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defaultThemeVersion="124226"/>
  <bookViews>
    <workbookView xWindow="240" yWindow="105" windowWidth="14805" windowHeight="8010"/>
  </bookViews>
  <sheets>
    <sheet name="FeatureSpecifications" sheetId="1" r:id="rId1"/>
    <sheet name="new" sheetId="6" r:id="rId2"/>
    <sheet name="use cases" sheetId="8" r:id="rId3"/>
    <sheet name="Sheet3" sheetId="7" r:id="rId4"/>
    <sheet name="FieldDescriptions" sheetId="2" r:id="rId5"/>
    <sheet name="DataTypes" sheetId="5" r:id="rId6"/>
    <sheet name="Sheet1" sheetId="4" r:id="rId7"/>
  </sheets>
  <calcPr calcId="145621"/>
</workbook>
</file>

<file path=xl/calcChain.xml><?xml version="1.0" encoding="utf-8"?>
<calcChain xmlns="http://schemas.openxmlformats.org/spreadsheetml/2006/main">
  <c r="Z94" i="1" l="1"/>
  <c r="Z93" i="1"/>
  <c r="Z92" i="1"/>
  <c r="AA92" i="1" s="1"/>
  <c r="Z91" i="1"/>
  <c r="Z90" i="1"/>
  <c r="Z89" i="1"/>
  <c r="Z88" i="1"/>
  <c r="AA88" i="1" s="1"/>
  <c r="Z87" i="1"/>
  <c r="Z86" i="1"/>
  <c r="Z85" i="1"/>
  <c r="Z84" i="1"/>
  <c r="AA84" i="1" s="1"/>
  <c r="Z83" i="1"/>
  <c r="Z82" i="1"/>
  <c r="Z81" i="1"/>
  <c r="Z80" i="1"/>
  <c r="AA80" i="1" s="1"/>
  <c r="Z79" i="1"/>
  <c r="Z78" i="1"/>
  <c r="Z77" i="1"/>
  <c r="Z76" i="1"/>
  <c r="AA76" i="1" s="1"/>
  <c r="Z75" i="1"/>
  <c r="Z74" i="1"/>
  <c r="Z73" i="1"/>
  <c r="Z72" i="1"/>
  <c r="AA72" i="1" s="1"/>
  <c r="Z71" i="1"/>
  <c r="Z70" i="1"/>
  <c r="Z69" i="1"/>
  <c r="Z68" i="1"/>
  <c r="AA68" i="1" s="1"/>
  <c r="Z67" i="1"/>
  <c r="Z66" i="1"/>
  <c r="Z65" i="1"/>
  <c r="Z64" i="1"/>
  <c r="AA64" i="1" s="1"/>
  <c r="Z63" i="1"/>
  <c r="Z62" i="1"/>
  <c r="Z61" i="1"/>
  <c r="Z60" i="1"/>
  <c r="AA60" i="1" s="1"/>
  <c r="Z59" i="1"/>
  <c r="Z58" i="1"/>
  <c r="Z57" i="1"/>
  <c r="Z56" i="1"/>
  <c r="AA56" i="1" s="1"/>
  <c r="Z55" i="1"/>
  <c r="Z54" i="1"/>
  <c r="Z53" i="1"/>
  <c r="Z52" i="1"/>
  <c r="AA52" i="1" s="1"/>
  <c r="Z51" i="1"/>
  <c r="Z50" i="1"/>
  <c r="Z49" i="1"/>
  <c r="Z48" i="1"/>
  <c r="AA48" i="1" s="1"/>
  <c r="Z47" i="1"/>
  <c r="Z46" i="1"/>
  <c r="Z45" i="1"/>
  <c r="Z44" i="1"/>
  <c r="AA44" i="1" s="1"/>
  <c r="Z43" i="1"/>
  <c r="Z42" i="1"/>
  <c r="Z41" i="1"/>
  <c r="Z40" i="1"/>
  <c r="AA40" i="1" s="1"/>
  <c r="Z39" i="1"/>
  <c r="Z38" i="1"/>
  <c r="Z37" i="1"/>
  <c r="Z36" i="1"/>
  <c r="AA36" i="1" s="1"/>
  <c r="Z35" i="1"/>
  <c r="Z34" i="1"/>
  <c r="Z33" i="1"/>
  <c r="Z32" i="1"/>
  <c r="AA32" i="1" s="1"/>
  <c r="Z31" i="1"/>
  <c r="Z30" i="1"/>
  <c r="Z29" i="1"/>
  <c r="Z28" i="1"/>
  <c r="AA28" i="1" s="1"/>
  <c r="Z27" i="1"/>
  <c r="Z26" i="1"/>
  <c r="Z25" i="1"/>
  <c r="Z24" i="1"/>
  <c r="AA24" i="1" s="1"/>
  <c r="Z23" i="1"/>
  <c r="Z22" i="1"/>
  <c r="Z21" i="1"/>
  <c r="Z20" i="1"/>
  <c r="AA20" i="1" s="1"/>
  <c r="Z19" i="1"/>
  <c r="Z18" i="1"/>
  <c r="Z17" i="1"/>
  <c r="Z16" i="1"/>
  <c r="AA16" i="1" s="1"/>
  <c r="Z15" i="1"/>
  <c r="Z14" i="1"/>
  <c r="Z13" i="1"/>
  <c r="Z12" i="1"/>
  <c r="AA12" i="1" s="1"/>
  <c r="Z11" i="1"/>
  <c r="Z10" i="1"/>
  <c r="Z9" i="1"/>
  <c r="Z8" i="1"/>
  <c r="AA8" i="1" s="1"/>
  <c r="Z7" i="1"/>
  <c r="Z5" i="1"/>
  <c r="Z4" i="1"/>
  <c r="AA4" i="1" s="1"/>
  <c r="Z3" i="1"/>
  <c r="AA3" i="1" s="1"/>
  <c r="Z2" i="1"/>
  <c r="Z6" i="1"/>
  <c r="AA94" i="1"/>
  <c r="AA93" i="1"/>
  <c r="AA91" i="1"/>
  <c r="AA90" i="1"/>
  <c r="AA89" i="1"/>
  <c r="AA87" i="1"/>
  <c r="AA86" i="1"/>
  <c r="AA85" i="1"/>
  <c r="AA83" i="1"/>
  <c r="AA82" i="1"/>
  <c r="AA81" i="1"/>
  <c r="AA79" i="1"/>
  <c r="AA78" i="1"/>
  <c r="AA77" i="1"/>
  <c r="AA75" i="1"/>
  <c r="AA74" i="1"/>
  <c r="AA73" i="1"/>
  <c r="AA71" i="1"/>
  <c r="AA70" i="1"/>
  <c r="AA69" i="1"/>
  <c r="AA67" i="1"/>
  <c r="AA66" i="1"/>
  <c r="AA65" i="1"/>
  <c r="AA63" i="1"/>
  <c r="AA62" i="1"/>
  <c r="AA61" i="1"/>
  <c r="AA59" i="1"/>
  <c r="AA58" i="1"/>
  <c r="AA57" i="1"/>
  <c r="AA55" i="1"/>
  <c r="AA54" i="1"/>
  <c r="AA53" i="1"/>
  <c r="AA51" i="1"/>
  <c r="AA50" i="1"/>
  <c r="AA49" i="1"/>
  <c r="AA47" i="1"/>
  <c r="AA46" i="1"/>
  <c r="AA45" i="1"/>
  <c r="AA43" i="1"/>
  <c r="AA42" i="1"/>
  <c r="AA41" i="1"/>
  <c r="AA39" i="1"/>
  <c r="AA38" i="1"/>
  <c r="AA37" i="1"/>
  <c r="AA35" i="1"/>
  <c r="AA34" i="1"/>
  <c r="AA33" i="1"/>
  <c r="AA31" i="1"/>
  <c r="AA30" i="1"/>
  <c r="AA29" i="1"/>
  <c r="AA27" i="1"/>
  <c r="AA26" i="1"/>
  <c r="AA25" i="1"/>
  <c r="AA23" i="1"/>
  <c r="AA22" i="1"/>
  <c r="AA21" i="1"/>
  <c r="AA19" i="1"/>
  <c r="AA18" i="1"/>
  <c r="AA17" i="1"/>
  <c r="AA15" i="1"/>
  <c r="AA14" i="1"/>
  <c r="AA13" i="1"/>
  <c r="AA11" i="1"/>
  <c r="AA10" i="1"/>
  <c r="AA9" i="1"/>
  <c r="AA7" i="1"/>
  <c r="AA6" i="1"/>
  <c r="AA5" i="1"/>
  <c r="AA2" i="1" l="1"/>
  <c r="A62" i="6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A96" i="1" l="1"/>
</calcChain>
</file>

<file path=xl/sharedStrings.xml><?xml version="1.0" encoding="utf-8"?>
<sst xmlns="http://schemas.openxmlformats.org/spreadsheetml/2006/main" count="2249" uniqueCount="543">
  <si>
    <t>feature_field</t>
  </si>
  <si>
    <t>bin_width</t>
  </si>
  <si>
    <t>feature_category</t>
  </si>
  <si>
    <t>is_signed</t>
  </si>
  <si>
    <t>is_zero_bin</t>
  </si>
  <si>
    <t>name</t>
  </si>
  <si>
    <t>short_name</t>
  </si>
  <si>
    <t>units</t>
  </si>
  <si>
    <t>old_feature_field</t>
  </si>
  <si>
    <t>feature_type</t>
  </si>
  <si>
    <t>signed_field</t>
  </si>
  <si>
    <t>remove_partials</t>
  </si>
  <si>
    <t>make_zero_if_empty</t>
  </si>
  <si>
    <t>old_sub_field</t>
  </si>
  <si>
    <t>index</t>
  </si>
  <si>
    <t>is_time_series</t>
  </si>
  <si>
    <t>event</t>
  </si>
  <si>
    <t>Field</t>
  </si>
  <si>
    <t>Description</t>
  </si>
  <si>
    <t>The type of feature: Event, Movement, or Simple.</t>
  </si>
  <si>
    <t>str</t>
  </si>
  <si>
    <t>float</t>
  </si>
  <si>
    <t>int</t>
  </si>
  <si>
    <t>bool</t>
  </si>
  <si>
    <t>morphology.length</t>
  </si>
  <si>
    <t>morphology.width.head</t>
  </si>
  <si>
    <t>morphology.width.midbody</t>
  </si>
  <si>
    <t>morphology.width.tail</t>
  </si>
  <si>
    <t>morphology.area</t>
  </si>
  <si>
    <t>morphology.area_per_length</t>
  </si>
  <si>
    <t>morphology.width_per_length</t>
  </si>
  <si>
    <t>posture.bends.head.mean</t>
  </si>
  <si>
    <t>posture.bends.neck.mean</t>
  </si>
  <si>
    <t>posture.bends.midbody.mean</t>
  </si>
  <si>
    <t>posture.bends.hips.mean</t>
  </si>
  <si>
    <t>posture.bends.tail.mean</t>
  </si>
  <si>
    <t>posture.bends.head.std_dev</t>
  </si>
  <si>
    <t>posture.bends.neck.std_dev</t>
  </si>
  <si>
    <t>posture.bends.midbody.std_dev</t>
  </si>
  <si>
    <t>posture.bends.hips.std_dev</t>
  </si>
  <si>
    <t>posture.bends.tail.std_dev</t>
  </si>
  <si>
    <t>posture.amplitude.max</t>
  </si>
  <si>
    <t>posture.amplitude.ratio</t>
  </si>
  <si>
    <t>posture.wavelength.primary</t>
  </si>
  <si>
    <t>posture.wavelength.secondary</t>
  </si>
  <si>
    <t>posture.tracklength</t>
  </si>
  <si>
    <t>posture.eccentricity</t>
  </si>
  <si>
    <t>posture.kinks</t>
  </si>
  <si>
    <t>posture.directions.tail2head</t>
  </si>
  <si>
    <t>posture.directions.head</t>
  </si>
  <si>
    <t>posture.directions.tail</t>
  </si>
  <si>
    <t>posture.eigen_projection</t>
  </si>
  <si>
    <t>locomotion.velocity.head_tip.speed</t>
  </si>
  <si>
    <t>locomotion.velocity.head.speed</t>
  </si>
  <si>
    <t>locomotion.velocity.midbody.speed</t>
  </si>
  <si>
    <t>locomotion.velocity.tail.speed</t>
  </si>
  <si>
    <t>locomotion.velocity.tail_tip.speed</t>
  </si>
  <si>
    <t>locomotion.velocity.head_tip.direction</t>
  </si>
  <si>
    <t>locomotion.velocity.head.direction</t>
  </si>
  <si>
    <t>locomotion.velocity.midbody.direction</t>
  </si>
  <si>
    <t>locomotion.velocity.tail.direction</t>
  </si>
  <si>
    <t>locomotion.velocity.tail_tip.direction</t>
  </si>
  <si>
    <t>locomotion.bends.foraging.amplitude</t>
  </si>
  <si>
    <t>locomotion.bends.foraging.angleSpeed</t>
  </si>
  <si>
    <t>locomotion.bends.head.amplitude</t>
  </si>
  <si>
    <t>locomotion.bends.midbody.amplitude</t>
  </si>
  <si>
    <t>locomotion.bends.tail.amplitude</t>
  </si>
  <si>
    <t>locomotion.bends.head.frequency</t>
  </si>
  <si>
    <t>locomotion.bends.midbody.frequency</t>
  </si>
  <si>
    <t>locomotion.bends.tail.frequency</t>
  </si>
  <si>
    <t>path.range</t>
  </si>
  <si>
    <t>path.curvature</t>
  </si>
  <si>
    <t>movement</t>
  </si>
  <si>
    <t>morphology.areaPerLength</t>
  </si>
  <si>
    <t>morphology.widthPerLength</t>
  </si>
  <si>
    <t>posture.bends.head.stdDev</t>
  </si>
  <si>
    <t>posture.bends.neck.stdDev</t>
  </si>
  <si>
    <t>posture.bends.midbody.stdDev</t>
  </si>
  <si>
    <t>posture.bends.hips.stdDev</t>
  </si>
  <si>
    <t>posture.bends.tail.stdDev</t>
  </si>
  <si>
    <t>posture.eigenProjection</t>
  </si>
  <si>
    <t>locomotion.velocity.headTip.speed</t>
  </si>
  <si>
    <t>locomotion.velocity.tailTip.speed</t>
  </si>
  <si>
    <t>locomotion.velocity.headTip.direction</t>
  </si>
  <si>
    <t>locomotion.velocity.tailTip.direction</t>
  </si>
  <si>
    <t>Length</t>
  </si>
  <si>
    <t>Head Width</t>
  </si>
  <si>
    <t>Midbody Width</t>
  </si>
  <si>
    <t>Tail Width</t>
  </si>
  <si>
    <t>Area</t>
  </si>
  <si>
    <t>Area/Length</t>
  </si>
  <si>
    <t>Width/Length</t>
  </si>
  <si>
    <t>Head Bend Mean (+/- = D/V Inside)</t>
  </si>
  <si>
    <t>Neck Bend Mean (+/- = D/V Inside)</t>
  </si>
  <si>
    <t>Midbody Bend Mean (+/- = D/V Inside)</t>
  </si>
  <si>
    <t>Hips Bend Mean (+/- = D/V Inside)</t>
  </si>
  <si>
    <t>Tail Bend Mean (+/- = D/V Inside)</t>
  </si>
  <si>
    <t>Head Bend S.D. (+/- = D/V Inside)</t>
  </si>
  <si>
    <t>Neck Bend S.D. (+/- = D/V Inside)</t>
  </si>
  <si>
    <t>Midbody Bend S.D. (+/- = D/V Inside)</t>
  </si>
  <si>
    <t>Hips Bend S.D. (+/- = D/V Inside)</t>
  </si>
  <si>
    <t>Tail Bend S.D. (+/- = D/V Inside)</t>
  </si>
  <si>
    <t>Max Amplitude</t>
  </si>
  <si>
    <t>Amplitude Ratio</t>
  </si>
  <si>
    <t>Primary Wavelength</t>
  </si>
  <si>
    <t>Secondary Wavelength</t>
  </si>
  <si>
    <t>Track Length</t>
  </si>
  <si>
    <t>Eccentricity</t>
  </si>
  <si>
    <t>Bend Count</t>
  </si>
  <si>
    <t>Tail-To-Head Orientation</t>
  </si>
  <si>
    <t>Head Orientation</t>
  </si>
  <si>
    <t>Tail Orientation</t>
  </si>
  <si>
    <t>Eigen Projection 1</t>
  </si>
  <si>
    <t>Eigen Projection 2</t>
  </si>
  <si>
    <t>Eigen Projection 3</t>
  </si>
  <si>
    <t>Eigen Projection 4</t>
  </si>
  <si>
    <t>Eigen Projection 5</t>
  </si>
  <si>
    <t>Eigen Projection 6</t>
  </si>
  <si>
    <t>Head Tip Speed (+/- = Forward/Backward)</t>
  </si>
  <si>
    <t>Head Speed (+/- = Forward/Backward)</t>
  </si>
  <si>
    <t>Midbody Speed (+/- = Forward/Backward)</t>
  </si>
  <si>
    <t>Tail Speed (+/- = Forward/Backward)</t>
  </si>
  <si>
    <t>Tail Tip Speed (+/- = Forward/Backward)</t>
  </si>
  <si>
    <t>Head Tip Motion Direction (+/- = Toward D/V)</t>
  </si>
  <si>
    <t>Head Motion Direction (+/- = Toward D/V)</t>
  </si>
  <si>
    <t>Midbody Motion Direction (+/- = Toward D/V)</t>
  </si>
  <si>
    <t>Tail Motion Direction (+/- = Toward D/V)</t>
  </si>
  <si>
    <t>Tail Tip Motion Direction (+/- = Toward D/V)</t>
  </si>
  <si>
    <t>Foraging Amplitude (+/- = Toward D/V)</t>
  </si>
  <si>
    <t>Foraging Speed (+/- = Toward D/V)</t>
  </si>
  <si>
    <t>Head Crawling Amplitude (+/- = D/V Inside)</t>
  </si>
  <si>
    <t>Midbody Crawling Amplitude (+/- = D/V Inside)</t>
  </si>
  <si>
    <t>Tail Crawling Amplitude (+/- = D/V Inside)</t>
  </si>
  <si>
    <t>Head Crawling Frequency (+/- = D/V Inside)</t>
  </si>
  <si>
    <t>Midbody Crawling Frequency (+/- = D/V Inside)</t>
  </si>
  <si>
    <t>Tail Crawling Frequency (+/- = D/V Inside)</t>
  </si>
  <si>
    <t>Path Range</t>
  </si>
  <si>
    <t>Path Curvature (+/- = D/V Inside)</t>
  </si>
  <si>
    <t>Head</t>
  </si>
  <si>
    <t>Midbody</t>
  </si>
  <si>
    <t>Tail</t>
  </si>
  <si>
    <t>Neck</t>
  </si>
  <si>
    <t>Hips</t>
  </si>
  <si>
    <t>Amplitude</t>
  </si>
  <si>
    <t>Ratio</t>
  </si>
  <si>
    <t>Primary</t>
  </si>
  <si>
    <t>Secondary</t>
  </si>
  <si>
    <t>Track</t>
  </si>
  <si>
    <t>Bends</t>
  </si>
  <si>
    <t>Tail-To-Head</t>
  </si>
  <si>
    <t>Projection 1</t>
  </si>
  <si>
    <t>Projection 2</t>
  </si>
  <si>
    <t>Projection 3</t>
  </si>
  <si>
    <t>Projection 4</t>
  </si>
  <si>
    <t>Projection 5</t>
  </si>
  <si>
    <t>Projection 6</t>
  </si>
  <si>
    <t>Head Tip</t>
  </si>
  <si>
    <t>Tail Tip</t>
  </si>
  <si>
    <t>Speed</t>
  </si>
  <si>
    <t>Range</t>
  </si>
  <si>
    <t>Curvature</t>
  </si>
  <si>
    <t>Microns</t>
  </si>
  <si>
    <t>Microns^2</t>
  </si>
  <si>
    <t>No Units</t>
  </si>
  <si>
    <t>Degrees</t>
  </si>
  <si>
    <t>Counts</t>
  </si>
  <si>
    <t>Microns/Seconds</t>
  </si>
  <si>
    <t>Degrees/Seconds</t>
  </si>
  <si>
    <t>Hz</t>
  </si>
  <si>
    <t>Radians/Microns</t>
  </si>
  <si>
    <t>UNIQUE</t>
  </si>
  <si>
    <t>simple_features.csv</t>
  </si>
  <si>
    <t>movement_features.csv</t>
  </si>
  <si>
    <t>event_features.csv</t>
  </si>
  <si>
    <t>simple</t>
  </si>
  <si>
    <t>path.duration.worm.times</t>
  </si>
  <si>
    <t>path.duration.head.times</t>
  </si>
  <si>
    <t>path.duration.midbody.times</t>
  </si>
  <si>
    <t>path.duration.tail.times</t>
  </si>
  <si>
    <t>Worm Dwelling</t>
  </si>
  <si>
    <t>Head Dwelling</t>
  </si>
  <si>
    <t>Midbody Dwelling</t>
  </si>
  <si>
    <t>Tail Dwelling</t>
  </si>
  <si>
    <t>Worm</t>
  </si>
  <si>
    <t>seconds</t>
  </si>
  <si>
    <t>posture.coils.frequency</t>
  </si>
  <si>
    <t>Posture</t>
  </si>
  <si>
    <t>Locomotion</t>
  </si>
  <si>
    <t>Morphology</t>
  </si>
  <si>
    <t>Path</t>
  </si>
  <si>
    <t>posture.coils.frames</t>
  </si>
  <si>
    <t>posture.coils.timeRatio</t>
  </si>
  <si>
    <t>locomotion.turns.omegas.frames</t>
  </si>
  <si>
    <t>locomotion.turns.omegas.frequency</t>
  </si>
  <si>
    <t>locomotion.turns.omegas.timeRatio</t>
  </si>
  <si>
    <t>locomotion.turns.upsilons.frames</t>
  </si>
  <si>
    <t>locomotion.turns.upsilons.frequency</t>
  </si>
  <si>
    <t>locomotion.turns.upsilons.timeRatio</t>
  </si>
  <si>
    <t>locomotion.motion.forward.frames</t>
  </si>
  <si>
    <t>locomotion.motion.forward.frequency</t>
  </si>
  <si>
    <t>locomotion.motion.forward.ratio</t>
  </si>
  <si>
    <t>locomotion.motion.paused.frames</t>
  </si>
  <si>
    <t>locomotion.motion.paused.frequency</t>
  </si>
  <si>
    <t>locomotion.motion.paused.ratio</t>
  </si>
  <si>
    <t>locomotion.motion.backward.frames</t>
  </si>
  <si>
    <t>locomotion.motion.backward.frequency</t>
  </si>
  <si>
    <t>locomotion.motion.backward.ratio</t>
  </si>
  <si>
    <t>time</t>
  </si>
  <si>
    <t>interTime</t>
  </si>
  <si>
    <t>interDistance</t>
  </si>
  <si>
    <t>distance</t>
  </si>
  <si>
    <t>Coil Time</t>
  </si>
  <si>
    <t>Inter Coil Time</t>
  </si>
  <si>
    <t>Inter Coil Distance</t>
  </si>
  <si>
    <t>Coils Frequency</t>
  </si>
  <si>
    <t>Coils Time Ratio</t>
  </si>
  <si>
    <t>Omega Turn Time (+/- = D/V Inside)</t>
  </si>
  <si>
    <t>Inter Omega Time (+/- = Previous D/V)</t>
  </si>
  <si>
    <t>Inter Omega Distance (+/- = Previous D/V)</t>
  </si>
  <si>
    <t>Omega Turns Frequency</t>
  </si>
  <si>
    <t>Omega Turns Time Ratio</t>
  </si>
  <si>
    <t>Upsilon Turn Time (+/- = D/V Inside)</t>
  </si>
  <si>
    <t>Inter Upsilon Time (+/- = Previous D/V)</t>
  </si>
  <si>
    <t>Inter Upsilon Distance (+/- = Previous D/V)</t>
  </si>
  <si>
    <t>Upsilon Turns Frequency</t>
  </si>
  <si>
    <t>Upsilon Turns Time Ratio</t>
  </si>
  <si>
    <t>Forward Time</t>
  </si>
  <si>
    <t>Forward Distance</t>
  </si>
  <si>
    <t>Inter Forward Time</t>
  </si>
  <si>
    <t>Inter Forward Distance</t>
  </si>
  <si>
    <t>Forward Motion Frequency</t>
  </si>
  <si>
    <t>Forward Motion Time Ratio</t>
  </si>
  <si>
    <t>Forward Motion Distance Ratio</t>
  </si>
  <si>
    <t>Paused Time</t>
  </si>
  <si>
    <t>Paused Distance</t>
  </si>
  <si>
    <t>Inter Paused Time</t>
  </si>
  <si>
    <t>Inter Paused Distance</t>
  </si>
  <si>
    <t>Paused Motion Frequency</t>
  </si>
  <si>
    <t>Paused Motion Time Ratio</t>
  </si>
  <si>
    <t>Paused Motion Distance Ratio</t>
  </si>
  <si>
    <t>Backward Time</t>
  </si>
  <si>
    <t>Backward Distance</t>
  </si>
  <si>
    <t>Inter Backward Time</t>
  </si>
  <si>
    <t>Inter Backward Distance</t>
  </si>
  <si>
    <t>Backward Motion Frequency</t>
  </si>
  <si>
    <t>Backward Motion Time Ratio</t>
  </si>
  <si>
    <t>Backward Motion Distance Ratio</t>
  </si>
  <si>
    <t>Time</t>
  </si>
  <si>
    <t>Inter Time</t>
  </si>
  <si>
    <t>Inter Distance</t>
  </si>
  <si>
    <t>Frequency</t>
  </si>
  <si>
    <t>Time Ratio</t>
  </si>
  <si>
    <t>Distance</t>
  </si>
  <si>
    <t>Distance Ratio</t>
  </si>
  <si>
    <t>is_ventral</t>
  </si>
  <si>
    <t>microns</t>
  </si>
  <si>
    <t>no units</t>
  </si>
  <si>
    <t>The category: Morphology, Posture, Locomotion, or Path.</t>
  </si>
  <si>
    <t>The full heirarchical path, delimited by periods (.)</t>
  </si>
  <si>
    <t>The old sub_field in the original Schafer Lab code.</t>
  </si>
  <si>
    <t>The old feature_field name in the original Schafer Lab code.</t>
  </si>
  <si>
    <t>A shorter description of the feature</t>
  </si>
  <si>
    <t>A longer description of the feature</t>
  </si>
  <si>
    <t>AKA "resolution".  The width of the bins for the histogram.</t>
  </si>
  <si>
    <t>Are negative values allowed?</t>
  </si>
  <si>
    <t>?</t>
  </si>
  <si>
    <t>What units the quantity is expressed in</t>
  </si>
  <si>
    <t>The name of the field containing the signed data</t>
  </si>
  <si>
    <t>Used only for eigen_projections: the index of the eigen_projection</t>
  </si>
  <si>
    <t>Is the data a time series? (?)</t>
  </si>
  <si>
    <t>sub_field</t>
  </si>
  <si>
    <t>event_durations</t>
  </si>
  <si>
    <t>time_between_events</t>
  </si>
  <si>
    <t>distance_between_events</t>
  </si>
  <si>
    <t>time_ratio</t>
  </si>
  <si>
    <t>distance_during_events</t>
  </si>
  <si>
    <t>data_ratio</t>
  </si>
  <si>
    <t>The final entry in the heirarchical name, which we hold out separately for event features because we must also access the previous level of the heirarchy.</t>
  </si>
  <si>
    <t>DataType</t>
  </si>
  <si>
    <t>DataTypePythonName</t>
  </si>
  <si>
    <t>InSimple</t>
  </si>
  <si>
    <t>InMovement</t>
  </si>
  <si>
    <t>InEvent</t>
  </si>
  <si>
    <t>remove_partial_events</t>
  </si>
  <si>
    <t>locomotion.foraging_bends.amplitude</t>
  </si>
  <si>
    <t>locomotion.crawling_bends.head.amplitude</t>
  </si>
  <si>
    <t>locomotion.crawling_bends.midbody.amplitude</t>
  </si>
  <si>
    <t>locomotion.crawling_bends.tail.amplitude</t>
  </si>
  <si>
    <t>locomotion.crawling_bends.head.frequency</t>
  </si>
  <si>
    <t>locomotion.crawling_bends.midbody.frequency</t>
  </si>
  <si>
    <t>locomotion.crawling_bends.tail.frequency</t>
  </si>
  <si>
    <t>locomotion.foraging_bends.angle_speed</t>
  </si>
  <si>
    <t>path.range.value</t>
  </si>
  <si>
    <t>posture.coils</t>
  </si>
  <si>
    <t>locomotion.turns.omegas.omegas</t>
  </si>
  <si>
    <t>locomotion.turns.upsilons.upsilons</t>
  </si>
  <si>
    <t>locomotion.motion_events.forward</t>
  </si>
  <si>
    <t>locomotion.motion_events.paused</t>
  </si>
  <si>
    <t>locomotion.motion_events.backward</t>
  </si>
  <si>
    <t>frequency</t>
  </si>
  <si>
    <t>category</t>
  </si>
  <si>
    <t>omegas</t>
  </si>
  <si>
    <t>upsilons</t>
  </si>
  <si>
    <t>posture.track_length</t>
  </si>
  <si>
    <t>feature</t>
  </si>
  <si>
    <t>extraneous add-on (to be removed)</t>
  </si>
  <si>
    <t>mean</t>
  </si>
  <si>
    <t>std_dev</t>
  </si>
  <si>
    <t>max</t>
  </si>
  <si>
    <t>ratio</t>
  </si>
  <si>
    <t>tail</t>
  </si>
  <si>
    <t>amplitude</t>
  </si>
  <si>
    <t>hips</t>
  </si>
  <si>
    <t>midbody</t>
  </si>
  <si>
    <t>head</t>
  </si>
  <si>
    <t>neck</t>
  </si>
  <si>
    <t>area</t>
  </si>
  <si>
    <t>area_per_length</t>
  </si>
  <si>
    <t>width_per_length</t>
  </si>
  <si>
    <t>length</t>
  </si>
  <si>
    <t>width</t>
  </si>
  <si>
    <t>worm</t>
  </si>
  <si>
    <t>times</t>
  </si>
  <si>
    <t>sub-extended feature ID</t>
  </si>
  <si>
    <t>speed</t>
  </si>
  <si>
    <t>direction</t>
  </si>
  <si>
    <t>head_tip</t>
  </si>
  <si>
    <t>tail_tip</t>
  </si>
  <si>
    <t>foraging_bends</t>
  </si>
  <si>
    <t>range</t>
  </si>
  <si>
    <t>path</t>
  </si>
  <si>
    <t>bends</t>
  </si>
  <si>
    <t>curvature</t>
  </si>
  <si>
    <t>value</t>
  </si>
  <si>
    <t>coils</t>
  </si>
  <si>
    <t>motion_events</t>
  </si>
  <si>
    <t>duration</t>
  </si>
  <si>
    <t>morphology</t>
  </si>
  <si>
    <t>posture</t>
  </si>
  <si>
    <t>wavelength</t>
  </si>
  <si>
    <t>primary</t>
  </si>
  <si>
    <t>secondary</t>
  </si>
  <si>
    <t>track_length</t>
  </si>
  <si>
    <t>eccentricity</t>
  </si>
  <si>
    <t>kinks</t>
  </si>
  <si>
    <t>directions</t>
  </si>
  <si>
    <t>tail2head</t>
  </si>
  <si>
    <t>eigen_projection</t>
  </si>
  <si>
    <t>locomotion</t>
  </si>
  <si>
    <t>velocity</t>
  </si>
  <si>
    <t>angle_speed</t>
  </si>
  <si>
    <t>crawling_bends</t>
  </si>
  <si>
    <t>forward</t>
  </si>
  <si>
    <t>paused</t>
  </si>
  <si>
    <t>backward</t>
  </si>
  <si>
    <t>multiplier</t>
  </si>
  <si>
    <t>Samples</t>
  </si>
  <si>
    <t>SampleID</t>
  </si>
  <si>
    <t>Lab</t>
  </si>
  <si>
    <t>Date</t>
  </si>
  <si>
    <t>Video</t>
  </si>
  <si>
    <t>BLOB</t>
  </si>
  <si>
    <t>Integer</t>
  </si>
  <si>
    <t>String</t>
  </si>
  <si>
    <t>NumFrames</t>
  </si>
  <si>
    <t>Float</t>
  </si>
  <si>
    <t>WireframeVideo</t>
  </si>
  <si>
    <t>Skeleton</t>
  </si>
  <si>
    <t>Widths</t>
  </si>
  <si>
    <t>Contour</t>
  </si>
  <si>
    <t>Vulva</t>
  </si>
  <si>
    <t>2xn array</t>
  </si>
  <si>
    <t>1xn array</t>
  </si>
  <si>
    <t>avi</t>
  </si>
  <si>
    <t>FeatureID</t>
  </si>
  <si>
    <t>Values</t>
  </si>
  <si>
    <t>mxn array</t>
  </si>
  <si>
    <t>Bins</t>
  </si>
  <si>
    <t>HistogramID</t>
  </si>
  <si>
    <t>Name</t>
  </si>
  <si>
    <t>ComputerVisionAlgorithms</t>
  </si>
  <si>
    <t>CVAlgorithmID</t>
  </si>
  <si>
    <t>FrameByFrame</t>
  </si>
  <si>
    <t>Boolean</t>
  </si>
  <si>
    <t>Author</t>
  </si>
  <si>
    <t>Copyright</t>
  </si>
  <si>
    <t>WireframeID</t>
  </si>
  <si>
    <t>VideoID</t>
  </si>
  <si>
    <t>Simulated</t>
  </si>
  <si>
    <t>Videos</t>
  </si>
  <si>
    <t>Wireframes</t>
  </si>
  <si>
    <t>RULES</t>
  </si>
  <si>
    <t>SELECT COUNT(*) FROM Videos GROUP BY SampleID HAVING COUNT(*) &gt; 1</t>
  </si>
  <si>
    <t>Each sample has either one video or one wireframe with CVAlgorithm=NULL</t>
  </si>
  <si>
    <t>Features</t>
  </si>
  <si>
    <t>(726 per wireframe)</t>
  </si>
  <si>
    <t>Each wireframe has 726 rows in the histogram table</t>
  </si>
  <si>
    <t>(93 per wireframe)</t>
  </si>
  <si>
    <t>(aka pre-features)</t>
  </si>
  <si>
    <t>VulvaOrientation</t>
  </si>
  <si>
    <t>omega_turns</t>
  </si>
  <si>
    <t>upsilon_turns</t>
  </si>
  <si>
    <t>body_part</t>
  </si>
  <si>
    <t>aspect</t>
  </si>
  <si>
    <t>sub_feature</t>
  </si>
  <si>
    <t>type</t>
  </si>
  <si>
    <t>NULL for all but event</t>
  </si>
  <si>
    <t>string</t>
  </si>
  <si>
    <t>boolean</t>
  </si>
  <si>
    <t>Direction</t>
  </si>
  <si>
    <t>Sign</t>
  </si>
  <si>
    <t>dimension</t>
  </si>
  <si>
    <t>NULL for all except event</t>
  </si>
  <si>
    <t>title</t>
  </si>
  <si>
    <t>short_title</t>
  </si>
  <si>
    <t>integer</t>
  </si>
  <si>
    <t>WireframeMeasurements</t>
  </si>
  <si>
    <t>WireframeFeatures</t>
  </si>
  <si>
    <t>WireframeHistograms</t>
  </si>
  <si>
    <t>SELECT SUM((is_signed*3+1) * (is_time_series*3+1)) FROM Features</t>
  </si>
  <si>
    <t>This query should return 726:</t>
  </si>
  <si>
    <t>This query should return 22:</t>
  </si>
  <si>
    <t>This query should return 93:</t>
  </si>
  <si>
    <t>SELECT count(*) FROM Features</t>
  </si>
  <si>
    <t>SELECT DISTINCT count(name) FROM Features</t>
  </si>
  <si>
    <t>key</t>
  </si>
  <si>
    <t>annotations</t>
  </si>
  <si>
    <t>chemicals</t>
  </si>
  <si>
    <t>food</t>
  </si>
  <si>
    <t>illumination</t>
  </si>
  <si>
    <t>temperature</t>
  </si>
  <si>
    <t>timestamp</t>
  </si>
  <si>
    <t>tracker</t>
  </si>
  <si>
    <t>agarSide</t>
  </si>
  <si>
    <t>age</t>
  </si>
  <si>
    <t>allele</t>
  </si>
  <si>
    <t>chromosome</t>
  </si>
  <si>
    <t>gene</t>
  </si>
  <si>
    <t>genotype</t>
  </si>
  <si>
    <t>habituation</t>
  </si>
  <si>
    <t>sex</t>
  </si>
  <si>
    <t>strain</t>
  </si>
  <si>
    <t>ventralSide</t>
  </si>
  <si>
    <t>experiment</t>
  </si>
  <si>
    <t>arena</t>
  </si>
  <si>
    <t>files</t>
  </si>
  <si>
    <t>lab</t>
  </si>
  <si>
    <t>video</t>
  </si>
  <si>
    <t>wt2</t>
  </si>
  <si>
    <t>analysis</t>
  </si>
  <si>
    <t>computer</t>
  </si>
  <si>
    <t>directory</t>
  </si>
  <si>
    <t>info</t>
  </si>
  <si>
    <t>stage</t>
  </si>
  <si>
    <t>vignette</t>
  </si>
  <si>
    <t>address</t>
  </si>
  <si>
    <t>experimenter</t>
  </si>
  <si>
    <t>nullable</t>
  </si>
  <si>
    <t>not nullable</t>
  </si>
  <si>
    <t>Should a sample store its recommended CV algorithm?</t>
  </si>
  <si>
    <t>Maybe a multi-worm algorithm is necessary if the sample is a multi-worm sample.</t>
  </si>
  <si>
    <t>frames</t>
  </si>
  <si>
    <t>reference</t>
  </si>
  <si>
    <t>function</t>
  </si>
  <si>
    <t>id</t>
  </si>
  <si>
    <t>message</t>
  </si>
  <si>
    <t>resultion</t>
  </si>
  <si>
    <t>fourcc</t>
  </si>
  <si>
    <t>fps</t>
  </si>
  <si>
    <t>height</t>
  </si>
  <si>
    <t>micronsPerPixel</t>
  </si>
  <si>
    <t>x</t>
  </si>
  <si>
    <t>y</t>
  </si>
  <si>
    <t>to understand them better.</t>
  </si>
  <si>
    <t>ME: you need to find a better version of HDFView so you can see actual values for these 45 fields</t>
  </si>
  <si>
    <t>(93 rows, 18 columns)</t>
  </si>
  <si>
    <t>Add a wireframe to Wireframes</t>
  </si>
  <si>
    <t>Add a video to Videos</t>
  </si>
  <si>
    <t>Add a sample to Samples, then either:</t>
  </si>
  <si>
    <t>Only histograms from histograms with the same CV (or NULL) should be compared</t>
  </si>
  <si>
    <t>Calculate wireframes using a particular CV algorithm</t>
  </si>
  <si>
    <t>Overlay on one video the wireframes for a given video (all algorithms)</t>
  </si>
  <si>
    <t>Checkboxes let you turn on or off the algorithms chosen</t>
  </si>
  <si>
    <t>Via Web Interface</t>
  </si>
  <si>
    <t>Visualizations via Web Interface</t>
  </si>
  <si>
    <t>Through Code</t>
  </si>
  <si>
    <t>statistical test of which frames get dropped, etc, between CV algorithms</t>
  </si>
  <si>
    <t>add a feature</t>
  </si>
  <si>
    <t>Time-series plot of a feature</t>
  </si>
  <si>
    <t>Worm animation alongside time-series plot and events as they occur</t>
  </si>
  <si>
    <t>Histograms of one group of worms against another</t>
  </si>
  <si>
    <t>Can specify arbitrary groups through SQL injection ?</t>
  </si>
  <si>
    <t>Statistical compraison of one group vs another</t>
  </si>
  <si>
    <t>all of the above</t>
  </si>
  <si>
    <t>Heatmap squares plot of strains</t>
  </si>
  <si>
    <t>Strain</t>
  </si>
  <si>
    <t>StrainID</t>
  </si>
  <si>
    <t>Experimenter</t>
  </si>
  <si>
    <t>ExperimenterID</t>
  </si>
  <si>
    <t>Address</t>
  </si>
  <si>
    <t>FPS</t>
  </si>
  <si>
    <t>WormID</t>
  </si>
  <si>
    <t>Gene</t>
  </si>
  <si>
    <t>Genotype</t>
  </si>
  <si>
    <t>Sex</t>
  </si>
  <si>
    <t>Allele</t>
  </si>
  <si>
    <t>Chromosome</t>
  </si>
  <si>
    <t>SAME AS VulvaOrientation?</t>
  </si>
  <si>
    <t>Height</t>
  </si>
  <si>
    <t>MicronsPerPixel</t>
  </si>
  <si>
    <t>A distinct individual worm</t>
  </si>
  <si>
    <t>Width</t>
  </si>
  <si>
    <t>movement_validation Database Schema</t>
  </si>
  <si>
    <t>WormsPerVideo</t>
  </si>
  <si>
    <t>Denormalize samples?</t>
  </si>
  <si>
    <t>Multiple videos per sample?</t>
  </si>
  <si>
    <t>ThawedDate?</t>
  </si>
  <si>
    <t>NumberOfGenerationsSinceThawing?</t>
  </si>
  <si>
    <t>gasconcentration (over the course of all frames)</t>
  </si>
  <si>
    <t>Will be fully sequenced so longer</t>
  </si>
  <si>
    <t>NULL in case of N2</t>
  </si>
  <si>
    <t>SampleType</t>
  </si>
  <si>
    <t>Multiworm or no?</t>
  </si>
  <si>
    <t>NumWorms</t>
  </si>
  <si>
    <t>How does this work with multiple worms???</t>
  </si>
  <si>
    <t>Can this not just be a video?? Hmm, no because it's not a AVI of a wireframe…</t>
  </si>
  <si>
    <t>A wireframe is of MULTIPLE worms</t>
  </si>
  <si>
    <t>You'll have to have a SingleWormWireframe for use on the non-plate features.</t>
  </si>
  <si>
    <t>Plate Features…</t>
  </si>
  <si>
    <t>THESE MIGHT BE IRRELEVANT, MAYBE THEY ARE FEATURES????</t>
  </si>
  <si>
    <t>HMM, THAT'S TOO MUCH I THINK.</t>
  </si>
  <si>
    <t>Feature_ID</t>
  </si>
  <si>
    <t>motion_type</t>
  </si>
  <si>
    <t>data_type</t>
  </si>
  <si>
    <t>Actual feature data table</t>
  </si>
  <si>
    <t>CV version number</t>
  </si>
  <si>
    <t>CV algorithm name</t>
  </si>
  <si>
    <t>Batch ID</t>
  </si>
  <si>
    <t>Batch Table</t>
  </si>
  <si>
    <t>feature analysis version number</t>
  </si>
  <si>
    <t>AHA -&gt; that means we can load all the old data!</t>
  </si>
  <si>
    <t>create a little utility to crawl through the files and add all the data</t>
  </si>
  <si>
    <t>then create a utility that kicks off the process of creating a new batch for the new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</si>
</sst>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0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8"/>
  <sheetViews>
    <sheetView tabSelected="1" zoomScale="55" zoomScaleNormal="55" workbookViewId="0">
      <pane ySplit="1" topLeftCell="A2" activePane="bottomLeft" state="frozen"/>
      <selection pane="bottomLeft" activeCell="G58" sqref="G58"/>
    </sheetView>
  </sheetViews>
  <sheetFormatPr defaultRowHeight="15" x14ac:dyDescent="0.25"/>
  <cols>
    <col min="3" max="3" width="25.140625" customWidth="1"/>
    <col min="4" max="4" width="41.140625" customWidth="1"/>
    <col min="5" max="5" width="21.85546875" customWidth="1"/>
    <col min="6" max="6" width="13.85546875" style="5" customWidth="1"/>
    <col min="7" max="7" width="19.42578125" style="5" customWidth="1"/>
    <col min="8" max="8" width="14.42578125" style="5" customWidth="1"/>
    <col min="9" max="9" width="13.28515625" style="5" customWidth="1"/>
    <col min="10" max="10" width="16.28515625" style="5" customWidth="1"/>
    <col min="11" max="11" width="6.5703125" style="5" customWidth="1"/>
    <col min="12" max="12" width="35" style="5" customWidth="1"/>
    <col min="14" max="14" width="29.140625" customWidth="1"/>
    <col min="15" max="15" width="15.5703125" customWidth="1"/>
    <col min="20" max="20" width="12.7109375" customWidth="1"/>
    <col min="21" max="21" width="15.85546875" customWidth="1"/>
    <col min="22" max="22" width="12" bestFit="1" customWidth="1"/>
    <col min="23" max="23" width="15.5703125" bestFit="1" customWidth="1"/>
    <col min="24" max="24" width="20" bestFit="1" customWidth="1"/>
    <col min="25" max="25" width="16.85546875" bestFit="1" customWidth="1"/>
    <col min="26" max="26" width="14" bestFit="1" customWidth="1"/>
  </cols>
  <sheetData>
    <row r="1" spans="1:27" x14ac:dyDescent="0.25">
      <c r="A1" s="1" t="s">
        <v>323</v>
      </c>
      <c r="B1" s="1" t="s">
        <v>9</v>
      </c>
      <c r="C1" s="1" t="s">
        <v>2</v>
      </c>
      <c r="D1" s="1" t="s">
        <v>0</v>
      </c>
      <c r="E1" s="4" t="s">
        <v>405</v>
      </c>
      <c r="F1" s="4" t="s">
        <v>300</v>
      </c>
      <c r="G1" s="4" t="s">
        <v>304</v>
      </c>
      <c r="H1" s="4" t="s">
        <v>404</v>
      </c>
      <c r="I1" s="4" t="s">
        <v>402</v>
      </c>
      <c r="J1" s="4" t="s">
        <v>403</v>
      </c>
      <c r="K1" s="4" t="s">
        <v>14</v>
      </c>
      <c r="L1" s="4" t="s">
        <v>305</v>
      </c>
      <c r="M1" s="1" t="s">
        <v>8</v>
      </c>
      <c r="N1" s="1" t="s">
        <v>5</v>
      </c>
      <c r="O1" s="1" t="s">
        <v>6</v>
      </c>
      <c r="P1" s="1" t="s">
        <v>1</v>
      </c>
      <c r="Q1" s="1" t="s">
        <v>3</v>
      </c>
      <c r="R1" s="1" t="s">
        <v>4</v>
      </c>
      <c r="S1" s="1" t="s">
        <v>7</v>
      </c>
      <c r="T1" s="2" t="s">
        <v>270</v>
      </c>
      <c r="U1" s="2" t="s">
        <v>13</v>
      </c>
      <c r="V1" s="2" t="s">
        <v>10</v>
      </c>
      <c r="W1" s="2" t="s">
        <v>283</v>
      </c>
      <c r="X1" s="2" t="s">
        <v>12</v>
      </c>
      <c r="Y1" s="3" t="s">
        <v>14</v>
      </c>
      <c r="Z1" s="3" t="s">
        <v>15</v>
      </c>
      <c r="AA1" s="2" t="s">
        <v>355</v>
      </c>
    </row>
    <row r="2" spans="1:27" x14ac:dyDescent="0.25">
      <c r="A2">
        <v>1</v>
      </c>
      <c r="B2" t="s">
        <v>174</v>
      </c>
      <c r="C2" t="s">
        <v>189</v>
      </c>
      <c r="D2" t="s">
        <v>175</v>
      </c>
      <c r="E2" s="5" t="s">
        <v>174</v>
      </c>
      <c r="F2" s="5" t="s">
        <v>330</v>
      </c>
      <c r="G2" s="5" t="s">
        <v>336</v>
      </c>
      <c r="I2" s="5" t="s">
        <v>321</v>
      </c>
      <c r="L2" s="5" t="s">
        <v>322</v>
      </c>
      <c r="N2" t="s">
        <v>179</v>
      </c>
      <c r="O2" t="s">
        <v>183</v>
      </c>
      <c r="P2">
        <v>1</v>
      </c>
      <c r="Q2">
        <v>0</v>
      </c>
      <c r="R2">
        <v>0</v>
      </c>
      <c r="S2" t="s">
        <v>184</v>
      </c>
      <c r="Z2">
        <f t="shared" ref="Z2:Z33" si="0">IF(B2="movement",1,0)</f>
        <v>0</v>
      </c>
      <c r="AA2">
        <f>(Z2*3+1)*(Q2*3+1)</f>
        <v>1</v>
      </c>
    </row>
    <row r="3" spans="1:27" x14ac:dyDescent="0.25">
      <c r="A3">
        <v>2</v>
      </c>
      <c r="B3" t="s">
        <v>174</v>
      </c>
      <c r="C3" t="s">
        <v>189</v>
      </c>
      <c r="D3" t="s">
        <v>176</v>
      </c>
      <c r="E3" s="5" t="s">
        <v>174</v>
      </c>
      <c r="F3" s="5" t="s">
        <v>330</v>
      </c>
      <c r="G3" s="5" t="s">
        <v>336</v>
      </c>
      <c r="I3" s="5" t="s">
        <v>314</v>
      </c>
      <c r="L3" s="5" t="s">
        <v>322</v>
      </c>
      <c r="N3" t="s">
        <v>180</v>
      </c>
      <c r="O3" t="s">
        <v>138</v>
      </c>
      <c r="P3">
        <v>0.5</v>
      </c>
      <c r="Q3">
        <v>0</v>
      </c>
      <c r="R3">
        <v>0</v>
      </c>
      <c r="S3" t="s">
        <v>184</v>
      </c>
      <c r="Z3">
        <f t="shared" si="0"/>
        <v>0</v>
      </c>
      <c r="AA3">
        <f t="shared" ref="AA3:AA66" si="1">(Z3*3+1)*(Q3*3+1)</f>
        <v>1</v>
      </c>
    </row>
    <row r="4" spans="1:27" x14ac:dyDescent="0.25">
      <c r="A4">
        <f>A3+1</f>
        <v>3</v>
      </c>
      <c r="B4" t="s">
        <v>174</v>
      </c>
      <c r="C4" t="s">
        <v>189</v>
      </c>
      <c r="D4" t="s">
        <v>177</v>
      </c>
      <c r="E4" s="5" t="s">
        <v>174</v>
      </c>
      <c r="F4" s="5" t="s">
        <v>330</v>
      </c>
      <c r="G4" s="5" t="s">
        <v>336</v>
      </c>
      <c r="I4" s="5" t="s">
        <v>313</v>
      </c>
      <c r="L4" s="5" t="s">
        <v>322</v>
      </c>
      <c r="N4" t="s">
        <v>181</v>
      </c>
      <c r="O4" t="s">
        <v>139</v>
      </c>
      <c r="P4">
        <v>1</v>
      </c>
      <c r="Q4">
        <v>0</v>
      </c>
      <c r="R4">
        <v>0</v>
      </c>
      <c r="S4" t="s">
        <v>184</v>
      </c>
      <c r="Z4">
        <f t="shared" si="0"/>
        <v>0</v>
      </c>
      <c r="AA4">
        <f t="shared" si="1"/>
        <v>1</v>
      </c>
    </row>
    <row r="5" spans="1:27" x14ac:dyDescent="0.25">
      <c r="A5">
        <f t="shared" ref="A5:A68" si="2">A4+1</f>
        <v>4</v>
      </c>
      <c r="B5" t="s">
        <v>174</v>
      </c>
      <c r="C5" t="s">
        <v>189</v>
      </c>
      <c r="D5" t="s">
        <v>178</v>
      </c>
      <c r="E5" s="5" t="s">
        <v>174</v>
      </c>
      <c r="F5" s="5" t="s">
        <v>330</v>
      </c>
      <c r="G5" s="5" t="s">
        <v>336</v>
      </c>
      <c r="I5" s="5" t="s">
        <v>310</v>
      </c>
      <c r="L5" s="5" t="s">
        <v>322</v>
      </c>
      <c r="N5" t="s">
        <v>182</v>
      </c>
      <c r="O5" t="s">
        <v>140</v>
      </c>
      <c r="P5">
        <v>0.5</v>
      </c>
      <c r="Q5">
        <v>0</v>
      </c>
      <c r="R5">
        <v>0</v>
      </c>
      <c r="S5" t="s">
        <v>184</v>
      </c>
      <c r="Z5">
        <f t="shared" si="0"/>
        <v>0</v>
      </c>
      <c r="AA5">
        <f t="shared" si="1"/>
        <v>1</v>
      </c>
    </row>
    <row r="6" spans="1:27" x14ac:dyDescent="0.25">
      <c r="A6">
        <f t="shared" si="2"/>
        <v>5</v>
      </c>
      <c r="B6" t="s">
        <v>72</v>
      </c>
      <c r="C6" t="s">
        <v>188</v>
      </c>
      <c r="D6" t="s">
        <v>24</v>
      </c>
      <c r="E6" s="5" t="s">
        <v>72</v>
      </c>
      <c r="F6" s="5" t="s">
        <v>337</v>
      </c>
      <c r="G6" s="5" t="s">
        <v>319</v>
      </c>
      <c r="M6" t="s">
        <v>24</v>
      </c>
      <c r="N6" t="s">
        <v>85</v>
      </c>
      <c r="O6" t="s">
        <v>85</v>
      </c>
      <c r="P6">
        <v>1</v>
      </c>
      <c r="Q6">
        <v>0</v>
      </c>
      <c r="R6">
        <v>0</v>
      </c>
      <c r="S6" t="s">
        <v>161</v>
      </c>
      <c r="Z6">
        <f>IF(B6="movement",1,0)</f>
        <v>1</v>
      </c>
      <c r="AA6">
        <f t="shared" si="1"/>
        <v>4</v>
      </c>
    </row>
    <row r="7" spans="1:27" x14ac:dyDescent="0.25">
      <c r="A7">
        <f t="shared" si="2"/>
        <v>6</v>
      </c>
      <c r="B7" t="s">
        <v>72</v>
      </c>
      <c r="C7" t="s">
        <v>188</v>
      </c>
      <c r="D7" t="s">
        <v>25</v>
      </c>
      <c r="E7" s="5" t="s">
        <v>72</v>
      </c>
      <c r="F7" s="5" t="s">
        <v>337</v>
      </c>
      <c r="G7" s="5" t="s">
        <v>320</v>
      </c>
      <c r="I7" s="5" t="s">
        <v>314</v>
      </c>
      <c r="M7" t="s">
        <v>25</v>
      </c>
      <c r="N7" t="s">
        <v>86</v>
      </c>
      <c r="O7" t="s">
        <v>138</v>
      </c>
      <c r="P7">
        <v>1</v>
      </c>
      <c r="Q7">
        <v>0</v>
      </c>
      <c r="R7">
        <v>0</v>
      </c>
      <c r="S7" t="s">
        <v>161</v>
      </c>
      <c r="Z7">
        <f t="shared" ref="Z7:Z70" si="3">IF(B7="movement",1,0)</f>
        <v>1</v>
      </c>
      <c r="AA7">
        <f t="shared" si="1"/>
        <v>4</v>
      </c>
    </row>
    <row r="8" spans="1:27" x14ac:dyDescent="0.25">
      <c r="A8">
        <f t="shared" si="2"/>
        <v>7</v>
      </c>
      <c r="B8" t="s">
        <v>72</v>
      </c>
      <c r="C8" t="s">
        <v>188</v>
      </c>
      <c r="D8" t="s">
        <v>26</v>
      </c>
      <c r="E8" s="5" t="s">
        <v>72</v>
      </c>
      <c r="F8" s="5" t="s">
        <v>337</v>
      </c>
      <c r="G8" s="5" t="s">
        <v>320</v>
      </c>
      <c r="I8" s="5" t="s">
        <v>313</v>
      </c>
      <c r="M8" t="s">
        <v>26</v>
      </c>
      <c r="N8" t="s">
        <v>87</v>
      </c>
      <c r="O8" t="s">
        <v>139</v>
      </c>
      <c r="P8">
        <v>1</v>
      </c>
      <c r="Q8">
        <v>0</v>
      </c>
      <c r="R8">
        <v>0</v>
      </c>
      <c r="S8" t="s">
        <v>161</v>
      </c>
      <c r="Z8">
        <f t="shared" si="3"/>
        <v>1</v>
      </c>
      <c r="AA8">
        <f t="shared" si="1"/>
        <v>4</v>
      </c>
    </row>
    <row r="9" spans="1:27" x14ac:dyDescent="0.25">
      <c r="A9">
        <f t="shared" si="2"/>
        <v>8</v>
      </c>
      <c r="B9" t="s">
        <v>72</v>
      </c>
      <c r="C9" t="s">
        <v>188</v>
      </c>
      <c r="D9" t="s">
        <v>27</v>
      </c>
      <c r="E9" s="5" t="s">
        <v>72</v>
      </c>
      <c r="F9" s="5" t="s">
        <v>337</v>
      </c>
      <c r="G9" s="5" t="s">
        <v>320</v>
      </c>
      <c r="I9" s="5" t="s">
        <v>310</v>
      </c>
      <c r="M9" t="s">
        <v>27</v>
      </c>
      <c r="N9" t="s">
        <v>88</v>
      </c>
      <c r="O9" t="s">
        <v>140</v>
      </c>
      <c r="P9">
        <v>1</v>
      </c>
      <c r="Q9">
        <v>0</v>
      </c>
      <c r="R9">
        <v>0</v>
      </c>
      <c r="S9" t="s">
        <v>161</v>
      </c>
      <c r="Z9">
        <f t="shared" si="3"/>
        <v>1</v>
      </c>
      <c r="AA9">
        <f t="shared" si="1"/>
        <v>4</v>
      </c>
    </row>
    <row r="10" spans="1:27" x14ac:dyDescent="0.25">
      <c r="A10">
        <f t="shared" si="2"/>
        <v>9</v>
      </c>
      <c r="B10" t="s">
        <v>72</v>
      </c>
      <c r="C10" t="s">
        <v>188</v>
      </c>
      <c r="D10" t="s">
        <v>28</v>
      </c>
      <c r="E10" s="5" t="s">
        <v>72</v>
      </c>
      <c r="F10" s="5" t="s">
        <v>337</v>
      </c>
      <c r="G10" s="5" t="s">
        <v>316</v>
      </c>
      <c r="M10" t="s">
        <v>28</v>
      </c>
      <c r="N10" t="s">
        <v>89</v>
      </c>
      <c r="O10" t="s">
        <v>89</v>
      </c>
      <c r="P10">
        <v>100</v>
      </c>
      <c r="Q10">
        <v>0</v>
      </c>
      <c r="R10">
        <v>0</v>
      </c>
      <c r="S10" t="s">
        <v>162</v>
      </c>
      <c r="Z10">
        <f t="shared" si="3"/>
        <v>1</v>
      </c>
      <c r="AA10">
        <f t="shared" si="1"/>
        <v>4</v>
      </c>
    </row>
    <row r="11" spans="1:27" x14ac:dyDescent="0.25">
      <c r="A11">
        <f t="shared" si="2"/>
        <v>10</v>
      </c>
      <c r="B11" t="s">
        <v>72</v>
      </c>
      <c r="C11" t="s">
        <v>188</v>
      </c>
      <c r="D11" t="s">
        <v>29</v>
      </c>
      <c r="E11" s="5" t="s">
        <v>72</v>
      </c>
      <c r="F11" s="5" t="s">
        <v>337</v>
      </c>
      <c r="G11" s="5" t="s">
        <v>317</v>
      </c>
      <c r="M11" t="s">
        <v>73</v>
      </c>
      <c r="N11" t="s">
        <v>90</v>
      </c>
      <c r="O11" t="s">
        <v>90</v>
      </c>
      <c r="P11">
        <v>0.1</v>
      </c>
      <c r="Q11">
        <v>0</v>
      </c>
      <c r="R11">
        <v>0</v>
      </c>
      <c r="S11" t="s">
        <v>161</v>
      </c>
      <c r="Z11">
        <f t="shared" si="3"/>
        <v>1</v>
      </c>
      <c r="AA11">
        <f t="shared" si="1"/>
        <v>4</v>
      </c>
    </row>
    <row r="12" spans="1:27" x14ac:dyDescent="0.25">
      <c r="A12">
        <f t="shared" si="2"/>
        <v>11</v>
      </c>
      <c r="B12" t="s">
        <v>72</v>
      </c>
      <c r="C12" t="s">
        <v>188</v>
      </c>
      <c r="D12" t="s">
        <v>30</v>
      </c>
      <c r="E12" s="5" t="s">
        <v>72</v>
      </c>
      <c r="F12" s="5" t="s">
        <v>337</v>
      </c>
      <c r="G12" s="5" t="s">
        <v>318</v>
      </c>
      <c r="M12" t="s">
        <v>74</v>
      </c>
      <c r="N12" t="s">
        <v>91</v>
      </c>
      <c r="O12" t="s">
        <v>91</v>
      </c>
      <c r="P12">
        <v>1E-4</v>
      </c>
      <c r="Q12">
        <v>0</v>
      </c>
      <c r="R12">
        <v>0</v>
      </c>
      <c r="S12" t="s">
        <v>163</v>
      </c>
      <c r="Z12">
        <f t="shared" si="3"/>
        <v>1</v>
      </c>
      <c r="AA12">
        <f t="shared" si="1"/>
        <v>4</v>
      </c>
    </row>
    <row r="13" spans="1:27" x14ac:dyDescent="0.25">
      <c r="A13">
        <f t="shared" si="2"/>
        <v>12</v>
      </c>
      <c r="B13" t="s">
        <v>72</v>
      </c>
      <c r="C13" t="s">
        <v>186</v>
      </c>
      <c r="D13" t="s">
        <v>31</v>
      </c>
      <c r="E13" s="5" t="s">
        <v>72</v>
      </c>
      <c r="F13" s="5" t="s">
        <v>338</v>
      </c>
      <c r="G13" s="5" t="s">
        <v>331</v>
      </c>
      <c r="I13" s="5" t="s">
        <v>314</v>
      </c>
      <c r="J13" s="5" t="s">
        <v>306</v>
      </c>
      <c r="M13" t="s">
        <v>31</v>
      </c>
      <c r="N13" t="s">
        <v>92</v>
      </c>
      <c r="O13" t="s">
        <v>138</v>
      </c>
      <c r="P13">
        <v>1</v>
      </c>
      <c r="Q13">
        <v>1</v>
      </c>
      <c r="R13">
        <v>1</v>
      </c>
      <c r="S13" t="s">
        <v>164</v>
      </c>
      <c r="Z13">
        <f t="shared" si="3"/>
        <v>1</v>
      </c>
      <c r="AA13">
        <f t="shared" si="1"/>
        <v>16</v>
      </c>
    </row>
    <row r="14" spans="1:27" x14ac:dyDescent="0.25">
      <c r="A14">
        <f t="shared" si="2"/>
        <v>13</v>
      </c>
      <c r="B14" t="s">
        <v>72</v>
      </c>
      <c r="C14" t="s">
        <v>186</v>
      </c>
      <c r="D14" t="s">
        <v>32</v>
      </c>
      <c r="E14" s="5" t="s">
        <v>72</v>
      </c>
      <c r="F14" s="5" t="s">
        <v>338</v>
      </c>
      <c r="G14" s="5" t="s">
        <v>331</v>
      </c>
      <c r="I14" s="5" t="s">
        <v>315</v>
      </c>
      <c r="J14" s="5" t="s">
        <v>306</v>
      </c>
      <c r="M14" t="s">
        <v>32</v>
      </c>
      <c r="N14" t="s">
        <v>93</v>
      </c>
      <c r="O14" t="s">
        <v>141</v>
      </c>
      <c r="P14">
        <v>1</v>
      </c>
      <c r="Q14">
        <v>1</v>
      </c>
      <c r="R14">
        <v>1</v>
      </c>
      <c r="S14" t="s">
        <v>164</v>
      </c>
      <c r="Z14">
        <f t="shared" si="3"/>
        <v>1</v>
      </c>
      <c r="AA14">
        <f t="shared" si="1"/>
        <v>16</v>
      </c>
    </row>
    <row r="15" spans="1:27" x14ac:dyDescent="0.25">
      <c r="A15">
        <f t="shared" si="2"/>
        <v>14</v>
      </c>
      <c r="B15" t="s">
        <v>72</v>
      </c>
      <c r="C15" t="s">
        <v>186</v>
      </c>
      <c r="D15" t="s">
        <v>33</v>
      </c>
      <c r="E15" s="5" t="s">
        <v>72</v>
      </c>
      <c r="F15" s="5" t="s">
        <v>338</v>
      </c>
      <c r="G15" s="5" t="s">
        <v>331</v>
      </c>
      <c r="I15" s="5" t="s">
        <v>313</v>
      </c>
      <c r="J15" s="5" t="s">
        <v>306</v>
      </c>
      <c r="M15" t="s">
        <v>33</v>
      </c>
      <c r="N15" t="s">
        <v>94</v>
      </c>
      <c r="O15" t="s">
        <v>139</v>
      </c>
      <c r="P15">
        <v>1</v>
      </c>
      <c r="Q15">
        <v>1</v>
      </c>
      <c r="R15">
        <v>1</v>
      </c>
      <c r="S15" t="s">
        <v>164</v>
      </c>
      <c r="Z15">
        <f t="shared" si="3"/>
        <v>1</v>
      </c>
      <c r="AA15">
        <f t="shared" si="1"/>
        <v>16</v>
      </c>
    </row>
    <row r="16" spans="1:27" x14ac:dyDescent="0.25">
      <c r="A16">
        <f t="shared" si="2"/>
        <v>15</v>
      </c>
      <c r="B16" t="s">
        <v>72</v>
      </c>
      <c r="C16" t="s">
        <v>186</v>
      </c>
      <c r="D16" t="s">
        <v>34</v>
      </c>
      <c r="E16" s="5" t="s">
        <v>72</v>
      </c>
      <c r="F16" s="5" t="s">
        <v>338</v>
      </c>
      <c r="G16" s="5" t="s">
        <v>331</v>
      </c>
      <c r="I16" s="5" t="s">
        <v>312</v>
      </c>
      <c r="J16" s="5" t="s">
        <v>306</v>
      </c>
      <c r="M16" t="s">
        <v>34</v>
      </c>
      <c r="N16" t="s">
        <v>95</v>
      </c>
      <c r="O16" t="s">
        <v>142</v>
      </c>
      <c r="P16">
        <v>1</v>
      </c>
      <c r="Q16">
        <v>1</v>
      </c>
      <c r="R16">
        <v>1</v>
      </c>
      <c r="S16" t="s">
        <v>164</v>
      </c>
      <c r="Z16">
        <f t="shared" si="3"/>
        <v>1</v>
      </c>
      <c r="AA16">
        <f t="shared" si="1"/>
        <v>16</v>
      </c>
    </row>
    <row r="17" spans="1:27" x14ac:dyDescent="0.25">
      <c r="A17">
        <f t="shared" si="2"/>
        <v>16</v>
      </c>
      <c r="B17" t="s">
        <v>72</v>
      </c>
      <c r="C17" t="s">
        <v>186</v>
      </c>
      <c r="D17" t="s">
        <v>35</v>
      </c>
      <c r="E17" s="5" t="s">
        <v>72</v>
      </c>
      <c r="F17" s="5" t="s">
        <v>338</v>
      </c>
      <c r="G17" s="5" t="s">
        <v>331</v>
      </c>
      <c r="I17" s="5" t="s">
        <v>310</v>
      </c>
      <c r="J17" s="5" t="s">
        <v>306</v>
      </c>
      <c r="M17" t="s">
        <v>35</v>
      </c>
      <c r="N17" t="s">
        <v>96</v>
      </c>
      <c r="O17" t="s">
        <v>140</v>
      </c>
      <c r="P17">
        <v>1</v>
      </c>
      <c r="Q17">
        <v>1</v>
      </c>
      <c r="R17">
        <v>1</v>
      </c>
      <c r="S17" t="s">
        <v>164</v>
      </c>
      <c r="Z17">
        <f t="shared" si="3"/>
        <v>1</v>
      </c>
      <c r="AA17">
        <f t="shared" si="1"/>
        <v>16</v>
      </c>
    </row>
    <row r="18" spans="1:27" x14ac:dyDescent="0.25">
      <c r="A18">
        <f t="shared" si="2"/>
        <v>17</v>
      </c>
      <c r="B18" t="s">
        <v>72</v>
      </c>
      <c r="C18" t="s">
        <v>186</v>
      </c>
      <c r="D18" t="s">
        <v>36</v>
      </c>
      <c r="E18" s="5" t="s">
        <v>72</v>
      </c>
      <c r="F18" s="5" t="s">
        <v>338</v>
      </c>
      <c r="G18" s="5" t="s">
        <v>331</v>
      </c>
      <c r="I18" s="5" t="s">
        <v>314</v>
      </c>
      <c r="J18" s="5" t="s">
        <v>307</v>
      </c>
      <c r="M18" t="s">
        <v>75</v>
      </c>
      <c r="N18" t="s">
        <v>97</v>
      </c>
      <c r="O18" t="s">
        <v>138</v>
      </c>
      <c r="P18">
        <v>0.5</v>
      </c>
      <c r="Q18">
        <v>1</v>
      </c>
      <c r="R18">
        <v>1</v>
      </c>
      <c r="S18" t="s">
        <v>164</v>
      </c>
      <c r="Z18">
        <f t="shared" si="3"/>
        <v>1</v>
      </c>
      <c r="AA18">
        <f t="shared" si="1"/>
        <v>16</v>
      </c>
    </row>
    <row r="19" spans="1:27" x14ac:dyDescent="0.25">
      <c r="A19">
        <f t="shared" si="2"/>
        <v>18</v>
      </c>
      <c r="B19" t="s">
        <v>72</v>
      </c>
      <c r="C19" t="s">
        <v>186</v>
      </c>
      <c r="D19" t="s">
        <v>37</v>
      </c>
      <c r="E19" s="5" t="s">
        <v>72</v>
      </c>
      <c r="F19" s="5" t="s">
        <v>338</v>
      </c>
      <c r="G19" s="5" t="s">
        <v>331</v>
      </c>
      <c r="I19" s="5" t="s">
        <v>315</v>
      </c>
      <c r="J19" s="5" t="s">
        <v>307</v>
      </c>
      <c r="M19" t="s">
        <v>76</v>
      </c>
      <c r="N19" t="s">
        <v>98</v>
      </c>
      <c r="O19" t="s">
        <v>141</v>
      </c>
      <c r="P19">
        <v>0.5</v>
      </c>
      <c r="Q19">
        <v>1</v>
      </c>
      <c r="R19">
        <v>1</v>
      </c>
      <c r="S19" t="s">
        <v>164</v>
      </c>
      <c r="Z19">
        <f t="shared" si="3"/>
        <v>1</v>
      </c>
      <c r="AA19">
        <f t="shared" si="1"/>
        <v>16</v>
      </c>
    </row>
    <row r="20" spans="1:27" x14ac:dyDescent="0.25">
      <c r="A20">
        <f t="shared" si="2"/>
        <v>19</v>
      </c>
      <c r="B20" t="s">
        <v>72</v>
      </c>
      <c r="C20" t="s">
        <v>186</v>
      </c>
      <c r="D20" t="s">
        <v>38</v>
      </c>
      <c r="E20" s="5" t="s">
        <v>72</v>
      </c>
      <c r="F20" s="5" t="s">
        <v>338</v>
      </c>
      <c r="G20" s="5" t="s">
        <v>331</v>
      </c>
      <c r="I20" s="5" t="s">
        <v>313</v>
      </c>
      <c r="J20" s="5" t="s">
        <v>307</v>
      </c>
      <c r="M20" t="s">
        <v>77</v>
      </c>
      <c r="N20" t="s">
        <v>99</v>
      </c>
      <c r="O20" t="s">
        <v>139</v>
      </c>
      <c r="P20">
        <v>0.5</v>
      </c>
      <c r="Q20">
        <v>1</v>
      </c>
      <c r="R20">
        <v>1</v>
      </c>
      <c r="S20" t="s">
        <v>164</v>
      </c>
      <c r="Z20">
        <f t="shared" si="3"/>
        <v>1</v>
      </c>
      <c r="AA20">
        <f t="shared" si="1"/>
        <v>16</v>
      </c>
    </row>
    <row r="21" spans="1:27" x14ac:dyDescent="0.25">
      <c r="A21">
        <f t="shared" si="2"/>
        <v>20</v>
      </c>
      <c r="B21" t="s">
        <v>72</v>
      </c>
      <c r="C21" t="s">
        <v>186</v>
      </c>
      <c r="D21" t="s">
        <v>39</v>
      </c>
      <c r="E21" s="5" t="s">
        <v>72</v>
      </c>
      <c r="F21" s="5" t="s">
        <v>338</v>
      </c>
      <c r="G21" s="5" t="s">
        <v>331</v>
      </c>
      <c r="I21" s="5" t="s">
        <v>312</v>
      </c>
      <c r="J21" s="5" t="s">
        <v>307</v>
      </c>
      <c r="M21" t="s">
        <v>78</v>
      </c>
      <c r="N21" t="s">
        <v>100</v>
      </c>
      <c r="O21" t="s">
        <v>142</v>
      </c>
      <c r="P21">
        <v>0.5</v>
      </c>
      <c r="Q21">
        <v>1</v>
      </c>
      <c r="R21">
        <v>1</v>
      </c>
      <c r="S21" t="s">
        <v>164</v>
      </c>
      <c r="Z21">
        <f t="shared" si="3"/>
        <v>1</v>
      </c>
      <c r="AA21">
        <f t="shared" si="1"/>
        <v>16</v>
      </c>
    </row>
    <row r="22" spans="1:27" x14ac:dyDescent="0.25">
      <c r="A22">
        <f t="shared" si="2"/>
        <v>21</v>
      </c>
      <c r="B22" t="s">
        <v>72</v>
      </c>
      <c r="C22" t="s">
        <v>186</v>
      </c>
      <c r="D22" t="s">
        <v>40</v>
      </c>
      <c r="E22" s="5" t="s">
        <v>72</v>
      </c>
      <c r="F22" s="5" t="s">
        <v>338</v>
      </c>
      <c r="G22" s="5" t="s">
        <v>331</v>
      </c>
      <c r="I22" s="5" t="s">
        <v>310</v>
      </c>
      <c r="J22" s="5" t="s">
        <v>307</v>
      </c>
      <c r="M22" t="s">
        <v>79</v>
      </c>
      <c r="N22" t="s">
        <v>101</v>
      </c>
      <c r="O22" t="s">
        <v>140</v>
      </c>
      <c r="P22">
        <v>0.5</v>
      </c>
      <c r="Q22">
        <v>1</v>
      </c>
      <c r="R22">
        <v>1</v>
      </c>
      <c r="S22" t="s">
        <v>164</v>
      </c>
      <c r="Z22">
        <f t="shared" si="3"/>
        <v>1</v>
      </c>
      <c r="AA22">
        <f t="shared" si="1"/>
        <v>16</v>
      </c>
    </row>
    <row r="23" spans="1:27" x14ac:dyDescent="0.25">
      <c r="A23">
        <f t="shared" si="2"/>
        <v>22</v>
      </c>
      <c r="B23" t="s">
        <v>72</v>
      </c>
      <c r="C23" t="s">
        <v>186</v>
      </c>
      <c r="D23" t="s">
        <v>41</v>
      </c>
      <c r="E23" s="5" t="s">
        <v>72</v>
      </c>
      <c r="F23" s="5" t="s">
        <v>338</v>
      </c>
      <c r="G23" s="5" t="s">
        <v>311</v>
      </c>
      <c r="J23" s="5" t="s">
        <v>308</v>
      </c>
      <c r="M23" t="s">
        <v>41</v>
      </c>
      <c r="N23" t="s">
        <v>102</v>
      </c>
      <c r="O23" t="s">
        <v>143</v>
      </c>
      <c r="P23">
        <v>1</v>
      </c>
      <c r="Q23">
        <v>0</v>
      </c>
      <c r="R23">
        <v>0</v>
      </c>
      <c r="S23" t="s">
        <v>161</v>
      </c>
      <c r="Z23">
        <f t="shared" si="3"/>
        <v>1</v>
      </c>
      <c r="AA23">
        <f t="shared" si="1"/>
        <v>4</v>
      </c>
    </row>
    <row r="24" spans="1:27" x14ac:dyDescent="0.25">
      <c r="A24">
        <f t="shared" si="2"/>
        <v>23</v>
      </c>
      <c r="B24" t="s">
        <v>72</v>
      </c>
      <c r="C24" t="s">
        <v>186</v>
      </c>
      <c r="D24" t="s">
        <v>42</v>
      </c>
      <c r="E24" s="5" t="s">
        <v>72</v>
      </c>
      <c r="F24" s="5" t="s">
        <v>338</v>
      </c>
      <c r="G24" s="5" t="s">
        <v>311</v>
      </c>
      <c r="J24" s="5" t="s">
        <v>309</v>
      </c>
      <c r="M24" t="s">
        <v>42</v>
      </c>
      <c r="N24" t="s">
        <v>103</v>
      </c>
      <c r="O24" t="s">
        <v>144</v>
      </c>
      <c r="P24">
        <v>0.01</v>
      </c>
      <c r="Q24">
        <v>0</v>
      </c>
      <c r="R24">
        <v>0</v>
      </c>
      <c r="S24" t="s">
        <v>163</v>
      </c>
      <c r="Z24">
        <f t="shared" si="3"/>
        <v>1</v>
      </c>
      <c r="AA24">
        <f t="shared" si="1"/>
        <v>4</v>
      </c>
    </row>
    <row r="25" spans="1:27" x14ac:dyDescent="0.25">
      <c r="A25">
        <f t="shared" si="2"/>
        <v>24</v>
      </c>
      <c r="B25" t="s">
        <v>72</v>
      </c>
      <c r="C25" t="s">
        <v>186</v>
      </c>
      <c r="D25" t="s">
        <v>43</v>
      </c>
      <c r="E25" s="5" t="s">
        <v>72</v>
      </c>
      <c r="F25" s="5" t="s">
        <v>338</v>
      </c>
      <c r="G25" s="5" t="s">
        <v>339</v>
      </c>
      <c r="J25" s="5" t="s">
        <v>340</v>
      </c>
      <c r="M25" t="s">
        <v>43</v>
      </c>
      <c r="N25" t="s">
        <v>104</v>
      </c>
      <c r="O25" t="s">
        <v>145</v>
      </c>
      <c r="P25">
        <v>1</v>
      </c>
      <c r="Q25">
        <v>0</v>
      </c>
      <c r="R25">
        <v>0</v>
      </c>
      <c r="S25" t="s">
        <v>161</v>
      </c>
      <c r="Z25">
        <f t="shared" si="3"/>
        <v>1</v>
      </c>
      <c r="AA25">
        <f t="shared" si="1"/>
        <v>4</v>
      </c>
    </row>
    <row r="26" spans="1:27" x14ac:dyDescent="0.25">
      <c r="A26">
        <f t="shared" si="2"/>
        <v>25</v>
      </c>
      <c r="B26" t="s">
        <v>72</v>
      </c>
      <c r="C26" t="s">
        <v>186</v>
      </c>
      <c r="D26" t="s">
        <v>44</v>
      </c>
      <c r="E26" s="5" t="s">
        <v>72</v>
      </c>
      <c r="F26" s="5" t="s">
        <v>338</v>
      </c>
      <c r="G26" s="5" t="s">
        <v>339</v>
      </c>
      <c r="J26" s="5" t="s">
        <v>341</v>
      </c>
      <c r="M26" t="s">
        <v>44</v>
      </c>
      <c r="N26" t="s">
        <v>105</v>
      </c>
      <c r="O26" t="s">
        <v>146</v>
      </c>
      <c r="P26">
        <v>1</v>
      </c>
      <c r="Q26">
        <v>0</v>
      </c>
      <c r="R26">
        <v>0</v>
      </c>
      <c r="S26" t="s">
        <v>161</v>
      </c>
      <c r="Z26">
        <f t="shared" si="3"/>
        <v>1</v>
      </c>
      <c r="AA26">
        <f t="shared" si="1"/>
        <v>4</v>
      </c>
    </row>
    <row r="27" spans="1:27" x14ac:dyDescent="0.25">
      <c r="A27">
        <f t="shared" si="2"/>
        <v>26</v>
      </c>
      <c r="B27" t="s">
        <v>72</v>
      </c>
      <c r="C27" t="s">
        <v>186</v>
      </c>
      <c r="D27" t="s">
        <v>303</v>
      </c>
      <c r="E27" s="5" t="s">
        <v>72</v>
      </c>
      <c r="F27" s="5" t="s">
        <v>338</v>
      </c>
      <c r="G27" s="5" t="s">
        <v>342</v>
      </c>
      <c r="M27" t="s">
        <v>45</v>
      </c>
      <c r="N27" t="s">
        <v>106</v>
      </c>
      <c r="O27" t="s">
        <v>147</v>
      </c>
      <c r="P27">
        <v>1</v>
      </c>
      <c r="Q27">
        <v>0</v>
      </c>
      <c r="R27">
        <v>0</v>
      </c>
      <c r="S27" t="s">
        <v>161</v>
      </c>
      <c r="Z27">
        <f t="shared" si="3"/>
        <v>1</v>
      </c>
      <c r="AA27">
        <f t="shared" si="1"/>
        <v>4</v>
      </c>
    </row>
    <row r="28" spans="1:27" x14ac:dyDescent="0.25">
      <c r="A28">
        <f t="shared" si="2"/>
        <v>27</v>
      </c>
      <c r="B28" t="s">
        <v>72</v>
      </c>
      <c r="C28" t="s">
        <v>186</v>
      </c>
      <c r="D28" t="s">
        <v>46</v>
      </c>
      <c r="E28" s="5" t="s">
        <v>72</v>
      </c>
      <c r="F28" s="5" t="s">
        <v>338</v>
      </c>
      <c r="G28" s="5" t="s">
        <v>343</v>
      </c>
      <c r="M28" t="s">
        <v>46</v>
      </c>
      <c r="N28" t="s">
        <v>107</v>
      </c>
      <c r="O28" t="s">
        <v>107</v>
      </c>
      <c r="P28">
        <v>0.01</v>
      </c>
      <c r="Q28">
        <v>0</v>
      </c>
      <c r="R28">
        <v>0</v>
      </c>
      <c r="S28" t="s">
        <v>163</v>
      </c>
      <c r="Z28">
        <f t="shared" si="3"/>
        <v>1</v>
      </c>
      <c r="AA28">
        <f t="shared" si="1"/>
        <v>4</v>
      </c>
    </row>
    <row r="29" spans="1:27" x14ac:dyDescent="0.25">
      <c r="A29">
        <f t="shared" si="2"/>
        <v>28</v>
      </c>
      <c r="B29" t="s">
        <v>72</v>
      </c>
      <c r="C29" t="s">
        <v>186</v>
      </c>
      <c r="D29" t="s">
        <v>47</v>
      </c>
      <c r="E29" s="5" t="s">
        <v>72</v>
      </c>
      <c r="F29" s="5" t="s">
        <v>338</v>
      </c>
      <c r="G29" s="5" t="s">
        <v>344</v>
      </c>
      <c r="M29" t="s">
        <v>47</v>
      </c>
      <c r="N29" t="s">
        <v>108</v>
      </c>
      <c r="O29" t="s">
        <v>148</v>
      </c>
      <c r="P29">
        <v>1</v>
      </c>
      <c r="Q29">
        <v>0</v>
      </c>
      <c r="R29">
        <v>1</v>
      </c>
      <c r="S29" t="s">
        <v>165</v>
      </c>
      <c r="Z29">
        <f t="shared" si="3"/>
        <v>1</v>
      </c>
      <c r="AA29">
        <f t="shared" si="1"/>
        <v>4</v>
      </c>
    </row>
    <row r="30" spans="1:27" x14ac:dyDescent="0.25">
      <c r="A30">
        <f t="shared" si="2"/>
        <v>29</v>
      </c>
      <c r="B30" t="s">
        <v>72</v>
      </c>
      <c r="C30" t="s">
        <v>186</v>
      </c>
      <c r="D30" t="s">
        <v>48</v>
      </c>
      <c r="E30" s="5" t="s">
        <v>72</v>
      </c>
      <c r="F30" s="5" t="s">
        <v>338</v>
      </c>
      <c r="G30" s="5" t="s">
        <v>345</v>
      </c>
      <c r="I30" s="5" t="s">
        <v>346</v>
      </c>
      <c r="M30" t="s">
        <v>48</v>
      </c>
      <c r="N30" t="s">
        <v>109</v>
      </c>
      <c r="O30" t="s">
        <v>149</v>
      </c>
      <c r="P30">
        <v>1</v>
      </c>
      <c r="Q30">
        <v>1</v>
      </c>
      <c r="R30">
        <v>1</v>
      </c>
      <c r="S30" t="s">
        <v>164</v>
      </c>
      <c r="Z30">
        <f t="shared" si="3"/>
        <v>1</v>
      </c>
      <c r="AA30">
        <f t="shared" si="1"/>
        <v>16</v>
      </c>
    </row>
    <row r="31" spans="1:27" x14ac:dyDescent="0.25">
      <c r="A31">
        <f t="shared" si="2"/>
        <v>30</v>
      </c>
      <c r="B31" t="s">
        <v>72</v>
      </c>
      <c r="C31" t="s">
        <v>186</v>
      </c>
      <c r="D31" t="s">
        <v>49</v>
      </c>
      <c r="E31" s="5" t="s">
        <v>72</v>
      </c>
      <c r="F31" s="5" t="s">
        <v>338</v>
      </c>
      <c r="G31" s="5" t="s">
        <v>345</v>
      </c>
      <c r="I31" s="5" t="s">
        <v>314</v>
      </c>
      <c r="M31" t="s">
        <v>49</v>
      </c>
      <c r="N31" t="s">
        <v>110</v>
      </c>
      <c r="O31" t="s">
        <v>138</v>
      </c>
      <c r="P31">
        <v>1</v>
      </c>
      <c r="Q31">
        <v>1</v>
      </c>
      <c r="R31">
        <v>1</v>
      </c>
      <c r="S31" t="s">
        <v>164</v>
      </c>
      <c r="Z31">
        <f t="shared" si="3"/>
        <v>1</v>
      </c>
      <c r="AA31">
        <f t="shared" si="1"/>
        <v>16</v>
      </c>
    </row>
    <row r="32" spans="1:27" x14ac:dyDescent="0.25">
      <c r="A32">
        <f t="shared" si="2"/>
        <v>31</v>
      </c>
      <c r="B32" t="s">
        <v>72</v>
      </c>
      <c r="C32" t="s">
        <v>186</v>
      </c>
      <c r="D32" t="s">
        <v>50</v>
      </c>
      <c r="E32" s="5" t="s">
        <v>72</v>
      </c>
      <c r="F32" s="5" t="s">
        <v>338</v>
      </c>
      <c r="G32" s="5" t="s">
        <v>345</v>
      </c>
      <c r="I32" s="5" t="s">
        <v>310</v>
      </c>
      <c r="M32" t="s">
        <v>50</v>
      </c>
      <c r="N32" t="s">
        <v>111</v>
      </c>
      <c r="O32" t="s">
        <v>140</v>
      </c>
      <c r="P32">
        <v>1</v>
      </c>
      <c r="Q32">
        <v>1</v>
      </c>
      <c r="R32">
        <v>1</v>
      </c>
      <c r="S32" t="s">
        <v>164</v>
      </c>
      <c r="Z32">
        <f t="shared" si="3"/>
        <v>1</v>
      </c>
      <c r="AA32">
        <f t="shared" si="1"/>
        <v>16</v>
      </c>
    </row>
    <row r="33" spans="1:27" x14ac:dyDescent="0.25">
      <c r="A33">
        <f t="shared" si="2"/>
        <v>32</v>
      </c>
      <c r="B33" t="s">
        <v>72</v>
      </c>
      <c r="C33" t="s">
        <v>186</v>
      </c>
      <c r="D33" t="s">
        <v>51</v>
      </c>
      <c r="E33" s="5" t="s">
        <v>72</v>
      </c>
      <c r="F33" s="5" t="s">
        <v>338</v>
      </c>
      <c r="G33" s="5" t="s">
        <v>347</v>
      </c>
      <c r="K33" s="5">
        <v>0</v>
      </c>
      <c r="M33" t="s">
        <v>80</v>
      </c>
      <c r="N33" t="s">
        <v>112</v>
      </c>
      <c r="O33" t="s">
        <v>150</v>
      </c>
      <c r="P33">
        <v>1</v>
      </c>
      <c r="Q33">
        <v>1</v>
      </c>
      <c r="R33">
        <v>1</v>
      </c>
      <c r="S33" t="s">
        <v>163</v>
      </c>
      <c r="Y33">
        <v>0</v>
      </c>
      <c r="Z33">
        <f t="shared" si="3"/>
        <v>1</v>
      </c>
      <c r="AA33">
        <f t="shared" si="1"/>
        <v>16</v>
      </c>
    </row>
    <row r="34" spans="1:27" x14ac:dyDescent="0.25">
      <c r="A34">
        <f t="shared" si="2"/>
        <v>33</v>
      </c>
      <c r="B34" t="s">
        <v>72</v>
      </c>
      <c r="C34" t="s">
        <v>186</v>
      </c>
      <c r="D34" t="s">
        <v>51</v>
      </c>
      <c r="E34" s="5" t="s">
        <v>72</v>
      </c>
      <c r="F34" s="5" t="s">
        <v>338</v>
      </c>
      <c r="G34" s="5" t="s">
        <v>347</v>
      </c>
      <c r="K34" s="5">
        <v>1</v>
      </c>
      <c r="M34" t="s">
        <v>80</v>
      </c>
      <c r="N34" t="s">
        <v>113</v>
      </c>
      <c r="O34" t="s">
        <v>151</v>
      </c>
      <c r="P34">
        <v>1</v>
      </c>
      <c r="Q34">
        <v>1</v>
      </c>
      <c r="R34">
        <v>1</v>
      </c>
      <c r="S34" t="s">
        <v>163</v>
      </c>
      <c r="Y34">
        <v>1</v>
      </c>
      <c r="Z34">
        <f t="shared" si="3"/>
        <v>1</v>
      </c>
      <c r="AA34">
        <f t="shared" si="1"/>
        <v>16</v>
      </c>
    </row>
    <row r="35" spans="1:27" x14ac:dyDescent="0.25">
      <c r="A35">
        <f t="shared" si="2"/>
        <v>34</v>
      </c>
      <c r="B35" t="s">
        <v>72</v>
      </c>
      <c r="C35" t="s">
        <v>186</v>
      </c>
      <c r="D35" t="s">
        <v>51</v>
      </c>
      <c r="E35" s="5" t="s">
        <v>72</v>
      </c>
      <c r="F35" s="5" t="s">
        <v>338</v>
      </c>
      <c r="G35" s="5" t="s">
        <v>347</v>
      </c>
      <c r="K35" s="5">
        <v>2</v>
      </c>
      <c r="M35" t="s">
        <v>80</v>
      </c>
      <c r="N35" t="s">
        <v>114</v>
      </c>
      <c r="O35" t="s">
        <v>152</v>
      </c>
      <c r="P35">
        <v>1</v>
      </c>
      <c r="Q35">
        <v>1</v>
      </c>
      <c r="R35">
        <v>1</v>
      </c>
      <c r="S35" t="s">
        <v>163</v>
      </c>
      <c r="Y35">
        <v>2</v>
      </c>
      <c r="Z35">
        <f t="shared" si="3"/>
        <v>1</v>
      </c>
      <c r="AA35">
        <f t="shared" si="1"/>
        <v>16</v>
      </c>
    </row>
    <row r="36" spans="1:27" x14ac:dyDescent="0.25">
      <c r="A36">
        <f t="shared" si="2"/>
        <v>35</v>
      </c>
      <c r="B36" t="s">
        <v>72</v>
      </c>
      <c r="C36" t="s">
        <v>186</v>
      </c>
      <c r="D36" t="s">
        <v>51</v>
      </c>
      <c r="E36" s="5" t="s">
        <v>72</v>
      </c>
      <c r="F36" s="5" t="s">
        <v>338</v>
      </c>
      <c r="G36" s="5" t="s">
        <v>347</v>
      </c>
      <c r="K36" s="5">
        <v>3</v>
      </c>
      <c r="M36" t="s">
        <v>80</v>
      </c>
      <c r="N36" t="s">
        <v>115</v>
      </c>
      <c r="O36" t="s">
        <v>153</v>
      </c>
      <c r="P36">
        <v>1</v>
      </c>
      <c r="Q36">
        <v>1</v>
      </c>
      <c r="R36">
        <v>1</v>
      </c>
      <c r="S36" t="s">
        <v>163</v>
      </c>
      <c r="Y36">
        <v>3</v>
      </c>
      <c r="Z36">
        <f t="shared" si="3"/>
        <v>1</v>
      </c>
      <c r="AA36">
        <f t="shared" si="1"/>
        <v>16</v>
      </c>
    </row>
    <row r="37" spans="1:27" x14ac:dyDescent="0.25">
      <c r="A37">
        <f t="shared" si="2"/>
        <v>36</v>
      </c>
      <c r="B37" t="s">
        <v>72</v>
      </c>
      <c r="C37" t="s">
        <v>186</v>
      </c>
      <c r="D37" t="s">
        <v>51</v>
      </c>
      <c r="E37" s="5" t="s">
        <v>72</v>
      </c>
      <c r="F37" s="5" t="s">
        <v>338</v>
      </c>
      <c r="G37" s="5" t="s">
        <v>347</v>
      </c>
      <c r="K37" s="5">
        <v>4</v>
      </c>
      <c r="M37" t="s">
        <v>80</v>
      </c>
      <c r="N37" t="s">
        <v>116</v>
      </c>
      <c r="O37" t="s">
        <v>154</v>
      </c>
      <c r="P37">
        <v>1</v>
      </c>
      <c r="Q37">
        <v>1</v>
      </c>
      <c r="R37">
        <v>1</v>
      </c>
      <c r="S37" t="s">
        <v>163</v>
      </c>
      <c r="Y37">
        <v>4</v>
      </c>
      <c r="Z37">
        <f t="shared" si="3"/>
        <v>1</v>
      </c>
      <c r="AA37">
        <f t="shared" si="1"/>
        <v>16</v>
      </c>
    </row>
    <row r="38" spans="1:27" x14ac:dyDescent="0.25">
      <c r="A38">
        <f t="shared" si="2"/>
        <v>37</v>
      </c>
      <c r="B38" t="s">
        <v>72</v>
      </c>
      <c r="C38" t="s">
        <v>186</v>
      </c>
      <c r="D38" t="s">
        <v>51</v>
      </c>
      <c r="E38" s="5" t="s">
        <v>72</v>
      </c>
      <c r="F38" s="5" t="s">
        <v>338</v>
      </c>
      <c r="G38" s="5" t="s">
        <v>347</v>
      </c>
      <c r="K38" s="5">
        <v>5</v>
      </c>
      <c r="M38" t="s">
        <v>80</v>
      </c>
      <c r="N38" t="s">
        <v>117</v>
      </c>
      <c r="O38" t="s">
        <v>155</v>
      </c>
      <c r="P38">
        <v>1</v>
      </c>
      <c r="Q38">
        <v>1</v>
      </c>
      <c r="R38">
        <v>1</v>
      </c>
      <c r="S38" t="s">
        <v>163</v>
      </c>
      <c r="Y38">
        <v>5</v>
      </c>
      <c r="Z38">
        <f t="shared" si="3"/>
        <v>1</v>
      </c>
      <c r="AA38">
        <f t="shared" si="1"/>
        <v>16</v>
      </c>
    </row>
    <row r="39" spans="1:27" x14ac:dyDescent="0.25">
      <c r="A39">
        <f>A38+1</f>
        <v>38</v>
      </c>
      <c r="B39" t="s">
        <v>72</v>
      </c>
      <c r="C39" t="s">
        <v>187</v>
      </c>
      <c r="D39" t="s">
        <v>52</v>
      </c>
      <c r="E39" s="5" t="s">
        <v>72</v>
      </c>
      <c r="F39" s="5" t="s">
        <v>348</v>
      </c>
      <c r="G39" s="5" t="s">
        <v>349</v>
      </c>
      <c r="I39" s="5" t="s">
        <v>326</v>
      </c>
      <c r="J39" s="5" t="s">
        <v>324</v>
      </c>
      <c r="M39" t="s">
        <v>81</v>
      </c>
      <c r="N39" t="s">
        <v>118</v>
      </c>
      <c r="O39" t="s">
        <v>156</v>
      </c>
      <c r="P39">
        <v>1</v>
      </c>
      <c r="Q39">
        <v>1</v>
      </c>
      <c r="R39">
        <v>1</v>
      </c>
      <c r="S39" t="s">
        <v>166</v>
      </c>
      <c r="Z39">
        <f t="shared" si="3"/>
        <v>1</v>
      </c>
      <c r="AA39">
        <f t="shared" si="1"/>
        <v>16</v>
      </c>
    </row>
    <row r="40" spans="1:27" x14ac:dyDescent="0.25">
      <c r="A40">
        <f t="shared" si="2"/>
        <v>39</v>
      </c>
      <c r="B40" t="s">
        <v>72</v>
      </c>
      <c r="C40" t="s">
        <v>187</v>
      </c>
      <c r="D40" t="s">
        <v>53</v>
      </c>
      <c r="E40" s="5" t="s">
        <v>72</v>
      </c>
      <c r="F40" s="5" t="s">
        <v>348</v>
      </c>
      <c r="G40" s="5" t="s">
        <v>349</v>
      </c>
      <c r="I40" s="5" t="s">
        <v>314</v>
      </c>
      <c r="J40" s="5" t="s">
        <v>324</v>
      </c>
      <c r="M40" t="s">
        <v>53</v>
      </c>
      <c r="N40" t="s">
        <v>119</v>
      </c>
      <c r="O40" t="s">
        <v>138</v>
      </c>
      <c r="P40">
        <v>1</v>
      </c>
      <c r="Q40">
        <v>1</v>
      </c>
      <c r="R40">
        <v>1</v>
      </c>
      <c r="S40" t="s">
        <v>166</v>
      </c>
      <c r="Z40">
        <f t="shared" si="3"/>
        <v>1</v>
      </c>
      <c r="AA40">
        <f t="shared" si="1"/>
        <v>16</v>
      </c>
    </row>
    <row r="41" spans="1:27" x14ac:dyDescent="0.25">
      <c r="A41">
        <f t="shared" si="2"/>
        <v>40</v>
      </c>
      <c r="B41" t="s">
        <v>72</v>
      </c>
      <c r="C41" t="s">
        <v>187</v>
      </c>
      <c r="D41" t="s">
        <v>54</v>
      </c>
      <c r="E41" s="5" t="s">
        <v>72</v>
      </c>
      <c r="F41" s="5" t="s">
        <v>348</v>
      </c>
      <c r="G41" s="5" t="s">
        <v>349</v>
      </c>
      <c r="I41" s="5" t="s">
        <v>313</v>
      </c>
      <c r="J41" s="5" t="s">
        <v>324</v>
      </c>
      <c r="M41" t="s">
        <v>54</v>
      </c>
      <c r="N41" t="s">
        <v>120</v>
      </c>
      <c r="O41" t="s">
        <v>139</v>
      </c>
      <c r="P41">
        <v>1</v>
      </c>
      <c r="Q41">
        <v>1</v>
      </c>
      <c r="R41">
        <v>1</v>
      </c>
      <c r="S41" t="s">
        <v>166</v>
      </c>
      <c r="Z41">
        <f t="shared" si="3"/>
        <v>1</v>
      </c>
      <c r="AA41">
        <f t="shared" si="1"/>
        <v>16</v>
      </c>
    </row>
    <row r="42" spans="1:27" x14ac:dyDescent="0.25">
      <c r="A42">
        <f t="shared" si="2"/>
        <v>41</v>
      </c>
      <c r="B42" t="s">
        <v>72</v>
      </c>
      <c r="C42" t="s">
        <v>187</v>
      </c>
      <c r="D42" t="s">
        <v>55</v>
      </c>
      <c r="E42" s="5" t="s">
        <v>72</v>
      </c>
      <c r="F42" s="5" t="s">
        <v>348</v>
      </c>
      <c r="G42" s="5" t="s">
        <v>349</v>
      </c>
      <c r="I42" s="5" t="s">
        <v>310</v>
      </c>
      <c r="J42" s="5" t="s">
        <v>324</v>
      </c>
      <c r="M42" t="s">
        <v>55</v>
      </c>
      <c r="N42" t="s">
        <v>121</v>
      </c>
      <c r="O42" t="s">
        <v>140</v>
      </c>
      <c r="P42">
        <v>1</v>
      </c>
      <c r="Q42">
        <v>1</v>
      </c>
      <c r="R42">
        <v>1</v>
      </c>
      <c r="S42" t="s">
        <v>166</v>
      </c>
      <c r="Z42">
        <f t="shared" si="3"/>
        <v>1</v>
      </c>
      <c r="AA42">
        <f t="shared" si="1"/>
        <v>16</v>
      </c>
    </row>
    <row r="43" spans="1:27" x14ac:dyDescent="0.25">
      <c r="A43">
        <f t="shared" si="2"/>
        <v>42</v>
      </c>
      <c r="B43" t="s">
        <v>72</v>
      </c>
      <c r="C43" t="s">
        <v>187</v>
      </c>
      <c r="D43" t="s">
        <v>56</v>
      </c>
      <c r="E43" s="5" t="s">
        <v>72</v>
      </c>
      <c r="F43" s="5" t="s">
        <v>348</v>
      </c>
      <c r="G43" s="5" t="s">
        <v>349</v>
      </c>
      <c r="I43" s="5" t="s">
        <v>327</v>
      </c>
      <c r="J43" s="5" t="s">
        <v>324</v>
      </c>
      <c r="M43" t="s">
        <v>82</v>
      </c>
      <c r="N43" t="s">
        <v>122</v>
      </c>
      <c r="O43" t="s">
        <v>157</v>
      </c>
      <c r="P43">
        <v>1</v>
      </c>
      <c r="Q43">
        <v>1</v>
      </c>
      <c r="R43">
        <v>1</v>
      </c>
      <c r="S43" t="s">
        <v>166</v>
      </c>
      <c r="Z43">
        <f t="shared" si="3"/>
        <v>1</v>
      </c>
      <c r="AA43">
        <f t="shared" si="1"/>
        <v>16</v>
      </c>
    </row>
    <row r="44" spans="1:27" x14ac:dyDescent="0.25">
      <c r="A44">
        <f t="shared" si="2"/>
        <v>43</v>
      </c>
      <c r="B44" t="s">
        <v>72</v>
      </c>
      <c r="C44" t="s">
        <v>187</v>
      </c>
      <c r="D44" t="s">
        <v>57</v>
      </c>
      <c r="E44" s="5" t="s">
        <v>72</v>
      </c>
      <c r="F44" s="5" t="s">
        <v>348</v>
      </c>
      <c r="G44" s="5" t="s">
        <v>349</v>
      </c>
      <c r="I44" s="5" t="s">
        <v>326</v>
      </c>
      <c r="J44" s="5" t="s">
        <v>325</v>
      </c>
      <c r="M44" t="s">
        <v>83</v>
      </c>
      <c r="N44" t="s">
        <v>123</v>
      </c>
      <c r="O44" t="s">
        <v>156</v>
      </c>
      <c r="P44">
        <v>0.01</v>
      </c>
      <c r="Q44">
        <v>1</v>
      </c>
      <c r="R44">
        <v>1</v>
      </c>
      <c r="S44" t="s">
        <v>167</v>
      </c>
      <c r="Z44">
        <f t="shared" si="3"/>
        <v>1</v>
      </c>
      <c r="AA44">
        <f t="shared" si="1"/>
        <v>16</v>
      </c>
    </row>
    <row r="45" spans="1:27" x14ac:dyDescent="0.25">
      <c r="A45">
        <f t="shared" si="2"/>
        <v>44</v>
      </c>
      <c r="B45" t="s">
        <v>72</v>
      </c>
      <c r="C45" t="s">
        <v>187</v>
      </c>
      <c r="D45" t="s">
        <v>58</v>
      </c>
      <c r="E45" s="5" t="s">
        <v>72</v>
      </c>
      <c r="F45" s="5" t="s">
        <v>348</v>
      </c>
      <c r="G45" s="5" t="s">
        <v>349</v>
      </c>
      <c r="I45" s="5" t="s">
        <v>314</v>
      </c>
      <c r="J45" s="5" t="s">
        <v>325</v>
      </c>
      <c r="M45" t="s">
        <v>58</v>
      </c>
      <c r="N45" t="s">
        <v>124</v>
      </c>
      <c r="O45" t="s">
        <v>138</v>
      </c>
      <c r="P45">
        <v>0.01</v>
      </c>
      <c r="Q45">
        <v>1</v>
      </c>
      <c r="R45">
        <v>1</v>
      </c>
      <c r="S45" t="s">
        <v>167</v>
      </c>
      <c r="Z45">
        <f t="shared" si="3"/>
        <v>1</v>
      </c>
      <c r="AA45">
        <f t="shared" si="1"/>
        <v>16</v>
      </c>
    </row>
    <row r="46" spans="1:27" x14ac:dyDescent="0.25">
      <c r="A46">
        <f t="shared" si="2"/>
        <v>45</v>
      </c>
      <c r="B46" t="s">
        <v>72</v>
      </c>
      <c r="C46" t="s">
        <v>187</v>
      </c>
      <c r="D46" t="s">
        <v>59</v>
      </c>
      <c r="E46" s="5" t="s">
        <v>72</v>
      </c>
      <c r="F46" s="5" t="s">
        <v>348</v>
      </c>
      <c r="G46" s="5" t="s">
        <v>349</v>
      </c>
      <c r="I46" s="5" t="s">
        <v>313</v>
      </c>
      <c r="J46" s="5" t="s">
        <v>325</v>
      </c>
      <c r="M46" t="s">
        <v>59</v>
      </c>
      <c r="N46" t="s">
        <v>125</v>
      </c>
      <c r="O46" t="s">
        <v>139</v>
      </c>
      <c r="P46">
        <v>0.01</v>
      </c>
      <c r="Q46">
        <v>1</v>
      </c>
      <c r="R46">
        <v>1</v>
      </c>
      <c r="S46" t="s">
        <v>167</v>
      </c>
      <c r="Z46">
        <f t="shared" si="3"/>
        <v>1</v>
      </c>
      <c r="AA46">
        <f t="shared" si="1"/>
        <v>16</v>
      </c>
    </row>
    <row r="47" spans="1:27" x14ac:dyDescent="0.25">
      <c r="A47">
        <f t="shared" si="2"/>
        <v>46</v>
      </c>
      <c r="B47" t="s">
        <v>72</v>
      </c>
      <c r="C47" t="s">
        <v>187</v>
      </c>
      <c r="D47" t="s">
        <v>60</v>
      </c>
      <c r="E47" s="5" t="s">
        <v>72</v>
      </c>
      <c r="F47" s="5" t="s">
        <v>348</v>
      </c>
      <c r="G47" s="5" t="s">
        <v>349</v>
      </c>
      <c r="I47" s="5" t="s">
        <v>310</v>
      </c>
      <c r="J47" s="5" t="s">
        <v>325</v>
      </c>
      <c r="M47" t="s">
        <v>60</v>
      </c>
      <c r="N47" t="s">
        <v>126</v>
      </c>
      <c r="O47" t="s">
        <v>140</v>
      </c>
      <c r="P47">
        <v>0.01</v>
      </c>
      <c r="Q47">
        <v>1</v>
      </c>
      <c r="R47">
        <v>1</v>
      </c>
      <c r="S47" t="s">
        <v>167</v>
      </c>
      <c r="Z47">
        <f t="shared" si="3"/>
        <v>1</v>
      </c>
      <c r="AA47">
        <f t="shared" si="1"/>
        <v>16</v>
      </c>
    </row>
    <row r="48" spans="1:27" x14ac:dyDescent="0.25">
      <c r="A48">
        <f t="shared" si="2"/>
        <v>47</v>
      </c>
      <c r="B48" t="s">
        <v>72</v>
      </c>
      <c r="C48" t="s">
        <v>187</v>
      </c>
      <c r="D48" t="s">
        <v>61</v>
      </c>
      <c r="E48" s="5" t="s">
        <v>72</v>
      </c>
      <c r="F48" s="5" t="s">
        <v>348</v>
      </c>
      <c r="G48" s="5" t="s">
        <v>349</v>
      </c>
      <c r="I48" s="5" t="s">
        <v>327</v>
      </c>
      <c r="J48" s="5" t="s">
        <v>325</v>
      </c>
      <c r="M48" t="s">
        <v>84</v>
      </c>
      <c r="N48" t="s">
        <v>127</v>
      </c>
      <c r="O48" t="s">
        <v>157</v>
      </c>
      <c r="P48">
        <v>0.01</v>
      </c>
      <c r="Q48">
        <v>1</v>
      </c>
      <c r="R48">
        <v>1</v>
      </c>
      <c r="S48" t="s">
        <v>167</v>
      </c>
      <c r="Z48">
        <f t="shared" si="3"/>
        <v>1</v>
      </c>
      <c r="AA48">
        <f t="shared" si="1"/>
        <v>16</v>
      </c>
    </row>
    <row r="49" spans="1:27" x14ac:dyDescent="0.25">
      <c r="A49">
        <f t="shared" si="2"/>
        <v>48</v>
      </c>
      <c r="B49" t="s">
        <v>72</v>
      </c>
      <c r="C49" t="s">
        <v>187</v>
      </c>
      <c r="D49" t="s">
        <v>284</v>
      </c>
      <c r="E49" s="5" t="s">
        <v>72</v>
      </c>
      <c r="F49" s="5" t="s">
        <v>348</v>
      </c>
      <c r="G49" s="5" t="s">
        <v>328</v>
      </c>
      <c r="J49" s="5" t="s">
        <v>311</v>
      </c>
      <c r="M49" t="s">
        <v>62</v>
      </c>
      <c r="N49" t="s">
        <v>128</v>
      </c>
      <c r="O49" t="s">
        <v>143</v>
      </c>
      <c r="P49">
        <v>1</v>
      </c>
      <c r="Q49">
        <v>1</v>
      </c>
      <c r="R49">
        <v>1</v>
      </c>
      <c r="S49" t="s">
        <v>161</v>
      </c>
      <c r="Z49">
        <f t="shared" si="3"/>
        <v>1</v>
      </c>
      <c r="AA49">
        <f t="shared" si="1"/>
        <v>16</v>
      </c>
    </row>
    <row r="50" spans="1:27" x14ac:dyDescent="0.25">
      <c r="A50">
        <f t="shared" si="2"/>
        <v>49</v>
      </c>
      <c r="B50" t="s">
        <v>72</v>
      </c>
      <c r="C50" t="s">
        <v>187</v>
      </c>
      <c r="D50" t="s">
        <v>291</v>
      </c>
      <c r="E50" s="5" t="s">
        <v>72</v>
      </c>
      <c r="F50" s="5" t="s">
        <v>348</v>
      </c>
      <c r="G50" s="5" t="s">
        <v>328</v>
      </c>
      <c r="J50" s="5" t="s">
        <v>350</v>
      </c>
      <c r="M50" t="s">
        <v>63</v>
      </c>
      <c r="N50" t="s">
        <v>129</v>
      </c>
      <c r="O50" t="s">
        <v>158</v>
      </c>
      <c r="P50">
        <v>10</v>
      </c>
      <c r="Q50">
        <v>1</v>
      </c>
      <c r="R50">
        <v>1</v>
      </c>
      <c r="S50" t="s">
        <v>167</v>
      </c>
      <c r="Z50">
        <f t="shared" si="3"/>
        <v>1</v>
      </c>
      <c r="AA50">
        <f t="shared" si="1"/>
        <v>16</v>
      </c>
    </row>
    <row r="51" spans="1:27" x14ac:dyDescent="0.25">
      <c r="A51">
        <f t="shared" si="2"/>
        <v>50</v>
      </c>
      <c r="B51" t="s">
        <v>72</v>
      </c>
      <c r="C51" t="s">
        <v>187</v>
      </c>
      <c r="D51" t="s">
        <v>285</v>
      </c>
      <c r="E51" s="5" t="s">
        <v>72</v>
      </c>
      <c r="F51" s="5" t="s">
        <v>348</v>
      </c>
      <c r="G51" s="5" t="s">
        <v>351</v>
      </c>
      <c r="I51" s="5" t="s">
        <v>314</v>
      </c>
      <c r="J51" s="5" t="s">
        <v>311</v>
      </c>
      <c r="M51" t="s">
        <v>64</v>
      </c>
      <c r="N51" t="s">
        <v>130</v>
      </c>
      <c r="O51" t="s">
        <v>138</v>
      </c>
      <c r="P51">
        <v>1</v>
      </c>
      <c r="Q51">
        <v>1</v>
      </c>
      <c r="R51">
        <v>1</v>
      </c>
      <c r="S51" t="s">
        <v>164</v>
      </c>
      <c r="Z51">
        <f t="shared" si="3"/>
        <v>1</v>
      </c>
      <c r="AA51">
        <f t="shared" si="1"/>
        <v>16</v>
      </c>
    </row>
    <row r="52" spans="1:27" x14ac:dyDescent="0.25">
      <c r="A52">
        <f t="shared" si="2"/>
        <v>51</v>
      </c>
      <c r="B52" t="s">
        <v>72</v>
      </c>
      <c r="C52" t="s">
        <v>187</v>
      </c>
      <c r="D52" t="s">
        <v>286</v>
      </c>
      <c r="E52" s="5" t="s">
        <v>72</v>
      </c>
      <c r="F52" s="5" t="s">
        <v>348</v>
      </c>
      <c r="G52" s="5" t="s">
        <v>351</v>
      </c>
      <c r="I52" s="5" t="s">
        <v>313</v>
      </c>
      <c r="J52" s="5" t="s">
        <v>311</v>
      </c>
      <c r="M52" t="s">
        <v>65</v>
      </c>
      <c r="N52" t="s">
        <v>131</v>
      </c>
      <c r="O52" t="s">
        <v>139</v>
      </c>
      <c r="P52">
        <v>1</v>
      </c>
      <c r="Q52">
        <v>1</v>
      </c>
      <c r="R52">
        <v>1</v>
      </c>
      <c r="S52" t="s">
        <v>164</v>
      </c>
      <c r="Z52">
        <f t="shared" si="3"/>
        <v>1</v>
      </c>
      <c r="AA52">
        <f t="shared" si="1"/>
        <v>16</v>
      </c>
    </row>
    <row r="53" spans="1:27" x14ac:dyDescent="0.25">
      <c r="A53">
        <f t="shared" si="2"/>
        <v>52</v>
      </c>
      <c r="B53" t="s">
        <v>72</v>
      </c>
      <c r="C53" t="s">
        <v>187</v>
      </c>
      <c r="D53" t="s">
        <v>287</v>
      </c>
      <c r="E53" s="5" t="s">
        <v>72</v>
      </c>
      <c r="F53" s="5" t="s">
        <v>348</v>
      </c>
      <c r="G53" s="5" t="s">
        <v>351</v>
      </c>
      <c r="I53" s="5" t="s">
        <v>310</v>
      </c>
      <c r="J53" s="5" t="s">
        <v>311</v>
      </c>
      <c r="M53" t="s">
        <v>66</v>
      </c>
      <c r="N53" t="s">
        <v>132</v>
      </c>
      <c r="O53" t="s">
        <v>140</v>
      </c>
      <c r="P53">
        <v>1</v>
      </c>
      <c r="Q53">
        <v>1</v>
      </c>
      <c r="R53">
        <v>1</v>
      </c>
      <c r="S53" t="s">
        <v>164</v>
      </c>
      <c r="Z53">
        <f t="shared" si="3"/>
        <v>1</v>
      </c>
      <c r="AA53">
        <f t="shared" si="1"/>
        <v>16</v>
      </c>
    </row>
    <row r="54" spans="1:27" x14ac:dyDescent="0.25">
      <c r="A54">
        <f t="shared" si="2"/>
        <v>53</v>
      </c>
      <c r="B54" t="s">
        <v>72</v>
      </c>
      <c r="C54" t="s">
        <v>187</v>
      </c>
      <c r="D54" t="s">
        <v>288</v>
      </c>
      <c r="E54" s="5" t="s">
        <v>72</v>
      </c>
      <c r="F54" s="5" t="s">
        <v>348</v>
      </c>
      <c r="G54" s="5" t="s">
        <v>351</v>
      </c>
      <c r="I54" s="5" t="s">
        <v>314</v>
      </c>
      <c r="J54" s="5" t="s">
        <v>299</v>
      </c>
      <c r="M54" t="s">
        <v>67</v>
      </c>
      <c r="N54" t="s">
        <v>133</v>
      </c>
      <c r="O54" t="s">
        <v>138</v>
      </c>
      <c r="P54">
        <v>0.1</v>
      </c>
      <c r="Q54">
        <v>1</v>
      </c>
      <c r="R54">
        <v>1</v>
      </c>
      <c r="S54" t="s">
        <v>168</v>
      </c>
      <c r="Z54">
        <f t="shared" si="3"/>
        <v>1</v>
      </c>
      <c r="AA54">
        <f t="shared" si="1"/>
        <v>16</v>
      </c>
    </row>
    <row r="55" spans="1:27" x14ac:dyDescent="0.25">
      <c r="A55">
        <f t="shared" si="2"/>
        <v>54</v>
      </c>
      <c r="B55" t="s">
        <v>72</v>
      </c>
      <c r="C55" t="s">
        <v>187</v>
      </c>
      <c r="D55" t="s">
        <v>289</v>
      </c>
      <c r="E55" s="5" t="s">
        <v>72</v>
      </c>
      <c r="F55" s="5" t="s">
        <v>348</v>
      </c>
      <c r="G55" s="5" t="s">
        <v>351</v>
      </c>
      <c r="I55" s="5" t="s">
        <v>313</v>
      </c>
      <c r="J55" s="5" t="s">
        <v>299</v>
      </c>
      <c r="M55" t="s">
        <v>68</v>
      </c>
      <c r="N55" t="s">
        <v>134</v>
      </c>
      <c r="O55" t="s">
        <v>139</v>
      </c>
      <c r="P55">
        <v>0.1</v>
      </c>
      <c r="Q55">
        <v>1</v>
      </c>
      <c r="R55">
        <v>1</v>
      </c>
      <c r="S55" t="s">
        <v>168</v>
      </c>
      <c r="Z55">
        <f t="shared" si="3"/>
        <v>1</v>
      </c>
      <c r="AA55">
        <f t="shared" si="1"/>
        <v>16</v>
      </c>
    </row>
    <row r="56" spans="1:27" x14ac:dyDescent="0.25">
      <c r="A56">
        <f t="shared" si="2"/>
        <v>55</v>
      </c>
      <c r="B56" t="s">
        <v>72</v>
      </c>
      <c r="C56" t="s">
        <v>187</v>
      </c>
      <c r="D56" t="s">
        <v>290</v>
      </c>
      <c r="E56" s="5" t="s">
        <v>72</v>
      </c>
      <c r="F56" s="5" t="s">
        <v>348</v>
      </c>
      <c r="G56" s="5" t="s">
        <v>351</v>
      </c>
      <c r="I56" s="5" t="s">
        <v>310</v>
      </c>
      <c r="J56" s="5" t="s">
        <v>299</v>
      </c>
      <c r="M56" t="s">
        <v>69</v>
      </c>
      <c r="N56" t="s">
        <v>135</v>
      </c>
      <c r="O56" t="s">
        <v>140</v>
      </c>
      <c r="P56">
        <v>0.1</v>
      </c>
      <c r="Q56">
        <v>1</v>
      </c>
      <c r="R56">
        <v>1</v>
      </c>
      <c r="S56" t="s">
        <v>168</v>
      </c>
      <c r="Z56">
        <f t="shared" si="3"/>
        <v>1</v>
      </c>
      <c r="AA56">
        <f t="shared" si="1"/>
        <v>16</v>
      </c>
    </row>
    <row r="57" spans="1:27" x14ac:dyDescent="0.25">
      <c r="A57">
        <f t="shared" si="2"/>
        <v>56</v>
      </c>
      <c r="B57" t="s">
        <v>72</v>
      </c>
      <c r="C57" t="s">
        <v>189</v>
      </c>
      <c r="D57" t="s">
        <v>292</v>
      </c>
      <c r="E57" s="5" t="s">
        <v>72</v>
      </c>
      <c r="F57" s="5" t="s">
        <v>330</v>
      </c>
      <c r="G57" s="5" t="s">
        <v>329</v>
      </c>
      <c r="L57" s="5" t="s">
        <v>333</v>
      </c>
      <c r="M57" t="s">
        <v>70</v>
      </c>
      <c r="N57" t="s">
        <v>136</v>
      </c>
      <c r="O57" t="s">
        <v>159</v>
      </c>
      <c r="P57">
        <v>10</v>
      </c>
      <c r="Q57">
        <v>0</v>
      </c>
      <c r="R57">
        <v>0</v>
      </c>
      <c r="S57" t="s">
        <v>161</v>
      </c>
      <c r="Z57">
        <f t="shared" si="3"/>
        <v>1</v>
      </c>
      <c r="AA57">
        <f t="shared" si="1"/>
        <v>4</v>
      </c>
    </row>
    <row r="58" spans="1:27" x14ac:dyDescent="0.25">
      <c r="A58">
        <f t="shared" si="2"/>
        <v>57</v>
      </c>
      <c r="B58" t="s">
        <v>72</v>
      </c>
      <c r="C58" t="s">
        <v>189</v>
      </c>
      <c r="D58" t="s">
        <v>71</v>
      </c>
      <c r="E58" s="5" t="s">
        <v>72</v>
      </c>
      <c r="F58" s="5" t="s">
        <v>330</v>
      </c>
      <c r="G58" s="5" t="s">
        <v>332</v>
      </c>
      <c r="M58" t="s">
        <v>71</v>
      </c>
      <c r="N58" t="s">
        <v>137</v>
      </c>
      <c r="O58" t="s">
        <v>160</v>
      </c>
      <c r="P58">
        <v>5.0000000000000001E-3</v>
      </c>
      <c r="Q58">
        <v>1</v>
      </c>
      <c r="R58">
        <v>1</v>
      </c>
      <c r="S58" t="s">
        <v>169</v>
      </c>
      <c r="Z58">
        <f t="shared" si="3"/>
        <v>1</v>
      </c>
      <c r="AA58">
        <f t="shared" si="1"/>
        <v>16</v>
      </c>
    </row>
    <row r="59" spans="1:27" x14ac:dyDescent="0.25">
      <c r="A59">
        <f t="shared" si="2"/>
        <v>58</v>
      </c>
      <c r="B59" t="s">
        <v>16</v>
      </c>
      <c r="C59" t="s">
        <v>186</v>
      </c>
      <c r="D59" t="s">
        <v>293</v>
      </c>
      <c r="E59" s="5" t="s">
        <v>16</v>
      </c>
      <c r="F59" s="5" t="s">
        <v>338</v>
      </c>
      <c r="G59" s="5" t="s">
        <v>334</v>
      </c>
      <c r="J59" s="5" t="s">
        <v>271</v>
      </c>
      <c r="M59" t="s">
        <v>190</v>
      </c>
      <c r="N59" t="s">
        <v>211</v>
      </c>
      <c r="O59" t="s">
        <v>247</v>
      </c>
      <c r="P59">
        <v>0.1</v>
      </c>
      <c r="Q59">
        <v>0</v>
      </c>
      <c r="R59">
        <v>0</v>
      </c>
      <c r="S59" t="s">
        <v>184</v>
      </c>
      <c r="T59" t="s">
        <v>271</v>
      </c>
      <c r="U59" t="s">
        <v>207</v>
      </c>
      <c r="W59">
        <v>1</v>
      </c>
      <c r="X59">
        <v>0</v>
      </c>
      <c r="Z59">
        <f t="shared" si="3"/>
        <v>0</v>
      </c>
      <c r="AA59">
        <f t="shared" si="1"/>
        <v>1</v>
      </c>
    </row>
    <row r="60" spans="1:27" x14ac:dyDescent="0.25">
      <c r="A60">
        <f t="shared" si="2"/>
        <v>59</v>
      </c>
      <c r="B60" t="s">
        <v>16</v>
      </c>
      <c r="C60" t="s">
        <v>186</v>
      </c>
      <c r="D60" t="s">
        <v>293</v>
      </c>
      <c r="E60" s="5" t="s">
        <v>16</v>
      </c>
      <c r="F60" s="5" t="s">
        <v>338</v>
      </c>
      <c r="G60" s="5" t="s">
        <v>334</v>
      </c>
      <c r="J60" s="5" t="s">
        <v>272</v>
      </c>
      <c r="M60" t="s">
        <v>190</v>
      </c>
      <c r="N60" t="s">
        <v>212</v>
      </c>
      <c r="O60" t="s">
        <v>248</v>
      </c>
      <c r="P60">
        <v>5</v>
      </c>
      <c r="Q60">
        <v>0</v>
      </c>
      <c r="R60">
        <v>0</v>
      </c>
      <c r="S60" t="s">
        <v>184</v>
      </c>
      <c r="T60" t="s">
        <v>272</v>
      </c>
      <c r="U60" t="s">
        <v>208</v>
      </c>
      <c r="W60">
        <v>1</v>
      </c>
      <c r="X60">
        <v>0</v>
      </c>
      <c r="Z60">
        <f t="shared" si="3"/>
        <v>0</v>
      </c>
      <c r="AA60">
        <f t="shared" si="1"/>
        <v>1</v>
      </c>
    </row>
    <row r="61" spans="1:27" x14ac:dyDescent="0.25">
      <c r="A61">
        <f t="shared" si="2"/>
        <v>60</v>
      </c>
      <c r="B61" t="s">
        <v>16</v>
      </c>
      <c r="C61" t="s">
        <v>186</v>
      </c>
      <c r="D61" t="s">
        <v>293</v>
      </c>
      <c r="E61" s="5" t="s">
        <v>16</v>
      </c>
      <c r="F61" s="5" t="s">
        <v>338</v>
      </c>
      <c r="G61" s="5" t="s">
        <v>334</v>
      </c>
      <c r="J61" s="5" t="s">
        <v>273</v>
      </c>
      <c r="M61" t="s">
        <v>190</v>
      </c>
      <c r="N61" t="s">
        <v>213</v>
      </c>
      <c r="O61" t="s">
        <v>249</v>
      </c>
      <c r="P61">
        <v>100</v>
      </c>
      <c r="Q61">
        <v>0</v>
      </c>
      <c r="R61">
        <v>0</v>
      </c>
      <c r="S61" t="s">
        <v>255</v>
      </c>
      <c r="T61" t="s">
        <v>273</v>
      </c>
      <c r="U61" t="s">
        <v>209</v>
      </c>
      <c r="W61">
        <v>1</v>
      </c>
      <c r="X61">
        <v>0</v>
      </c>
      <c r="Z61">
        <f t="shared" si="3"/>
        <v>0</v>
      </c>
      <c r="AA61">
        <f t="shared" si="1"/>
        <v>1</v>
      </c>
    </row>
    <row r="62" spans="1:27" x14ac:dyDescent="0.25">
      <c r="A62">
        <f t="shared" si="2"/>
        <v>61</v>
      </c>
      <c r="B62" t="s">
        <v>16</v>
      </c>
      <c r="C62" t="s">
        <v>186</v>
      </c>
      <c r="D62" t="s">
        <v>293</v>
      </c>
      <c r="E62" s="5" t="s">
        <v>16</v>
      </c>
      <c r="F62" s="5" t="s">
        <v>338</v>
      </c>
      <c r="G62" s="5" t="s">
        <v>334</v>
      </c>
      <c r="J62" s="5" t="s">
        <v>299</v>
      </c>
      <c r="M62" t="s">
        <v>185</v>
      </c>
      <c r="N62" t="s">
        <v>214</v>
      </c>
      <c r="O62" t="s">
        <v>250</v>
      </c>
      <c r="P62">
        <v>1E-3</v>
      </c>
      <c r="Q62">
        <v>0</v>
      </c>
      <c r="R62">
        <v>0</v>
      </c>
      <c r="S62" t="s">
        <v>168</v>
      </c>
      <c r="T62" t="s">
        <v>299</v>
      </c>
      <c r="W62">
        <v>0</v>
      </c>
      <c r="X62">
        <v>1</v>
      </c>
      <c r="Z62">
        <f t="shared" si="3"/>
        <v>0</v>
      </c>
      <c r="AA62">
        <f t="shared" si="1"/>
        <v>1</v>
      </c>
    </row>
    <row r="63" spans="1:27" x14ac:dyDescent="0.25">
      <c r="A63">
        <f t="shared" si="2"/>
        <v>62</v>
      </c>
      <c r="B63" t="s">
        <v>16</v>
      </c>
      <c r="C63" t="s">
        <v>186</v>
      </c>
      <c r="D63" t="s">
        <v>293</v>
      </c>
      <c r="E63" s="5" t="s">
        <v>16</v>
      </c>
      <c r="F63" s="5" t="s">
        <v>338</v>
      </c>
      <c r="G63" s="5" t="s">
        <v>334</v>
      </c>
      <c r="J63" s="5" t="s">
        <v>274</v>
      </c>
      <c r="M63" t="s">
        <v>191</v>
      </c>
      <c r="N63" t="s">
        <v>215</v>
      </c>
      <c r="O63" t="s">
        <v>251</v>
      </c>
      <c r="P63">
        <v>1E-3</v>
      </c>
      <c r="Q63">
        <v>0</v>
      </c>
      <c r="R63">
        <v>0</v>
      </c>
      <c r="S63" t="s">
        <v>256</v>
      </c>
      <c r="T63" t="s">
        <v>274</v>
      </c>
      <c r="W63">
        <v>0</v>
      </c>
      <c r="X63">
        <v>1</v>
      </c>
      <c r="Z63">
        <f t="shared" si="3"/>
        <v>0</v>
      </c>
      <c r="AA63">
        <f t="shared" si="1"/>
        <v>1</v>
      </c>
    </row>
    <row r="64" spans="1:27" x14ac:dyDescent="0.25">
      <c r="A64">
        <f t="shared" si="2"/>
        <v>63</v>
      </c>
      <c r="B64" t="s">
        <v>16</v>
      </c>
      <c r="C64" t="s">
        <v>187</v>
      </c>
      <c r="D64" t="s">
        <v>294</v>
      </c>
      <c r="E64" s="5" t="s">
        <v>16</v>
      </c>
      <c r="F64" s="5" t="s">
        <v>348</v>
      </c>
      <c r="G64" s="5" t="s">
        <v>400</v>
      </c>
      <c r="J64" s="5" t="s">
        <v>271</v>
      </c>
      <c r="L64" s="5" t="s">
        <v>301</v>
      </c>
      <c r="M64" t="s">
        <v>192</v>
      </c>
      <c r="N64" t="s">
        <v>216</v>
      </c>
      <c r="O64" t="s">
        <v>247</v>
      </c>
      <c r="P64">
        <v>0.1</v>
      </c>
      <c r="Q64">
        <v>1</v>
      </c>
      <c r="R64">
        <v>0</v>
      </c>
      <c r="S64" t="s">
        <v>184</v>
      </c>
      <c r="T64" t="s">
        <v>271</v>
      </c>
      <c r="U64" t="s">
        <v>207</v>
      </c>
      <c r="V64" t="s">
        <v>254</v>
      </c>
      <c r="W64">
        <v>1</v>
      </c>
      <c r="X64">
        <v>0</v>
      </c>
      <c r="Z64">
        <f t="shared" si="3"/>
        <v>0</v>
      </c>
      <c r="AA64">
        <f t="shared" si="1"/>
        <v>4</v>
      </c>
    </row>
    <row r="65" spans="1:27" x14ac:dyDescent="0.25">
      <c r="A65">
        <f t="shared" si="2"/>
        <v>64</v>
      </c>
      <c r="B65" t="s">
        <v>16</v>
      </c>
      <c r="C65" t="s">
        <v>187</v>
      </c>
      <c r="D65" t="s">
        <v>294</v>
      </c>
      <c r="E65" s="5" t="s">
        <v>16</v>
      </c>
      <c r="F65" s="5" t="s">
        <v>348</v>
      </c>
      <c r="G65" s="5" t="s">
        <v>400</v>
      </c>
      <c r="J65" s="5" t="s">
        <v>272</v>
      </c>
      <c r="L65" s="5" t="s">
        <v>301</v>
      </c>
      <c r="M65" t="s">
        <v>192</v>
      </c>
      <c r="N65" t="s">
        <v>217</v>
      </c>
      <c r="O65" t="s">
        <v>248</v>
      </c>
      <c r="P65">
        <v>5</v>
      </c>
      <c r="Q65">
        <v>1</v>
      </c>
      <c r="R65">
        <v>0</v>
      </c>
      <c r="S65" t="s">
        <v>184</v>
      </c>
      <c r="T65" t="s">
        <v>272</v>
      </c>
      <c r="U65" t="s">
        <v>208</v>
      </c>
      <c r="V65" t="s">
        <v>254</v>
      </c>
      <c r="W65">
        <v>1</v>
      </c>
      <c r="X65">
        <v>0</v>
      </c>
      <c r="Z65">
        <f t="shared" si="3"/>
        <v>0</v>
      </c>
      <c r="AA65">
        <f t="shared" si="1"/>
        <v>4</v>
      </c>
    </row>
    <row r="66" spans="1:27" x14ac:dyDescent="0.25">
      <c r="A66">
        <f t="shared" si="2"/>
        <v>65</v>
      </c>
      <c r="B66" t="s">
        <v>16</v>
      </c>
      <c r="C66" t="s">
        <v>187</v>
      </c>
      <c r="D66" t="s">
        <v>294</v>
      </c>
      <c r="E66" s="5" t="s">
        <v>16</v>
      </c>
      <c r="F66" s="5" t="s">
        <v>348</v>
      </c>
      <c r="G66" s="5" t="s">
        <v>400</v>
      </c>
      <c r="J66" s="5" t="s">
        <v>273</v>
      </c>
      <c r="L66" s="5" t="s">
        <v>301</v>
      </c>
      <c r="M66" t="s">
        <v>192</v>
      </c>
      <c r="N66" t="s">
        <v>218</v>
      </c>
      <c r="O66" t="s">
        <v>249</v>
      </c>
      <c r="P66">
        <v>100</v>
      </c>
      <c r="Q66">
        <v>1</v>
      </c>
      <c r="R66">
        <v>0</v>
      </c>
      <c r="S66" t="s">
        <v>255</v>
      </c>
      <c r="T66" t="s">
        <v>273</v>
      </c>
      <c r="U66" t="s">
        <v>209</v>
      </c>
      <c r="V66" t="s">
        <v>254</v>
      </c>
      <c r="W66">
        <v>1</v>
      </c>
      <c r="X66">
        <v>0</v>
      </c>
      <c r="Z66">
        <f t="shared" si="3"/>
        <v>0</v>
      </c>
      <c r="AA66">
        <f t="shared" si="1"/>
        <v>4</v>
      </c>
    </row>
    <row r="67" spans="1:27" x14ac:dyDescent="0.25">
      <c r="A67">
        <f t="shared" si="2"/>
        <v>66</v>
      </c>
      <c r="B67" t="s">
        <v>16</v>
      </c>
      <c r="C67" t="s">
        <v>187</v>
      </c>
      <c r="D67" t="s">
        <v>294</v>
      </c>
      <c r="E67" s="5" t="s">
        <v>16</v>
      </c>
      <c r="F67" s="5" t="s">
        <v>348</v>
      </c>
      <c r="G67" s="5" t="s">
        <v>400</v>
      </c>
      <c r="J67" s="5" t="s">
        <v>299</v>
      </c>
      <c r="L67" s="5" t="s">
        <v>301</v>
      </c>
      <c r="M67" t="s">
        <v>193</v>
      </c>
      <c r="N67" t="s">
        <v>219</v>
      </c>
      <c r="O67" t="s">
        <v>250</v>
      </c>
      <c r="P67">
        <v>1E-3</v>
      </c>
      <c r="Q67">
        <v>0</v>
      </c>
      <c r="R67">
        <v>0</v>
      </c>
      <c r="S67" t="s">
        <v>168</v>
      </c>
      <c r="T67" t="s">
        <v>299</v>
      </c>
      <c r="W67">
        <v>0</v>
      </c>
      <c r="X67">
        <v>1</v>
      </c>
      <c r="Z67">
        <f t="shared" si="3"/>
        <v>0</v>
      </c>
      <c r="AA67">
        <f t="shared" ref="AA67:AA94" si="4">(Z67*3+1)*(Q67*3+1)</f>
        <v>1</v>
      </c>
    </row>
    <row r="68" spans="1:27" x14ac:dyDescent="0.25">
      <c r="A68">
        <f t="shared" si="2"/>
        <v>67</v>
      </c>
      <c r="B68" t="s">
        <v>16</v>
      </c>
      <c r="C68" t="s">
        <v>187</v>
      </c>
      <c r="D68" t="s">
        <v>294</v>
      </c>
      <c r="E68" s="5" t="s">
        <v>16</v>
      </c>
      <c r="F68" s="5" t="s">
        <v>348</v>
      </c>
      <c r="G68" s="5" t="s">
        <v>400</v>
      </c>
      <c r="J68" s="5" t="s">
        <v>274</v>
      </c>
      <c r="L68" s="5" t="s">
        <v>301</v>
      </c>
      <c r="M68" t="s">
        <v>194</v>
      </c>
      <c r="N68" t="s">
        <v>220</v>
      </c>
      <c r="O68" t="s">
        <v>251</v>
      </c>
      <c r="P68">
        <v>1E-3</v>
      </c>
      <c r="Q68">
        <v>0</v>
      </c>
      <c r="R68">
        <v>0</v>
      </c>
      <c r="S68" t="s">
        <v>256</v>
      </c>
      <c r="T68" t="s">
        <v>274</v>
      </c>
      <c r="W68">
        <v>0</v>
      </c>
      <c r="X68">
        <v>1</v>
      </c>
      <c r="Z68">
        <f t="shared" si="3"/>
        <v>0</v>
      </c>
      <c r="AA68">
        <f t="shared" si="4"/>
        <v>1</v>
      </c>
    </row>
    <row r="69" spans="1:27" x14ac:dyDescent="0.25">
      <c r="A69">
        <f t="shared" ref="A69:A94" si="5">A68+1</f>
        <v>68</v>
      </c>
      <c r="B69" t="s">
        <v>16</v>
      </c>
      <c r="C69" t="s">
        <v>187</v>
      </c>
      <c r="D69" t="s">
        <v>295</v>
      </c>
      <c r="E69" s="5" t="s">
        <v>16</v>
      </c>
      <c r="F69" s="5" t="s">
        <v>348</v>
      </c>
      <c r="G69" s="5" t="s">
        <v>401</v>
      </c>
      <c r="J69" s="5" t="s">
        <v>271</v>
      </c>
      <c r="L69" s="5" t="s">
        <v>302</v>
      </c>
      <c r="M69" t="s">
        <v>195</v>
      </c>
      <c r="N69" t="s">
        <v>221</v>
      </c>
      <c r="O69" t="s">
        <v>247</v>
      </c>
      <c r="P69">
        <v>0.1</v>
      </c>
      <c r="Q69">
        <v>1</v>
      </c>
      <c r="R69">
        <v>0</v>
      </c>
      <c r="S69" t="s">
        <v>184</v>
      </c>
      <c r="T69" t="s">
        <v>271</v>
      </c>
      <c r="U69" t="s">
        <v>207</v>
      </c>
      <c r="V69" t="s">
        <v>254</v>
      </c>
      <c r="W69">
        <v>1</v>
      </c>
      <c r="X69">
        <v>0</v>
      </c>
      <c r="Z69">
        <f t="shared" si="3"/>
        <v>0</v>
      </c>
      <c r="AA69">
        <f t="shared" si="4"/>
        <v>4</v>
      </c>
    </row>
    <row r="70" spans="1:27" x14ac:dyDescent="0.25">
      <c r="A70">
        <f t="shared" si="5"/>
        <v>69</v>
      </c>
      <c r="B70" t="s">
        <v>16</v>
      </c>
      <c r="C70" t="s">
        <v>187</v>
      </c>
      <c r="D70" t="s">
        <v>295</v>
      </c>
      <c r="E70" s="5" t="s">
        <v>16</v>
      </c>
      <c r="F70" s="5" t="s">
        <v>348</v>
      </c>
      <c r="G70" s="5" t="s">
        <v>401</v>
      </c>
      <c r="J70" s="5" t="s">
        <v>272</v>
      </c>
      <c r="L70" s="5" t="s">
        <v>302</v>
      </c>
      <c r="M70" t="s">
        <v>195</v>
      </c>
      <c r="N70" t="s">
        <v>222</v>
      </c>
      <c r="O70" t="s">
        <v>248</v>
      </c>
      <c r="P70">
        <v>5</v>
      </c>
      <c r="Q70">
        <v>1</v>
      </c>
      <c r="R70">
        <v>0</v>
      </c>
      <c r="S70" t="s">
        <v>184</v>
      </c>
      <c r="T70" t="s">
        <v>272</v>
      </c>
      <c r="U70" t="s">
        <v>208</v>
      </c>
      <c r="V70" t="s">
        <v>254</v>
      </c>
      <c r="W70">
        <v>1</v>
      </c>
      <c r="X70">
        <v>0</v>
      </c>
      <c r="Z70">
        <f t="shared" si="3"/>
        <v>0</v>
      </c>
      <c r="AA70">
        <f t="shared" si="4"/>
        <v>4</v>
      </c>
    </row>
    <row r="71" spans="1:27" x14ac:dyDescent="0.25">
      <c r="A71">
        <f t="shared" si="5"/>
        <v>70</v>
      </c>
      <c r="B71" t="s">
        <v>16</v>
      </c>
      <c r="C71" t="s">
        <v>187</v>
      </c>
      <c r="D71" t="s">
        <v>295</v>
      </c>
      <c r="E71" s="5" t="s">
        <v>16</v>
      </c>
      <c r="F71" s="5" t="s">
        <v>348</v>
      </c>
      <c r="G71" s="5" t="s">
        <v>401</v>
      </c>
      <c r="J71" s="5" t="s">
        <v>273</v>
      </c>
      <c r="L71" s="5" t="s">
        <v>302</v>
      </c>
      <c r="M71" t="s">
        <v>195</v>
      </c>
      <c r="N71" t="s">
        <v>223</v>
      </c>
      <c r="O71" t="s">
        <v>249</v>
      </c>
      <c r="P71">
        <v>100</v>
      </c>
      <c r="Q71">
        <v>1</v>
      </c>
      <c r="R71">
        <v>0</v>
      </c>
      <c r="S71" t="s">
        <v>255</v>
      </c>
      <c r="T71" t="s">
        <v>273</v>
      </c>
      <c r="U71" t="s">
        <v>209</v>
      </c>
      <c r="V71" t="s">
        <v>254</v>
      </c>
      <c r="W71">
        <v>1</v>
      </c>
      <c r="X71">
        <v>0</v>
      </c>
      <c r="Z71">
        <f t="shared" ref="Z71:Z94" si="6">IF(B71="movement",1,0)</f>
        <v>0</v>
      </c>
      <c r="AA71">
        <f t="shared" si="4"/>
        <v>4</v>
      </c>
    </row>
    <row r="72" spans="1:27" x14ac:dyDescent="0.25">
      <c r="A72">
        <f t="shared" si="5"/>
        <v>71</v>
      </c>
      <c r="B72" t="s">
        <v>16</v>
      </c>
      <c r="C72" t="s">
        <v>187</v>
      </c>
      <c r="D72" t="s">
        <v>295</v>
      </c>
      <c r="E72" s="5" t="s">
        <v>16</v>
      </c>
      <c r="F72" s="5" t="s">
        <v>348</v>
      </c>
      <c r="G72" s="5" t="s">
        <v>401</v>
      </c>
      <c r="J72" s="5" t="s">
        <v>299</v>
      </c>
      <c r="L72" s="5" t="s">
        <v>302</v>
      </c>
      <c r="M72" t="s">
        <v>196</v>
      </c>
      <c r="N72" t="s">
        <v>224</v>
      </c>
      <c r="O72" t="s">
        <v>250</v>
      </c>
      <c r="P72">
        <v>1E-3</v>
      </c>
      <c r="Q72">
        <v>0</v>
      </c>
      <c r="R72">
        <v>0</v>
      </c>
      <c r="S72" t="s">
        <v>168</v>
      </c>
      <c r="T72" t="s">
        <v>299</v>
      </c>
      <c r="W72">
        <v>0</v>
      </c>
      <c r="X72">
        <v>1</v>
      </c>
      <c r="Z72">
        <f t="shared" si="6"/>
        <v>0</v>
      </c>
      <c r="AA72">
        <f t="shared" si="4"/>
        <v>1</v>
      </c>
    </row>
    <row r="73" spans="1:27" x14ac:dyDescent="0.25">
      <c r="A73">
        <f t="shared" si="5"/>
        <v>72</v>
      </c>
      <c r="B73" t="s">
        <v>16</v>
      </c>
      <c r="C73" t="s">
        <v>187</v>
      </c>
      <c r="D73" t="s">
        <v>295</v>
      </c>
      <c r="E73" s="5" t="s">
        <v>16</v>
      </c>
      <c r="F73" s="5" t="s">
        <v>348</v>
      </c>
      <c r="G73" s="5" t="s">
        <v>401</v>
      </c>
      <c r="J73" s="5" t="s">
        <v>274</v>
      </c>
      <c r="L73" s="5" t="s">
        <v>302</v>
      </c>
      <c r="M73" t="s">
        <v>197</v>
      </c>
      <c r="N73" t="s">
        <v>225</v>
      </c>
      <c r="O73" t="s">
        <v>251</v>
      </c>
      <c r="P73">
        <v>1E-3</v>
      </c>
      <c r="Q73">
        <v>0</v>
      </c>
      <c r="R73">
        <v>0</v>
      </c>
      <c r="S73" t="s">
        <v>256</v>
      </c>
      <c r="T73" t="s">
        <v>274</v>
      </c>
      <c r="W73">
        <v>0</v>
      </c>
      <c r="X73">
        <v>1</v>
      </c>
      <c r="Z73">
        <f t="shared" si="6"/>
        <v>0</v>
      </c>
      <c r="AA73">
        <f t="shared" si="4"/>
        <v>1</v>
      </c>
    </row>
    <row r="74" spans="1:27" x14ac:dyDescent="0.25">
      <c r="A74">
        <f t="shared" si="5"/>
        <v>73</v>
      </c>
      <c r="B74" t="s">
        <v>16</v>
      </c>
      <c r="C74" t="s">
        <v>187</v>
      </c>
      <c r="D74" t="s">
        <v>296</v>
      </c>
      <c r="E74" s="5" t="s">
        <v>16</v>
      </c>
      <c r="F74" s="5" t="s">
        <v>348</v>
      </c>
      <c r="G74" s="5" t="s">
        <v>335</v>
      </c>
      <c r="H74" s="5" t="s">
        <v>352</v>
      </c>
      <c r="J74" s="5" t="s">
        <v>271</v>
      </c>
      <c r="M74" t="s">
        <v>198</v>
      </c>
      <c r="N74" t="s">
        <v>226</v>
      </c>
      <c r="O74" t="s">
        <v>247</v>
      </c>
      <c r="P74">
        <v>0.5</v>
      </c>
      <c r="Q74">
        <v>0</v>
      </c>
      <c r="R74">
        <v>0</v>
      </c>
      <c r="S74" t="s">
        <v>184</v>
      </c>
      <c r="T74" t="s">
        <v>271</v>
      </c>
      <c r="U74" t="s">
        <v>207</v>
      </c>
      <c r="W74">
        <v>1</v>
      </c>
      <c r="X74">
        <v>0</v>
      </c>
      <c r="Z74">
        <f t="shared" si="6"/>
        <v>0</v>
      </c>
      <c r="AA74">
        <f t="shared" si="4"/>
        <v>1</v>
      </c>
    </row>
    <row r="75" spans="1:27" x14ac:dyDescent="0.25">
      <c r="A75">
        <f t="shared" si="5"/>
        <v>74</v>
      </c>
      <c r="B75" t="s">
        <v>16</v>
      </c>
      <c r="C75" t="s">
        <v>187</v>
      </c>
      <c r="D75" t="s">
        <v>296</v>
      </c>
      <c r="E75" s="5" t="s">
        <v>16</v>
      </c>
      <c r="F75" s="5" t="s">
        <v>348</v>
      </c>
      <c r="G75" s="5" t="s">
        <v>335</v>
      </c>
      <c r="H75" s="5" t="s">
        <v>352</v>
      </c>
      <c r="J75" s="5" t="s">
        <v>275</v>
      </c>
      <c r="M75" t="s">
        <v>198</v>
      </c>
      <c r="N75" t="s">
        <v>227</v>
      </c>
      <c r="O75" t="s">
        <v>252</v>
      </c>
      <c r="P75">
        <v>10</v>
      </c>
      <c r="Q75">
        <v>0</v>
      </c>
      <c r="R75">
        <v>0</v>
      </c>
      <c r="S75" t="s">
        <v>255</v>
      </c>
      <c r="T75" t="s">
        <v>275</v>
      </c>
      <c r="U75" t="s">
        <v>210</v>
      </c>
      <c r="W75">
        <v>1</v>
      </c>
      <c r="X75">
        <v>0</v>
      </c>
      <c r="Z75">
        <f t="shared" si="6"/>
        <v>0</v>
      </c>
      <c r="AA75">
        <f t="shared" si="4"/>
        <v>1</v>
      </c>
    </row>
    <row r="76" spans="1:27" x14ac:dyDescent="0.25">
      <c r="A76">
        <f t="shared" si="5"/>
        <v>75</v>
      </c>
      <c r="B76" t="s">
        <v>16</v>
      </c>
      <c r="C76" t="s">
        <v>187</v>
      </c>
      <c r="D76" t="s">
        <v>296</v>
      </c>
      <c r="E76" s="5" t="s">
        <v>16</v>
      </c>
      <c r="F76" s="5" t="s">
        <v>348</v>
      </c>
      <c r="G76" s="5" t="s">
        <v>335</v>
      </c>
      <c r="H76" s="5" t="s">
        <v>352</v>
      </c>
      <c r="J76" s="5" t="s">
        <v>272</v>
      </c>
      <c r="M76" t="s">
        <v>198</v>
      </c>
      <c r="N76" t="s">
        <v>228</v>
      </c>
      <c r="O76" t="s">
        <v>248</v>
      </c>
      <c r="P76">
        <v>5</v>
      </c>
      <c r="Q76">
        <v>0</v>
      </c>
      <c r="R76">
        <v>0</v>
      </c>
      <c r="S76" t="s">
        <v>184</v>
      </c>
      <c r="T76" t="s">
        <v>272</v>
      </c>
      <c r="U76" t="s">
        <v>208</v>
      </c>
      <c r="W76">
        <v>1</v>
      </c>
      <c r="X76">
        <v>0</v>
      </c>
      <c r="Z76">
        <f t="shared" si="6"/>
        <v>0</v>
      </c>
      <c r="AA76">
        <f t="shared" si="4"/>
        <v>1</v>
      </c>
    </row>
    <row r="77" spans="1:27" x14ac:dyDescent="0.25">
      <c r="A77">
        <f t="shared" si="5"/>
        <v>76</v>
      </c>
      <c r="B77" t="s">
        <v>16</v>
      </c>
      <c r="C77" t="s">
        <v>187</v>
      </c>
      <c r="D77" t="s">
        <v>296</v>
      </c>
      <c r="E77" s="5" t="s">
        <v>16</v>
      </c>
      <c r="F77" s="5" t="s">
        <v>348</v>
      </c>
      <c r="G77" s="5" t="s">
        <v>335</v>
      </c>
      <c r="H77" s="5" t="s">
        <v>352</v>
      </c>
      <c r="J77" s="5" t="s">
        <v>273</v>
      </c>
      <c r="M77" t="s">
        <v>198</v>
      </c>
      <c r="N77" t="s">
        <v>229</v>
      </c>
      <c r="O77" t="s">
        <v>249</v>
      </c>
      <c r="P77">
        <v>100</v>
      </c>
      <c r="Q77">
        <v>0</v>
      </c>
      <c r="R77">
        <v>0</v>
      </c>
      <c r="S77" t="s">
        <v>255</v>
      </c>
      <c r="T77" t="s">
        <v>273</v>
      </c>
      <c r="U77" t="s">
        <v>209</v>
      </c>
      <c r="W77">
        <v>1</v>
      </c>
      <c r="X77">
        <v>0</v>
      </c>
      <c r="Z77">
        <f t="shared" si="6"/>
        <v>0</v>
      </c>
      <c r="AA77">
        <f t="shared" si="4"/>
        <v>1</v>
      </c>
    </row>
    <row r="78" spans="1:27" x14ac:dyDescent="0.25">
      <c r="A78">
        <f t="shared" si="5"/>
        <v>77</v>
      </c>
      <c r="B78" t="s">
        <v>16</v>
      </c>
      <c r="C78" t="s">
        <v>187</v>
      </c>
      <c r="D78" t="s">
        <v>296</v>
      </c>
      <c r="E78" s="5" t="s">
        <v>16</v>
      </c>
      <c r="F78" s="5" t="s">
        <v>348</v>
      </c>
      <c r="G78" s="5" t="s">
        <v>335</v>
      </c>
      <c r="H78" s="5" t="s">
        <v>352</v>
      </c>
      <c r="J78" s="5" t="s">
        <v>299</v>
      </c>
      <c r="M78" t="s">
        <v>199</v>
      </c>
      <c r="N78" t="s">
        <v>230</v>
      </c>
      <c r="O78" t="s">
        <v>250</v>
      </c>
      <c r="P78">
        <v>1E-3</v>
      </c>
      <c r="Q78">
        <v>0</v>
      </c>
      <c r="R78">
        <v>0</v>
      </c>
      <c r="S78" t="s">
        <v>168</v>
      </c>
      <c r="T78" t="s">
        <v>299</v>
      </c>
      <c r="W78">
        <v>0</v>
      </c>
      <c r="X78">
        <v>1</v>
      </c>
      <c r="Z78">
        <f t="shared" si="6"/>
        <v>0</v>
      </c>
      <c r="AA78">
        <f t="shared" si="4"/>
        <v>1</v>
      </c>
    </row>
    <row r="79" spans="1:27" x14ac:dyDescent="0.25">
      <c r="A79">
        <f t="shared" si="5"/>
        <v>78</v>
      </c>
      <c r="B79" t="s">
        <v>16</v>
      </c>
      <c r="C79" t="s">
        <v>187</v>
      </c>
      <c r="D79" t="s">
        <v>296</v>
      </c>
      <c r="E79" s="5" t="s">
        <v>16</v>
      </c>
      <c r="F79" s="5" t="s">
        <v>348</v>
      </c>
      <c r="G79" s="5" t="s">
        <v>335</v>
      </c>
      <c r="H79" s="5" t="s">
        <v>352</v>
      </c>
      <c r="J79" s="5" t="s">
        <v>274</v>
      </c>
      <c r="M79" t="s">
        <v>200</v>
      </c>
      <c r="N79" t="s">
        <v>231</v>
      </c>
      <c r="O79" t="s">
        <v>251</v>
      </c>
      <c r="P79">
        <v>1E-3</v>
      </c>
      <c r="Q79">
        <v>0</v>
      </c>
      <c r="R79">
        <v>0</v>
      </c>
      <c r="S79" t="s">
        <v>256</v>
      </c>
      <c r="T79" t="s">
        <v>274</v>
      </c>
      <c r="U79" t="s">
        <v>207</v>
      </c>
      <c r="W79">
        <v>0</v>
      </c>
      <c r="X79">
        <v>1</v>
      </c>
      <c r="Z79">
        <f t="shared" si="6"/>
        <v>0</v>
      </c>
      <c r="AA79">
        <f t="shared" si="4"/>
        <v>1</v>
      </c>
    </row>
    <row r="80" spans="1:27" x14ac:dyDescent="0.25">
      <c r="A80">
        <f t="shared" si="5"/>
        <v>79</v>
      </c>
      <c r="B80" t="s">
        <v>16</v>
      </c>
      <c r="C80" t="s">
        <v>187</v>
      </c>
      <c r="D80" t="s">
        <v>296</v>
      </c>
      <c r="E80" s="5" t="s">
        <v>16</v>
      </c>
      <c r="F80" s="5" t="s">
        <v>348</v>
      </c>
      <c r="G80" s="5" t="s">
        <v>335</v>
      </c>
      <c r="H80" s="5" t="s">
        <v>352</v>
      </c>
      <c r="J80" s="5" t="s">
        <v>276</v>
      </c>
      <c r="M80" t="s">
        <v>200</v>
      </c>
      <c r="N80" t="s">
        <v>232</v>
      </c>
      <c r="O80" t="s">
        <v>253</v>
      </c>
      <c r="P80">
        <v>1E-3</v>
      </c>
      <c r="Q80">
        <v>0</v>
      </c>
      <c r="R80">
        <v>0</v>
      </c>
      <c r="S80" t="s">
        <v>256</v>
      </c>
      <c r="T80" t="s">
        <v>276</v>
      </c>
      <c r="U80" t="s">
        <v>210</v>
      </c>
      <c r="W80">
        <v>0</v>
      </c>
      <c r="X80">
        <v>1</v>
      </c>
      <c r="Z80">
        <f t="shared" si="6"/>
        <v>0</v>
      </c>
      <c r="AA80">
        <f t="shared" si="4"/>
        <v>1</v>
      </c>
    </row>
    <row r="81" spans="1:27" x14ac:dyDescent="0.25">
      <c r="A81">
        <f t="shared" si="5"/>
        <v>80</v>
      </c>
      <c r="B81" t="s">
        <v>16</v>
      </c>
      <c r="C81" t="s">
        <v>187</v>
      </c>
      <c r="D81" t="s">
        <v>297</v>
      </c>
      <c r="E81" s="5" t="s">
        <v>16</v>
      </c>
      <c r="F81" s="5" t="s">
        <v>348</v>
      </c>
      <c r="G81" s="5" t="s">
        <v>335</v>
      </c>
      <c r="H81" s="5" t="s">
        <v>353</v>
      </c>
      <c r="J81" s="5" t="s">
        <v>271</v>
      </c>
      <c r="M81" t="s">
        <v>201</v>
      </c>
      <c r="N81" t="s">
        <v>233</v>
      </c>
      <c r="O81" t="s">
        <v>247</v>
      </c>
      <c r="P81">
        <v>0.5</v>
      </c>
      <c r="Q81">
        <v>0</v>
      </c>
      <c r="R81">
        <v>0</v>
      </c>
      <c r="S81" t="s">
        <v>184</v>
      </c>
      <c r="T81" t="s">
        <v>271</v>
      </c>
      <c r="U81" t="s">
        <v>207</v>
      </c>
      <c r="W81">
        <v>1</v>
      </c>
      <c r="X81">
        <v>0</v>
      </c>
      <c r="Z81">
        <f t="shared" si="6"/>
        <v>0</v>
      </c>
      <c r="AA81">
        <f t="shared" si="4"/>
        <v>1</v>
      </c>
    </row>
    <row r="82" spans="1:27" x14ac:dyDescent="0.25">
      <c r="A82">
        <f t="shared" si="5"/>
        <v>81</v>
      </c>
      <c r="B82" t="s">
        <v>16</v>
      </c>
      <c r="C82" t="s">
        <v>187</v>
      </c>
      <c r="D82" t="s">
        <v>297</v>
      </c>
      <c r="E82" s="5" t="s">
        <v>16</v>
      </c>
      <c r="F82" s="5" t="s">
        <v>348</v>
      </c>
      <c r="G82" s="5" t="s">
        <v>335</v>
      </c>
      <c r="H82" s="5" t="s">
        <v>353</v>
      </c>
      <c r="J82" s="5" t="s">
        <v>275</v>
      </c>
      <c r="M82" t="s">
        <v>201</v>
      </c>
      <c r="N82" t="s">
        <v>234</v>
      </c>
      <c r="O82" t="s">
        <v>252</v>
      </c>
      <c r="P82">
        <v>10</v>
      </c>
      <c r="Q82">
        <v>0</v>
      </c>
      <c r="R82">
        <v>0</v>
      </c>
      <c r="S82" t="s">
        <v>255</v>
      </c>
      <c r="T82" t="s">
        <v>275</v>
      </c>
      <c r="U82" t="s">
        <v>210</v>
      </c>
      <c r="W82">
        <v>1</v>
      </c>
      <c r="X82">
        <v>0</v>
      </c>
      <c r="Z82">
        <f t="shared" si="6"/>
        <v>0</v>
      </c>
      <c r="AA82">
        <f t="shared" si="4"/>
        <v>1</v>
      </c>
    </row>
    <row r="83" spans="1:27" x14ac:dyDescent="0.25">
      <c r="A83">
        <f t="shared" si="5"/>
        <v>82</v>
      </c>
      <c r="B83" t="s">
        <v>16</v>
      </c>
      <c r="C83" t="s">
        <v>187</v>
      </c>
      <c r="D83" t="s">
        <v>297</v>
      </c>
      <c r="E83" s="5" t="s">
        <v>16</v>
      </c>
      <c r="F83" s="5" t="s">
        <v>348</v>
      </c>
      <c r="G83" s="5" t="s">
        <v>335</v>
      </c>
      <c r="H83" s="5" t="s">
        <v>353</v>
      </c>
      <c r="J83" s="5" t="s">
        <v>272</v>
      </c>
      <c r="M83" t="s">
        <v>201</v>
      </c>
      <c r="N83" t="s">
        <v>235</v>
      </c>
      <c r="O83" t="s">
        <v>248</v>
      </c>
      <c r="P83">
        <v>5</v>
      </c>
      <c r="Q83">
        <v>0</v>
      </c>
      <c r="R83">
        <v>0</v>
      </c>
      <c r="S83" t="s">
        <v>184</v>
      </c>
      <c r="T83" t="s">
        <v>272</v>
      </c>
      <c r="U83" t="s">
        <v>208</v>
      </c>
      <c r="W83">
        <v>1</v>
      </c>
      <c r="X83">
        <v>0</v>
      </c>
      <c r="Z83">
        <f t="shared" si="6"/>
        <v>0</v>
      </c>
      <c r="AA83">
        <f t="shared" si="4"/>
        <v>1</v>
      </c>
    </row>
    <row r="84" spans="1:27" x14ac:dyDescent="0.25">
      <c r="A84">
        <f t="shared" si="5"/>
        <v>83</v>
      </c>
      <c r="B84" t="s">
        <v>16</v>
      </c>
      <c r="C84" t="s">
        <v>187</v>
      </c>
      <c r="D84" t="s">
        <v>297</v>
      </c>
      <c r="E84" s="5" t="s">
        <v>16</v>
      </c>
      <c r="F84" s="5" t="s">
        <v>348</v>
      </c>
      <c r="G84" s="5" t="s">
        <v>335</v>
      </c>
      <c r="H84" s="5" t="s">
        <v>353</v>
      </c>
      <c r="J84" s="5" t="s">
        <v>273</v>
      </c>
      <c r="M84" t="s">
        <v>201</v>
      </c>
      <c r="N84" t="s">
        <v>236</v>
      </c>
      <c r="O84" t="s">
        <v>249</v>
      </c>
      <c r="P84">
        <v>100</v>
      </c>
      <c r="Q84">
        <v>0</v>
      </c>
      <c r="R84">
        <v>0</v>
      </c>
      <c r="S84" t="s">
        <v>255</v>
      </c>
      <c r="T84" t="s">
        <v>273</v>
      </c>
      <c r="U84" t="s">
        <v>209</v>
      </c>
      <c r="W84">
        <v>1</v>
      </c>
      <c r="X84">
        <v>0</v>
      </c>
      <c r="Z84">
        <f t="shared" si="6"/>
        <v>0</v>
      </c>
      <c r="AA84">
        <f t="shared" si="4"/>
        <v>1</v>
      </c>
    </row>
    <row r="85" spans="1:27" x14ac:dyDescent="0.25">
      <c r="A85">
        <f t="shared" si="5"/>
        <v>84</v>
      </c>
      <c r="B85" t="s">
        <v>16</v>
      </c>
      <c r="C85" t="s">
        <v>187</v>
      </c>
      <c r="D85" t="s">
        <v>297</v>
      </c>
      <c r="E85" s="5" t="s">
        <v>16</v>
      </c>
      <c r="F85" s="5" t="s">
        <v>348</v>
      </c>
      <c r="G85" s="5" t="s">
        <v>335</v>
      </c>
      <c r="H85" s="5" t="s">
        <v>353</v>
      </c>
      <c r="J85" s="5" t="s">
        <v>299</v>
      </c>
      <c r="M85" t="s">
        <v>202</v>
      </c>
      <c r="N85" t="s">
        <v>237</v>
      </c>
      <c r="O85" t="s">
        <v>250</v>
      </c>
      <c r="P85">
        <v>1E-3</v>
      </c>
      <c r="Q85">
        <v>0</v>
      </c>
      <c r="R85">
        <v>0</v>
      </c>
      <c r="S85" t="s">
        <v>168</v>
      </c>
      <c r="T85" t="s">
        <v>299</v>
      </c>
      <c r="W85">
        <v>0</v>
      </c>
      <c r="X85">
        <v>1</v>
      </c>
      <c r="Z85">
        <f t="shared" si="6"/>
        <v>0</v>
      </c>
      <c r="AA85">
        <f t="shared" si="4"/>
        <v>1</v>
      </c>
    </row>
    <row r="86" spans="1:27" x14ac:dyDescent="0.25">
      <c r="A86">
        <f t="shared" si="5"/>
        <v>85</v>
      </c>
      <c r="B86" t="s">
        <v>16</v>
      </c>
      <c r="C86" t="s">
        <v>187</v>
      </c>
      <c r="D86" t="s">
        <v>297</v>
      </c>
      <c r="E86" s="5" t="s">
        <v>16</v>
      </c>
      <c r="F86" s="5" t="s">
        <v>348</v>
      </c>
      <c r="G86" s="5" t="s">
        <v>335</v>
      </c>
      <c r="H86" s="5" t="s">
        <v>353</v>
      </c>
      <c r="J86" s="5" t="s">
        <v>274</v>
      </c>
      <c r="M86" t="s">
        <v>203</v>
      </c>
      <c r="N86" t="s">
        <v>238</v>
      </c>
      <c r="O86" t="s">
        <v>251</v>
      </c>
      <c r="P86">
        <v>1E-3</v>
      </c>
      <c r="Q86">
        <v>0</v>
      </c>
      <c r="R86">
        <v>0</v>
      </c>
      <c r="S86" t="s">
        <v>256</v>
      </c>
      <c r="T86" t="s">
        <v>274</v>
      </c>
      <c r="U86" t="s">
        <v>207</v>
      </c>
      <c r="W86">
        <v>0</v>
      </c>
      <c r="X86">
        <v>1</v>
      </c>
      <c r="Z86">
        <f t="shared" si="6"/>
        <v>0</v>
      </c>
      <c r="AA86">
        <f t="shared" si="4"/>
        <v>1</v>
      </c>
    </row>
    <row r="87" spans="1:27" x14ac:dyDescent="0.25">
      <c r="A87">
        <f t="shared" si="5"/>
        <v>86</v>
      </c>
      <c r="B87" t="s">
        <v>16</v>
      </c>
      <c r="C87" t="s">
        <v>187</v>
      </c>
      <c r="D87" t="s">
        <v>297</v>
      </c>
      <c r="E87" s="5" t="s">
        <v>16</v>
      </c>
      <c r="F87" s="5" t="s">
        <v>348</v>
      </c>
      <c r="G87" s="5" t="s">
        <v>335</v>
      </c>
      <c r="H87" s="5" t="s">
        <v>353</v>
      </c>
      <c r="J87" s="5" t="s">
        <v>276</v>
      </c>
      <c r="M87" t="s">
        <v>203</v>
      </c>
      <c r="N87" t="s">
        <v>239</v>
      </c>
      <c r="O87" t="s">
        <v>253</v>
      </c>
      <c r="P87">
        <v>1E-3</v>
      </c>
      <c r="Q87">
        <v>0</v>
      </c>
      <c r="R87">
        <v>0</v>
      </c>
      <c r="S87" t="s">
        <v>256</v>
      </c>
      <c r="T87" t="s">
        <v>276</v>
      </c>
      <c r="U87" t="s">
        <v>210</v>
      </c>
      <c r="W87">
        <v>0</v>
      </c>
      <c r="X87">
        <v>1</v>
      </c>
      <c r="Z87">
        <f t="shared" si="6"/>
        <v>0</v>
      </c>
      <c r="AA87">
        <f t="shared" si="4"/>
        <v>1</v>
      </c>
    </row>
    <row r="88" spans="1:27" x14ac:dyDescent="0.25">
      <c r="A88">
        <f t="shared" si="5"/>
        <v>87</v>
      </c>
      <c r="B88" t="s">
        <v>16</v>
      </c>
      <c r="C88" t="s">
        <v>187</v>
      </c>
      <c r="D88" t="s">
        <v>298</v>
      </c>
      <c r="E88" s="5" t="s">
        <v>16</v>
      </c>
      <c r="F88" s="5" t="s">
        <v>348</v>
      </c>
      <c r="G88" s="5" t="s">
        <v>335</v>
      </c>
      <c r="H88" s="5" t="s">
        <v>354</v>
      </c>
      <c r="J88" s="5" t="s">
        <v>271</v>
      </c>
      <c r="M88" t="s">
        <v>204</v>
      </c>
      <c r="N88" t="s">
        <v>240</v>
      </c>
      <c r="O88" t="s">
        <v>247</v>
      </c>
      <c r="P88">
        <v>0.5</v>
      </c>
      <c r="Q88">
        <v>0</v>
      </c>
      <c r="R88">
        <v>0</v>
      </c>
      <c r="S88" t="s">
        <v>184</v>
      </c>
      <c r="T88" t="s">
        <v>271</v>
      </c>
      <c r="U88" t="s">
        <v>207</v>
      </c>
      <c r="W88">
        <v>1</v>
      </c>
      <c r="X88">
        <v>0</v>
      </c>
      <c r="Z88">
        <f t="shared" si="6"/>
        <v>0</v>
      </c>
      <c r="AA88">
        <f t="shared" si="4"/>
        <v>1</v>
      </c>
    </row>
    <row r="89" spans="1:27" x14ac:dyDescent="0.25">
      <c r="A89">
        <f t="shared" si="5"/>
        <v>88</v>
      </c>
      <c r="B89" t="s">
        <v>16</v>
      </c>
      <c r="C89" t="s">
        <v>187</v>
      </c>
      <c r="D89" t="s">
        <v>298</v>
      </c>
      <c r="E89" s="5" t="s">
        <v>16</v>
      </c>
      <c r="F89" s="5" t="s">
        <v>348</v>
      </c>
      <c r="G89" s="5" t="s">
        <v>335</v>
      </c>
      <c r="H89" s="5" t="s">
        <v>354</v>
      </c>
      <c r="J89" s="5" t="s">
        <v>275</v>
      </c>
      <c r="M89" t="s">
        <v>204</v>
      </c>
      <c r="N89" t="s">
        <v>241</v>
      </c>
      <c r="O89" t="s">
        <v>252</v>
      </c>
      <c r="P89">
        <v>10</v>
      </c>
      <c r="Q89">
        <v>0</v>
      </c>
      <c r="R89">
        <v>0</v>
      </c>
      <c r="S89" t="s">
        <v>255</v>
      </c>
      <c r="T89" t="s">
        <v>275</v>
      </c>
      <c r="U89" t="s">
        <v>210</v>
      </c>
      <c r="W89">
        <v>1</v>
      </c>
      <c r="X89">
        <v>0</v>
      </c>
      <c r="Z89">
        <f t="shared" si="6"/>
        <v>0</v>
      </c>
      <c r="AA89">
        <f t="shared" si="4"/>
        <v>1</v>
      </c>
    </row>
    <row r="90" spans="1:27" x14ac:dyDescent="0.25">
      <c r="A90">
        <f t="shared" si="5"/>
        <v>89</v>
      </c>
      <c r="B90" t="s">
        <v>16</v>
      </c>
      <c r="C90" t="s">
        <v>187</v>
      </c>
      <c r="D90" t="s">
        <v>298</v>
      </c>
      <c r="E90" s="5" t="s">
        <v>16</v>
      </c>
      <c r="F90" s="5" t="s">
        <v>348</v>
      </c>
      <c r="G90" s="5" t="s">
        <v>335</v>
      </c>
      <c r="H90" s="5" t="s">
        <v>354</v>
      </c>
      <c r="J90" s="5" t="s">
        <v>272</v>
      </c>
      <c r="M90" t="s">
        <v>204</v>
      </c>
      <c r="N90" t="s">
        <v>242</v>
      </c>
      <c r="O90" t="s">
        <v>248</v>
      </c>
      <c r="P90">
        <v>5</v>
      </c>
      <c r="Q90">
        <v>0</v>
      </c>
      <c r="R90">
        <v>0</v>
      </c>
      <c r="S90" t="s">
        <v>184</v>
      </c>
      <c r="T90" t="s">
        <v>272</v>
      </c>
      <c r="U90" t="s">
        <v>208</v>
      </c>
      <c r="W90">
        <v>1</v>
      </c>
      <c r="X90">
        <v>0</v>
      </c>
      <c r="Z90">
        <f t="shared" si="6"/>
        <v>0</v>
      </c>
      <c r="AA90">
        <f t="shared" si="4"/>
        <v>1</v>
      </c>
    </row>
    <row r="91" spans="1:27" x14ac:dyDescent="0.25">
      <c r="A91">
        <f t="shared" si="5"/>
        <v>90</v>
      </c>
      <c r="B91" t="s">
        <v>16</v>
      </c>
      <c r="C91" t="s">
        <v>187</v>
      </c>
      <c r="D91" t="s">
        <v>298</v>
      </c>
      <c r="E91" s="5" t="s">
        <v>16</v>
      </c>
      <c r="F91" s="5" t="s">
        <v>348</v>
      </c>
      <c r="G91" s="5" t="s">
        <v>335</v>
      </c>
      <c r="H91" s="5" t="s">
        <v>354</v>
      </c>
      <c r="J91" s="5" t="s">
        <v>273</v>
      </c>
      <c r="M91" t="s">
        <v>204</v>
      </c>
      <c r="N91" t="s">
        <v>243</v>
      </c>
      <c r="O91" t="s">
        <v>249</v>
      </c>
      <c r="P91">
        <v>100</v>
      </c>
      <c r="Q91">
        <v>0</v>
      </c>
      <c r="R91">
        <v>0</v>
      </c>
      <c r="S91" t="s">
        <v>255</v>
      </c>
      <c r="T91" t="s">
        <v>273</v>
      </c>
      <c r="U91" t="s">
        <v>209</v>
      </c>
      <c r="W91">
        <v>1</v>
      </c>
      <c r="X91">
        <v>0</v>
      </c>
      <c r="Z91">
        <f t="shared" si="6"/>
        <v>0</v>
      </c>
      <c r="AA91">
        <f t="shared" si="4"/>
        <v>1</v>
      </c>
    </row>
    <row r="92" spans="1:27" x14ac:dyDescent="0.25">
      <c r="A92">
        <f t="shared" si="5"/>
        <v>91</v>
      </c>
      <c r="B92" t="s">
        <v>16</v>
      </c>
      <c r="C92" t="s">
        <v>187</v>
      </c>
      <c r="D92" t="s">
        <v>298</v>
      </c>
      <c r="E92" s="5" t="s">
        <v>16</v>
      </c>
      <c r="F92" s="5" t="s">
        <v>348</v>
      </c>
      <c r="G92" s="5" t="s">
        <v>335</v>
      </c>
      <c r="H92" s="5" t="s">
        <v>354</v>
      </c>
      <c r="J92" s="5" t="s">
        <v>299</v>
      </c>
      <c r="M92" t="s">
        <v>205</v>
      </c>
      <c r="N92" t="s">
        <v>244</v>
      </c>
      <c r="O92" t="s">
        <v>250</v>
      </c>
      <c r="P92">
        <v>1E-3</v>
      </c>
      <c r="Q92">
        <v>0</v>
      </c>
      <c r="R92">
        <v>0</v>
      </c>
      <c r="S92" t="s">
        <v>168</v>
      </c>
      <c r="T92" t="s">
        <v>299</v>
      </c>
      <c r="W92">
        <v>0</v>
      </c>
      <c r="X92">
        <v>1</v>
      </c>
      <c r="Z92">
        <f t="shared" si="6"/>
        <v>0</v>
      </c>
      <c r="AA92">
        <f t="shared" si="4"/>
        <v>1</v>
      </c>
    </row>
    <row r="93" spans="1:27" x14ac:dyDescent="0.25">
      <c r="A93">
        <f t="shared" si="5"/>
        <v>92</v>
      </c>
      <c r="B93" t="s">
        <v>16</v>
      </c>
      <c r="C93" t="s">
        <v>187</v>
      </c>
      <c r="D93" t="s">
        <v>298</v>
      </c>
      <c r="E93" s="5" t="s">
        <v>16</v>
      </c>
      <c r="F93" s="5" t="s">
        <v>348</v>
      </c>
      <c r="G93" s="5" t="s">
        <v>335</v>
      </c>
      <c r="H93" s="5" t="s">
        <v>354</v>
      </c>
      <c r="J93" s="5" t="s">
        <v>274</v>
      </c>
      <c r="M93" t="s">
        <v>206</v>
      </c>
      <c r="N93" t="s">
        <v>245</v>
      </c>
      <c r="O93" t="s">
        <v>251</v>
      </c>
      <c r="P93">
        <v>1E-3</v>
      </c>
      <c r="Q93">
        <v>0</v>
      </c>
      <c r="R93">
        <v>0</v>
      </c>
      <c r="S93" t="s">
        <v>256</v>
      </c>
      <c r="T93" t="s">
        <v>274</v>
      </c>
      <c r="U93" t="s">
        <v>207</v>
      </c>
      <c r="W93">
        <v>0</v>
      </c>
      <c r="X93">
        <v>1</v>
      </c>
      <c r="Z93">
        <f t="shared" si="6"/>
        <v>0</v>
      </c>
      <c r="AA93">
        <f t="shared" si="4"/>
        <v>1</v>
      </c>
    </row>
    <row r="94" spans="1:27" x14ac:dyDescent="0.25">
      <c r="A94">
        <f t="shared" si="5"/>
        <v>93</v>
      </c>
      <c r="B94" t="s">
        <v>16</v>
      </c>
      <c r="C94" t="s">
        <v>187</v>
      </c>
      <c r="D94" t="s">
        <v>298</v>
      </c>
      <c r="E94" s="5" t="s">
        <v>16</v>
      </c>
      <c r="F94" s="5" t="s">
        <v>348</v>
      </c>
      <c r="G94" s="5" t="s">
        <v>335</v>
      </c>
      <c r="H94" s="5" t="s">
        <v>354</v>
      </c>
      <c r="J94" s="5" t="s">
        <v>276</v>
      </c>
      <c r="M94" t="s">
        <v>206</v>
      </c>
      <c r="N94" t="s">
        <v>246</v>
      </c>
      <c r="O94" t="s">
        <v>253</v>
      </c>
      <c r="P94">
        <v>1E-3</v>
      </c>
      <c r="Q94">
        <v>0</v>
      </c>
      <c r="R94">
        <v>0</v>
      </c>
      <c r="S94" t="s">
        <v>256</v>
      </c>
      <c r="T94" t="s">
        <v>276</v>
      </c>
      <c r="U94" t="s">
        <v>210</v>
      </c>
      <c r="W94">
        <v>0</v>
      </c>
      <c r="X94">
        <v>1</v>
      </c>
      <c r="Z94">
        <f t="shared" si="6"/>
        <v>0</v>
      </c>
      <c r="AA94">
        <f t="shared" si="4"/>
        <v>1</v>
      </c>
    </row>
    <row r="96" spans="1:27" x14ac:dyDescent="0.25">
      <c r="AA96" s="1">
        <f>SUM(AA2:AA94)</f>
        <v>726</v>
      </c>
    </row>
    <row r="99" spans="1:1" x14ac:dyDescent="0.25">
      <c r="A99" t="s">
        <v>534</v>
      </c>
    </row>
    <row r="101" spans="1:1" x14ac:dyDescent="0.25">
      <c r="A101" t="s">
        <v>531</v>
      </c>
    </row>
    <row r="102" spans="1:1" x14ac:dyDescent="0.25">
      <c r="A102" t="s">
        <v>532</v>
      </c>
    </row>
    <row r="103" spans="1:1" x14ac:dyDescent="0.25">
      <c r="A103" t="s">
        <v>533</v>
      </c>
    </row>
    <row r="104" spans="1:1" x14ac:dyDescent="0.25">
      <c r="A104" t="s">
        <v>537</v>
      </c>
    </row>
    <row r="109" spans="1:1" x14ac:dyDescent="0.25">
      <c r="A109" s="1" t="s">
        <v>538</v>
      </c>
    </row>
    <row r="110" spans="1:1" x14ac:dyDescent="0.25">
      <c r="A110" t="s">
        <v>537</v>
      </c>
    </row>
    <row r="111" spans="1:1" x14ac:dyDescent="0.25">
      <c r="A111" t="s">
        <v>536</v>
      </c>
    </row>
    <row r="112" spans="1:1" x14ac:dyDescent="0.25">
      <c r="A112" t="s">
        <v>535</v>
      </c>
    </row>
    <row r="113" spans="1:2" x14ac:dyDescent="0.25">
      <c r="A113" t="s">
        <v>539</v>
      </c>
    </row>
    <row r="115" spans="1:2" x14ac:dyDescent="0.25">
      <c r="A115" t="s">
        <v>540</v>
      </c>
    </row>
    <row r="116" spans="1:2" x14ac:dyDescent="0.25">
      <c r="B116" t="s">
        <v>541</v>
      </c>
    </row>
    <row r="118" spans="1:2" x14ac:dyDescent="0.25">
      <c r="B118" t="s">
        <v>542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4"/>
  <sheetViews>
    <sheetView topLeftCell="A52" workbookViewId="0">
      <selection activeCell="A56" sqref="A56"/>
    </sheetView>
  </sheetViews>
  <sheetFormatPr defaultRowHeight="15" x14ac:dyDescent="0.25"/>
  <cols>
    <col min="3" max="3" width="10.5703125" bestFit="1" customWidth="1"/>
    <col min="4" max="4" width="11.7109375" bestFit="1" customWidth="1"/>
    <col min="5" max="5" width="12" customWidth="1"/>
    <col min="12" max="12" width="19" customWidth="1"/>
    <col min="13" max="13" width="10.85546875" customWidth="1"/>
  </cols>
  <sheetData>
    <row r="1" spans="1:22" ht="31.5" x14ac:dyDescent="0.5">
      <c r="A1" s="8" t="s">
        <v>512</v>
      </c>
    </row>
    <row r="3" spans="1:22" x14ac:dyDescent="0.25">
      <c r="A3" s="1" t="s">
        <v>183</v>
      </c>
      <c r="B3" s="7" t="s">
        <v>510</v>
      </c>
    </row>
    <row r="4" spans="1:22" x14ac:dyDescent="0.25">
      <c r="A4" t="s">
        <v>501</v>
      </c>
      <c r="B4" t="s">
        <v>496</v>
      </c>
      <c r="C4" t="s">
        <v>504</v>
      </c>
    </row>
    <row r="5" spans="1:22" x14ac:dyDescent="0.25">
      <c r="A5" t="s">
        <v>362</v>
      </c>
      <c r="B5" t="s">
        <v>362</v>
      </c>
      <c r="C5" t="s">
        <v>363</v>
      </c>
    </row>
    <row r="7" spans="1:22" x14ac:dyDescent="0.25">
      <c r="A7" s="1" t="s">
        <v>495</v>
      </c>
      <c r="L7" t="s">
        <v>434</v>
      </c>
    </row>
    <row r="8" spans="1:22" x14ac:dyDescent="0.25">
      <c r="A8" t="s">
        <v>496</v>
      </c>
      <c r="B8" t="s">
        <v>379</v>
      </c>
      <c r="C8" t="s">
        <v>388</v>
      </c>
      <c r="D8" t="s">
        <v>502</v>
      </c>
      <c r="E8" t="s">
        <v>503</v>
      </c>
      <c r="F8" t="s">
        <v>505</v>
      </c>
      <c r="G8" t="s">
        <v>506</v>
      </c>
    </row>
    <row r="9" spans="1:22" x14ac:dyDescent="0.25">
      <c r="A9" t="s">
        <v>362</v>
      </c>
      <c r="B9" t="s">
        <v>363</v>
      </c>
      <c r="C9" t="s">
        <v>383</v>
      </c>
      <c r="D9" t="s">
        <v>363</v>
      </c>
      <c r="E9" t="s">
        <v>363</v>
      </c>
      <c r="F9" t="s">
        <v>363</v>
      </c>
      <c r="G9" t="s">
        <v>363</v>
      </c>
    </row>
    <row r="10" spans="1:22" x14ac:dyDescent="0.25">
      <c r="E10" s="10" t="s">
        <v>519</v>
      </c>
      <c r="F10" t="s">
        <v>520</v>
      </c>
    </row>
    <row r="11" spans="1:22" x14ac:dyDescent="0.25">
      <c r="A11" s="1" t="s">
        <v>497</v>
      </c>
    </row>
    <row r="12" spans="1:22" x14ac:dyDescent="0.25">
      <c r="A12" t="s">
        <v>498</v>
      </c>
      <c r="B12" t="s">
        <v>379</v>
      </c>
      <c r="C12" t="s">
        <v>358</v>
      </c>
      <c r="D12" t="s">
        <v>499</v>
      </c>
    </row>
    <row r="13" spans="1:22" x14ac:dyDescent="0.25">
      <c r="A13" t="s">
        <v>362</v>
      </c>
      <c r="B13" t="s">
        <v>363</v>
      </c>
      <c r="C13" t="s">
        <v>363</v>
      </c>
      <c r="D13" t="s">
        <v>363</v>
      </c>
    </row>
    <row r="15" spans="1:22" x14ac:dyDescent="0.25">
      <c r="A15" s="1" t="s">
        <v>356</v>
      </c>
    </row>
    <row r="16" spans="1:22" x14ac:dyDescent="0.25">
      <c r="A16" t="s">
        <v>357</v>
      </c>
      <c r="B16" t="s">
        <v>498</v>
      </c>
      <c r="C16" t="s">
        <v>501</v>
      </c>
      <c r="D16" t="s">
        <v>521</v>
      </c>
      <c r="E16" t="s">
        <v>523</v>
      </c>
      <c r="F16" t="s">
        <v>359</v>
      </c>
      <c r="G16" t="s">
        <v>247</v>
      </c>
      <c r="H16" t="s">
        <v>385</v>
      </c>
      <c r="I16" t="s">
        <v>399</v>
      </c>
      <c r="J16" t="s">
        <v>426</v>
      </c>
      <c r="K16" t="s">
        <v>427</v>
      </c>
      <c r="L16" t="s">
        <v>428</v>
      </c>
      <c r="M16" t="s">
        <v>429</v>
      </c>
      <c r="N16" t="s">
        <v>430</v>
      </c>
      <c r="O16" t="s">
        <v>432</v>
      </c>
      <c r="P16" t="s">
        <v>433</v>
      </c>
      <c r="R16" t="s">
        <v>442</v>
      </c>
      <c r="S16" t="s">
        <v>439</v>
      </c>
      <c r="T16" s="10" t="s">
        <v>516</v>
      </c>
      <c r="U16" s="10" t="s">
        <v>517</v>
      </c>
      <c r="V16" s="10" t="s">
        <v>518</v>
      </c>
    </row>
    <row r="17" spans="1:18" x14ac:dyDescent="0.25">
      <c r="A17" t="s">
        <v>362</v>
      </c>
      <c r="B17" t="s">
        <v>362</v>
      </c>
      <c r="C17" t="s">
        <v>362</v>
      </c>
      <c r="D17" t="s">
        <v>522</v>
      </c>
      <c r="F17" t="s">
        <v>359</v>
      </c>
      <c r="G17" t="s">
        <v>247</v>
      </c>
      <c r="H17" t="s">
        <v>363</v>
      </c>
      <c r="I17" t="s">
        <v>363</v>
      </c>
      <c r="R17" t="s">
        <v>507</v>
      </c>
    </row>
    <row r="20" spans="1:18" x14ac:dyDescent="0.25">
      <c r="A20" s="1" t="s">
        <v>389</v>
      </c>
      <c r="B20" s="1"/>
    </row>
    <row r="21" spans="1:18" x14ac:dyDescent="0.25">
      <c r="A21" t="s">
        <v>387</v>
      </c>
      <c r="B21" t="s">
        <v>357</v>
      </c>
      <c r="C21" t="s">
        <v>360</v>
      </c>
      <c r="D21" t="s">
        <v>500</v>
      </c>
      <c r="E21" t="s">
        <v>364</v>
      </c>
      <c r="F21" t="s">
        <v>511</v>
      </c>
      <c r="G21" t="s">
        <v>508</v>
      </c>
      <c r="H21" t="s">
        <v>509</v>
      </c>
    </row>
    <row r="22" spans="1:18" x14ac:dyDescent="0.25">
      <c r="A22" t="s">
        <v>362</v>
      </c>
      <c r="B22" t="s">
        <v>362</v>
      </c>
      <c r="C22" t="s">
        <v>361</v>
      </c>
      <c r="D22" t="s">
        <v>365</v>
      </c>
      <c r="E22" t="s">
        <v>362</v>
      </c>
    </row>
    <row r="23" spans="1:18" x14ac:dyDescent="0.25">
      <c r="C23" t="s">
        <v>373</v>
      </c>
    </row>
    <row r="25" spans="1:18" x14ac:dyDescent="0.25">
      <c r="A25" s="9" t="s">
        <v>513</v>
      </c>
      <c r="B25" s="10"/>
    </row>
    <row r="26" spans="1:18" x14ac:dyDescent="0.25">
      <c r="A26" s="10" t="s">
        <v>387</v>
      </c>
      <c r="B26" s="10" t="s">
        <v>357</v>
      </c>
    </row>
    <row r="27" spans="1:18" x14ac:dyDescent="0.25">
      <c r="A27" s="10"/>
      <c r="B27" s="10"/>
    </row>
    <row r="28" spans="1:18" x14ac:dyDescent="0.25">
      <c r="A28" s="10" t="s">
        <v>514</v>
      </c>
      <c r="B28" s="10"/>
    </row>
    <row r="29" spans="1:18" x14ac:dyDescent="0.25">
      <c r="A29" s="10" t="s">
        <v>515</v>
      </c>
    </row>
    <row r="31" spans="1:18" x14ac:dyDescent="0.25">
      <c r="A31" s="1" t="s">
        <v>380</v>
      </c>
    </row>
    <row r="32" spans="1:18" x14ac:dyDescent="0.25">
      <c r="A32" t="s">
        <v>381</v>
      </c>
      <c r="B32" t="s">
        <v>379</v>
      </c>
      <c r="C32" t="s">
        <v>18</v>
      </c>
      <c r="D32" t="s">
        <v>382</v>
      </c>
      <c r="E32" t="s">
        <v>384</v>
      </c>
    </row>
    <row r="33" spans="1:10" x14ac:dyDescent="0.25">
      <c r="A33" t="s">
        <v>362</v>
      </c>
      <c r="B33" t="s">
        <v>363</v>
      </c>
      <c r="C33" t="s">
        <v>363</v>
      </c>
      <c r="D33" t="s">
        <v>383</v>
      </c>
      <c r="E33" t="s">
        <v>363</v>
      </c>
    </row>
    <row r="35" spans="1:10" x14ac:dyDescent="0.25">
      <c r="A35" s="1" t="s">
        <v>390</v>
      </c>
      <c r="E35" s="10" t="s">
        <v>524</v>
      </c>
    </row>
    <row r="36" spans="1:10" x14ac:dyDescent="0.25">
      <c r="A36" t="s">
        <v>386</v>
      </c>
      <c r="B36" t="s">
        <v>357</v>
      </c>
      <c r="C36" t="s">
        <v>387</v>
      </c>
      <c r="D36" t="s">
        <v>381</v>
      </c>
      <c r="E36" t="s">
        <v>366</v>
      </c>
      <c r="F36" t="s">
        <v>500</v>
      </c>
      <c r="G36" t="s">
        <v>364</v>
      </c>
      <c r="J36" s="10" t="s">
        <v>525</v>
      </c>
    </row>
    <row r="37" spans="1:10" x14ac:dyDescent="0.25">
      <c r="A37" t="s">
        <v>362</v>
      </c>
      <c r="B37" t="s">
        <v>362</v>
      </c>
      <c r="C37" t="s">
        <v>415</v>
      </c>
      <c r="D37" t="s">
        <v>362</v>
      </c>
      <c r="E37" t="s">
        <v>361</v>
      </c>
      <c r="F37" t="s">
        <v>365</v>
      </c>
      <c r="G37" t="s">
        <v>362</v>
      </c>
      <c r="J37" s="10" t="s">
        <v>526</v>
      </c>
    </row>
    <row r="38" spans="1:10" x14ac:dyDescent="0.25">
      <c r="B38" t="s">
        <v>458</v>
      </c>
      <c r="C38" t="s">
        <v>457</v>
      </c>
      <c r="D38" t="s">
        <v>457</v>
      </c>
      <c r="E38" t="s">
        <v>371</v>
      </c>
      <c r="J38" s="10" t="s">
        <v>527</v>
      </c>
    </row>
    <row r="39" spans="1:10" x14ac:dyDescent="0.25">
      <c r="J39" s="10" t="s">
        <v>528</v>
      </c>
    </row>
    <row r="40" spans="1:10" x14ac:dyDescent="0.25">
      <c r="A40" s="9" t="s">
        <v>416</v>
      </c>
      <c r="B40" s="10"/>
      <c r="C40" s="10" t="s">
        <v>398</v>
      </c>
      <c r="D40" s="10"/>
      <c r="E40" s="10"/>
    </row>
    <row r="41" spans="1:10" x14ac:dyDescent="0.25">
      <c r="A41" s="10" t="s">
        <v>386</v>
      </c>
      <c r="B41" s="10" t="s">
        <v>367</v>
      </c>
      <c r="C41" s="10" t="s">
        <v>368</v>
      </c>
      <c r="D41" s="10" t="s">
        <v>369</v>
      </c>
      <c r="E41" s="10" t="s">
        <v>370</v>
      </c>
    </row>
    <row r="42" spans="1:10" x14ac:dyDescent="0.25">
      <c r="A42" s="10" t="s">
        <v>362</v>
      </c>
      <c r="B42" s="10" t="s">
        <v>361</v>
      </c>
      <c r="C42" s="10" t="s">
        <v>361</v>
      </c>
      <c r="D42" s="10" t="s">
        <v>361</v>
      </c>
      <c r="E42" s="10"/>
    </row>
    <row r="43" spans="1:10" x14ac:dyDescent="0.25">
      <c r="A43" s="10"/>
      <c r="B43" s="10" t="s">
        <v>371</v>
      </c>
      <c r="C43" s="10" t="s">
        <v>372</v>
      </c>
      <c r="D43" s="10" t="s">
        <v>371</v>
      </c>
      <c r="E43" s="10"/>
      <c r="F43" s="9" t="s">
        <v>529</v>
      </c>
    </row>
    <row r="44" spans="1:10" x14ac:dyDescent="0.25">
      <c r="A44" s="10"/>
      <c r="B44" s="10"/>
      <c r="C44" s="10"/>
      <c r="D44" s="10"/>
      <c r="E44" s="10"/>
      <c r="F44" s="1" t="s">
        <v>530</v>
      </c>
    </row>
    <row r="45" spans="1:10" x14ac:dyDescent="0.25">
      <c r="A45" s="9" t="s">
        <v>417</v>
      </c>
      <c r="B45" s="10"/>
      <c r="C45" s="10"/>
      <c r="D45" s="10" t="s">
        <v>397</v>
      </c>
      <c r="E45" s="10"/>
    </row>
    <row r="46" spans="1:10" x14ac:dyDescent="0.25">
      <c r="A46" s="10" t="s">
        <v>386</v>
      </c>
      <c r="B46" s="10" t="s">
        <v>374</v>
      </c>
      <c r="C46" s="10" t="s">
        <v>375</v>
      </c>
      <c r="D46" s="10"/>
      <c r="E46" s="10"/>
    </row>
    <row r="47" spans="1:10" x14ac:dyDescent="0.25">
      <c r="A47" s="10" t="s">
        <v>362</v>
      </c>
      <c r="B47" s="10" t="s">
        <v>362</v>
      </c>
      <c r="C47" s="10" t="s">
        <v>361</v>
      </c>
      <c r="D47" s="10"/>
      <c r="E47" s="10"/>
    </row>
    <row r="48" spans="1:10" x14ac:dyDescent="0.25">
      <c r="A48" s="10"/>
      <c r="B48" s="10"/>
      <c r="C48" s="10" t="s">
        <v>376</v>
      </c>
      <c r="D48" s="10"/>
      <c r="E48" s="10"/>
    </row>
    <row r="50" spans="1:18" x14ac:dyDescent="0.25">
      <c r="A50" s="1" t="s">
        <v>418</v>
      </c>
      <c r="D50" t="s">
        <v>395</v>
      </c>
    </row>
    <row r="51" spans="1:18" x14ac:dyDescent="0.25">
      <c r="A51" t="s">
        <v>378</v>
      </c>
      <c r="B51" t="s">
        <v>386</v>
      </c>
      <c r="C51" t="s">
        <v>374</v>
      </c>
      <c r="D51" t="s">
        <v>409</v>
      </c>
      <c r="E51" t="s">
        <v>410</v>
      </c>
      <c r="F51" t="s">
        <v>377</v>
      </c>
      <c r="G51" t="s">
        <v>165</v>
      </c>
    </row>
    <row r="52" spans="1:18" x14ac:dyDescent="0.25">
      <c r="A52" t="s">
        <v>362</v>
      </c>
      <c r="B52" t="s">
        <v>362</v>
      </c>
      <c r="C52" t="s">
        <v>362</v>
      </c>
      <c r="D52" t="s">
        <v>363</v>
      </c>
      <c r="E52" t="s">
        <v>363</v>
      </c>
      <c r="F52" t="s">
        <v>361</v>
      </c>
      <c r="G52" t="s">
        <v>361</v>
      </c>
    </row>
    <row r="53" spans="1:18" x14ac:dyDescent="0.25">
      <c r="D53" t="s">
        <v>411</v>
      </c>
      <c r="E53" t="s">
        <v>411</v>
      </c>
    </row>
    <row r="54" spans="1:18" x14ac:dyDescent="0.25">
      <c r="A54" s="1"/>
    </row>
    <row r="55" spans="1:18" x14ac:dyDescent="0.25">
      <c r="A55" s="1" t="s">
        <v>394</v>
      </c>
      <c r="C55" t="s">
        <v>475</v>
      </c>
    </row>
    <row r="56" spans="1:18" x14ac:dyDescent="0.25">
      <c r="A56" s="1" t="s">
        <v>374</v>
      </c>
      <c r="B56" s="4" t="s">
        <v>405</v>
      </c>
      <c r="C56" s="4" t="s">
        <v>300</v>
      </c>
      <c r="D56" s="4" t="s">
        <v>5</v>
      </c>
      <c r="E56" s="4" t="s">
        <v>325</v>
      </c>
      <c r="F56" s="4" t="s">
        <v>402</v>
      </c>
      <c r="G56" s="4" t="s">
        <v>403</v>
      </c>
      <c r="H56" s="4" t="s">
        <v>14</v>
      </c>
      <c r="I56" s="1" t="s">
        <v>413</v>
      </c>
      <c r="J56" s="1" t="s">
        <v>414</v>
      </c>
      <c r="K56" s="1" t="s">
        <v>1</v>
      </c>
      <c r="L56" s="1" t="s">
        <v>3</v>
      </c>
      <c r="M56" s="1" t="s">
        <v>15</v>
      </c>
      <c r="N56" s="1" t="s">
        <v>4</v>
      </c>
      <c r="O56" s="1" t="s">
        <v>7</v>
      </c>
      <c r="P56" s="2" t="s">
        <v>10</v>
      </c>
      <c r="Q56" s="2" t="s">
        <v>283</v>
      </c>
      <c r="R56" s="2" t="s">
        <v>12</v>
      </c>
    </row>
    <row r="57" spans="1:18" x14ac:dyDescent="0.25">
      <c r="A57" t="s">
        <v>415</v>
      </c>
      <c r="B57" t="s">
        <v>407</v>
      </c>
      <c r="C57" t="s">
        <v>407</v>
      </c>
      <c r="D57" t="s">
        <v>407</v>
      </c>
      <c r="E57" t="s">
        <v>407</v>
      </c>
      <c r="F57" t="s">
        <v>407</v>
      </c>
      <c r="G57" t="s">
        <v>407</v>
      </c>
      <c r="H57" t="s">
        <v>415</v>
      </c>
      <c r="I57" t="s">
        <v>407</v>
      </c>
      <c r="J57" t="s">
        <v>407</v>
      </c>
      <c r="K57" t="s">
        <v>21</v>
      </c>
      <c r="L57" t="s">
        <v>408</v>
      </c>
      <c r="M57" t="s">
        <v>408</v>
      </c>
      <c r="N57" t="s">
        <v>408</v>
      </c>
      <c r="O57" t="s">
        <v>407</v>
      </c>
      <c r="P57" t="s">
        <v>407</v>
      </c>
      <c r="Q57" t="s">
        <v>408</v>
      </c>
      <c r="R57" t="s">
        <v>408</v>
      </c>
    </row>
    <row r="58" spans="1:18" x14ac:dyDescent="0.25">
      <c r="D58" t="s">
        <v>425</v>
      </c>
      <c r="E58" t="s">
        <v>411</v>
      </c>
      <c r="F58" t="s">
        <v>411</v>
      </c>
      <c r="G58" t="s">
        <v>411</v>
      </c>
      <c r="H58" t="s">
        <v>411</v>
      </c>
    </row>
    <row r="59" spans="1:18" x14ac:dyDescent="0.25">
      <c r="E59" t="s">
        <v>412</v>
      </c>
      <c r="P59" t="s">
        <v>406</v>
      </c>
      <c r="Q59" t="s">
        <v>406</v>
      </c>
      <c r="R59" t="s">
        <v>406</v>
      </c>
    </row>
    <row r="60" spans="1:18" x14ac:dyDescent="0.25">
      <c r="A60">
        <v>1</v>
      </c>
      <c r="B60" s="5" t="s">
        <v>174</v>
      </c>
      <c r="C60" s="5" t="s">
        <v>330</v>
      </c>
      <c r="D60" s="5" t="s">
        <v>336</v>
      </c>
      <c r="E60" s="5"/>
      <c r="F60" s="5" t="s">
        <v>321</v>
      </c>
      <c r="G60" s="5"/>
      <c r="H60" s="5"/>
      <c r="I60" t="s">
        <v>179</v>
      </c>
      <c r="J60" t="s">
        <v>183</v>
      </c>
      <c r="K60">
        <v>1</v>
      </c>
      <c r="L60">
        <v>0</v>
      </c>
      <c r="M60">
        <v>0</v>
      </c>
      <c r="N60">
        <v>0</v>
      </c>
      <c r="O60" t="s">
        <v>184</v>
      </c>
    </row>
    <row r="61" spans="1:18" x14ac:dyDescent="0.25">
      <c r="A61">
        <v>2</v>
      </c>
      <c r="B61" s="5" t="s">
        <v>174</v>
      </c>
      <c r="C61" s="5" t="s">
        <v>330</v>
      </c>
      <c r="D61" s="5" t="s">
        <v>336</v>
      </c>
      <c r="E61" s="5"/>
      <c r="F61" s="5" t="s">
        <v>314</v>
      </c>
      <c r="G61" s="5"/>
      <c r="H61" s="5"/>
      <c r="I61" t="s">
        <v>180</v>
      </c>
      <c r="J61" t="s">
        <v>138</v>
      </c>
      <c r="K61">
        <v>0.5</v>
      </c>
      <c r="L61">
        <v>0</v>
      </c>
      <c r="M61">
        <v>0</v>
      </c>
      <c r="N61">
        <v>0</v>
      </c>
      <c r="O61" t="s">
        <v>184</v>
      </c>
    </row>
    <row r="62" spans="1:18" x14ac:dyDescent="0.25">
      <c r="A62">
        <f>A61+1</f>
        <v>3</v>
      </c>
      <c r="B62" s="5" t="s">
        <v>174</v>
      </c>
      <c r="C62" s="5" t="s">
        <v>330</v>
      </c>
      <c r="D62" s="5" t="s">
        <v>336</v>
      </c>
      <c r="E62" s="5"/>
      <c r="F62" s="5" t="s">
        <v>313</v>
      </c>
      <c r="G62" s="5"/>
      <c r="H62" s="5"/>
      <c r="I62" t="s">
        <v>181</v>
      </c>
      <c r="J62" t="s">
        <v>139</v>
      </c>
      <c r="K62">
        <v>1</v>
      </c>
      <c r="L62">
        <v>0</v>
      </c>
      <c r="M62">
        <v>0</v>
      </c>
      <c r="N62">
        <v>0</v>
      </c>
      <c r="O62" t="s">
        <v>184</v>
      </c>
    </row>
    <row r="63" spans="1:18" x14ac:dyDescent="0.25">
      <c r="A63">
        <f t="shared" ref="A63:A126" si="0">A62+1</f>
        <v>4</v>
      </c>
      <c r="B63" s="5" t="s">
        <v>174</v>
      </c>
      <c r="C63" s="5" t="s">
        <v>330</v>
      </c>
      <c r="D63" s="5" t="s">
        <v>336</v>
      </c>
      <c r="E63" s="5"/>
      <c r="F63" s="5" t="s">
        <v>310</v>
      </c>
      <c r="G63" s="5"/>
      <c r="H63" s="5"/>
      <c r="I63" t="s">
        <v>182</v>
      </c>
      <c r="J63" t="s">
        <v>140</v>
      </c>
      <c r="K63">
        <v>0.5</v>
      </c>
      <c r="L63">
        <v>0</v>
      </c>
      <c r="M63">
        <v>0</v>
      </c>
      <c r="N63">
        <v>0</v>
      </c>
      <c r="O63" t="s">
        <v>184</v>
      </c>
    </row>
    <row r="64" spans="1:18" x14ac:dyDescent="0.25">
      <c r="A64">
        <f t="shared" si="0"/>
        <v>5</v>
      </c>
      <c r="B64" s="5" t="s">
        <v>72</v>
      </c>
      <c r="C64" s="5" t="s">
        <v>337</v>
      </c>
      <c r="D64" s="5" t="s">
        <v>319</v>
      </c>
      <c r="E64" s="5"/>
      <c r="F64" s="5"/>
      <c r="G64" s="5"/>
      <c r="H64" s="5"/>
      <c r="I64" t="s">
        <v>85</v>
      </c>
      <c r="J64" t="s">
        <v>85</v>
      </c>
      <c r="K64">
        <v>1</v>
      </c>
      <c r="L64">
        <v>0</v>
      </c>
      <c r="M64">
        <v>1</v>
      </c>
      <c r="N64">
        <v>0</v>
      </c>
      <c r="O64" t="s">
        <v>161</v>
      </c>
    </row>
    <row r="65" spans="1:15" x14ac:dyDescent="0.25">
      <c r="A65">
        <f t="shared" si="0"/>
        <v>6</v>
      </c>
      <c r="B65" s="5" t="s">
        <v>72</v>
      </c>
      <c r="C65" s="5" t="s">
        <v>337</v>
      </c>
      <c r="D65" s="5" t="s">
        <v>320</v>
      </c>
      <c r="E65" s="5"/>
      <c r="F65" s="5" t="s">
        <v>314</v>
      </c>
      <c r="G65" s="5"/>
      <c r="H65" s="5"/>
      <c r="I65" t="s">
        <v>86</v>
      </c>
      <c r="J65" t="s">
        <v>138</v>
      </c>
      <c r="K65">
        <v>1</v>
      </c>
      <c r="L65">
        <v>0</v>
      </c>
      <c r="M65">
        <v>1</v>
      </c>
      <c r="N65">
        <v>0</v>
      </c>
      <c r="O65" t="s">
        <v>161</v>
      </c>
    </row>
    <row r="66" spans="1:15" x14ac:dyDescent="0.25">
      <c r="A66">
        <f t="shared" si="0"/>
        <v>7</v>
      </c>
      <c r="B66" s="5" t="s">
        <v>72</v>
      </c>
      <c r="C66" s="5" t="s">
        <v>337</v>
      </c>
      <c r="D66" s="5" t="s">
        <v>320</v>
      </c>
      <c r="E66" s="5"/>
      <c r="F66" s="5" t="s">
        <v>313</v>
      </c>
      <c r="G66" s="5"/>
      <c r="H66" s="5"/>
      <c r="I66" t="s">
        <v>87</v>
      </c>
      <c r="J66" t="s">
        <v>139</v>
      </c>
      <c r="K66">
        <v>1</v>
      </c>
      <c r="L66">
        <v>0</v>
      </c>
      <c r="M66">
        <v>1</v>
      </c>
      <c r="N66">
        <v>0</v>
      </c>
      <c r="O66" t="s">
        <v>161</v>
      </c>
    </row>
    <row r="67" spans="1:15" x14ac:dyDescent="0.25">
      <c r="A67">
        <f t="shared" si="0"/>
        <v>8</v>
      </c>
      <c r="B67" s="5" t="s">
        <v>72</v>
      </c>
      <c r="C67" s="5" t="s">
        <v>337</v>
      </c>
      <c r="D67" s="5" t="s">
        <v>320</v>
      </c>
      <c r="E67" s="5"/>
      <c r="F67" s="5" t="s">
        <v>310</v>
      </c>
      <c r="G67" s="5"/>
      <c r="H67" s="5"/>
      <c r="I67" t="s">
        <v>88</v>
      </c>
      <c r="J67" t="s">
        <v>140</v>
      </c>
      <c r="K67">
        <v>1</v>
      </c>
      <c r="L67">
        <v>0</v>
      </c>
      <c r="M67">
        <v>1</v>
      </c>
      <c r="N67">
        <v>0</v>
      </c>
      <c r="O67" t="s">
        <v>161</v>
      </c>
    </row>
    <row r="68" spans="1:15" x14ac:dyDescent="0.25">
      <c r="A68">
        <f t="shared" si="0"/>
        <v>9</v>
      </c>
      <c r="B68" s="5" t="s">
        <v>72</v>
      </c>
      <c r="C68" s="5" t="s">
        <v>337</v>
      </c>
      <c r="D68" s="5" t="s">
        <v>316</v>
      </c>
      <c r="E68" s="5"/>
      <c r="F68" s="5"/>
      <c r="G68" s="5"/>
      <c r="H68" s="5"/>
      <c r="I68" t="s">
        <v>89</v>
      </c>
      <c r="J68" t="s">
        <v>89</v>
      </c>
      <c r="K68">
        <v>100</v>
      </c>
      <c r="L68">
        <v>0</v>
      </c>
      <c r="M68">
        <v>1</v>
      </c>
      <c r="N68">
        <v>0</v>
      </c>
      <c r="O68" t="s">
        <v>162</v>
      </c>
    </row>
    <row r="69" spans="1:15" x14ac:dyDescent="0.25">
      <c r="A69">
        <f t="shared" si="0"/>
        <v>10</v>
      </c>
      <c r="B69" s="5" t="s">
        <v>72</v>
      </c>
      <c r="C69" s="5" t="s">
        <v>337</v>
      </c>
      <c r="D69" s="5" t="s">
        <v>317</v>
      </c>
      <c r="E69" s="5"/>
      <c r="F69" s="5"/>
      <c r="G69" s="5"/>
      <c r="H69" s="5"/>
      <c r="I69" t="s">
        <v>90</v>
      </c>
      <c r="J69" t="s">
        <v>90</v>
      </c>
      <c r="K69">
        <v>0.1</v>
      </c>
      <c r="L69">
        <v>0</v>
      </c>
      <c r="M69">
        <v>1</v>
      </c>
      <c r="N69">
        <v>0</v>
      </c>
      <c r="O69" t="s">
        <v>161</v>
      </c>
    </row>
    <row r="70" spans="1:15" x14ac:dyDescent="0.25">
      <c r="A70">
        <f t="shared" si="0"/>
        <v>11</v>
      </c>
      <c r="B70" s="5" t="s">
        <v>72</v>
      </c>
      <c r="C70" s="5" t="s">
        <v>337</v>
      </c>
      <c r="D70" s="5" t="s">
        <v>318</v>
      </c>
      <c r="E70" s="5"/>
      <c r="F70" s="5"/>
      <c r="G70" s="5"/>
      <c r="H70" s="5"/>
      <c r="I70" t="s">
        <v>91</v>
      </c>
      <c r="J70" t="s">
        <v>91</v>
      </c>
      <c r="K70">
        <v>1E-4</v>
      </c>
      <c r="L70">
        <v>0</v>
      </c>
      <c r="M70">
        <v>1</v>
      </c>
      <c r="N70">
        <v>0</v>
      </c>
      <c r="O70" t="s">
        <v>163</v>
      </c>
    </row>
    <row r="71" spans="1:15" x14ac:dyDescent="0.25">
      <c r="A71">
        <f t="shared" si="0"/>
        <v>12</v>
      </c>
      <c r="B71" s="5" t="s">
        <v>72</v>
      </c>
      <c r="C71" s="5" t="s">
        <v>338</v>
      </c>
      <c r="D71" s="5" t="s">
        <v>331</v>
      </c>
      <c r="E71" s="5"/>
      <c r="F71" s="5" t="s">
        <v>314</v>
      </c>
      <c r="G71" s="5" t="s">
        <v>306</v>
      </c>
      <c r="H71" s="5"/>
      <c r="I71" t="s">
        <v>92</v>
      </c>
      <c r="J71" t="s">
        <v>138</v>
      </c>
      <c r="K71">
        <v>1</v>
      </c>
      <c r="L71">
        <v>1</v>
      </c>
      <c r="M71">
        <v>1</v>
      </c>
      <c r="N71">
        <v>1</v>
      </c>
      <c r="O71" t="s">
        <v>164</v>
      </c>
    </row>
    <row r="72" spans="1:15" x14ac:dyDescent="0.25">
      <c r="A72">
        <f t="shared" si="0"/>
        <v>13</v>
      </c>
      <c r="B72" s="5" t="s">
        <v>72</v>
      </c>
      <c r="C72" s="5" t="s">
        <v>338</v>
      </c>
      <c r="D72" s="5" t="s">
        <v>331</v>
      </c>
      <c r="E72" s="5"/>
      <c r="F72" s="5" t="s">
        <v>315</v>
      </c>
      <c r="G72" s="5" t="s">
        <v>306</v>
      </c>
      <c r="H72" s="5"/>
      <c r="I72" t="s">
        <v>93</v>
      </c>
      <c r="J72" t="s">
        <v>141</v>
      </c>
      <c r="K72">
        <v>1</v>
      </c>
      <c r="L72">
        <v>1</v>
      </c>
      <c r="M72">
        <v>1</v>
      </c>
      <c r="N72">
        <v>1</v>
      </c>
      <c r="O72" t="s">
        <v>164</v>
      </c>
    </row>
    <row r="73" spans="1:15" x14ac:dyDescent="0.25">
      <c r="A73">
        <f t="shared" si="0"/>
        <v>14</v>
      </c>
      <c r="B73" s="5" t="s">
        <v>72</v>
      </c>
      <c r="C73" s="5" t="s">
        <v>338</v>
      </c>
      <c r="D73" s="5" t="s">
        <v>331</v>
      </c>
      <c r="E73" s="5"/>
      <c r="F73" s="5" t="s">
        <v>313</v>
      </c>
      <c r="G73" s="5" t="s">
        <v>306</v>
      </c>
      <c r="H73" s="5"/>
      <c r="I73" t="s">
        <v>94</v>
      </c>
      <c r="J73" t="s">
        <v>139</v>
      </c>
      <c r="K73">
        <v>1</v>
      </c>
      <c r="L73">
        <v>1</v>
      </c>
      <c r="M73">
        <v>1</v>
      </c>
      <c r="N73">
        <v>1</v>
      </c>
      <c r="O73" t="s">
        <v>164</v>
      </c>
    </row>
    <row r="74" spans="1:15" x14ac:dyDescent="0.25">
      <c r="A74">
        <f t="shared" si="0"/>
        <v>15</v>
      </c>
      <c r="B74" s="5" t="s">
        <v>72</v>
      </c>
      <c r="C74" s="5" t="s">
        <v>338</v>
      </c>
      <c r="D74" s="5" t="s">
        <v>331</v>
      </c>
      <c r="E74" s="5"/>
      <c r="F74" s="5" t="s">
        <v>312</v>
      </c>
      <c r="G74" s="5" t="s">
        <v>306</v>
      </c>
      <c r="H74" s="5"/>
      <c r="I74" t="s">
        <v>95</v>
      </c>
      <c r="J74" t="s">
        <v>142</v>
      </c>
      <c r="K74">
        <v>1</v>
      </c>
      <c r="L74">
        <v>1</v>
      </c>
      <c r="M74">
        <v>1</v>
      </c>
      <c r="N74">
        <v>1</v>
      </c>
      <c r="O74" t="s">
        <v>164</v>
      </c>
    </row>
    <row r="75" spans="1:15" x14ac:dyDescent="0.25">
      <c r="A75">
        <f t="shared" si="0"/>
        <v>16</v>
      </c>
      <c r="B75" s="5" t="s">
        <v>72</v>
      </c>
      <c r="C75" s="5" t="s">
        <v>338</v>
      </c>
      <c r="D75" s="5" t="s">
        <v>331</v>
      </c>
      <c r="E75" s="5"/>
      <c r="F75" s="5" t="s">
        <v>310</v>
      </c>
      <c r="G75" s="5" t="s">
        <v>306</v>
      </c>
      <c r="H75" s="5"/>
      <c r="I75" t="s">
        <v>96</v>
      </c>
      <c r="J75" t="s">
        <v>140</v>
      </c>
      <c r="K75">
        <v>1</v>
      </c>
      <c r="L75">
        <v>1</v>
      </c>
      <c r="M75">
        <v>1</v>
      </c>
      <c r="N75">
        <v>1</v>
      </c>
      <c r="O75" t="s">
        <v>164</v>
      </c>
    </row>
    <row r="76" spans="1:15" x14ac:dyDescent="0.25">
      <c r="A76">
        <f t="shared" si="0"/>
        <v>17</v>
      </c>
      <c r="B76" s="5" t="s">
        <v>72</v>
      </c>
      <c r="C76" s="5" t="s">
        <v>338</v>
      </c>
      <c r="D76" s="5" t="s">
        <v>331</v>
      </c>
      <c r="E76" s="5"/>
      <c r="F76" s="5" t="s">
        <v>314</v>
      </c>
      <c r="G76" s="5" t="s">
        <v>307</v>
      </c>
      <c r="H76" s="5"/>
      <c r="I76" t="s">
        <v>97</v>
      </c>
      <c r="J76" t="s">
        <v>138</v>
      </c>
      <c r="K76">
        <v>0.5</v>
      </c>
      <c r="L76">
        <v>1</v>
      </c>
      <c r="M76">
        <v>1</v>
      </c>
      <c r="N76">
        <v>1</v>
      </c>
      <c r="O76" t="s">
        <v>164</v>
      </c>
    </row>
    <row r="77" spans="1:15" x14ac:dyDescent="0.25">
      <c r="A77">
        <f t="shared" si="0"/>
        <v>18</v>
      </c>
      <c r="B77" s="5" t="s">
        <v>72</v>
      </c>
      <c r="C77" s="5" t="s">
        <v>338</v>
      </c>
      <c r="D77" s="5" t="s">
        <v>331</v>
      </c>
      <c r="E77" s="5"/>
      <c r="F77" s="5" t="s">
        <v>315</v>
      </c>
      <c r="G77" s="5" t="s">
        <v>307</v>
      </c>
      <c r="H77" s="5"/>
      <c r="I77" t="s">
        <v>98</v>
      </c>
      <c r="J77" t="s">
        <v>141</v>
      </c>
      <c r="K77">
        <v>0.5</v>
      </c>
      <c r="L77">
        <v>1</v>
      </c>
      <c r="M77">
        <v>1</v>
      </c>
      <c r="N77">
        <v>1</v>
      </c>
      <c r="O77" t="s">
        <v>164</v>
      </c>
    </row>
    <row r="78" spans="1:15" x14ac:dyDescent="0.25">
      <c r="A78">
        <f t="shared" si="0"/>
        <v>19</v>
      </c>
      <c r="B78" s="5" t="s">
        <v>72</v>
      </c>
      <c r="C78" s="5" t="s">
        <v>338</v>
      </c>
      <c r="D78" s="5" t="s">
        <v>331</v>
      </c>
      <c r="E78" s="5"/>
      <c r="F78" s="5" t="s">
        <v>313</v>
      </c>
      <c r="G78" s="5" t="s">
        <v>307</v>
      </c>
      <c r="H78" s="5"/>
      <c r="I78" t="s">
        <v>99</v>
      </c>
      <c r="J78" t="s">
        <v>139</v>
      </c>
      <c r="K78">
        <v>0.5</v>
      </c>
      <c r="L78">
        <v>1</v>
      </c>
      <c r="M78">
        <v>1</v>
      </c>
      <c r="N78">
        <v>1</v>
      </c>
      <c r="O78" t="s">
        <v>164</v>
      </c>
    </row>
    <row r="79" spans="1:15" x14ac:dyDescent="0.25">
      <c r="A79">
        <f t="shared" si="0"/>
        <v>20</v>
      </c>
      <c r="B79" s="5" t="s">
        <v>72</v>
      </c>
      <c r="C79" s="5" t="s">
        <v>338</v>
      </c>
      <c r="D79" s="5" t="s">
        <v>331</v>
      </c>
      <c r="E79" s="5"/>
      <c r="F79" s="5" t="s">
        <v>312</v>
      </c>
      <c r="G79" s="5" t="s">
        <v>307</v>
      </c>
      <c r="H79" s="5"/>
      <c r="I79" t="s">
        <v>100</v>
      </c>
      <c r="J79" t="s">
        <v>142</v>
      </c>
      <c r="K79">
        <v>0.5</v>
      </c>
      <c r="L79">
        <v>1</v>
      </c>
      <c r="M79">
        <v>1</v>
      </c>
      <c r="N79">
        <v>1</v>
      </c>
      <c r="O79" t="s">
        <v>164</v>
      </c>
    </row>
    <row r="80" spans="1:15" x14ac:dyDescent="0.25">
      <c r="A80">
        <f t="shared" si="0"/>
        <v>21</v>
      </c>
      <c r="B80" s="5" t="s">
        <v>72</v>
      </c>
      <c r="C80" s="5" t="s">
        <v>338</v>
      </c>
      <c r="D80" s="5" t="s">
        <v>331</v>
      </c>
      <c r="E80" s="5"/>
      <c r="F80" s="5" t="s">
        <v>310</v>
      </c>
      <c r="G80" s="5" t="s">
        <v>307</v>
      </c>
      <c r="H80" s="5"/>
      <c r="I80" t="s">
        <v>101</v>
      </c>
      <c r="J80" t="s">
        <v>140</v>
      </c>
      <c r="K80">
        <v>0.5</v>
      </c>
      <c r="L80">
        <v>1</v>
      </c>
      <c r="M80">
        <v>1</v>
      </c>
      <c r="N80">
        <v>1</v>
      </c>
      <c r="O80" t="s">
        <v>164</v>
      </c>
    </row>
    <row r="81" spans="1:15" x14ac:dyDescent="0.25">
      <c r="A81">
        <f t="shared" si="0"/>
        <v>22</v>
      </c>
      <c r="B81" s="5" t="s">
        <v>72</v>
      </c>
      <c r="C81" s="5" t="s">
        <v>338</v>
      </c>
      <c r="D81" s="5" t="s">
        <v>311</v>
      </c>
      <c r="E81" s="5"/>
      <c r="F81" s="5"/>
      <c r="G81" s="5" t="s">
        <v>308</v>
      </c>
      <c r="H81" s="5"/>
      <c r="I81" t="s">
        <v>102</v>
      </c>
      <c r="J81" t="s">
        <v>143</v>
      </c>
      <c r="K81">
        <v>1</v>
      </c>
      <c r="L81">
        <v>0</v>
      </c>
      <c r="M81">
        <v>1</v>
      </c>
      <c r="N81">
        <v>0</v>
      </c>
      <c r="O81" t="s">
        <v>161</v>
      </c>
    </row>
    <row r="82" spans="1:15" x14ac:dyDescent="0.25">
      <c r="A82">
        <f t="shared" si="0"/>
        <v>23</v>
      </c>
      <c r="B82" s="5" t="s">
        <v>72</v>
      </c>
      <c r="C82" s="5" t="s">
        <v>338</v>
      </c>
      <c r="D82" s="5" t="s">
        <v>311</v>
      </c>
      <c r="E82" s="5"/>
      <c r="F82" s="5"/>
      <c r="G82" s="5" t="s">
        <v>309</v>
      </c>
      <c r="H82" s="5"/>
      <c r="I82" t="s">
        <v>103</v>
      </c>
      <c r="J82" t="s">
        <v>144</v>
      </c>
      <c r="K82">
        <v>0.01</v>
      </c>
      <c r="L82">
        <v>0</v>
      </c>
      <c r="M82">
        <v>1</v>
      </c>
      <c r="N82">
        <v>0</v>
      </c>
      <c r="O82" t="s">
        <v>163</v>
      </c>
    </row>
    <row r="83" spans="1:15" x14ac:dyDescent="0.25">
      <c r="A83">
        <f t="shared" si="0"/>
        <v>24</v>
      </c>
      <c r="B83" s="5" t="s">
        <v>72</v>
      </c>
      <c r="C83" s="5" t="s">
        <v>338</v>
      </c>
      <c r="D83" s="5" t="s">
        <v>339</v>
      </c>
      <c r="E83" s="5"/>
      <c r="F83" s="5"/>
      <c r="G83" s="5" t="s">
        <v>340</v>
      </c>
      <c r="H83" s="5"/>
      <c r="I83" t="s">
        <v>104</v>
      </c>
      <c r="J83" t="s">
        <v>145</v>
      </c>
      <c r="K83">
        <v>1</v>
      </c>
      <c r="L83">
        <v>0</v>
      </c>
      <c r="M83">
        <v>1</v>
      </c>
      <c r="N83">
        <v>0</v>
      </c>
      <c r="O83" t="s">
        <v>161</v>
      </c>
    </row>
    <row r="84" spans="1:15" x14ac:dyDescent="0.25">
      <c r="A84">
        <f t="shared" si="0"/>
        <v>25</v>
      </c>
      <c r="B84" s="5" t="s">
        <v>72</v>
      </c>
      <c r="C84" s="5" t="s">
        <v>338</v>
      </c>
      <c r="D84" s="5" t="s">
        <v>339</v>
      </c>
      <c r="E84" s="5"/>
      <c r="F84" s="5"/>
      <c r="G84" s="5" t="s">
        <v>341</v>
      </c>
      <c r="H84" s="5"/>
      <c r="I84" t="s">
        <v>105</v>
      </c>
      <c r="J84" t="s">
        <v>146</v>
      </c>
      <c r="K84">
        <v>1</v>
      </c>
      <c r="L84">
        <v>0</v>
      </c>
      <c r="M84">
        <v>1</v>
      </c>
      <c r="N84">
        <v>0</v>
      </c>
      <c r="O84" t="s">
        <v>161</v>
      </c>
    </row>
    <row r="85" spans="1:15" x14ac:dyDescent="0.25">
      <c r="A85">
        <f t="shared" si="0"/>
        <v>26</v>
      </c>
      <c r="B85" s="5" t="s">
        <v>72</v>
      </c>
      <c r="C85" s="5" t="s">
        <v>338</v>
      </c>
      <c r="D85" s="5" t="s">
        <v>342</v>
      </c>
      <c r="E85" s="5"/>
      <c r="F85" s="5"/>
      <c r="G85" s="5"/>
      <c r="H85" s="5"/>
      <c r="I85" t="s">
        <v>106</v>
      </c>
      <c r="J85" t="s">
        <v>147</v>
      </c>
      <c r="K85">
        <v>1</v>
      </c>
      <c r="L85">
        <v>0</v>
      </c>
      <c r="M85">
        <v>1</v>
      </c>
      <c r="N85">
        <v>0</v>
      </c>
      <c r="O85" t="s">
        <v>161</v>
      </c>
    </row>
    <row r="86" spans="1:15" x14ac:dyDescent="0.25">
      <c r="A86">
        <f t="shared" si="0"/>
        <v>27</v>
      </c>
      <c r="B86" s="5" t="s">
        <v>72</v>
      </c>
      <c r="C86" s="5" t="s">
        <v>338</v>
      </c>
      <c r="D86" s="5" t="s">
        <v>343</v>
      </c>
      <c r="E86" s="5"/>
      <c r="F86" s="5"/>
      <c r="G86" s="5"/>
      <c r="H86" s="5"/>
      <c r="I86" t="s">
        <v>107</v>
      </c>
      <c r="J86" t="s">
        <v>107</v>
      </c>
      <c r="K86">
        <v>0.01</v>
      </c>
      <c r="L86">
        <v>0</v>
      </c>
      <c r="M86">
        <v>1</v>
      </c>
      <c r="N86">
        <v>0</v>
      </c>
      <c r="O86" t="s">
        <v>163</v>
      </c>
    </row>
    <row r="87" spans="1:15" x14ac:dyDescent="0.25">
      <c r="A87">
        <f t="shared" si="0"/>
        <v>28</v>
      </c>
      <c r="B87" s="5" t="s">
        <v>72</v>
      </c>
      <c r="C87" s="5" t="s">
        <v>338</v>
      </c>
      <c r="D87" s="5" t="s">
        <v>344</v>
      </c>
      <c r="E87" s="5"/>
      <c r="F87" s="5"/>
      <c r="G87" s="5"/>
      <c r="H87" s="5"/>
      <c r="I87" t="s">
        <v>108</v>
      </c>
      <c r="J87" t="s">
        <v>148</v>
      </c>
      <c r="K87">
        <v>1</v>
      </c>
      <c r="L87">
        <v>0</v>
      </c>
      <c r="M87">
        <v>1</v>
      </c>
      <c r="N87">
        <v>1</v>
      </c>
      <c r="O87" t="s">
        <v>165</v>
      </c>
    </row>
    <row r="88" spans="1:15" x14ac:dyDescent="0.25">
      <c r="A88">
        <f t="shared" si="0"/>
        <v>29</v>
      </c>
      <c r="B88" s="5" t="s">
        <v>72</v>
      </c>
      <c r="C88" s="5" t="s">
        <v>338</v>
      </c>
      <c r="D88" s="5" t="s">
        <v>345</v>
      </c>
      <c r="E88" s="5"/>
      <c r="F88" s="5" t="s">
        <v>346</v>
      </c>
      <c r="G88" s="5"/>
      <c r="H88" s="5"/>
      <c r="I88" t="s">
        <v>109</v>
      </c>
      <c r="J88" t="s">
        <v>149</v>
      </c>
      <c r="K88">
        <v>1</v>
      </c>
      <c r="L88">
        <v>1</v>
      </c>
      <c r="M88">
        <v>1</v>
      </c>
      <c r="N88">
        <v>1</v>
      </c>
      <c r="O88" t="s">
        <v>164</v>
      </c>
    </row>
    <row r="89" spans="1:15" x14ac:dyDescent="0.25">
      <c r="A89">
        <f t="shared" si="0"/>
        <v>30</v>
      </c>
      <c r="B89" s="5" t="s">
        <v>72</v>
      </c>
      <c r="C89" s="5" t="s">
        <v>338</v>
      </c>
      <c r="D89" s="5" t="s">
        <v>345</v>
      </c>
      <c r="E89" s="5"/>
      <c r="F89" s="5" t="s">
        <v>314</v>
      </c>
      <c r="G89" s="5"/>
      <c r="H89" s="5"/>
      <c r="I89" t="s">
        <v>110</v>
      </c>
      <c r="J89" t="s">
        <v>138</v>
      </c>
      <c r="K89">
        <v>1</v>
      </c>
      <c r="L89">
        <v>1</v>
      </c>
      <c r="M89">
        <v>1</v>
      </c>
      <c r="N89">
        <v>1</v>
      </c>
      <c r="O89" t="s">
        <v>164</v>
      </c>
    </row>
    <row r="90" spans="1:15" x14ac:dyDescent="0.25">
      <c r="A90">
        <f t="shared" si="0"/>
        <v>31</v>
      </c>
      <c r="B90" s="5" t="s">
        <v>72</v>
      </c>
      <c r="C90" s="5" t="s">
        <v>338</v>
      </c>
      <c r="D90" s="5" t="s">
        <v>345</v>
      </c>
      <c r="E90" s="5"/>
      <c r="F90" s="5" t="s">
        <v>310</v>
      </c>
      <c r="G90" s="5"/>
      <c r="H90" s="5"/>
      <c r="I90" t="s">
        <v>111</v>
      </c>
      <c r="J90" t="s">
        <v>140</v>
      </c>
      <c r="K90">
        <v>1</v>
      </c>
      <c r="L90">
        <v>1</v>
      </c>
      <c r="M90">
        <v>1</v>
      </c>
      <c r="N90">
        <v>1</v>
      </c>
      <c r="O90" t="s">
        <v>164</v>
      </c>
    </row>
    <row r="91" spans="1:15" x14ac:dyDescent="0.25">
      <c r="A91">
        <f t="shared" si="0"/>
        <v>32</v>
      </c>
      <c r="B91" s="5" t="s">
        <v>72</v>
      </c>
      <c r="C91" s="5" t="s">
        <v>338</v>
      </c>
      <c r="D91" s="5" t="s">
        <v>347</v>
      </c>
      <c r="E91" s="5"/>
      <c r="F91" s="5"/>
      <c r="G91" s="5"/>
      <c r="H91" s="5">
        <v>0</v>
      </c>
      <c r="I91" t="s">
        <v>112</v>
      </c>
      <c r="J91" t="s">
        <v>150</v>
      </c>
      <c r="K91">
        <v>1</v>
      </c>
      <c r="L91">
        <v>1</v>
      </c>
      <c r="M91">
        <v>1</v>
      </c>
      <c r="N91">
        <v>1</v>
      </c>
      <c r="O91" t="s">
        <v>163</v>
      </c>
    </row>
    <row r="92" spans="1:15" x14ac:dyDescent="0.25">
      <c r="A92">
        <f t="shared" si="0"/>
        <v>33</v>
      </c>
      <c r="B92" s="5" t="s">
        <v>72</v>
      </c>
      <c r="C92" s="5" t="s">
        <v>338</v>
      </c>
      <c r="D92" s="5" t="s">
        <v>347</v>
      </c>
      <c r="E92" s="5"/>
      <c r="F92" s="5"/>
      <c r="G92" s="5"/>
      <c r="H92" s="5">
        <v>1</v>
      </c>
      <c r="I92" t="s">
        <v>113</v>
      </c>
      <c r="J92" t="s">
        <v>151</v>
      </c>
      <c r="K92">
        <v>1</v>
      </c>
      <c r="L92">
        <v>1</v>
      </c>
      <c r="M92">
        <v>1</v>
      </c>
      <c r="N92">
        <v>1</v>
      </c>
      <c r="O92" t="s">
        <v>163</v>
      </c>
    </row>
    <row r="93" spans="1:15" x14ac:dyDescent="0.25">
      <c r="A93">
        <f t="shared" si="0"/>
        <v>34</v>
      </c>
      <c r="B93" s="5" t="s">
        <v>72</v>
      </c>
      <c r="C93" s="5" t="s">
        <v>338</v>
      </c>
      <c r="D93" s="5" t="s">
        <v>347</v>
      </c>
      <c r="E93" s="5"/>
      <c r="F93" s="5"/>
      <c r="G93" s="5"/>
      <c r="H93" s="5">
        <v>2</v>
      </c>
      <c r="I93" t="s">
        <v>114</v>
      </c>
      <c r="J93" t="s">
        <v>152</v>
      </c>
      <c r="K93">
        <v>1</v>
      </c>
      <c r="L93">
        <v>1</v>
      </c>
      <c r="M93">
        <v>1</v>
      </c>
      <c r="N93">
        <v>1</v>
      </c>
      <c r="O93" t="s">
        <v>163</v>
      </c>
    </row>
    <row r="94" spans="1:15" x14ac:dyDescent="0.25">
      <c r="A94">
        <f t="shared" si="0"/>
        <v>35</v>
      </c>
      <c r="B94" s="5" t="s">
        <v>72</v>
      </c>
      <c r="C94" s="5" t="s">
        <v>338</v>
      </c>
      <c r="D94" s="5" t="s">
        <v>347</v>
      </c>
      <c r="E94" s="5"/>
      <c r="F94" s="5"/>
      <c r="G94" s="5"/>
      <c r="H94" s="5">
        <v>3</v>
      </c>
      <c r="I94" t="s">
        <v>115</v>
      </c>
      <c r="J94" t="s">
        <v>153</v>
      </c>
      <c r="K94">
        <v>1</v>
      </c>
      <c r="L94">
        <v>1</v>
      </c>
      <c r="M94">
        <v>1</v>
      </c>
      <c r="N94">
        <v>1</v>
      </c>
      <c r="O94" t="s">
        <v>163</v>
      </c>
    </row>
    <row r="95" spans="1:15" x14ac:dyDescent="0.25">
      <c r="A95">
        <f t="shared" si="0"/>
        <v>36</v>
      </c>
      <c r="B95" s="5" t="s">
        <v>72</v>
      </c>
      <c r="C95" s="5" t="s">
        <v>338</v>
      </c>
      <c r="D95" s="5" t="s">
        <v>347</v>
      </c>
      <c r="E95" s="5"/>
      <c r="F95" s="5"/>
      <c r="G95" s="5"/>
      <c r="H95" s="5">
        <v>4</v>
      </c>
      <c r="I95" t="s">
        <v>116</v>
      </c>
      <c r="J95" t="s">
        <v>154</v>
      </c>
      <c r="K95">
        <v>1</v>
      </c>
      <c r="L95">
        <v>1</v>
      </c>
      <c r="M95">
        <v>1</v>
      </c>
      <c r="N95">
        <v>1</v>
      </c>
      <c r="O95" t="s">
        <v>163</v>
      </c>
    </row>
    <row r="96" spans="1:15" x14ac:dyDescent="0.25">
      <c r="A96">
        <f t="shared" si="0"/>
        <v>37</v>
      </c>
      <c r="B96" s="5" t="s">
        <v>72</v>
      </c>
      <c r="C96" s="5" t="s">
        <v>338</v>
      </c>
      <c r="D96" s="5" t="s">
        <v>347</v>
      </c>
      <c r="E96" s="5"/>
      <c r="F96" s="5"/>
      <c r="G96" s="5"/>
      <c r="H96" s="5">
        <v>5</v>
      </c>
      <c r="I96" t="s">
        <v>117</v>
      </c>
      <c r="J96" t="s">
        <v>155</v>
      </c>
      <c r="K96">
        <v>1</v>
      </c>
      <c r="L96">
        <v>1</v>
      </c>
      <c r="M96">
        <v>1</v>
      </c>
      <c r="N96">
        <v>1</v>
      </c>
      <c r="O96" t="s">
        <v>163</v>
      </c>
    </row>
    <row r="97" spans="1:15" x14ac:dyDescent="0.25">
      <c r="A97">
        <f>A96+1</f>
        <v>38</v>
      </c>
      <c r="B97" s="5" t="s">
        <v>72</v>
      </c>
      <c r="C97" s="5" t="s">
        <v>348</v>
      </c>
      <c r="D97" s="5" t="s">
        <v>349</v>
      </c>
      <c r="E97" s="5"/>
      <c r="F97" s="5" t="s">
        <v>326</v>
      </c>
      <c r="G97" s="5" t="s">
        <v>324</v>
      </c>
      <c r="H97" s="5"/>
      <c r="I97" t="s">
        <v>118</v>
      </c>
      <c r="J97" t="s">
        <v>156</v>
      </c>
      <c r="K97">
        <v>1</v>
      </c>
      <c r="L97">
        <v>1</v>
      </c>
      <c r="M97">
        <v>1</v>
      </c>
      <c r="N97">
        <v>1</v>
      </c>
      <c r="O97" t="s">
        <v>166</v>
      </c>
    </row>
    <row r="98" spans="1:15" x14ac:dyDescent="0.25">
      <c r="A98">
        <f t="shared" si="0"/>
        <v>39</v>
      </c>
      <c r="B98" s="5" t="s">
        <v>72</v>
      </c>
      <c r="C98" s="5" t="s">
        <v>348</v>
      </c>
      <c r="D98" s="5" t="s">
        <v>349</v>
      </c>
      <c r="E98" s="5"/>
      <c r="F98" s="5" t="s">
        <v>314</v>
      </c>
      <c r="G98" s="5" t="s">
        <v>324</v>
      </c>
      <c r="H98" s="5"/>
      <c r="I98" t="s">
        <v>119</v>
      </c>
      <c r="J98" t="s">
        <v>138</v>
      </c>
      <c r="K98">
        <v>1</v>
      </c>
      <c r="L98">
        <v>1</v>
      </c>
      <c r="M98">
        <v>1</v>
      </c>
      <c r="N98">
        <v>1</v>
      </c>
      <c r="O98" t="s">
        <v>166</v>
      </c>
    </row>
    <row r="99" spans="1:15" x14ac:dyDescent="0.25">
      <c r="A99">
        <f t="shared" si="0"/>
        <v>40</v>
      </c>
      <c r="B99" s="5" t="s">
        <v>72</v>
      </c>
      <c r="C99" s="5" t="s">
        <v>348</v>
      </c>
      <c r="D99" s="5" t="s">
        <v>349</v>
      </c>
      <c r="E99" s="5"/>
      <c r="F99" s="5" t="s">
        <v>313</v>
      </c>
      <c r="G99" s="5" t="s">
        <v>324</v>
      </c>
      <c r="H99" s="5"/>
      <c r="I99" t="s">
        <v>120</v>
      </c>
      <c r="J99" t="s">
        <v>139</v>
      </c>
      <c r="K99">
        <v>1</v>
      </c>
      <c r="L99">
        <v>1</v>
      </c>
      <c r="M99">
        <v>1</v>
      </c>
      <c r="N99">
        <v>1</v>
      </c>
      <c r="O99" t="s">
        <v>166</v>
      </c>
    </row>
    <row r="100" spans="1:15" x14ac:dyDescent="0.25">
      <c r="A100">
        <f t="shared" si="0"/>
        <v>41</v>
      </c>
      <c r="B100" s="5" t="s">
        <v>72</v>
      </c>
      <c r="C100" s="5" t="s">
        <v>348</v>
      </c>
      <c r="D100" s="5" t="s">
        <v>349</v>
      </c>
      <c r="E100" s="5"/>
      <c r="F100" s="5" t="s">
        <v>310</v>
      </c>
      <c r="G100" s="5" t="s">
        <v>324</v>
      </c>
      <c r="H100" s="5"/>
      <c r="I100" t="s">
        <v>121</v>
      </c>
      <c r="J100" t="s">
        <v>140</v>
      </c>
      <c r="K100">
        <v>1</v>
      </c>
      <c r="L100">
        <v>1</v>
      </c>
      <c r="M100">
        <v>1</v>
      </c>
      <c r="N100">
        <v>1</v>
      </c>
      <c r="O100" t="s">
        <v>166</v>
      </c>
    </row>
    <row r="101" spans="1:15" x14ac:dyDescent="0.25">
      <c r="A101">
        <f t="shared" si="0"/>
        <v>42</v>
      </c>
      <c r="B101" s="5" t="s">
        <v>72</v>
      </c>
      <c r="C101" s="5" t="s">
        <v>348</v>
      </c>
      <c r="D101" s="5" t="s">
        <v>349</v>
      </c>
      <c r="E101" s="5"/>
      <c r="F101" s="5" t="s">
        <v>327</v>
      </c>
      <c r="G101" s="5" t="s">
        <v>324</v>
      </c>
      <c r="H101" s="5"/>
      <c r="I101" t="s">
        <v>122</v>
      </c>
      <c r="J101" t="s">
        <v>157</v>
      </c>
      <c r="K101">
        <v>1</v>
      </c>
      <c r="L101">
        <v>1</v>
      </c>
      <c r="M101">
        <v>1</v>
      </c>
      <c r="N101">
        <v>1</v>
      </c>
      <c r="O101" t="s">
        <v>166</v>
      </c>
    </row>
    <row r="102" spans="1:15" x14ac:dyDescent="0.25">
      <c r="A102">
        <f t="shared" si="0"/>
        <v>43</v>
      </c>
      <c r="B102" s="5" t="s">
        <v>72</v>
      </c>
      <c r="C102" s="5" t="s">
        <v>348</v>
      </c>
      <c r="D102" s="5" t="s">
        <v>349</v>
      </c>
      <c r="E102" s="5"/>
      <c r="F102" s="5" t="s">
        <v>326</v>
      </c>
      <c r="G102" s="5" t="s">
        <v>325</v>
      </c>
      <c r="H102" s="5"/>
      <c r="I102" t="s">
        <v>123</v>
      </c>
      <c r="J102" t="s">
        <v>156</v>
      </c>
      <c r="K102">
        <v>0.01</v>
      </c>
      <c r="L102">
        <v>1</v>
      </c>
      <c r="M102">
        <v>1</v>
      </c>
      <c r="N102">
        <v>1</v>
      </c>
      <c r="O102" t="s">
        <v>167</v>
      </c>
    </row>
    <row r="103" spans="1:15" x14ac:dyDescent="0.25">
      <c r="A103">
        <f t="shared" si="0"/>
        <v>44</v>
      </c>
      <c r="B103" s="5" t="s">
        <v>72</v>
      </c>
      <c r="C103" s="5" t="s">
        <v>348</v>
      </c>
      <c r="D103" s="5" t="s">
        <v>349</v>
      </c>
      <c r="E103" s="5"/>
      <c r="F103" s="5" t="s">
        <v>314</v>
      </c>
      <c r="G103" s="5" t="s">
        <v>325</v>
      </c>
      <c r="H103" s="5"/>
      <c r="I103" t="s">
        <v>124</v>
      </c>
      <c r="J103" t="s">
        <v>138</v>
      </c>
      <c r="K103">
        <v>0.01</v>
      </c>
      <c r="L103">
        <v>1</v>
      </c>
      <c r="M103">
        <v>1</v>
      </c>
      <c r="N103">
        <v>1</v>
      </c>
      <c r="O103" t="s">
        <v>167</v>
      </c>
    </row>
    <row r="104" spans="1:15" x14ac:dyDescent="0.25">
      <c r="A104">
        <f t="shared" si="0"/>
        <v>45</v>
      </c>
      <c r="B104" s="5" t="s">
        <v>72</v>
      </c>
      <c r="C104" s="5" t="s">
        <v>348</v>
      </c>
      <c r="D104" s="5" t="s">
        <v>349</v>
      </c>
      <c r="E104" s="5"/>
      <c r="F104" s="5" t="s">
        <v>313</v>
      </c>
      <c r="G104" s="5" t="s">
        <v>325</v>
      </c>
      <c r="H104" s="5"/>
      <c r="I104" t="s">
        <v>125</v>
      </c>
      <c r="J104" t="s">
        <v>139</v>
      </c>
      <c r="K104">
        <v>0.01</v>
      </c>
      <c r="L104">
        <v>1</v>
      </c>
      <c r="M104">
        <v>1</v>
      </c>
      <c r="N104">
        <v>1</v>
      </c>
      <c r="O104" t="s">
        <v>167</v>
      </c>
    </row>
    <row r="105" spans="1:15" x14ac:dyDescent="0.25">
      <c r="A105">
        <f t="shared" si="0"/>
        <v>46</v>
      </c>
      <c r="B105" s="5" t="s">
        <v>72</v>
      </c>
      <c r="C105" s="5" t="s">
        <v>348</v>
      </c>
      <c r="D105" s="5" t="s">
        <v>349</v>
      </c>
      <c r="E105" s="5"/>
      <c r="F105" s="5" t="s">
        <v>310</v>
      </c>
      <c r="G105" s="5" t="s">
        <v>325</v>
      </c>
      <c r="H105" s="5"/>
      <c r="I105" t="s">
        <v>126</v>
      </c>
      <c r="J105" t="s">
        <v>140</v>
      </c>
      <c r="K105">
        <v>0.01</v>
      </c>
      <c r="L105">
        <v>1</v>
      </c>
      <c r="M105">
        <v>1</v>
      </c>
      <c r="N105">
        <v>1</v>
      </c>
      <c r="O105" t="s">
        <v>167</v>
      </c>
    </row>
    <row r="106" spans="1:15" x14ac:dyDescent="0.25">
      <c r="A106">
        <f t="shared" si="0"/>
        <v>47</v>
      </c>
      <c r="B106" s="5" t="s">
        <v>72</v>
      </c>
      <c r="C106" s="5" t="s">
        <v>348</v>
      </c>
      <c r="D106" s="5" t="s">
        <v>349</v>
      </c>
      <c r="E106" s="5"/>
      <c r="F106" s="5" t="s">
        <v>327</v>
      </c>
      <c r="G106" s="5" t="s">
        <v>325</v>
      </c>
      <c r="H106" s="5"/>
      <c r="I106" t="s">
        <v>127</v>
      </c>
      <c r="J106" t="s">
        <v>157</v>
      </c>
      <c r="K106">
        <v>0.01</v>
      </c>
      <c r="L106">
        <v>1</v>
      </c>
      <c r="M106">
        <v>1</v>
      </c>
      <c r="N106">
        <v>1</v>
      </c>
      <c r="O106" t="s">
        <v>167</v>
      </c>
    </row>
    <row r="107" spans="1:15" x14ac:dyDescent="0.25">
      <c r="A107">
        <f t="shared" si="0"/>
        <v>48</v>
      </c>
      <c r="B107" s="5" t="s">
        <v>72</v>
      </c>
      <c r="C107" s="5" t="s">
        <v>348</v>
      </c>
      <c r="D107" s="5" t="s">
        <v>328</v>
      </c>
      <c r="E107" s="5"/>
      <c r="F107" s="5"/>
      <c r="G107" s="5" t="s">
        <v>311</v>
      </c>
      <c r="H107" s="5"/>
      <c r="I107" t="s">
        <v>128</v>
      </c>
      <c r="J107" t="s">
        <v>143</v>
      </c>
      <c r="K107">
        <v>1</v>
      </c>
      <c r="L107">
        <v>1</v>
      </c>
      <c r="M107">
        <v>1</v>
      </c>
      <c r="N107">
        <v>1</v>
      </c>
      <c r="O107" t="s">
        <v>161</v>
      </c>
    </row>
    <row r="108" spans="1:15" x14ac:dyDescent="0.25">
      <c r="A108">
        <f t="shared" si="0"/>
        <v>49</v>
      </c>
      <c r="B108" s="5" t="s">
        <v>72</v>
      </c>
      <c r="C108" s="5" t="s">
        <v>348</v>
      </c>
      <c r="D108" s="5" t="s">
        <v>328</v>
      </c>
      <c r="E108" s="5"/>
      <c r="F108" s="5"/>
      <c r="G108" s="5" t="s">
        <v>350</v>
      </c>
      <c r="H108" s="5"/>
      <c r="I108" t="s">
        <v>129</v>
      </c>
      <c r="J108" t="s">
        <v>158</v>
      </c>
      <c r="K108">
        <v>10</v>
      </c>
      <c r="L108">
        <v>1</v>
      </c>
      <c r="M108">
        <v>1</v>
      </c>
      <c r="N108">
        <v>1</v>
      </c>
      <c r="O108" t="s">
        <v>167</v>
      </c>
    </row>
    <row r="109" spans="1:15" x14ac:dyDescent="0.25">
      <c r="A109">
        <f t="shared" si="0"/>
        <v>50</v>
      </c>
      <c r="B109" s="5" t="s">
        <v>72</v>
      </c>
      <c r="C109" s="5" t="s">
        <v>348</v>
      </c>
      <c r="D109" s="5" t="s">
        <v>351</v>
      </c>
      <c r="E109" s="5"/>
      <c r="F109" s="5" t="s">
        <v>314</v>
      </c>
      <c r="G109" s="5" t="s">
        <v>311</v>
      </c>
      <c r="H109" s="5"/>
      <c r="I109" t="s">
        <v>130</v>
      </c>
      <c r="J109" t="s">
        <v>138</v>
      </c>
      <c r="K109">
        <v>1</v>
      </c>
      <c r="L109">
        <v>1</v>
      </c>
      <c r="M109">
        <v>1</v>
      </c>
      <c r="N109">
        <v>1</v>
      </c>
      <c r="O109" t="s">
        <v>164</v>
      </c>
    </row>
    <row r="110" spans="1:15" x14ac:dyDescent="0.25">
      <c r="A110">
        <f t="shared" si="0"/>
        <v>51</v>
      </c>
      <c r="B110" s="5" t="s">
        <v>72</v>
      </c>
      <c r="C110" s="5" t="s">
        <v>348</v>
      </c>
      <c r="D110" s="5" t="s">
        <v>351</v>
      </c>
      <c r="E110" s="5"/>
      <c r="F110" s="5" t="s">
        <v>313</v>
      </c>
      <c r="G110" s="5" t="s">
        <v>311</v>
      </c>
      <c r="H110" s="5"/>
      <c r="I110" t="s">
        <v>131</v>
      </c>
      <c r="J110" t="s">
        <v>139</v>
      </c>
      <c r="K110">
        <v>1</v>
      </c>
      <c r="L110">
        <v>1</v>
      </c>
      <c r="M110">
        <v>1</v>
      </c>
      <c r="N110">
        <v>1</v>
      </c>
      <c r="O110" t="s">
        <v>164</v>
      </c>
    </row>
    <row r="111" spans="1:15" x14ac:dyDescent="0.25">
      <c r="A111">
        <f t="shared" si="0"/>
        <v>52</v>
      </c>
      <c r="B111" s="5" t="s">
        <v>72</v>
      </c>
      <c r="C111" s="5" t="s">
        <v>348</v>
      </c>
      <c r="D111" s="5" t="s">
        <v>351</v>
      </c>
      <c r="E111" s="5"/>
      <c r="F111" s="5" t="s">
        <v>310</v>
      </c>
      <c r="G111" s="5" t="s">
        <v>311</v>
      </c>
      <c r="H111" s="5"/>
      <c r="I111" t="s">
        <v>132</v>
      </c>
      <c r="J111" t="s">
        <v>140</v>
      </c>
      <c r="K111">
        <v>1</v>
      </c>
      <c r="L111">
        <v>1</v>
      </c>
      <c r="M111">
        <v>1</v>
      </c>
      <c r="N111">
        <v>1</v>
      </c>
      <c r="O111" t="s">
        <v>164</v>
      </c>
    </row>
    <row r="112" spans="1:15" x14ac:dyDescent="0.25">
      <c r="A112">
        <f t="shared" si="0"/>
        <v>53</v>
      </c>
      <c r="B112" s="5" t="s">
        <v>72</v>
      </c>
      <c r="C112" s="5" t="s">
        <v>348</v>
      </c>
      <c r="D112" s="5" t="s">
        <v>351</v>
      </c>
      <c r="E112" s="5"/>
      <c r="F112" s="5" t="s">
        <v>314</v>
      </c>
      <c r="G112" s="5" t="s">
        <v>299</v>
      </c>
      <c r="H112" s="5"/>
      <c r="I112" t="s">
        <v>133</v>
      </c>
      <c r="J112" t="s">
        <v>138</v>
      </c>
      <c r="K112">
        <v>0.1</v>
      </c>
      <c r="L112">
        <v>1</v>
      </c>
      <c r="M112">
        <v>1</v>
      </c>
      <c r="N112">
        <v>1</v>
      </c>
      <c r="O112" t="s">
        <v>168</v>
      </c>
    </row>
    <row r="113" spans="1:18" x14ac:dyDescent="0.25">
      <c r="A113">
        <f t="shared" si="0"/>
        <v>54</v>
      </c>
      <c r="B113" s="5" t="s">
        <v>72</v>
      </c>
      <c r="C113" s="5" t="s">
        <v>348</v>
      </c>
      <c r="D113" s="5" t="s">
        <v>351</v>
      </c>
      <c r="E113" s="5"/>
      <c r="F113" s="5" t="s">
        <v>313</v>
      </c>
      <c r="G113" s="5" t="s">
        <v>299</v>
      </c>
      <c r="H113" s="5"/>
      <c r="I113" t="s">
        <v>134</v>
      </c>
      <c r="J113" t="s">
        <v>139</v>
      </c>
      <c r="K113">
        <v>0.1</v>
      </c>
      <c r="L113">
        <v>1</v>
      </c>
      <c r="M113">
        <v>1</v>
      </c>
      <c r="N113">
        <v>1</v>
      </c>
      <c r="O113" t="s">
        <v>168</v>
      </c>
    </row>
    <row r="114" spans="1:18" x14ac:dyDescent="0.25">
      <c r="A114">
        <f t="shared" si="0"/>
        <v>55</v>
      </c>
      <c r="B114" s="5" t="s">
        <v>72</v>
      </c>
      <c r="C114" s="5" t="s">
        <v>348</v>
      </c>
      <c r="D114" s="5" t="s">
        <v>351</v>
      </c>
      <c r="E114" s="5"/>
      <c r="F114" s="5" t="s">
        <v>310</v>
      </c>
      <c r="G114" s="5" t="s">
        <v>299</v>
      </c>
      <c r="H114" s="5"/>
      <c r="I114" t="s">
        <v>135</v>
      </c>
      <c r="J114" t="s">
        <v>140</v>
      </c>
      <c r="K114">
        <v>0.1</v>
      </c>
      <c r="L114">
        <v>1</v>
      </c>
      <c r="M114">
        <v>1</v>
      </c>
      <c r="N114">
        <v>1</v>
      </c>
      <c r="O114" t="s">
        <v>168</v>
      </c>
    </row>
    <row r="115" spans="1:18" x14ac:dyDescent="0.25">
      <c r="A115">
        <f t="shared" si="0"/>
        <v>56</v>
      </c>
      <c r="B115" s="5" t="s">
        <v>72</v>
      </c>
      <c r="C115" s="5" t="s">
        <v>330</v>
      </c>
      <c r="D115" s="5" t="s">
        <v>329</v>
      </c>
      <c r="E115" s="5"/>
      <c r="F115" s="5"/>
      <c r="G115" s="5"/>
      <c r="H115" s="5"/>
      <c r="I115" t="s">
        <v>136</v>
      </c>
      <c r="J115" t="s">
        <v>159</v>
      </c>
      <c r="K115">
        <v>10</v>
      </c>
      <c r="L115">
        <v>0</v>
      </c>
      <c r="M115">
        <v>1</v>
      </c>
      <c r="N115">
        <v>0</v>
      </c>
      <c r="O115" t="s">
        <v>161</v>
      </c>
    </row>
    <row r="116" spans="1:18" x14ac:dyDescent="0.25">
      <c r="A116">
        <f t="shared" si="0"/>
        <v>57</v>
      </c>
      <c r="B116" s="5" t="s">
        <v>72</v>
      </c>
      <c r="C116" s="5" t="s">
        <v>330</v>
      </c>
      <c r="D116" s="5" t="s">
        <v>332</v>
      </c>
      <c r="E116" s="5"/>
      <c r="F116" s="5"/>
      <c r="G116" s="5"/>
      <c r="H116" s="5"/>
      <c r="I116" t="s">
        <v>137</v>
      </c>
      <c r="J116" t="s">
        <v>160</v>
      </c>
      <c r="K116">
        <v>5.0000000000000001E-3</v>
      </c>
      <c r="L116">
        <v>1</v>
      </c>
      <c r="M116">
        <v>1</v>
      </c>
      <c r="N116">
        <v>1</v>
      </c>
      <c r="O116" t="s">
        <v>169</v>
      </c>
    </row>
    <row r="117" spans="1:18" x14ac:dyDescent="0.25">
      <c r="A117">
        <f t="shared" si="0"/>
        <v>58</v>
      </c>
      <c r="B117" s="5" t="s">
        <v>16</v>
      </c>
      <c r="C117" s="5" t="s">
        <v>338</v>
      </c>
      <c r="D117" s="5" t="s">
        <v>334</v>
      </c>
      <c r="E117" s="5"/>
      <c r="F117" s="5"/>
      <c r="G117" s="5" t="s">
        <v>271</v>
      </c>
      <c r="H117" s="5"/>
      <c r="I117" t="s">
        <v>211</v>
      </c>
      <c r="J117" t="s">
        <v>247</v>
      </c>
      <c r="K117">
        <v>0.1</v>
      </c>
      <c r="L117">
        <v>0</v>
      </c>
      <c r="M117">
        <v>0</v>
      </c>
      <c r="N117">
        <v>0</v>
      </c>
      <c r="O117" t="s">
        <v>184</v>
      </c>
      <c r="Q117">
        <v>1</v>
      </c>
      <c r="R117">
        <v>0</v>
      </c>
    </row>
    <row r="118" spans="1:18" x14ac:dyDescent="0.25">
      <c r="A118">
        <f t="shared" si="0"/>
        <v>59</v>
      </c>
      <c r="B118" s="5" t="s">
        <v>16</v>
      </c>
      <c r="C118" s="5" t="s">
        <v>338</v>
      </c>
      <c r="D118" s="5" t="s">
        <v>334</v>
      </c>
      <c r="E118" s="5"/>
      <c r="F118" s="5"/>
      <c r="G118" s="5" t="s">
        <v>272</v>
      </c>
      <c r="H118" s="5"/>
      <c r="I118" t="s">
        <v>212</v>
      </c>
      <c r="J118" t="s">
        <v>248</v>
      </c>
      <c r="K118">
        <v>5</v>
      </c>
      <c r="L118">
        <v>0</v>
      </c>
      <c r="M118">
        <v>0</v>
      </c>
      <c r="N118">
        <v>0</v>
      </c>
      <c r="O118" t="s">
        <v>184</v>
      </c>
      <c r="Q118">
        <v>1</v>
      </c>
      <c r="R118">
        <v>0</v>
      </c>
    </row>
    <row r="119" spans="1:18" x14ac:dyDescent="0.25">
      <c r="A119">
        <f t="shared" si="0"/>
        <v>60</v>
      </c>
      <c r="B119" s="5" t="s">
        <v>16</v>
      </c>
      <c r="C119" s="5" t="s">
        <v>338</v>
      </c>
      <c r="D119" s="5" t="s">
        <v>334</v>
      </c>
      <c r="E119" s="5"/>
      <c r="F119" s="5"/>
      <c r="G119" s="5" t="s">
        <v>273</v>
      </c>
      <c r="H119" s="5"/>
      <c r="I119" t="s">
        <v>213</v>
      </c>
      <c r="J119" t="s">
        <v>249</v>
      </c>
      <c r="K119">
        <v>100</v>
      </c>
      <c r="L119">
        <v>0</v>
      </c>
      <c r="M119">
        <v>0</v>
      </c>
      <c r="N119">
        <v>0</v>
      </c>
      <c r="O119" t="s">
        <v>255</v>
      </c>
      <c r="Q119">
        <v>1</v>
      </c>
      <c r="R119">
        <v>0</v>
      </c>
    </row>
    <row r="120" spans="1:18" x14ac:dyDescent="0.25">
      <c r="A120">
        <f t="shared" si="0"/>
        <v>61</v>
      </c>
      <c r="B120" s="5" t="s">
        <v>16</v>
      </c>
      <c r="C120" s="5" t="s">
        <v>338</v>
      </c>
      <c r="D120" s="5" t="s">
        <v>334</v>
      </c>
      <c r="E120" s="5"/>
      <c r="F120" s="5"/>
      <c r="G120" s="5" t="s">
        <v>299</v>
      </c>
      <c r="H120" s="5"/>
      <c r="I120" t="s">
        <v>214</v>
      </c>
      <c r="J120" t="s">
        <v>250</v>
      </c>
      <c r="K120">
        <v>1E-3</v>
      </c>
      <c r="L120">
        <v>0</v>
      </c>
      <c r="M120">
        <v>0</v>
      </c>
      <c r="N120">
        <v>0</v>
      </c>
      <c r="O120" t="s">
        <v>168</v>
      </c>
      <c r="Q120">
        <v>0</v>
      </c>
      <c r="R120">
        <v>1</v>
      </c>
    </row>
    <row r="121" spans="1:18" x14ac:dyDescent="0.25">
      <c r="A121">
        <f t="shared" si="0"/>
        <v>62</v>
      </c>
      <c r="B121" s="5" t="s">
        <v>16</v>
      </c>
      <c r="C121" s="5" t="s">
        <v>338</v>
      </c>
      <c r="D121" s="5" t="s">
        <v>334</v>
      </c>
      <c r="E121" s="5"/>
      <c r="F121" s="5"/>
      <c r="G121" s="5" t="s">
        <v>274</v>
      </c>
      <c r="H121" s="5"/>
      <c r="I121" t="s">
        <v>215</v>
      </c>
      <c r="J121" t="s">
        <v>251</v>
      </c>
      <c r="K121">
        <v>1E-3</v>
      </c>
      <c r="L121">
        <v>0</v>
      </c>
      <c r="M121">
        <v>0</v>
      </c>
      <c r="N121">
        <v>0</v>
      </c>
      <c r="O121" t="s">
        <v>256</v>
      </c>
      <c r="Q121">
        <v>0</v>
      </c>
      <c r="R121">
        <v>1</v>
      </c>
    </row>
    <row r="122" spans="1:18" x14ac:dyDescent="0.25">
      <c r="A122">
        <f t="shared" si="0"/>
        <v>63</v>
      </c>
      <c r="B122" s="5" t="s">
        <v>16</v>
      </c>
      <c r="C122" s="5" t="s">
        <v>348</v>
      </c>
      <c r="D122" s="5" t="s">
        <v>400</v>
      </c>
      <c r="E122" s="5"/>
      <c r="F122" s="5"/>
      <c r="G122" s="5" t="s">
        <v>271</v>
      </c>
      <c r="H122" s="5"/>
      <c r="I122" t="s">
        <v>216</v>
      </c>
      <c r="J122" t="s">
        <v>247</v>
      </c>
      <c r="K122">
        <v>0.1</v>
      </c>
      <c r="L122">
        <v>1</v>
      </c>
      <c r="M122">
        <v>0</v>
      </c>
      <c r="N122">
        <v>0</v>
      </c>
      <c r="O122" t="s">
        <v>184</v>
      </c>
      <c r="P122" t="s">
        <v>254</v>
      </c>
      <c r="Q122">
        <v>1</v>
      </c>
      <c r="R122">
        <v>0</v>
      </c>
    </row>
    <row r="123" spans="1:18" x14ac:dyDescent="0.25">
      <c r="A123">
        <f t="shared" si="0"/>
        <v>64</v>
      </c>
      <c r="B123" s="5" t="s">
        <v>16</v>
      </c>
      <c r="C123" s="5" t="s">
        <v>348</v>
      </c>
      <c r="D123" s="5" t="s">
        <v>400</v>
      </c>
      <c r="E123" s="5"/>
      <c r="F123" s="5"/>
      <c r="G123" s="5" t="s">
        <v>272</v>
      </c>
      <c r="H123" s="5"/>
      <c r="I123" t="s">
        <v>217</v>
      </c>
      <c r="J123" t="s">
        <v>248</v>
      </c>
      <c r="K123">
        <v>5</v>
      </c>
      <c r="L123">
        <v>1</v>
      </c>
      <c r="M123">
        <v>0</v>
      </c>
      <c r="N123">
        <v>0</v>
      </c>
      <c r="O123" t="s">
        <v>184</v>
      </c>
      <c r="P123" t="s">
        <v>254</v>
      </c>
      <c r="Q123">
        <v>1</v>
      </c>
      <c r="R123">
        <v>0</v>
      </c>
    </row>
    <row r="124" spans="1:18" x14ac:dyDescent="0.25">
      <c r="A124">
        <f t="shared" si="0"/>
        <v>65</v>
      </c>
      <c r="B124" s="5" t="s">
        <v>16</v>
      </c>
      <c r="C124" s="5" t="s">
        <v>348</v>
      </c>
      <c r="D124" s="5" t="s">
        <v>400</v>
      </c>
      <c r="E124" s="5"/>
      <c r="F124" s="5"/>
      <c r="G124" s="5" t="s">
        <v>273</v>
      </c>
      <c r="H124" s="5"/>
      <c r="I124" t="s">
        <v>218</v>
      </c>
      <c r="J124" t="s">
        <v>249</v>
      </c>
      <c r="K124">
        <v>100</v>
      </c>
      <c r="L124">
        <v>1</v>
      </c>
      <c r="M124">
        <v>0</v>
      </c>
      <c r="N124">
        <v>0</v>
      </c>
      <c r="O124" t="s">
        <v>255</v>
      </c>
      <c r="P124" t="s">
        <v>254</v>
      </c>
      <c r="Q124">
        <v>1</v>
      </c>
      <c r="R124">
        <v>0</v>
      </c>
    </row>
    <row r="125" spans="1:18" x14ac:dyDescent="0.25">
      <c r="A125">
        <f t="shared" si="0"/>
        <v>66</v>
      </c>
      <c r="B125" s="5" t="s">
        <v>16</v>
      </c>
      <c r="C125" s="5" t="s">
        <v>348</v>
      </c>
      <c r="D125" s="5" t="s">
        <v>400</v>
      </c>
      <c r="E125" s="5"/>
      <c r="F125" s="5"/>
      <c r="G125" s="5" t="s">
        <v>299</v>
      </c>
      <c r="H125" s="5"/>
      <c r="I125" t="s">
        <v>219</v>
      </c>
      <c r="J125" t="s">
        <v>250</v>
      </c>
      <c r="K125">
        <v>1E-3</v>
      </c>
      <c r="L125">
        <v>0</v>
      </c>
      <c r="M125">
        <v>0</v>
      </c>
      <c r="N125">
        <v>0</v>
      </c>
      <c r="O125" t="s">
        <v>168</v>
      </c>
      <c r="Q125">
        <v>0</v>
      </c>
      <c r="R125">
        <v>1</v>
      </c>
    </row>
    <row r="126" spans="1:18" x14ac:dyDescent="0.25">
      <c r="A126">
        <f t="shared" si="0"/>
        <v>67</v>
      </c>
      <c r="B126" s="5" t="s">
        <v>16</v>
      </c>
      <c r="C126" s="5" t="s">
        <v>348</v>
      </c>
      <c r="D126" s="5" t="s">
        <v>400</v>
      </c>
      <c r="E126" s="5"/>
      <c r="F126" s="5"/>
      <c r="G126" s="5" t="s">
        <v>274</v>
      </c>
      <c r="H126" s="5"/>
      <c r="I126" t="s">
        <v>220</v>
      </c>
      <c r="J126" t="s">
        <v>251</v>
      </c>
      <c r="K126">
        <v>1E-3</v>
      </c>
      <c r="L126">
        <v>0</v>
      </c>
      <c r="M126">
        <v>0</v>
      </c>
      <c r="N126">
        <v>0</v>
      </c>
      <c r="O126" t="s">
        <v>256</v>
      </c>
      <c r="Q126">
        <v>0</v>
      </c>
      <c r="R126">
        <v>1</v>
      </c>
    </row>
    <row r="127" spans="1:18" x14ac:dyDescent="0.25">
      <c r="A127">
        <f t="shared" ref="A127:A152" si="1">A126+1</f>
        <v>68</v>
      </c>
      <c r="B127" s="5" t="s">
        <v>16</v>
      </c>
      <c r="C127" s="5" t="s">
        <v>348</v>
      </c>
      <c r="D127" s="5" t="s">
        <v>401</v>
      </c>
      <c r="E127" s="5"/>
      <c r="F127" s="5"/>
      <c r="G127" s="5" t="s">
        <v>271</v>
      </c>
      <c r="H127" s="5"/>
      <c r="I127" t="s">
        <v>221</v>
      </c>
      <c r="J127" t="s">
        <v>247</v>
      </c>
      <c r="K127">
        <v>0.1</v>
      </c>
      <c r="L127">
        <v>1</v>
      </c>
      <c r="M127">
        <v>0</v>
      </c>
      <c r="N127">
        <v>0</v>
      </c>
      <c r="O127" t="s">
        <v>184</v>
      </c>
      <c r="P127" t="s">
        <v>254</v>
      </c>
      <c r="Q127">
        <v>1</v>
      </c>
      <c r="R127">
        <v>0</v>
      </c>
    </row>
    <row r="128" spans="1:18" x14ac:dyDescent="0.25">
      <c r="A128">
        <f t="shared" si="1"/>
        <v>69</v>
      </c>
      <c r="B128" s="5" t="s">
        <v>16</v>
      </c>
      <c r="C128" s="5" t="s">
        <v>348</v>
      </c>
      <c r="D128" s="5" t="s">
        <v>401</v>
      </c>
      <c r="E128" s="5"/>
      <c r="F128" s="5"/>
      <c r="G128" s="5" t="s">
        <v>272</v>
      </c>
      <c r="H128" s="5"/>
      <c r="I128" t="s">
        <v>222</v>
      </c>
      <c r="J128" t="s">
        <v>248</v>
      </c>
      <c r="K128">
        <v>5</v>
      </c>
      <c r="L128">
        <v>1</v>
      </c>
      <c r="M128">
        <v>0</v>
      </c>
      <c r="N128">
        <v>0</v>
      </c>
      <c r="O128" t="s">
        <v>184</v>
      </c>
      <c r="P128" t="s">
        <v>254</v>
      </c>
      <c r="Q128">
        <v>1</v>
      </c>
      <c r="R128">
        <v>0</v>
      </c>
    </row>
    <row r="129" spans="1:18" x14ac:dyDescent="0.25">
      <c r="A129">
        <f t="shared" si="1"/>
        <v>70</v>
      </c>
      <c r="B129" s="5" t="s">
        <v>16</v>
      </c>
      <c r="C129" s="5" t="s">
        <v>348</v>
      </c>
      <c r="D129" s="5" t="s">
        <v>401</v>
      </c>
      <c r="E129" s="5"/>
      <c r="F129" s="5"/>
      <c r="G129" s="5" t="s">
        <v>273</v>
      </c>
      <c r="H129" s="5"/>
      <c r="I129" t="s">
        <v>223</v>
      </c>
      <c r="J129" t="s">
        <v>249</v>
      </c>
      <c r="K129">
        <v>100</v>
      </c>
      <c r="L129">
        <v>1</v>
      </c>
      <c r="M129">
        <v>0</v>
      </c>
      <c r="N129">
        <v>0</v>
      </c>
      <c r="O129" t="s">
        <v>255</v>
      </c>
      <c r="P129" t="s">
        <v>254</v>
      </c>
      <c r="Q129">
        <v>1</v>
      </c>
      <c r="R129">
        <v>0</v>
      </c>
    </row>
    <row r="130" spans="1:18" x14ac:dyDescent="0.25">
      <c r="A130">
        <f t="shared" si="1"/>
        <v>71</v>
      </c>
      <c r="B130" s="5" t="s">
        <v>16</v>
      </c>
      <c r="C130" s="5" t="s">
        <v>348</v>
      </c>
      <c r="D130" s="5" t="s">
        <v>401</v>
      </c>
      <c r="E130" s="5"/>
      <c r="F130" s="5"/>
      <c r="G130" s="5" t="s">
        <v>299</v>
      </c>
      <c r="H130" s="5"/>
      <c r="I130" t="s">
        <v>224</v>
      </c>
      <c r="J130" t="s">
        <v>250</v>
      </c>
      <c r="K130">
        <v>1E-3</v>
      </c>
      <c r="L130">
        <v>0</v>
      </c>
      <c r="M130">
        <v>0</v>
      </c>
      <c r="N130">
        <v>0</v>
      </c>
      <c r="O130" t="s">
        <v>168</v>
      </c>
      <c r="Q130">
        <v>0</v>
      </c>
      <c r="R130">
        <v>1</v>
      </c>
    </row>
    <row r="131" spans="1:18" x14ac:dyDescent="0.25">
      <c r="A131">
        <f t="shared" si="1"/>
        <v>72</v>
      </c>
      <c r="B131" s="5" t="s">
        <v>16</v>
      </c>
      <c r="C131" s="5" t="s">
        <v>348</v>
      </c>
      <c r="D131" s="5" t="s">
        <v>401</v>
      </c>
      <c r="E131" s="5"/>
      <c r="F131" s="5"/>
      <c r="G131" s="5" t="s">
        <v>274</v>
      </c>
      <c r="H131" s="5"/>
      <c r="I131" t="s">
        <v>225</v>
      </c>
      <c r="J131" t="s">
        <v>251</v>
      </c>
      <c r="K131">
        <v>1E-3</v>
      </c>
      <c r="L131">
        <v>0</v>
      </c>
      <c r="M131">
        <v>0</v>
      </c>
      <c r="N131">
        <v>0</v>
      </c>
      <c r="O131" t="s">
        <v>256</v>
      </c>
      <c r="Q131">
        <v>0</v>
      </c>
      <c r="R131">
        <v>1</v>
      </c>
    </row>
    <row r="132" spans="1:18" x14ac:dyDescent="0.25">
      <c r="A132">
        <f t="shared" si="1"/>
        <v>73</v>
      </c>
      <c r="B132" s="5" t="s">
        <v>16</v>
      </c>
      <c r="C132" s="5" t="s">
        <v>348</v>
      </c>
      <c r="D132" s="5" t="s">
        <v>335</v>
      </c>
      <c r="E132" s="5" t="s">
        <v>352</v>
      </c>
      <c r="F132" s="5"/>
      <c r="G132" s="5" t="s">
        <v>271</v>
      </c>
      <c r="H132" s="5"/>
      <c r="I132" t="s">
        <v>226</v>
      </c>
      <c r="J132" t="s">
        <v>247</v>
      </c>
      <c r="K132">
        <v>0.5</v>
      </c>
      <c r="L132">
        <v>0</v>
      </c>
      <c r="M132">
        <v>0</v>
      </c>
      <c r="N132">
        <v>0</v>
      </c>
      <c r="O132" t="s">
        <v>184</v>
      </c>
      <c r="Q132">
        <v>1</v>
      </c>
      <c r="R132">
        <v>0</v>
      </c>
    </row>
    <row r="133" spans="1:18" x14ac:dyDescent="0.25">
      <c r="A133">
        <f t="shared" si="1"/>
        <v>74</v>
      </c>
      <c r="B133" s="5" t="s">
        <v>16</v>
      </c>
      <c r="C133" s="5" t="s">
        <v>348</v>
      </c>
      <c r="D133" s="5" t="s">
        <v>335</v>
      </c>
      <c r="E133" s="5" t="s">
        <v>352</v>
      </c>
      <c r="F133" s="5"/>
      <c r="G133" s="5" t="s">
        <v>275</v>
      </c>
      <c r="H133" s="5"/>
      <c r="I133" t="s">
        <v>227</v>
      </c>
      <c r="J133" t="s">
        <v>252</v>
      </c>
      <c r="K133">
        <v>10</v>
      </c>
      <c r="L133">
        <v>0</v>
      </c>
      <c r="M133">
        <v>0</v>
      </c>
      <c r="N133">
        <v>0</v>
      </c>
      <c r="O133" t="s">
        <v>255</v>
      </c>
      <c r="Q133">
        <v>1</v>
      </c>
      <c r="R133">
        <v>0</v>
      </c>
    </row>
    <row r="134" spans="1:18" x14ac:dyDescent="0.25">
      <c r="A134">
        <f t="shared" si="1"/>
        <v>75</v>
      </c>
      <c r="B134" s="5" t="s">
        <v>16</v>
      </c>
      <c r="C134" s="5" t="s">
        <v>348</v>
      </c>
      <c r="D134" s="5" t="s">
        <v>335</v>
      </c>
      <c r="E134" s="5" t="s">
        <v>352</v>
      </c>
      <c r="F134" s="5"/>
      <c r="G134" s="5" t="s">
        <v>272</v>
      </c>
      <c r="H134" s="5"/>
      <c r="I134" t="s">
        <v>228</v>
      </c>
      <c r="J134" t="s">
        <v>248</v>
      </c>
      <c r="K134">
        <v>5</v>
      </c>
      <c r="L134">
        <v>0</v>
      </c>
      <c r="M134">
        <v>0</v>
      </c>
      <c r="N134">
        <v>0</v>
      </c>
      <c r="O134" t="s">
        <v>184</v>
      </c>
      <c r="Q134">
        <v>1</v>
      </c>
      <c r="R134">
        <v>0</v>
      </c>
    </row>
    <row r="135" spans="1:18" x14ac:dyDescent="0.25">
      <c r="A135">
        <f t="shared" si="1"/>
        <v>76</v>
      </c>
      <c r="B135" s="5" t="s">
        <v>16</v>
      </c>
      <c r="C135" s="5" t="s">
        <v>348</v>
      </c>
      <c r="D135" s="5" t="s">
        <v>335</v>
      </c>
      <c r="E135" s="5" t="s">
        <v>352</v>
      </c>
      <c r="F135" s="5"/>
      <c r="G135" s="5" t="s">
        <v>273</v>
      </c>
      <c r="H135" s="5"/>
      <c r="I135" t="s">
        <v>229</v>
      </c>
      <c r="J135" t="s">
        <v>249</v>
      </c>
      <c r="K135">
        <v>100</v>
      </c>
      <c r="L135">
        <v>0</v>
      </c>
      <c r="M135">
        <v>0</v>
      </c>
      <c r="N135">
        <v>0</v>
      </c>
      <c r="O135" t="s">
        <v>255</v>
      </c>
      <c r="Q135">
        <v>1</v>
      </c>
      <c r="R135">
        <v>0</v>
      </c>
    </row>
    <row r="136" spans="1:18" x14ac:dyDescent="0.25">
      <c r="A136">
        <f t="shared" si="1"/>
        <v>77</v>
      </c>
      <c r="B136" s="5" t="s">
        <v>16</v>
      </c>
      <c r="C136" s="5" t="s">
        <v>348</v>
      </c>
      <c r="D136" s="5" t="s">
        <v>335</v>
      </c>
      <c r="E136" s="5" t="s">
        <v>352</v>
      </c>
      <c r="F136" s="5"/>
      <c r="G136" s="5" t="s">
        <v>299</v>
      </c>
      <c r="H136" s="5"/>
      <c r="I136" t="s">
        <v>230</v>
      </c>
      <c r="J136" t="s">
        <v>250</v>
      </c>
      <c r="K136">
        <v>1E-3</v>
      </c>
      <c r="L136">
        <v>0</v>
      </c>
      <c r="M136">
        <v>0</v>
      </c>
      <c r="N136">
        <v>0</v>
      </c>
      <c r="O136" t="s">
        <v>168</v>
      </c>
      <c r="Q136">
        <v>0</v>
      </c>
      <c r="R136">
        <v>1</v>
      </c>
    </row>
    <row r="137" spans="1:18" x14ac:dyDescent="0.25">
      <c r="A137">
        <f t="shared" si="1"/>
        <v>78</v>
      </c>
      <c r="B137" s="5" t="s">
        <v>16</v>
      </c>
      <c r="C137" s="5" t="s">
        <v>348</v>
      </c>
      <c r="D137" s="5" t="s">
        <v>335</v>
      </c>
      <c r="E137" s="5" t="s">
        <v>352</v>
      </c>
      <c r="F137" s="5"/>
      <c r="G137" s="5" t="s">
        <v>274</v>
      </c>
      <c r="H137" s="5"/>
      <c r="I137" t="s">
        <v>231</v>
      </c>
      <c r="J137" t="s">
        <v>251</v>
      </c>
      <c r="K137">
        <v>1E-3</v>
      </c>
      <c r="L137">
        <v>0</v>
      </c>
      <c r="M137">
        <v>0</v>
      </c>
      <c r="N137">
        <v>0</v>
      </c>
      <c r="O137" t="s">
        <v>256</v>
      </c>
      <c r="Q137">
        <v>0</v>
      </c>
      <c r="R137">
        <v>1</v>
      </c>
    </row>
    <row r="138" spans="1:18" x14ac:dyDescent="0.25">
      <c r="A138">
        <f t="shared" si="1"/>
        <v>79</v>
      </c>
      <c r="B138" s="5" t="s">
        <v>16</v>
      </c>
      <c r="C138" s="5" t="s">
        <v>348</v>
      </c>
      <c r="D138" s="5" t="s">
        <v>335</v>
      </c>
      <c r="E138" s="5" t="s">
        <v>352</v>
      </c>
      <c r="F138" s="5"/>
      <c r="G138" s="5" t="s">
        <v>276</v>
      </c>
      <c r="H138" s="5"/>
      <c r="I138" t="s">
        <v>232</v>
      </c>
      <c r="J138" t="s">
        <v>253</v>
      </c>
      <c r="K138">
        <v>1E-3</v>
      </c>
      <c r="L138">
        <v>0</v>
      </c>
      <c r="M138">
        <v>0</v>
      </c>
      <c r="N138">
        <v>0</v>
      </c>
      <c r="O138" t="s">
        <v>256</v>
      </c>
      <c r="Q138">
        <v>0</v>
      </c>
      <c r="R138">
        <v>1</v>
      </c>
    </row>
    <row r="139" spans="1:18" x14ac:dyDescent="0.25">
      <c r="A139">
        <f t="shared" si="1"/>
        <v>80</v>
      </c>
      <c r="B139" s="5" t="s">
        <v>16</v>
      </c>
      <c r="C139" s="5" t="s">
        <v>348</v>
      </c>
      <c r="D139" s="5" t="s">
        <v>335</v>
      </c>
      <c r="E139" s="5" t="s">
        <v>353</v>
      </c>
      <c r="F139" s="5"/>
      <c r="G139" s="5" t="s">
        <v>271</v>
      </c>
      <c r="H139" s="5"/>
      <c r="I139" t="s">
        <v>233</v>
      </c>
      <c r="J139" t="s">
        <v>247</v>
      </c>
      <c r="K139">
        <v>0.5</v>
      </c>
      <c r="L139">
        <v>0</v>
      </c>
      <c r="M139">
        <v>0</v>
      </c>
      <c r="N139">
        <v>0</v>
      </c>
      <c r="O139" t="s">
        <v>184</v>
      </c>
      <c r="Q139">
        <v>1</v>
      </c>
      <c r="R139">
        <v>0</v>
      </c>
    </row>
    <row r="140" spans="1:18" x14ac:dyDescent="0.25">
      <c r="A140">
        <f t="shared" si="1"/>
        <v>81</v>
      </c>
      <c r="B140" s="5" t="s">
        <v>16</v>
      </c>
      <c r="C140" s="5" t="s">
        <v>348</v>
      </c>
      <c r="D140" s="5" t="s">
        <v>335</v>
      </c>
      <c r="E140" s="5" t="s">
        <v>353</v>
      </c>
      <c r="F140" s="5"/>
      <c r="G140" s="5" t="s">
        <v>275</v>
      </c>
      <c r="H140" s="5"/>
      <c r="I140" t="s">
        <v>234</v>
      </c>
      <c r="J140" t="s">
        <v>252</v>
      </c>
      <c r="K140">
        <v>10</v>
      </c>
      <c r="L140">
        <v>0</v>
      </c>
      <c r="M140">
        <v>0</v>
      </c>
      <c r="N140">
        <v>0</v>
      </c>
      <c r="O140" t="s">
        <v>255</v>
      </c>
      <c r="Q140">
        <v>1</v>
      </c>
      <c r="R140">
        <v>0</v>
      </c>
    </row>
    <row r="141" spans="1:18" x14ac:dyDescent="0.25">
      <c r="A141">
        <f t="shared" si="1"/>
        <v>82</v>
      </c>
      <c r="B141" s="5" t="s">
        <v>16</v>
      </c>
      <c r="C141" s="5" t="s">
        <v>348</v>
      </c>
      <c r="D141" s="5" t="s">
        <v>335</v>
      </c>
      <c r="E141" s="5" t="s">
        <v>353</v>
      </c>
      <c r="F141" s="5"/>
      <c r="G141" s="5" t="s">
        <v>272</v>
      </c>
      <c r="H141" s="5"/>
      <c r="I141" t="s">
        <v>235</v>
      </c>
      <c r="J141" t="s">
        <v>248</v>
      </c>
      <c r="K141">
        <v>5</v>
      </c>
      <c r="L141">
        <v>0</v>
      </c>
      <c r="M141">
        <v>0</v>
      </c>
      <c r="N141">
        <v>0</v>
      </c>
      <c r="O141" t="s">
        <v>184</v>
      </c>
      <c r="Q141">
        <v>1</v>
      </c>
      <c r="R141">
        <v>0</v>
      </c>
    </row>
    <row r="142" spans="1:18" x14ac:dyDescent="0.25">
      <c r="A142">
        <f t="shared" si="1"/>
        <v>83</v>
      </c>
      <c r="B142" s="5" t="s">
        <v>16</v>
      </c>
      <c r="C142" s="5" t="s">
        <v>348</v>
      </c>
      <c r="D142" s="5" t="s">
        <v>335</v>
      </c>
      <c r="E142" s="5" t="s">
        <v>353</v>
      </c>
      <c r="F142" s="5"/>
      <c r="G142" s="5" t="s">
        <v>273</v>
      </c>
      <c r="H142" s="5"/>
      <c r="I142" t="s">
        <v>236</v>
      </c>
      <c r="J142" t="s">
        <v>249</v>
      </c>
      <c r="K142">
        <v>100</v>
      </c>
      <c r="L142">
        <v>0</v>
      </c>
      <c r="M142">
        <v>0</v>
      </c>
      <c r="N142">
        <v>0</v>
      </c>
      <c r="O142" t="s">
        <v>255</v>
      </c>
      <c r="Q142">
        <v>1</v>
      </c>
      <c r="R142">
        <v>0</v>
      </c>
    </row>
    <row r="143" spans="1:18" x14ac:dyDescent="0.25">
      <c r="A143">
        <f t="shared" si="1"/>
        <v>84</v>
      </c>
      <c r="B143" s="5" t="s">
        <v>16</v>
      </c>
      <c r="C143" s="5" t="s">
        <v>348</v>
      </c>
      <c r="D143" s="5" t="s">
        <v>335</v>
      </c>
      <c r="E143" s="5" t="s">
        <v>353</v>
      </c>
      <c r="F143" s="5"/>
      <c r="G143" s="5" t="s">
        <v>299</v>
      </c>
      <c r="H143" s="5"/>
      <c r="I143" t="s">
        <v>237</v>
      </c>
      <c r="J143" t="s">
        <v>250</v>
      </c>
      <c r="K143">
        <v>1E-3</v>
      </c>
      <c r="L143">
        <v>0</v>
      </c>
      <c r="M143">
        <v>0</v>
      </c>
      <c r="N143">
        <v>0</v>
      </c>
      <c r="O143" t="s">
        <v>168</v>
      </c>
      <c r="Q143">
        <v>0</v>
      </c>
      <c r="R143">
        <v>1</v>
      </c>
    </row>
    <row r="144" spans="1:18" x14ac:dyDescent="0.25">
      <c r="A144">
        <f t="shared" si="1"/>
        <v>85</v>
      </c>
      <c r="B144" s="5" t="s">
        <v>16</v>
      </c>
      <c r="C144" s="5" t="s">
        <v>348</v>
      </c>
      <c r="D144" s="5" t="s">
        <v>335</v>
      </c>
      <c r="E144" s="5" t="s">
        <v>353</v>
      </c>
      <c r="F144" s="5"/>
      <c r="G144" s="5" t="s">
        <v>274</v>
      </c>
      <c r="H144" s="5"/>
      <c r="I144" t="s">
        <v>238</v>
      </c>
      <c r="J144" t="s">
        <v>251</v>
      </c>
      <c r="K144">
        <v>1E-3</v>
      </c>
      <c r="L144">
        <v>0</v>
      </c>
      <c r="M144">
        <v>0</v>
      </c>
      <c r="N144">
        <v>0</v>
      </c>
      <c r="O144" t="s">
        <v>256</v>
      </c>
      <c r="Q144">
        <v>0</v>
      </c>
      <c r="R144">
        <v>1</v>
      </c>
    </row>
    <row r="145" spans="1:18" x14ac:dyDescent="0.25">
      <c r="A145">
        <f t="shared" si="1"/>
        <v>86</v>
      </c>
      <c r="B145" s="5" t="s">
        <v>16</v>
      </c>
      <c r="C145" s="5" t="s">
        <v>348</v>
      </c>
      <c r="D145" s="5" t="s">
        <v>335</v>
      </c>
      <c r="E145" s="5" t="s">
        <v>353</v>
      </c>
      <c r="F145" s="5"/>
      <c r="G145" s="5" t="s">
        <v>276</v>
      </c>
      <c r="H145" s="5"/>
      <c r="I145" t="s">
        <v>239</v>
      </c>
      <c r="J145" t="s">
        <v>253</v>
      </c>
      <c r="K145">
        <v>1E-3</v>
      </c>
      <c r="L145">
        <v>0</v>
      </c>
      <c r="M145">
        <v>0</v>
      </c>
      <c r="N145">
        <v>0</v>
      </c>
      <c r="O145" t="s">
        <v>256</v>
      </c>
      <c r="Q145">
        <v>0</v>
      </c>
      <c r="R145">
        <v>1</v>
      </c>
    </row>
    <row r="146" spans="1:18" x14ac:dyDescent="0.25">
      <c r="A146">
        <f t="shared" si="1"/>
        <v>87</v>
      </c>
      <c r="B146" s="5" t="s">
        <v>16</v>
      </c>
      <c r="C146" s="5" t="s">
        <v>348</v>
      </c>
      <c r="D146" s="5" t="s">
        <v>335</v>
      </c>
      <c r="E146" s="5" t="s">
        <v>354</v>
      </c>
      <c r="F146" s="5"/>
      <c r="G146" s="5" t="s">
        <v>271</v>
      </c>
      <c r="H146" s="5"/>
      <c r="I146" t="s">
        <v>240</v>
      </c>
      <c r="J146" t="s">
        <v>247</v>
      </c>
      <c r="K146">
        <v>0.5</v>
      </c>
      <c r="L146">
        <v>0</v>
      </c>
      <c r="M146">
        <v>0</v>
      </c>
      <c r="N146">
        <v>0</v>
      </c>
      <c r="O146" t="s">
        <v>184</v>
      </c>
      <c r="Q146">
        <v>1</v>
      </c>
      <c r="R146">
        <v>0</v>
      </c>
    </row>
    <row r="147" spans="1:18" x14ac:dyDescent="0.25">
      <c r="A147">
        <f t="shared" si="1"/>
        <v>88</v>
      </c>
      <c r="B147" s="5" t="s">
        <v>16</v>
      </c>
      <c r="C147" s="5" t="s">
        <v>348</v>
      </c>
      <c r="D147" s="5" t="s">
        <v>335</v>
      </c>
      <c r="E147" s="5" t="s">
        <v>354</v>
      </c>
      <c r="F147" s="5"/>
      <c r="G147" s="5" t="s">
        <v>275</v>
      </c>
      <c r="H147" s="5"/>
      <c r="I147" t="s">
        <v>241</v>
      </c>
      <c r="J147" t="s">
        <v>252</v>
      </c>
      <c r="K147">
        <v>10</v>
      </c>
      <c r="L147">
        <v>0</v>
      </c>
      <c r="M147">
        <v>0</v>
      </c>
      <c r="N147">
        <v>0</v>
      </c>
      <c r="O147" t="s">
        <v>255</v>
      </c>
      <c r="Q147">
        <v>1</v>
      </c>
      <c r="R147">
        <v>0</v>
      </c>
    </row>
    <row r="148" spans="1:18" x14ac:dyDescent="0.25">
      <c r="A148">
        <f t="shared" si="1"/>
        <v>89</v>
      </c>
      <c r="B148" s="5" t="s">
        <v>16</v>
      </c>
      <c r="C148" s="5" t="s">
        <v>348</v>
      </c>
      <c r="D148" s="5" t="s">
        <v>335</v>
      </c>
      <c r="E148" s="5" t="s">
        <v>354</v>
      </c>
      <c r="F148" s="5"/>
      <c r="G148" s="5" t="s">
        <v>272</v>
      </c>
      <c r="H148" s="5"/>
      <c r="I148" t="s">
        <v>242</v>
      </c>
      <c r="J148" t="s">
        <v>248</v>
      </c>
      <c r="K148">
        <v>5</v>
      </c>
      <c r="L148">
        <v>0</v>
      </c>
      <c r="M148">
        <v>0</v>
      </c>
      <c r="N148">
        <v>0</v>
      </c>
      <c r="O148" t="s">
        <v>184</v>
      </c>
      <c r="Q148">
        <v>1</v>
      </c>
      <c r="R148">
        <v>0</v>
      </c>
    </row>
    <row r="149" spans="1:18" x14ac:dyDescent="0.25">
      <c r="A149">
        <f t="shared" si="1"/>
        <v>90</v>
      </c>
      <c r="B149" s="5" t="s">
        <v>16</v>
      </c>
      <c r="C149" s="5" t="s">
        <v>348</v>
      </c>
      <c r="D149" s="5" t="s">
        <v>335</v>
      </c>
      <c r="E149" s="5" t="s">
        <v>354</v>
      </c>
      <c r="F149" s="5"/>
      <c r="G149" s="5" t="s">
        <v>273</v>
      </c>
      <c r="H149" s="5"/>
      <c r="I149" t="s">
        <v>243</v>
      </c>
      <c r="J149" t="s">
        <v>249</v>
      </c>
      <c r="K149">
        <v>100</v>
      </c>
      <c r="L149">
        <v>0</v>
      </c>
      <c r="M149">
        <v>0</v>
      </c>
      <c r="N149">
        <v>0</v>
      </c>
      <c r="O149" t="s">
        <v>255</v>
      </c>
      <c r="Q149">
        <v>1</v>
      </c>
      <c r="R149">
        <v>0</v>
      </c>
    </row>
    <row r="150" spans="1:18" x14ac:dyDescent="0.25">
      <c r="A150">
        <f t="shared" si="1"/>
        <v>91</v>
      </c>
      <c r="B150" s="5" t="s">
        <v>16</v>
      </c>
      <c r="C150" s="5" t="s">
        <v>348</v>
      </c>
      <c r="D150" s="5" t="s">
        <v>335</v>
      </c>
      <c r="E150" s="5" t="s">
        <v>354</v>
      </c>
      <c r="F150" s="5"/>
      <c r="G150" s="5" t="s">
        <v>299</v>
      </c>
      <c r="H150" s="5"/>
      <c r="I150" t="s">
        <v>244</v>
      </c>
      <c r="J150" t="s">
        <v>250</v>
      </c>
      <c r="K150">
        <v>1E-3</v>
      </c>
      <c r="L150">
        <v>0</v>
      </c>
      <c r="M150">
        <v>0</v>
      </c>
      <c r="N150">
        <v>0</v>
      </c>
      <c r="O150" t="s">
        <v>168</v>
      </c>
      <c r="Q150">
        <v>0</v>
      </c>
      <c r="R150">
        <v>1</v>
      </c>
    </row>
    <row r="151" spans="1:18" x14ac:dyDescent="0.25">
      <c r="A151">
        <f t="shared" si="1"/>
        <v>92</v>
      </c>
      <c r="B151" s="5" t="s">
        <v>16</v>
      </c>
      <c r="C151" s="5" t="s">
        <v>348</v>
      </c>
      <c r="D151" s="5" t="s">
        <v>335</v>
      </c>
      <c r="E151" s="5" t="s">
        <v>354</v>
      </c>
      <c r="F151" s="5"/>
      <c r="G151" s="5" t="s">
        <v>274</v>
      </c>
      <c r="H151" s="5"/>
      <c r="I151" t="s">
        <v>245</v>
      </c>
      <c r="J151" t="s">
        <v>251</v>
      </c>
      <c r="K151">
        <v>1E-3</v>
      </c>
      <c r="L151">
        <v>0</v>
      </c>
      <c r="M151">
        <v>0</v>
      </c>
      <c r="N151">
        <v>0</v>
      </c>
      <c r="O151" t="s">
        <v>256</v>
      </c>
      <c r="Q151">
        <v>0</v>
      </c>
      <c r="R151">
        <v>1</v>
      </c>
    </row>
    <row r="152" spans="1:18" x14ac:dyDescent="0.25">
      <c r="A152">
        <f t="shared" si="1"/>
        <v>93</v>
      </c>
      <c r="B152" s="5" t="s">
        <v>16</v>
      </c>
      <c r="C152" s="5" t="s">
        <v>348</v>
      </c>
      <c r="D152" s="5" t="s">
        <v>335</v>
      </c>
      <c r="E152" s="5" t="s">
        <v>354</v>
      </c>
      <c r="F152" s="5"/>
      <c r="G152" s="5" t="s">
        <v>276</v>
      </c>
      <c r="H152" s="5"/>
      <c r="I152" t="s">
        <v>246</v>
      </c>
      <c r="J152" t="s">
        <v>253</v>
      </c>
      <c r="K152">
        <v>1E-3</v>
      </c>
      <c r="L152">
        <v>0</v>
      </c>
      <c r="M152">
        <v>0</v>
      </c>
      <c r="N152">
        <v>0</v>
      </c>
      <c r="O152" t="s">
        <v>256</v>
      </c>
      <c r="Q152">
        <v>0</v>
      </c>
      <c r="R152">
        <v>1</v>
      </c>
    </row>
    <row r="160" spans="1:18" x14ac:dyDescent="0.25">
      <c r="A160" s="1" t="s">
        <v>391</v>
      </c>
    </row>
    <row r="161" spans="1:2" x14ac:dyDescent="0.25">
      <c r="A161" t="s">
        <v>393</v>
      </c>
      <c r="B161" t="s">
        <v>392</v>
      </c>
    </row>
    <row r="163" spans="1:2" x14ac:dyDescent="0.25">
      <c r="A163" t="s">
        <v>396</v>
      </c>
    </row>
    <row r="164" spans="1:2" x14ac:dyDescent="0.25">
      <c r="A164" t="s">
        <v>420</v>
      </c>
    </row>
    <row r="165" spans="1:2" x14ac:dyDescent="0.25">
      <c r="B165" t="s">
        <v>419</v>
      </c>
    </row>
    <row r="166" spans="1:2" x14ac:dyDescent="0.25">
      <c r="A166" t="s">
        <v>421</v>
      </c>
    </row>
    <row r="167" spans="1:2" x14ac:dyDescent="0.25">
      <c r="B167" t="s">
        <v>424</v>
      </c>
    </row>
    <row r="168" spans="1:2" x14ac:dyDescent="0.25">
      <c r="A168" t="s">
        <v>422</v>
      </c>
    </row>
    <row r="169" spans="1:2" x14ac:dyDescent="0.25">
      <c r="B169" t="s">
        <v>423</v>
      </c>
    </row>
    <row r="171" spans="1:2" x14ac:dyDescent="0.25">
      <c r="A171" t="s">
        <v>459</v>
      </c>
    </row>
    <row r="172" spans="1:2" x14ac:dyDescent="0.25">
      <c r="B172" t="s">
        <v>460</v>
      </c>
    </row>
    <row r="174" spans="1:2" x14ac:dyDescent="0.25">
      <c r="A174" t="s">
        <v>479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1" t="s">
        <v>483</v>
      </c>
    </row>
    <row r="3" spans="1:2" x14ac:dyDescent="0.25">
      <c r="A3" t="s">
        <v>478</v>
      </c>
    </row>
    <row r="4" spans="1:2" x14ac:dyDescent="0.25">
      <c r="B4" t="s">
        <v>477</v>
      </c>
    </row>
    <row r="5" spans="1:2" x14ac:dyDescent="0.25">
      <c r="B5" t="s">
        <v>476</v>
      </c>
    </row>
    <row r="7" spans="1:2" x14ac:dyDescent="0.25">
      <c r="A7" t="s">
        <v>480</v>
      </c>
    </row>
    <row r="9" spans="1:2" x14ac:dyDescent="0.25">
      <c r="A9" t="s">
        <v>492</v>
      </c>
    </row>
    <row r="12" spans="1:2" x14ac:dyDescent="0.25">
      <c r="A12" s="1" t="s">
        <v>484</v>
      </c>
    </row>
    <row r="13" spans="1:2" x14ac:dyDescent="0.25">
      <c r="A13" t="s">
        <v>481</v>
      </c>
    </row>
    <row r="14" spans="1:2" x14ac:dyDescent="0.25">
      <c r="B14" t="s">
        <v>482</v>
      </c>
    </row>
    <row r="15" spans="1:2" x14ac:dyDescent="0.25">
      <c r="A15" t="s">
        <v>488</v>
      </c>
    </row>
    <row r="16" spans="1:2" x14ac:dyDescent="0.25">
      <c r="A16" t="s">
        <v>489</v>
      </c>
    </row>
    <row r="17" spans="1:2" x14ac:dyDescent="0.25">
      <c r="A17" t="s">
        <v>490</v>
      </c>
    </row>
    <row r="18" spans="1:2" x14ac:dyDescent="0.25">
      <c r="B18" t="s">
        <v>491</v>
      </c>
    </row>
    <row r="19" spans="1:2" x14ac:dyDescent="0.25">
      <c r="A19" t="s">
        <v>494</v>
      </c>
    </row>
    <row r="21" spans="1:2" x14ac:dyDescent="0.25">
      <c r="A21" s="1" t="s">
        <v>485</v>
      </c>
    </row>
    <row r="22" spans="1:2" x14ac:dyDescent="0.25">
      <c r="A22" s="6" t="s">
        <v>493</v>
      </c>
    </row>
    <row r="23" spans="1:2" x14ac:dyDescent="0.25">
      <c r="A23" t="s">
        <v>486</v>
      </c>
    </row>
    <row r="24" spans="1:2" x14ac:dyDescent="0.25">
      <c r="A24" t="s">
        <v>487</v>
      </c>
    </row>
    <row r="27" spans="1:2" x14ac:dyDescent="0.25">
      <c r="A27" s="1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24" workbookViewId="0">
      <selection activeCell="A35" sqref="A35"/>
    </sheetView>
  </sheetViews>
  <sheetFormatPr defaultRowHeight="15" x14ac:dyDescent="0.25"/>
  <sheetData>
    <row r="1" spans="1:5" x14ac:dyDescent="0.25">
      <c r="A1" t="s">
        <v>474</v>
      </c>
    </row>
    <row r="2" spans="1:5" x14ac:dyDescent="0.25">
      <c r="A2" t="s">
        <v>473</v>
      </c>
    </row>
    <row r="4" spans="1:5" x14ac:dyDescent="0.25">
      <c r="A4" t="s">
        <v>443</v>
      </c>
      <c r="D4" t="s">
        <v>321</v>
      </c>
    </row>
    <row r="5" spans="1:5" x14ac:dyDescent="0.25">
      <c r="B5" s="1" t="s">
        <v>426</v>
      </c>
      <c r="E5" s="1" t="s">
        <v>433</v>
      </c>
    </row>
    <row r="6" spans="1:5" x14ac:dyDescent="0.25">
      <c r="B6" s="1" t="s">
        <v>444</v>
      </c>
      <c r="E6" s="1" t="s">
        <v>434</v>
      </c>
    </row>
    <row r="7" spans="1:5" x14ac:dyDescent="0.25">
      <c r="B7" s="1" t="s">
        <v>427</v>
      </c>
      <c r="E7" s="1" t="s">
        <v>435</v>
      </c>
    </row>
    <row r="8" spans="1:5" x14ac:dyDescent="0.25">
      <c r="B8" s="1" t="s">
        <v>428</v>
      </c>
      <c r="E8" s="1" t="s">
        <v>426</v>
      </c>
    </row>
    <row r="9" spans="1:5" x14ac:dyDescent="0.25">
      <c r="B9" s="1" t="s">
        <v>429</v>
      </c>
      <c r="E9" s="1" t="s">
        <v>436</v>
      </c>
    </row>
    <row r="10" spans="1:5" x14ac:dyDescent="0.25">
      <c r="B10" s="1" t="s">
        <v>430</v>
      </c>
      <c r="E10" s="1" t="s">
        <v>437</v>
      </c>
    </row>
    <row r="11" spans="1:5" x14ac:dyDescent="0.25">
      <c r="B11" s="1" t="s">
        <v>431</v>
      </c>
      <c r="E11" s="1" t="s">
        <v>438</v>
      </c>
    </row>
    <row r="12" spans="1:5" x14ac:dyDescent="0.25">
      <c r="B12" s="1" t="s">
        <v>432</v>
      </c>
      <c r="E12" s="1" t="s">
        <v>439</v>
      </c>
    </row>
    <row r="13" spans="1:5" x14ac:dyDescent="0.25">
      <c r="E13" s="1" t="s">
        <v>440</v>
      </c>
    </row>
    <row r="14" spans="1:5" x14ac:dyDescent="0.25">
      <c r="A14" t="s">
        <v>446</v>
      </c>
      <c r="E14" s="1" t="s">
        <v>441</v>
      </c>
    </row>
    <row r="15" spans="1:5" x14ac:dyDescent="0.25">
      <c r="B15" s="1" t="s">
        <v>455</v>
      </c>
      <c r="E15" s="1" t="s">
        <v>442</v>
      </c>
    </row>
    <row r="16" spans="1:5" x14ac:dyDescent="0.25">
      <c r="B16" s="1" t="s">
        <v>426</v>
      </c>
    </row>
    <row r="17" spans="1:5" x14ac:dyDescent="0.25">
      <c r="B17" s="1" t="s">
        <v>456</v>
      </c>
      <c r="D17" t="s">
        <v>445</v>
      </c>
    </row>
    <row r="18" spans="1:5" x14ac:dyDescent="0.25">
      <c r="B18" s="1" t="s">
        <v>5</v>
      </c>
      <c r="E18" t="s">
        <v>450</v>
      </c>
    </row>
    <row r="19" spans="1:5" x14ac:dyDescent="0.25">
      <c r="E19" t="s">
        <v>451</v>
      </c>
    </row>
    <row r="20" spans="1:5" x14ac:dyDescent="0.25">
      <c r="A20" t="s">
        <v>448</v>
      </c>
      <c r="E20" t="s">
        <v>452</v>
      </c>
    </row>
    <row r="21" spans="1:5" x14ac:dyDescent="0.25">
      <c r="B21" t="s">
        <v>449</v>
      </c>
      <c r="E21" t="s">
        <v>453</v>
      </c>
    </row>
    <row r="22" spans="1:5" x14ac:dyDescent="0.25">
      <c r="B22" t="s">
        <v>426</v>
      </c>
      <c r="E22" t="s">
        <v>447</v>
      </c>
    </row>
    <row r="23" spans="1:5" x14ac:dyDescent="0.25">
      <c r="B23" t="s">
        <v>456</v>
      </c>
      <c r="E23" t="s">
        <v>454</v>
      </c>
    </row>
    <row r="24" spans="1:5" x14ac:dyDescent="0.25">
      <c r="B24" t="s">
        <v>5</v>
      </c>
    </row>
    <row r="26" spans="1:5" x14ac:dyDescent="0.25">
      <c r="A26" t="s">
        <v>447</v>
      </c>
    </row>
    <row r="27" spans="1:5" x14ac:dyDescent="0.25">
      <c r="B27" t="s">
        <v>426</v>
      </c>
    </row>
    <row r="28" spans="1:5" x14ac:dyDescent="0.25">
      <c r="C28" t="s">
        <v>461</v>
      </c>
    </row>
    <row r="29" spans="1:5" x14ac:dyDescent="0.25">
      <c r="C29" t="s">
        <v>462</v>
      </c>
    </row>
    <row r="30" spans="1:5" x14ac:dyDescent="0.25">
      <c r="D30" t="s">
        <v>463</v>
      </c>
    </row>
    <row r="31" spans="1:5" x14ac:dyDescent="0.25">
      <c r="D31" t="s">
        <v>464</v>
      </c>
    </row>
    <row r="32" spans="1:5" x14ac:dyDescent="0.25">
      <c r="D32" t="s">
        <v>465</v>
      </c>
    </row>
    <row r="33" spans="2:4" x14ac:dyDescent="0.25">
      <c r="B33" t="s">
        <v>319</v>
      </c>
    </row>
    <row r="34" spans="2:4" x14ac:dyDescent="0.25">
      <c r="C34" t="s">
        <v>461</v>
      </c>
    </row>
    <row r="35" spans="2:4" x14ac:dyDescent="0.25">
      <c r="C35" t="s">
        <v>207</v>
      </c>
    </row>
    <row r="36" spans="2:4" x14ac:dyDescent="0.25">
      <c r="B36" t="s">
        <v>466</v>
      </c>
    </row>
    <row r="37" spans="2:4" x14ac:dyDescent="0.25">
      <c r="C37" t="s">
        <v>467</v>
      </c>
    </row>
    <row r="38" spans="2:4" x14ac:dyDescent="0.25">
      <c r="C38" t="s">
        <v>468</v>
      </c>
    </row>
    <row r="39" spans="2:4" x14ac:dyDescent="0.25">
      <c r="C39" t="s">
        <v>469</v>
      </c>
    </row>
    <row r="40" spans="2:4" x14ac:dyDescent="0.25">
      <c r="C40" t="s">
        <v>470</v>
      </c>
    </row>
    <row r="41" spans="2:4" x14ac:dyDescent="0.25">
      <c r="D41" t="s">
        <v>471</v>
      </c>
    </row>
    <row r="42" spans="2:4" x14ac:dyDescent="0.25">
      <c r="D42" t="s">
        <v>472</v>
      </c>
    </row>
    <row r="43" spans="2:4" x14ac:dyDescent="0.25">
      <c r="C43" t="s">
        <v>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17" sqref="A17"/>
    </sheetView>
  </sheetViews>
  <sheetFormatPr defaultRowHeight="15" x14ac:dyDescent="0.25"/>
  <cols>
    <col min="1" max="2" width="22" customWidth="1"/>
    <col min="3" max="3" width="63.42578125" customWidth="1"/>
  </cols>
  <sheetData>
    <row r="1" spans="1:6" x14ac:dyDescent="0.25">
      <c r="A1" s="1" t="s">
        <v>17</v>
      </c>
      <c r="B1" s="1" t="s">
        <v>278</v>
      </c>
      <c r="C1" s="1" t="s">
        <v>18</v>
      </c>
      <c r="D1" s="1" t="s">
        <v>280</v>
      </c>
      <c r="E1" s="1" t="s">
        <v>281</v>
      </c>
      <c r="F1" s="1" t="s">
        <v>282</v>
      </c>
    </row>
    <row r="2" spans="1:6" x14ac:dyDescent="0.25">
      <c r="A2" t="s">
        <v>9</v>
      </c>
      <c r="B2">
        <v>1</v>
      </c>
      <c r="C2" t="s">
        <v>19</v>
      </c>
      <c r="D2">
        <v>1</v>
      </c>
      <c r="E2">
        <v>1</v>
      </c>
      <c r="F2">
        <v>1</v>
      </c>
    </row>
    <row r="3" spans="1:6" x14ac:dyDescent="0.25">
      <c r="A3" t="s">
        <v>2</v>
      </c>
      <c r="B3">
        <v>1</v>
      </c>
      <c r="C3" t="s">
        <v>257</v>
      </c>
      <c r="D3">
        <v>1</v>
      </c>
      <c r="E3">
        <v>1</v>
      </c>
      <c r="F3">
        <v>1</v>
      </c>
    </row>
    <row r="4" spans="1:6" x14ac:dyDescent="0.25">
      <c r="A4" t="s">
        <v>0</v>
      </c>
      <c r="B4">
        <v>1</v>
      </c>
      <c r="C4" t="s">
        <v>258</v>
      </c>
      <c r="D4">
        <v>1</v>
      </c>
      <c r="E4">
        <v>1</v>
      </c>
      <c r="F4">
        <v>1</v>
      </c>
    </row>
    <row r="5" spans="1:6" x14ac:dyDescent="0.25">
      <c r="A5" t="s">
        <v>8</v>
      </c>
      <c r="B5">
        <v>1</v>
      </c>
      <c r="C5" t="s">
        <v>260</v>
      </c>
      <c r="D5">
        <v>1</v>
      </c>
      <c r="E5">
        <v>1</v>
      </c>
      <c r="F5">
        <v>1</v>
      </c>
    </row>
    <row r="6" spans="1:6" x14ac:dyDescent="0.25">
      <c r="A6" t="s">
        <v>5</v>
      </c>
      <c r="B6">
        <v>1</v>
      </c>
      <c r="C6" t="s">
        <v>262</v>
      </c>
      <c r="D6">
        <v>1</v>
      </c>
      <c r="E6">
        <v>1</v>
      </c>
      <c r="F6">
        <v>1</v>
      </c>
    </row>
    <row r="7" spans="1:6" x14ac:dyDescent="0.25">
      <c r="A7" t="s">
        <v>6</v>
      </c>
      <c r="B7">
        <v>1</v>
      </c>
      <c r="C7" t="s">
        <v>261</v>
      </c>
      <c r="D7">
        <v>1</v>
      </c>
      <c r="E7">
        <v>1</v>
      </c>
      <c r="F7">
        <v>1</v>
      </c>
    </row>
    <row r="8" spans="1:6" x14ac:dyDescent="0.25">
      <c r="A8" t="s">
        <v>1</v>
      </c>
      <c r="B8">
        <v>2</v>
      </c>
      <c r="C8" t="s">
        <v>263</v>
      </c>
      <c r="D8">
        <v>1</v>
      </c>
      <c r="E8">
        <v>1</v>
      </c>
      <c r="F8">
        <v>1</v>
      </c>
    </row>
    <row r="9" spans="1:6" x14ac:dyDescent="0.25">
      <c r="A9" t="s">
        <v>3</v>
      </c>
      <c r="B9">
        <v>4</v>
      </c>
      <c r="C9" t="s">
        <v>264</v>
      </c>
      <c r="D9">
        <v>1</v>
      </c>
      <c r="E9">
        <v>1</v>
      </c>
      <c r="F9">
        <v>1</v>
      </c>
    </row>
    <row r="10" spans="1:6" x14ac:dyDescent="0.25">
      <c r="A10" t="s">
        <v>4</v>
      </c>
      <c r="B10">
        <v>4</v>
      </c>
      <c r="C10" t="s">
        <v>265</v>
      </c>
      <c r="D10">
        <v>1</v>
      </c>
      <c r="E10">
        <v>1</v>
      </c>
      <c r="F10">
        <v>1</v>
      </c>
    </row>
    <row r="11" spans="1:6" x14ac:dyDescent="0.25">
      <c r="A11" t="s">
        <v>7</v>
      </c>
      <c r="B11">
        <v>1</v>
      </c>
      <c r="C11" t="s">
        <v>266</v>
      </c>
      <c r="D11">
        <v>1</v>
      </c>
      <c r="E11">
        <v>1</v>
      </c>
      <c r="F11">
        <v>1</v>
      </c>
    </row>
    <row r="12" spans="1:6" x14ac:dyDescent="0.25">
      <c r="A12" t="s">
        <v>270</v>
      </c>
      <c r="B12">
        <v>1</v>
      </c>
      <c r="C12" t="s">
        <v>277</v>
      </c>
      <c r="D12">
        <v>0</v>
      </c>
      <c r="E12">
        <v>0</v>
      </c>
      <c r="F12">
        <v>1</v>
      </c>
    </row>
    <row r="13" spans="1:6" x14ac:dyDescent="0.25">
      <c r="A13" t="s">
        <v>13</v>
      </c>
      <c r="B13">
        <v>1</v>
      </c>
      <c r="C13" t="s">
        <v>259</v>
      </c>
      <c r="D13">
        <v>0</v>
      </c>
      <c r="E13">
        <v>0</v>
      </c>
      <c r="F13">
        <v>1</v>
      </c>
    </row>
    <row r="14" spans="1:6" x14ac:dyDescent="0.25">
      <c r="A14" t="s">
        <v>10</v>
      </c>
      <c r="B14">
        <v>1</v>
      </c>
      <c r="C14" t="s">
        <v>267</v>
      </c>
      <c r="D14">
        <v>0</v>
      </c>
      <c r="E14">
        <v>0</v>
      </c>
      <c r="F14">
        <v>1</v>
      </c>
    </row>
    <row r="15" spans="1:6" x14ac:dyDescent="0.25">
      <c r="A15" t="s">
        <v>283</v>
      </c>
      <c r="B15">
        <v>4</v>
      </c>
      <c r="C15" t="s">
        <v>265</v>
      </c>
      <c r="D15">
        <v>0</v>
      </c>
      <c r="E15">
        <v>0</v>
      </c>
      <c r="F15">
        <v>1</v>
      </c>
    </row>
    <row r="16" spans="1:6" x14ac:dyDescent="0.25">
      <c r="A16" t="s">
        <v>12</v>
      </c>
      <c r="B16">
        <v>4</v>
      </c>
      <c r="C16" t="s">
        <v>265</v>
      </c>
      <c r="D16">
        <v>0</v>
      </c>
      <c r="E16">
        <v>0</v>
      </c>
      <c r="F16">
        <v>1</v>
      </c>
    </row>
    <row r="17" spans="1:6" x14ac:dyDescent="0.25">
      <c r="A17" t="s">
        <v>14</v>
      </c>
      <c r="B17">
        <v>3</v>
      </c>
      <c r="C17" t="s">
        <v>268</v>
      </c>
      <c r="D17">
        <v>0</v>
      </c>
      <c r="E17">
        <v>1</v>
      </c>
      <c r="F17">
        <v>0</v>
      </c>
    </row>
    <row r="18" spans="1:6" x14ac:dyDescent="0.25">
      <c r="A18" t="s">
        <v>15</v>
      </c>
      <c r="B18">
        <v>4</v>
      </c>
      <c r="C18" t="s">
        <v>269</v>
      </c>
      <c r="D18">
        <v>0</v>
      </c>
      <c r="E18">
        <v>1</v>
      </c>
      <c r="F18">
        <v>0</v>
      </c>
    </row>
    <row r="22" spans="1:6" x14ac:dyDescent="0.25">
      <c r="A22" s="1"/>
      <c r="B2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6" sqref="D6"/>
    </sheetView>
  </sheetViews>
  <sheetFormatPr defaultRowHeight="15" x14ac:dyDescent="0.25"/>
  <cols>
    <col min="1" max="1" width="9.28515625" bestFit="1" customWidth="1"/>
    <col min="2" max="2" width="21.140625" bestFit="1" customWidth="1"/>
  </cols>
  <sheetData>
    <row r="1" spans="1:2" x14ac:dyDescent="0.25">
      <c r="A1" s="1" t="s">
        <v>278</v>
      </c>
      <c r="B1" s="1" t="s">
        <v>279</v>
      </c>
    </row>
    <row r="2" spans="1:2" x14ac:dyDescent="0.25">
      <c r="A2">
        <v>1</v>
      </c>
      <c r="B2" t="s">
        <v>20</v>
      </c>
    </row>
    <row r="3" spans="1:2" x14ac:dyDescent="0.25">
      <c r="A3">
        <v>2</v>
      </c>
      <c r="B3" t="s">
        <v>21</v>
      </c>
    </row>
    <row r="4" spans="1:2" x14ac:dyDescent="0.25">
      <c r="A4">
        <v>3</v>
      </c>
      <c r="B4" t="s">
        <v>22</v>
      </c>
    </row>
    <row r="5" spans="1:2" x14ac:dyDescent="0.25">
      <c r="A5">
        <v>4</v>
      </c>
      <c r="B5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0" sqref="B20"/>
    </sheetView>
  </sheetViews>
  <sheetFormatPr defaultRowHeight="15" x14ac:dyDescent="0.25"/>
  <cols>
    <col min="1" max="1" width="20" bestFit="1" customWidth="1"/>
    <col min="2" max="2" width="22.85546875" bestFit="1" customWidth="1"/>
    <col min="3" max="3" width="19" bestFit="1" customWidth="1"/>
  </cols>
  <sheetData>
    <row r="1" spans="1:3" x14ac:dyDescent="0.25">
      <c r="A1" t="s">
        <v>173</v>
      </c>
      <c r="B1" t="s">
        <v>172</v>
      </c>
      <c r="C1" t="s">
        <v>171</v>
      </c>
    </row>
    <row r="2" spans="1:3" x14ac:dyDescent="0.25">
      <c r="A2" s="1" t="s">
        <v>0</v>
      </c>
      <c r="B2" s="1" t="s">
        <v>0</v>
      </c>
      <c r="C2" s="1" t="s">
        <v>0</v>
      </c>
    </row>
    <row r="3" spans="1:3" x14ac:dyDescent="0.25">
      <c r="A3" s="1" t="s">
        <v>1</v>
      </c>
      <c r="B3" s="1" t="s">
        <v>1</v>
      </c>
      <c r="C3" s="1" t="s">
        <v>1</v>
      </c>
    </row>
    <row r="4" spans="1:3" x14ac:dyDescent="0.25">
      <c r="A4" s="1" t="s">
        <v>2</v>
      </c>
      <c r="B4" s="1" t="s">
        <v>2</v>
      </c>
      <c r="C4" s="1" t="s">
        <v>2</v>
      </c>
    </row>
    <row r="5" spans="1:3" x14ac:dyDescent="0.25">
      <c r="A5" s="1" t="s">
        <v>3</v>
      </c>
      <c r="B5" s="1" t="s">
        <v>3</v>
      </c>
      <c r="C5" s="1" t="s">
        <v>3</v>
      </c>
    </row>
    <row r="6" spans="1:3" x14ac:dyDescent="0.25">
      <c r="A6" s="1" t="s">
        <v>4</v>
      </c>
      <c r="B6" s="1" t="s">
        <v>4</v>
      </c>
      <c r="C6" s="1" t="s">
        <v>4</v>
      </c>
    </row>
    <row r="7" spans="1:3" x14ac:dyDescent="0.25">
      <c r="A7" s="1" t="s">
        <v>5</v>
      </c>
      <c r="B7" s="1" t="s">
        <v>5</v>
      </c>
      <c r="C7" s="1" t="s">
        <v>5</v>
      </c>
    </row>
    <row r="8" spans="1:3" x14ac:dyDescent="0.25">
      <c r="A8" s="1" t="s">
        <v>6</v>
      </c>
      <c r="B8" s="1" t="s">
        <v>6</v>
      </c>
      <c r="C8" s="1" t="s">
        <v>6</v>
      </c>
    </row>
    <row r="9" spans="1:3" x14ac:dyDescent="0.25">
      <c r="A9" s="1" t="s">
        <v>7</v>
      </c>
      <c r="B9" s="1" t="s">
        <v>7</v>
      </c>
      <c r="C9" s="1" t="s">
        <v>7</v>
      </c>
    </row>
    <row r="10" spans="1:3" x14ac:dyDescent="0.25">
      <c r="A10" s="1" t="s">
        <v>8</v>
      </c>
      <c r="B10" s="1" t="s">
        <v>8</v>
      </c>
    </row>
    <row r="11" spans="1:3" x14ac:dyDescent="0.25">
      <c r="A11" s="1"/>
      <c r="B11" s="1"/>
    </row>
    <row r="12" spans="1:3" x14ac:dyDescent="0.25">
      <c r="A12" s="1" t="s">
        <v>170</v>
      </c>
      <c r="B12" s="1" t="s">
        <v>170</v>
      </c>
      <c r="C12" s="1" t="s">
        <v>170</v>
      </c>
    </row>
    <row r="13" spans="1:3" x14ac:dyDescent="0.25">
      <c r="A13" t="s">
        <v>10</v>
      </c>
      <c r="B13" t="s">
        <v>14</v>
      </c>
    </row>
    <row r="14" spans="1:3" x14ac:dyDescent="0.25">
      <c r="A14" t="s">
        <v>11</v>
      </c>
      <c r="B14" t="s">
        <v>15</v>
      </c>
    </row>
    <row r="15" spans="1:3" x14ac:dyDescent="0.25">
      <c r="A15" t="s">
        <v>12</v>
      </c>
    </row>
    <row r="16" spans="1:3" x14ac:dyDescent="0.25">
      <c r="A1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FeatureSpecifications</vt:lpstr>
      <vt:lpstr>new</vt:lpstr>
      <vt:lpstr>use cases</vt:lpstr>
      <vt:lpstr>Sheet3</vt:lpstr>
      <vt:lpstr>FieldDescriptions</vt:lpstr>
      <vt:lpstr>DataTypes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2015-07-10T23:24:17Z</dcterms:modified>
</cp:coreProperties>
</file>