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omenickrado/Downloads/"/>
    </mc:Choice>
  </mc:AlternateContent>
  <xr:revisionPtr revIDLastSave="0" documentId="13_ncr:1_{428B7553-7C3E-964B-8DDB-D9FD36BF3909}" xr6:coauthVersionLast="47" xr6:coauthVersionMax="47" xr10:uidLastSave="{00000000-0000-0000-0000-000000000000}"/>
  <bookViews>
    <workbookView xWindow="0" yWindow="460" windowWidth="33600" windowHeight="19140" xr2:uid="{68653478-70F9-4CC5-ABC3-C8A2A804D82E}"/>
  </bookViews>
  <sheets>
    <sheet name="Calculator" sheetId="1" r:id="rId1"/>
    <sheet name="Scale" sheetId="2" r:id="rId2"/>
  </sheets>
  <definedNames>
    <definedName name="GradingScale">Scale!$1:$1048576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0" i="1" l="1"/>
  <c r="N9" i="1"/>
  <c r="L9" i="1"/>
  <c r="I28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14" i="1"/>
  <c r="G28" i="1"/>
  <c r="I7" i="1"/>
  <c r="I8" i="1"/>
  <c r="I9" i="1"/>
  <c r="I6" i="1"/>
  <c r="H10" i="1"/>
  <c r="G10" i="1"/>
  <c r="I10" i="1" s="1"/>
  <c r="L6" i="1" s="1"/>
  <c r="N6" i="1" s="1"/>
  <c r="D16" i="1"/>
  <c r="D17" i="1"/>
  <c r="D18" i="1"/>
  <c r="D19" i="1"/>
  <c r="D20" i="1"/>
  <c r="D21" i="1"/>
  <c r="D22" i="1"/>
  <c r="D15" i="1"/>
  <c r="D8" i="1"/>
  <c r="D9" i="1"/>
  <c r="D10" i="1"/>
  <c r="D11" i="1"/>
  <c r="D6" i="1"/>
  <c r="C23" i="1"/>
  <c r="B23" i="1"/>
  <c r="D23" i="1" s="1"/>
  <c r="L8" i="1" s="1"/>
  <c r="N8" i="1" s="1"/>
  <c r="C12" i="1"/>
  <c r="D7" i="1"/>
  <c r="C7" i="1"/>
  <c r="A3" i="1"/>
  <c r="B12" i="1" l="1"/>
  <c r="D12" i="1" s="1"/>
  <c r="L7" i="1" s="1"/>
  <c r="N7" i="1" s="1"/>
  <c r="N1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Domenick R. Rado</author>
  </authors>
  <commentList>
    <comment ref="A2" authorId="0" shapeId="0" xr:uid="{630153CE-7B0B-46AB-88D6-E50D7890834C}">
      <text>
        <r>
          <rPr>
            <b/>
            <sz val="9"/>
            <color rgb="FF000000"/>
            <rFont val="Tahoma"/>
            <family val="2"/>
          </rPr>
          <t>Domenick R. Rado: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Date of creation: 9/9/2021
</t>
        </r>
        <r>
          <rPr>
            <sz val="9"/>
            <color rgb="FF000000"/>
            <rFont val="Tahoma"/>
            <family val="2"/>
          </rPr>
          <t>Email Address: drado@usf.edu</t>
        </r>
      </text>
    </comment>
  </commentList>
</comments>
</file>

<file path=xl/sharedStrings.xml><?xml version="1.0" encoding="utf-8"?>
<sst xmlns="http://schemas.openxmlformats.org/spreadsheetml/2006/main" count="77" uniqueCount="64">
  <si>
    <t>Grade Calculator - ISM 3011 Fall 2021</t>
  </si>
  <si>
    <t>Reading Exercises (35%)</t>
  </si>
  <si>
    <t>Points Earned</t>
  </si>
  <si>
    <t>Points Possible</t>
  </si>
  <si>
    <t>% Earned</t>
  </si>
  <si>
    <t>Ch 1 &amp; 2</t>
  </si>
  <si>
    <t>Ch 3 &amp; 4</t>
  </si>
  <si>
    <t>Ch 5 &amp; 6</t>
  </si>
  <si>
    <t>Ch 7 &amp; 8</t>
  </si>
  <si>
    <t>Ch 9 &amp; 10</t>
  </si>
  <si>
    <t>Ch 11, 12, 13 (Intl Dimensions)</t>
  </si>
  <si>
    <t>Total</t>
  </si>
  <si>
    <t>Required Projects (40%)</t>
  </si>
  <si>
    <t>Grade Calculator Project</t>
  </si>
  <si>
    <t>HTML 1</t>
  </si>
  <si>
    <t>HTML 2</t>
  </si>
  <si>
    <t>Excel 1</t>
  </si>
  <si>
    <t>Excel 2</t>
  </si>
  <si>
    <t>Tableau 1</t>
  </si>
  <si>
    <t>Tableau 2</t>
  </si>
  <si>
    <t>Extra Credit (15 points max)</t>
  </si>
  <si>
    <t>Quizzes/Survey (20%)</t>
  </si>
  <si>
    <t>Syllabus Quiz</t>
  </si>
  <si>
    <t>Midterm Quiz</t>
  </si>
  <si>
    <t>Final Quiz</t>
  </si>
  <si>
    <t>Ending Survey</t>
  </si>
  <si>
    <t>Check-Ins (5%)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</si>
  <si>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</si>
  <si>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</si>
  <si>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</si>
  <si>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</si>
  <si>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</si>
  <si>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</si>
  <si>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</si>
  <si>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</si>
  <si>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</si>
  <si>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</si>
  <si>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</si>
  <si>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</si>
  <si>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</si>
  <si>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</si>
  <si>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Activities</t>
  </si>
  <si>
    <t>Quizzes/Surveys</t>
  </si>
  <si>
    <t>Reading Exercises</t>
  </si>
  <si>
    <t>Required Projects</t>
  </si>
  <si>
    <t>Weekly Check-in</t>
  </si>
  <si>
    <t xml:space="preserve">Total Weighted Grade (Cannot exceed 100%) </t>
  </si>
  <si>
    <t>Grade Weight</t>
  </si>
  <si>
    <t>Weighted %</t>
  </si>
  <si>
    <t>Letter Grade</t>
  </si>
  <si>
    <t>A+</t>
  </si>
  <si>
    <t>F</t>
  </si>
  <si>
    <t>D-</t>
  </si>
  <si>
    <t>D+</t>
  </si>
  <si>
    <t>C-</t>
  </si>
  <si>
    <t>C+</t>
  </si>
  <si>
    <t>B-</t>
  </si>
  <si>
    <t>B+</t>
  </si>
  <si>
    <t>A-</t>
  </si>
  <si>
    <t xml:space="preserve">C </t>
  </si>
  <si>
    <t xml:space="preserve">D </t>
  </si>
  <si>
    <t xml:space="preserve">A </t>
  </si>
  <si>
    <t xml:space="preserve">B </t>
  </si>
  <si>
    <t>Final Grades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</si>
</sst>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7030A0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2"/>
      <color theme="1"/>
      <name val="Calibri (Body)"/>
    </font>
    <font>
      <sz val="2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medium">
        <color theme="3"/>
      </left>
      <right style="medium">
        <color theme="3"/>
      </right>
      <top style="medium">
        <color theme="3"/>
      </top>
      <bottom style="medium">
        <color theme="3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Dashed">
        <color auto="1"/>
      </left>
      <right/>
      <top style="mediumDashed">
        <color auto="1"/>
      </top>
      <bottom style="mediumDashed">
        <color auto="1"/>
      </bottom>
      <diagonal/>
    </border>
    <border>
      <left/>
      <right/>
      <top style="mediumDashed">
        <color auto="1"/>
      </top>
      <bottom style="mediumDashed">
        <color auto="1"/>
      </bottom>
      <diagonal/>
    </border>
    <border>
      <left/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4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/>
    <xf numFmtId="9" fontId="0" fillId="0" borderId="0" xfId="0" applyNumberFormat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wrapText="1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164" fontId="1" fillId="6" borderId="1" xfId="1" applyNumberFormat="1" applyFont="1" applyFill="1" applyBorder="1" applyAlignment="1">
      <alignment horizontal="center"/>
    </xf>
    <xf numFmtId="0" fontId="0" fillId="4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/>
    </xf>
    <xf numFmtId="0" fontId="4" fillId="2" borderId="1" xfId="0" applyFont="1" applyFill="1" applyBorder="1"/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164" fontId="2" fillId="6" borderId="1" xfId="1" applyNumberFormat="1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 wrapText="1"/>
    </xf>
    <xf numFmtId="0" fontId="0" fillId="2" borderId="2" xfId="0" applyFill="1" applyBorder="1"/>
    <xf numFmtId="0" fontId="0" fillId="4" borderId="2" xfId="0" applyFill="1" applyBorder="1" applyAlignment="1">
      <alignment horizontal="center" vertical="center"/>
    </xf>
    <xf numFmtId="0" fontId="0" fillId="5" borderId="2" xfId="0" applyFill="1" applyBorder="1" applyAlignment="1">
      <alignment horizontal="center"/>
    </xf>
    <xf numFmtId="164" fontId="1" fillId="6" borderId="2" xfId="1" applyNumberFormat="1" applyFont="1" applyFill="1" applyBorder="1"/>
    <xf numFmtId="0" fontId="4" fillId="2" borderId="2" xfId="0" applyFont="1" applyFill="1" applyBorder="1" applyAlignment="1">
      <alignment horizontal="left" vertical="center"/>
    </xf>
    <xf numFmtId="0" fontId="2" fillId="4" borderId="2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9" fontId="2" fillId="6" borderId="2" xfId="1" applyFont="1" applyFill="1" applyBorder="1" applyAlignment="1">
      <alignment horizontal="center" vertical="center"/>
    </xf>
    <xf numFmtId="0" fontId="0" fillId="2" borderId="2" xfId="0" applyFill="1" applyBorder="1" applyAlignment="1">
      <alignment horizontal="left" vertical="top"/>
    </xf>
    <xf numFmtId="0" fontId="0" fillId="4" borderId="2" xfId="0" applyFill="1" applyBorder="1" applyAlignment="1">
      <alignment horizontal="center"/>
    </xf>
    <xf numFmtId="164" fontId="1" fillId="6" borderId="2" xfId="1" applyNumberFormat="1" applyFont="1" applyFill="1" applyBorder="1" applyAlignment="1">
      <alignment horizontal="center"/>
    </xf>
    <xf numFmtId="0" fontId="4" fillId="2" borderId="2" xfId="0" applyFont="1" applyFill="1" applyBorder="1"/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164" fontId="2" fillId="6" borderId="2" xfId="1" applyNumberFormat="1" applyFont="1" applyFill="1" applyBorder="1" applyAlignment="1">
      <alignment horizontal="center"/>
    </xf>
    <xf numFmtId="0" fontId="0" fillId="2" borderId="2" xfId="0" applyFill="1" applyBorder="1" applyAlignment="1">
      <alignment horizontal="left" wrapText="1"/>
    </xf>
    <xf numFmtId="0" fontId="0" fillId="2" borderId="2" xfId="0" applyFill="1" applyBorder="1" applyAlignment="1">
      <alignment horizontal="left"/>
    </xf>
    <xf numFmtId="0" fontId="4" fillId="2" borderId="2" xfId="0" applyFont="1" applyFill="1" applyBorder="1" applyAlignment="1">
      <alignment horizontal="left" wrapText="1"/>
    </xf>
    <xf numFmtId="164" fontId="2" fillId="6" borderId="2" xfId="1" applyNumberFormat="1" applyFont="1" applyFill="1" applyBorder="1"/>
    <xf numFmtId="0" fontId="0" fillId="2" borderId="2" xfId="0" applyFill="1" applyBorder="1" applyAlignment="1">
      <alignment horizontal="center" wrapText="1"/>
    </xf>
    <xf numFmtId="164" fontId="1" fillId="4" borderId="2" xfId="1" applyNumberFormat="1" applyFont="1" applyFill="1" applyBorder="1" applyAlignment="1">
      <alignment horizontal="center"/>
    </xf>
    <xf numFmtId="9" fontId="0" fillId="7" borderId="2" xfId="0" applyNumberFormat="1" applyFill="1" applyBorder="1" applyAlignment="1">
      <alignment horizontal="center"/>
    </xf>
    <xf numFmtId="164" fontId="0" fillId="8" borderId="2" xfId="0" applyNumberFormat="1" applyFill="1" applyBorder="1"/>
    <xf numFmtId="164" fontId="0" fillId="4" borderId="2" xfId="0" applyNumberForma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2" fillId="8" borderId="2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left" vertical="center"/>
    </xf>
    <xf numFmtId="0" fontId="7" fillId="2" borderId="3" xfId="0" applyFon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14" fontId="0" fillId="3" borderId="3" xfId="0" applyNumberFormat="1" applyFill="1" applyBorder="1" applyAlignment="1">
      <alignment horizontal="center" vertical="center"/>
    </xf>
    <xf numFmtId="14" fontId="0" fillId="3" borderId="4" xfId="0" applyNumberFormat="1" applyFill="1" applyBorder="1" applyAlignment="1">
      <alignment horizontal="center" vertical="center"/>
    </xf>
    <xf numFmtId="14" fontId="0" fillId="3" borderId="5" xfId="0" applyNumberForma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 textRotation="90" wrapText="1"/>
    </xf>
    <xf numFmtId="0" fontId="8" fillId="2" borderId="7" xfId="0" applyFont="1" applyFill="1" applyBorder="1" applyAlignment="1">
      <alignment horizontal="center" vertical="center" textRotation="90" wrapText="1"/>
    </xf>
    <xf numFmtId="0" fontId="8" fillId="2" borderId="8" xfId="0" applyFont="1" applyFill="1" applyBorder="1" applyAlignment="1">
      <alignment horizontal="center" vertical="center" textRotation="90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Grades</a:t>
            </a:r>
            <a:r>
              <a:rPr lang="en-US" baseline="0"/>
              <a:t> Earned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Calculator!$L$5</c:f>
              <c:strCache>
                <c:ptCount val="1"/>
                <c:pt idx="0">
                  <c:v>% Earned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Calculator!$K$6:$K$9</c:f>
              <c:strCache>
                <c:ptCount val="4"/>
                <c:pt idx="0">
                  <c:v>Quizzes/Surveys</c:v>
                </c:pt>
                <c:pt idx="1">
                  <c:v>Reading Exercises</c:v>
                </c:pt>
                <c:pt idx="2">
                  <c:v>Required Projects</c:v>
                </c:pt>
                <c:pt idx="3">
                  <c:v>Weekly Check-in</c:v>
                </c:pt>
              </c:strCache>
            </c:strRef>
          </c:cat>
          <c:val>
            <c:numRef>
              <c:f>Calculator!$L$6:$L$9</c:f>
              <c:numCache>
                <c:formatCode>0.0%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1.0394736842105263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69-994C-A4D0-00FE4D843AFC}"/>
            </c:ext>
          </c:extLst>
        </c:ser>
        <c:ser>
          <c:idx val="1"/>
          <c:order val="1"/>
          <c:tx>
            <c:strRef>
              <c:f>Calculator!$M$5</c:f>
              <c:strCache>
                <c:ptCount val="1"/>
                <c:pt idx="0">
                  <c:v>Grade Weight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Calculator!$K$6:$K$9</c:f>
              <c:strCache>
                <c:ptCount val="4"/>
                <c:pt idx="0">
                  <c:v>Quizzes/Surveys</c:v>
                </c:pt>
                <c:pt idx="1">
                  <c:v>Reading Exercises</c:v>
                </c:pt>
                <c:pt idx="2">
                  <c:v>Required Projects</c:v>
                </c:pt>
                <c:pt idx="3">
                  <c:v>Weekly Check-in</c:v>
                </c:pt>
              </c:strCache>
            </c:strRef>
          </c:cat>
          <c:val>
            <c:numRef>
              <c:f>Calculator!$M$6:$M$9</c:f>
              <c:numCache>
                <c:formatCode>0%</c:formatCode>
                <c:ptCount val="4"/>
                <c:pt idx="0">
                  <c:v>0.15</c:v>
                </c:pt>
                <c:pt idx="1">
                  <c:v>0.35</c:v>
                </c:pt>
                <c:pt idx="2">
                  <c:v>0.45</c:v>
                </c:pt>
                <c:pt idx="3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69-994C-A4D0-00FE4D843A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475265184"/>
        <c:axId val="1475327424"/>
      </c:barChart>
      <c:catAx>
        <c:axId val="1475265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327424"/>
        <c:crosses val="autoZero"/>
        <c:auto val="1"/>
        <c:lblAlgn val="ctr"/>
        <c:lblOffset val="100"/>
        <c:noMultiLvlLbl val="0"/>
      </c:catAx>
      <c:valAx>
        <c:axId val="147532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265184"/>
        <c:crosses val="autoZero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  <a:prstDash val="sysDot"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860425</xdr:colOff>
      <xdr:row>21</xdr:row>
      <xdr:rowOff>0</xdr:rowOff>
    </xdr:from>
    <xdr:to>
      <xdr:col>4</xdr:col>
      <xdr:colOff>107950</xdr:colOff>
      <xdr:row>22</xdr:row>
      <xdr:rowOff>0</xdr:rowOff>
    </xdr:to>
    <xdr:sp macro="" textlink="">
      <xdr:nvSpPr>
        <xdr:cNvPr id="2" name="Not Equal 1">
          <a:extLst>
            <a:ext uri="{FF2B5EF4-FFF2-40B4-BE49-F238E27FC236}">
              <a16:creationId xmlns:a16="http://schemas.microsoft.com/office/drawing/2014/main" id="{83A4D373-E38C-4CC6-9014-F8EA6714F4C9}"/>
            </a:ext>
          </a:extLst>
        </xdr:cNvPr>
        <xdr:cNvSpPr/>
      </xdr:nvSpPr>
      <xdr:spPr>
        <a:xfrm>
          <a:off x="3857625" y="5194300"/>
          <a:ext cx="835025" cy="279400"/>
        </a:xfrm>
        <a:prstGeom prst="mathNotEqual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1092200</xdr:colOff>
      <xdr:row>12</xdr:row>
      <xdr:rowOff>279400</xdr:rowOff>
    </xdr:from>
    <xdr:to>
      <xdr:col>17</xdr:col>
      <xdr:colOff>374650</xdr:colOff>
      <xdr:row>27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7BF7A95-3EE1-7C47-9063-82CF62C917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51C59-BEFB-4658-A3FB-68C203116F60}">
  <dimension ref="A1:R28"/>
  <sheetViews>
    <sheetView tabSelected="1" workbookViewId="0">
      <pane xSplit="18" ySplit="5" topLeftCell="S6" activePane="bottomRight" state="frozen"/>
      <selection pane="topRight" activeCell="S1" sqref="S1"/>
      <selection pane="bottomLeft" activeCell="A6" sqref="A6"/>
      <selection pane="bottomRight" activeCell="N12" sqref="N12"/>
    </sheetView>
  </sheetViews>
  <sheetFormatPr baseColWidth="10" defaultColWidth="8.83203125" defaultRowHeight="15" x14ac:dyDescent="0.2"/>
  <cols>
    <col min="1" max="1" width="28" bestFit="1" customWidth="1"/>
    <col min="2" max="2" width="11.33203125" customWidth="1"/>
    <col min="3" max="3" width="12.33203125" customWidth="1"/>
    <col min="4" max="4" width="8.5" customWidth="1"/>
    <col min="6" max="6" width="20.5" bestFit="1" customWidth="1"/>
    <col min="7" max="7" width="10.83203125" customWidth="1"/>
    <col min="9" max="9" width="8.33203125" customWidth="1"/>
    <col min="11" max="11" width="16.83203125" bestFit="1" customWidth="1"/>
    <col min="13" max="13" width="14.33203125" customWidth="1"/>
    <col min="14" max="14" width="10" customWidth="1"/>
  </cols>
  <sheetData>
    <row r="1" spans="1:18" ht="16" thickBot="1" x14ac:dyDescent="0.25"/>
    <row r="2" spans="1:18" ht="17" thickBot="1" x14ac:dyDescent="0.25">
      <c r="A2" s="45" t="s">
        <v>0</v>
      </c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7"/>
    </row>
    <row r="3" spans="1:18" ht="16" thickBot="1" x14ac:dyDescent="0.25">
      <c r="A3" s="48">
        <f ca="1">NOW()</f>
        <v>44448.998194791668</v>
      </c>
      <c r="B3" s="49"/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  <c r="Q3" s="49"/>
      <c r="R3" s="50"/>
    </row>
    <row r="4" spans="1:18" ht="16" thickBot="1" x14ac:dyDescent="0.25"/>
    <row r="5" spans="1:18" ht="33" thickBot="1" x14ac:dyDescent="0.25">
      <c r="A5" s="4" t="s">
        <v>1</v>
      </c>
      <c r="B5" s="5" t="s">
        <v>2</v>
      </c>
      <c r="C5" s="5" t="s">
        <v>3</v>
      </c>
      <c r="D5" s="5" t="s">
        <v>4</v>
      </c>
      <c r="E5" s="2"/>
      <c r="F5" s="15" t="s">
        <v>21</v>
      </c>
      <c r="G5" s="16" t="s">
        <v>2</v>
      </c>
      <c r="H5" s="16" t="s">
        <v>3</v>
      </c>
      <c r="I5" s="16" t="s">
        <v>4</v>
      </c>
      <c r="K5" s="36" t="s">
        <v>41</v>
      </c>
      <c r="L5" s="36" t="s">
        <v>4</v>
      </c>
      <c r="M5" s="36" t="s">
        <v>47</v>
      </c>
      <c r="N5" s="36" t="s">
        <v>48</v>
      </c>
      <c r="O5" s="51" t="s">
        <v>63</v>
      </c>
    </row>
    <row r="6" spans="1:18" ht="16" thickBot="1" x14ac:dyDescent="0.25">
      <c r="A6" s="42" t="s">
        <v>5</v>
      </c>
      <c r="B6" s="6">
        <v>40</v>
      </c>
      <c r="C6" s="7">
        <v>40</v>
      </c>
      <c r="D6" s="8">
        <f>B6/C6</f>
        <v>1</v>
      </c>
      <c r="E6" s="2"/>
      <c r="F6" s="17" t="s">
        <v>22</v>
      </c>
      <c r="G6" s="18">
        <v>20</v>
      </c>
      <c r="H6" s="19">
        <v>20</v>
      </c>
      <c r="I6" s="20">
        <f>G6/H6</f>
        <v>1</v>
      </c>
      <c r="K6" s="41" t="s">
        <v>42</v>
      </c>
      <c r="L6" s="37">
        <f>I10</f>
        <v>1</v>
      </c>
      <c r="M6" s="38">
        <v>0.15</v>
      </c>
      <c r="N6" s="39">
        <f>L6*M6</f>
        <v>0.15</v>
      </c>
      <c r="O6" s="52"/>
    </row>
    <row r="7" spans="1:18" ht="16" thickBot="1" x14ac:dyDescent="0.25">
      <c r="A7" s="42" t="s">
        <v>6</v>
      </c>
      <c r="B7" s="9">
        <v>40</v>
      </c>
      <c r="C7" s="10">
        <f t="shared" ref="C7" si="0">AVERAGE(C6)</f>
        <v>40</v>
      </c>
      <c r="D7" s="8">
        <f t="shared" ref="D7:D12" si="1">B7/C7</f>
        <v>1</v>
      </c>
      <c r="E7" s="2"/>
      <c r="F7" s="17" t="s">
        <v>23</v>
      </c>
      <c r="G7" s="18">
        <v>40</v>
      </c>
      <c r="H7" s="19">
        <v>40</v>
      </c>
      <c r="I7" s="20">
        <f t="shared" ref="I7:I10" si="2">G7/H7</f>
        <v>1</v>
      </c>
      <c r="K7" s="41" t="s">
        <v>43</v>
      </c>
      <c r="L7" s="40">
        <f>D12</f>
        <v>1</v>
      </c>
      <c r="M7" s="38">
        <v>0.35</v>
      </c>
      <c r="N7" s="39">
        <f t="shared" ref="N7:N9" si="3">L7*M7</f>
        <v>0.35</v>
      </c>
      <c r="O7" s="52"/>
    </row>
    <row r="8" spans="1:18" ht="16" thickBot="1" x14ac:dyDescent="0.25">
      <c r="A8" s="42" t="s">
        <v>7</v>
      </c>
      <c r="B8" s="6">
        <v>40</v>
      </c>
      <c r="C8" s="7">
        <v>40</v>
      </c>
      <c r="D8" s="8">
        <f t="shared" si="1"/>
        <v>1</v>
      </c>
      <c r="E8" s="2"/>
      <c r="F8" s="17" t="s">
        <v>24</v>
      </c>
      <c r="G8" s="18">
        <v>40</v>
      </c>
      <c r="H8" s="19">
        <v>40</v>
      </c>
      <c r="I8" s="20">
        <f t="shared" si="2"/>
        <v>1</v>
      </c>
      <c r="K8" s="41" t="s">
        <v>44</v>
      </c>
      <c r="L8" s="40">
        <f>D23</f>
        <v>1.0394736842105263</v>
      </c>
      <c r="M8" s="38">
        <v>0.45</v>
      </c>
      <c r="N8" s="39">
        <f t="shared" si="3"/>
        <v>0.46776315789473688</v>
      </c>
      <c r="O8" s="52"/>
    </row>
    <row r="9" spans="1:18" ht="16" thickBot="1" x14ac:dyDescent="0.25">
      <c r="A9" s="42" t="s">
        <v>8</v>
      </c>
      <c r="B9" s="6">
        <v>40</v>
      </c>
      <c r="C9" s="7">
        <v>40</v>
      </c>
      <c r="D9" s="8">
        <f t="shared" si="1"/>
        <v>1</v>
      </c>
      <c r="E9" s="2"/>
      <c r="F9" s="17" t="s">
        <v>25</v>
      </c>
      <c r="G9" s="18">
        <v>5</v>
      </c>
      <c r="H9" s="19">
        <v>5</v>
      </c>
      <c r="I9" s="20">
        <f t="shared" si="2"/>
        <v>1</v>
      </c>
      <c r="K9" s="41" t="s">
        <v>45</v>
      </c>
      <c r="L9" s="40">
        <f>I28</f>
        <v>1</v>
      </c>
      <c r="M9" s="38">
        <v>0.05</v>
      </c>
      <c r="N9" s="39">
        <f t="shared" si="3"/>
        <v>0.05</v>
      </c>
      <c r="O9" s="52"/>
    </row>
    <row r="10" spans="1:18" ht="27" customHeight="1" thickBot="1" x14ac:dyDescent="0.25">
      <c r="A10" s="42" t="s">
        <v>9</v>
      </c>
      <c r="B10" s="6">
        <v>40</v>
      </c>
      <c r="C10" s="7">
        <v>40</v>
      </c>
      <c r="D10" s="8">
        <f t="shared" si="1"/>
        <v>1</v>
      </c>
      <c r="E10" s="2"/>
      <c r="F10" s="21" t="s">
        <v>11</v>
      </c>
      <c r="G10" s="22">
        <f>SUM(G6:G9)</f>
        <v>105</v>
      </c>
      <c r="H10" s="23">
        <f>SUM(H6:H9)</f>
        <v>105</v>
      </c>
      <c r="I10" s="24">
        <f t="shared" si="2"/>
        <v>1</v>
      </c>
      <c r="K10" s="44" t="s">
        <v>46</v>
      </c>
      <c r="L10" s="44"/>
      <c r="M10" s="44"/>
      <c r="N10" s="39">
        <f>IF(SUM(N6:N9)&gt;1,1,SUM(N6:N9))</f>
        <v>1</v>
      </c>
      <c r="O10" s="52"/>
    </row>
    <row r="11" spans="1:18" ht="33" customHeight="1" thickBot="1" x14ac:dyDescent="0.25">
      <c r="A11" s="42" t="s">
        <v>10</v>
      </c>
      <c r="B11" s="6">
        <v>40</v>
      </c>
      <c r="C11" s="7">
        <v>40</v>
      </c>
      <c r="D11" s="8">
        <f t="shared" si="1"/>
        <v>1</v>
      </c>
      <c r="E11" s="2"/>
      <c r="K11" s="44" t="s">
        <v>49</v>
      </c>
      <c r="L11" s="44"/>
      <c r="M11" s="44"/>
      <c r="N11" s="43" t="str">
        <f>VLOOKUP(N10,GradingScale,2,TRUE)</f>
        <v>A+</v>
      </c>
      <c r="O11" s="53"/>
    </row>
    <row r="12" spans="1:18" ht="21" customHeight="1" thickBot="1" x14ac:dyDescent="0.25">
      <c r="A12" s="11" t="s">
        <v>11</v>
      </c>
      <c r="B12" s="12">
        <f>SUM(B6:B11)</f>
        <v>240</v>
      </c>
      <c r="C12" s="13">
        <f>SUM(C6:C11)</f>
        <v>240</v>
      </c>
      <c r="D12" s="14">
        <f t="shared" si="1"/>
        <v>1</v>
      </c>
      <c r="E12" s="2"/>
    </row>
    <row r="13" spans="1:18" ht="36.75" customHeight="1" thickBot="1" x14ac:dyDescent="0.25">
      <c r="F13" s="28" t="s">
        <v>26</v>
      </c>
      <c r="G13" s="16" t="s">
        <v>2</v>
      </c>
      <c r="H13" s="16" t="s">
        <v>3</v>
      </c>
      <c r="I13" s="16" t="s">
        <v>4</v>
      </c>
    </row>
    <row r="14" spans="1:18" ht="33" thickBot="1" x14ac:dyDescent="0.25">
      <c r="A14" s="15" t="s">
        <v>12</v>
      </c>
      <c r="B14" s="16" t="s">
        <v>2</v>
      </c>
      <c r="C14" s="16" t="s">
        <v>3</v>
      </c>
      <c r="D14" s="16" t="s">
        <v>4</v>
      </c>
      <c r="F14" s="32" t="s">
        <v>27</v>
      </c>
      <c r="G14" s="26">
        <v>5</v>
      </c>
      <c r="H14" s="19">
        <v>5</v>
      </c>
      <c r="I14" s="20">
        <f>G14/H14</f>
        <v>1</v>
      </c>
    </row>
    <row r="15" spans="1:18" ht="16" thickBot="1" x14ac:dyDescent="0.25">
      <c r="A15" s="25" t="s">
        <v>13</v>
      </c>
      <c r="B15" s="26">
        <v>50</v>
      </c>
      <c r="C15" s="19">
        <v>50</v>
      </c>
      <c r="D15" s="27">
        <f>B15/C15</f>
        <v>1</v>
      </c>
      <c r="F15" s="33" t="s">
        <v>28</v>
      </c>
      <c r="G15" s="26">
        <v>5</v>
      </c>
      <c r="H15" s="19">
        <v>5</v>
      </c>
      <c r="I15" s="20">
        <f t="shared" ref="I15:I28" si="4">G15/H15</f>
        <v>1</v>
      </c>
    </row>
    <row r="16" spans="1:18" ht="17" thickBot="1" x14ac:dyDescent="0.25">
      <c r="A16" s="25" t="s">
        <v>14</v>
      </c>
      <c r="B16" s="26">
        <v>10</v>
      </c>
      <c r="C16" s="19">
        <v>10</v>
      </c>
      <c r="D16" s="27">
        <f t="shared" ref="D16:D23" si="5">B16/C16</f>
        <v>1</v>
      </c>
      <c r="F16" s="32" t="s">
        <v>29</v>
      </c>
      <c r="G16" s="26">
        <v>5</v>
      </c>
      <c r="H16" s="19">
        <v>5</v>
      </c>
      <c r="I16" s="20">
        <f t="shared" si="4"/>
        <v>1</v>
      </c>
    </row>
    <row r="17" spans="1:9" ht="16" thickBot="1" x14ac:dyDescent="0.25">
      <c r="A17" s="25" t="s">
        <v>15</v>
      </c>
      <c r="B17" s="26">
        <v>100</v>
      </c>
      <c r="C17" s="19">
        <v>100</v>
      </c>
      <c r="D17" s="27">
        <f t="shared" si="5"/>
        <v>1</v>
      </c>
      <c r="F17" s="33" t="s">
        <v>30</v>
      </c>
      <c r="G17" s="26">
        <v>5</v>
      </c>
      <c r="H17" s="19">
        <v>5</v>
      </c>
      <c r="I17" s="20">
        <f t="shared" si="4"/>
        <v>1</v>
      </c>
    </row>
    <row r="18" spans="1:9" ht="17" thickBot="1" x14ac:dyDescent="0.25">
      <c r="A18" s="25" t="s">
        <v>16</v>
      </c>
      <c r="B18" s="26">
        <v>10</v>
      </c>
      <c r="C18" s="19">
        <v>10</v>
      </c>
      <c r="D18" s="27">
        <f t="shared" si="5"/>
        <v>1</v>
      </c>
      <c r="F18" s="32" t="s">
        <v>31</v>
      </c>
      <c r="G18" s="26">
        <v>5</v>
      </c>
      <c r="H18" s="19">
        <v>5</v>
      </c>
      <c r="I18" s="20">
        <f t="shared" si="4"/>
        <v>1</v>
      </c>
    </row>
    <row r="19" spans="1:9" ht="16" thickBot="1" x14ac:dyDescent="0.25">
      <c r="A19" s="25" t="s">
        <v>17</v>
      </c>
      <c r="B19" s="26">
        <v>100</v>
      </c>
      <c r="C19" s="19">
        <v>100</v>
      </c>
      <c r="D19" s="27">
        <f t="shared" si="5"/>
        <v>1</v>
      </c>
      <c r="F19" s="33" t="s">
        <v>32</v>
      </c>
      <c r="G19" s="26">
        <v>5</v>
      </c>
      <c r="H19" s="19">
        <v>5</v>
      </c>
      <c r="I19" s="20">
        <f t="shared" si="4"/>
        <v>1</v>
      </c>
    </row>
    <row r="20" spans="1:9" ht="17" thickBot="1" x14ac:dyDescent="0.25">
      <c r="A20" s="25" t="s">
        <v>18</v>
      </c>
      <c r="B20" s="26">
        <v>10</v>
      </c>
      <c r="C20" s="19">
        <v>10</v>
      </c>
      <c r="D20" s="27">
        <f t="shared" si="5"/>
        <v>1</v>
      </c>
      <c r="F20" s="32" t="s">
        <v>33</v>
      </c>
      <c r="G20" s="26">
        <v>5</v>
      </c>
      <c r="H20" s="19">
        <v>5</v>
      </c>
      <c r="I20" s="20">
        <f t="shared" si="4"/>
        <v>1</v>
      </c>
    </row>
    <row r="21" spans="1:9" ht="16" thickBot="1" x14ac:dyDescent="0.25">
      <c r="A21" s="25" t="s">
        <v>19</v>
      </c>
      <c r="B21" s="26">
        <v>100</v>
      </c>
      <c r="C21" s="19">
        <v>100</v>
      </c>
      <c r="D21" s="27">
        <f t="shared" si="5"/>
        <v>1</v>
      </c>
      <c r="F21" s="33" t="s">
        <v>34</v>
      </c>
      <c r="G21" s="26">
        <v>5</v>
      </c>
      <c r="H21" s="19">
        <v>5</v>
      </c>
      <c r="I21" s="20">
        <f t="shared" si="4"/>
        <v>1</v>
      </c>
    </row>
    <row r="22" spans="1:9" ht="22.5" customHeight="1" thickBot="1" x14ac:dyDescent="0.25">
      <c r="A22" s="25" t="s">
        <v>20</v>
      </c>
      <c r="B22" s="26">
        <v>15</v>
      </c>
      <c r="C22" s="19">
        <v>0</v>
      </c>
      <c r="D22" s="27" t="e">
        <f t="shared" si="5"/>
        <v>#DIV/0!</v>
      </c>
      <c r="F22" s="32" t="s">
        <v>35</v>
      </c>
      <c r="G22" s="26">
        <v>5</v>
      </c>
      <c r="H22" s="19">
        <v>5</v>
      </c>
      <c r="I22" s="20">
        <f t="shared" si="4"/>
        <v>1</v>
      </c>
    </row>
    <row r="23" spans="1:9" ht="28.5" customHeight="1" thickBot="1" x14ac:dyDescent="0.25">
      <c r="A23" s="28" t="s">
        <v>11</v>
      </c>
      <c r="B23" s="29">
        <f>SUM(B15:B22)</f>
        <v>395</v>
      </c>
      <c r="C23" s="30">
        <f>SUM(C15:C22)</f>
        <v>380</v>
      </c>
      <c r="D23" s="31">
        <f t="shared" si="5"/>
        <v>1.0394736842105263</v>
      </c>
      <c r="F23" s="33" t="s">
        <v>36</v>
      </c>
      <c r="G23" s="26">
        <v>5</v>
      </c>
      <c r="H23" s="19">
        <v>5</v>
      </c>
      <c r="I23" s="20">
        <f t="shared" si="4"/>
        <v>1</v>
      </c>
    </row>
    <row r="24" spans="1:9" ht="17" thickBot="1" x14ac:dyDescent="0.25">
      <c r="F24" s="32" t="s">
        <v>37</v>
      </c>
      <c r="G24" s="26">
        <v>5</v>
      </c>
      <c r="H24" s="19">
        <v>5</v>
      </c>
      <c r="I24" s="20">
        <f t="shared" si="4"/>
        <v>1</v>
      </c>
    </row>
    <row r="25" spans="1:9" ht="16" thickBot="1" x14ac:dyDescent="0.25">
      <c r="F25" s="33" t="s">
        <v>38</v>
      </c>
      <c r="G25" s="26">
        <v>5</v>
      </c>
      <c r="H25" s="19">
        <v>5</v>
      </c>
      <c r="I25" s="20">
        <f t="shared" si="4"/>
        <v>1</v>
      </c>
    </row>
    <row r="26" spans="1:9" ht="17" thickBot="1" x14ac:dyDescent="0.25">
      <c r="F26" s="32" t="s">
        <v>39</v>
      </c>
      <c r="G26" s="26">
        <v>5</v>
      </c>
      <c r="H26" s="19">
        <v>5</v>
      </c>
      <c r="I26" s="20">
        <f t="shared" si="4"/>
        <v>1</v>
      </c>
    </row>
    <row r="27" spans="1:9" ht="16" thickBot="1" x14ac:dyDescent="0.25">
      <c r="F27" s="33" t="s">
        <v>40</v>
      </c>
      <c r="G27" s="26">
        <v>5</v>
      </c>
      <c r="H27" s="19">
        <v>5</v>
      </c>
      <c r="I27" s="20">
        <f t="shared" si="4"/>
        <v>1</v>
      </c>
    </row>
    <row r="28" spans="1:9" ht="17" thickBot="1" x14ac:dyDescent="0.25">
      <c r="F28" s="34" t="s">
        <v>11</v>
      </c>
      <c r="G28" s="29">
        <f>SUM(G14:G27)</f>
        <v>70</v>
      </c>
      <c r="H28" s="30">
        <v>70</v>
      </c>
      <c r="I28" s="35">
        <f t="shared" si="4"/>
        <v>1</v>
      </c>
    </row>
  </sheetData>
  <mergeCells count="5">
    <mergeCell ref="K11:M11"/>
    <mergeCell ref="A2:R2"/>
    <mergeCell ref="A3:R3"/>
    <mergeCell ref="K10:M10"/>
    <mergeCell ref="O5:O11"/>
  </mergeCells>
  <phoneticPr fontId="3" type="noConversion"/>
  <dataValidations count="4">
    <dataValidation type="whole" allowBlank="1" showInputMessage="1" showErrorMessage="1" errorTitle="Reading Exercise Scores" error="Must be between 0 and 40" promptTitle="Reading Exercise Scores" prompt="Must be between 0 and 40" sqref="B6:B11" xr:uid="{67CCEDFD-E032-49CA-A659-D473868318A9}">
      <formula1>0</formula1>
      <formula2>40</formula2>
    </dataValidation>
    <dataValidation type="whole" allowBlank="1" showInputMessage="1" showErrorMessage="1" errorTitle="Quizzes/Survey Scores" error="Must be between 0 and 40." promptTitle="Quizzes/Survey Scores" prompt="Must be between 0 and 40." sqref="G6:G9" xr:uid="{EDBBD0A4-C6D7-45CE-9274-0001332E697F}">
      <formula1>0</formula1>
      <formula2>40</formula2>
    </dataValidation>
    <dataValidation type="whole" allowBlank="1" showInputMessage="1" showErrorMessage="1" errorTitle="Check-in Scores" error="Must be between 0 and 5" promptTitle="Check-in Scores" prompt="Must be between 0 and 5" sqref="G14:G27" xr:uid="{9F4E0711-F401-47DA-858C-0278F9E7F3EC}">
      <formula1>0</formula1>
      <formula2>5</formula2>
    </dataValidation>
    <dataValidation type="whole" allowBlank="1" showInputMessage="1" showErrorMessage="1" errorTitle="Required Projects" error="Must be between 0 and 100" promptTitle="Required Projects" prompt="Must be between 0 and 100" sqref="B15:B21" xr:uid="{D8D59691-E3B2-4AE2-B925-F46DA78760EC}">
      <formula1>0</formula1>
      <formula2>100</formula2>
    </dataValidation>
  </dataValidations>
  <pageMargins left="0.7" right="0.7" top="0.75" bottom="0.75" header="0.3" footer="0.3"/>
  <pageSetup orientation="portrait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DC506-9236-429A-AFB1-1194879019F3}">
  <dimension ref="A1:B13"/>
  <sheetViews>
    <sheetView workbookViewId="0">
      <selection sqref="A1:XFD1048576"/>
    </sheetView>
  </sheetViews>
  <sheetFormatPr baseColWidth="10" defaultColWidth="8.83203125" defaultRowHeight="15" x14ac:dyDescent="0.2"/>
  <sheetData>
    <row r="1" spans="1:2" x14ac:dyDescent="0.2">
      <c r="A1" s="1">
        <v>0</v>
      </c>
      <c r="B1" s="1" t="s">
        <v>51</v>
      </c>
    </row>
    <row r="2" spans="1:2" x14ac:dyDescent="0.2">
      <c r="A2" s="3">
        <v>0.6</v>
      </c>
      <c r="B2" s="3" t="s">
        <v>52</v>
      </c>
    </row>
    <row r="3" spans="1:2" x14ac:dyDescent="0.2">
      <c r="A3" s="3">
        <v>0.64</v>
      </c>
      <c r="B3" s="3" t="s">
        <v>60</v>
      </c>
    </row>
    <row r="4" spans="1:2" x14ac:dyDescent="0.2">
      <c r="A4" s="3">
        <v>0.67</v>
      </c>
      <c r="B4" s="3" t="s">
        <v>53</v>
      </c>
    </row>
    <row r="5" spans="1:2" x14ac:dyDescent="0.2">
      <c r="A5" s="3">
        <v>0.7</v>
      </c>
      <c r="B5" s="3" t="s">
        <v>54</v>
      </c>
    </row>
    <row r="6" spans="1:2" x14ac:dyDescent="0.2">
      <c r="A6" s="3">
        <v>0.74</v>
      </c>
      <c r="B6" s="3" t="s">
        <v>59</v>
      </c>
    </row>
    <row r="7" spans="1:2" x14ac:dyDescent="0.2">
      <c r="A7" s="3">
        <v>0.77</v>
      </c>
      <c r="B7" s="3" t="s">
        <v>55</v>
      </c>
    </row>
    <row r="8" spans="1:2" x14ac:dyDescent="0.2">
      <c r="A8" s="3">
        <v>0.8</v>
      </c>
      <c r="B8" s="3" t="s">
        <v>56</v>
      </c>
    </row>
    <row r="9" spans="1:2" x14ac:dyDescent="0.2">
      <c r="A9" s="3">
        <v>0.84</v>
      </c>
      <c r="B9" s="3" t="s">
        <v>62</v>
      </c>
    </row>
    <row r="10" spans="1:2" x14ac:dyDescent="0.2">
      <c r="A10" s="3">
        <v>0.87</v>
      </c>
      <c r="B10" s="3" t="s">
        <v>57</v>
      </c>
    </row>
    <row r="11" spans="1:2" x14ac:dyDescent="0.2">
      <c r="A11" s="3">
        <v>0.9</v>
      </c>
      <c r="B11" s="3" t="s">
        <v>58</v>
      </c>
    </row>
    <row r="12" spans="1:2" x14ac:dyDescent="0.2">
      <c r="A12" s="3">
        <v>0.94</v>
      </c>
      <c r="B12" s="3" t="s">
        <v>61</v>
      </c>
    </row>
    <row r="13" spans="1:2" x14ac:dyDescent="0.2">
      <c r="A13" s="3">
        <v>0.99</v>
      </c>
      <c r="B13" s="3" t="s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Calculator</vt:lpstr>
      <vt:lpstr>Scale</vt:lpstr>
      <vt:lpstr>GradingScale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Domenick R. Rado</dc:creator>
  <cp:lastModifiedBy>Microsoft Office User</cp:lastModifiedBy>
  <dcterms:created xsi:type="dcterms:W3CDTF">2021-09-09T17:56:44Z</dcterms:created>
  <dcterms:modified xsi:type="dcterms:W3CDTF">2021-09-10T03:59:07Z</dcterms:modified>
</cp:coreProperties>
</file>