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colin\Documents\UWO-Rec-Centre-Visits\RecCentreVisits-pyApp\"/>
    </mc:Choice>
  </mc:AlternateContent>
  <xr:revisionPtr revIDLastSave="0" documentId="13_ncr:1_{4803E660-7C11-4990-8DFB-C8A55843BB3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ec Centre" sheetId="1" r:id="rId1"/>
    <sheet name="Output" sheetId="3" r:id="rId2"/>
  </sheets>
  <definedNames>
    <definedName name="ExternalData_1" localSheetId="1" hidden="1">Output!$A$1:$B$4134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6" i="1" l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55" i="1"/>
  <c r="W55" i="1"/>
  <c r="X55" i="1"/>
  <c r="Y55" i="1"/>
  <c r="Z55" i="1"/>
  <c r="AA55" i="1"/>
  <c r="AB55" i="1"/>
  <c r="W56" i="1"/>
  <c r="X56" i="1"/>
  <c r="Y56" i="1"/>
  <c r="Z56" i="1"/>
  <c r="AA56" i="1"/>
  <c r="AB56" i="1"/>
  <c r="W57" i="1"/>
  <c r="X57" i="1"/>
  <c r="Y57" i="1"/>
  <c r="Z57" i="1"/>
  <c r="AA57" i="1"/>
  <c r="AB57" i="1"/>
  <c r="W58" i="1"/>
  <c r="X58" i="1"/>
  <c r="Y58" i="1"/>
  <c r="Z58" i="1"/>
  <c r="AA58" i="1"/>
  <c r="AB58" i="1"/>
  <c r="W59" i="1"/>
  <c r="X59" i="1"/>
  <c r="Y59" i="1"/>
  <c r="Z59" i="1"/>
  <c r="AA59" i="1"/>
  <c r="AB59" i="1"/>
  <c r="W60" i="1"/>
  <c r="X60" i="1"/>
  <c r="Y60" i="1"/>
  <c r="Z60" i="1"/>
  <c r="AA60" i="1"/>
  <c r="AB60" i="1"/>
  <c r="W61" i="1"/>
  <c r="X61" i="1"/>
  <c r="Y61" i="1"/>
  <c r="Z61" i="1"/>
  <c r="AA61" i="1"/>
  <c r="AB61" i="1"/>
  <c r="W62" i="1"/>
  <c r="X62" i="1"/>
  <c r="Y62" i="1"/>
  <c r="Z62" i="1"/>
  <c r="AA62" i="1"/>
  <c r="AB62" i="1"/>
  <c r="W63" i="1"/>
  <c r="X63" i="1"/>
  <c r="Y63" i="1"/>
  <c r="Z63" i="1"/>
  <c r="AA63" i="1"/>
  <c r="AB63" i="1"/>
  <c r="W64" i="1"/>
  <c r="X64" i="1"/>
  <c r="Y64" i="1"/>
  <c r="Z64" i="1"/>
  <c r="AA64" i="1"/>
  <c r="AB64" i="1"/>
  <c r="W65" i="1"/>
  <c r="X65" i="1"/>
  <c r="Y65" i="1"/>
  <c r="Z65" i="1"/>
  <c r="AA65" i="1"/>
  <c r="AB65" i="1"/>
  <c r="W66" i="1"/>
  <c r="X66" i="1"/>
  <c r="Y66" i="1"/>
  <c r="Z66" i="1"/>
  <c r="AA66" i="1"/>
  <c r="AB66" i="1"/>
  <c r="W67" i="1"/>
  <c r="X67" i="1"/>
  <c r="Y67" i="1"/>
  <c r="Z67" i="1"/>
  <c r="AA67" i="1"/>
  <c r="AB67" i="1"/>
  <c r="W68" i="1"/>
  <c r="X68" i="1"/>
  <c r="Y68" i="1"/>
  <c r="Z68" i="1"/>
  <c r="AA68" i="1"/>
  <c r="AB68" i="1"/>
  <c r="W69" i="1"/>
  <c r="X69" i="1"/>
  <c r="Y69" i="1"/>
  <c r="Z69" i="1"/>
  <c r="AA69" i="1"/>
  <c r="AB69" i="1"/>
  <c r="W70" i="1"/>
  <c r="X70" i="1"/>
  <c r="Y70" i="1"/>
  <c r="Z70" i="1"/>
  <c r="AA70" i="1"/>
  <c r="AB70" i="1"/>
  <c r="W71" i="1"/>
  <c r="X71" i="1"/>
  <c r="Y71" i="1"/>
  <c r="Z71" i="1"/>
  <c r="AA71" i="1"/>
  <c r="AB71" i="1"/>
  <c r="W72" i="1"/>
  <c r="X72" i="1"/>
  <c r="Y72" i="1"/>
  <c r="Z72" i="1"/>
  <c r="AA72" i="1"/>
  <c r="AB72" i="1"/>
  <c r="W73" i="1"/>
  <c r="X73" i="1"/>
  <c r="Y73" i="1"/>
  <c r="Z73" i="1"/>
  <c r="AA73" i="1"/>
  <c r="AB73" i="1"/>
  <c r="W74" i="1"/>
  <c r="X74" i="1"/>
  <c r="Y74" i="1"/>
  <c r="Z74" i="1"/>
  <c r="AA74" i="1"/>
  <c r="AB74" i="1"/>
  <c r="W75" i="1"/>
  <c r="X75" i="1"/>
  <c r="Y75" i="1"/>
  <c r="Z75" i="1"/>
  <c r="AA75" i="1"/>
  <c r="AB75" i="1"/>
  <c r="W76" i="1"/>
  <c r="X76" i="1"/>
  <c r="Y76" i="1"/>
  <c r="Z76" i="1"/>
  <c r="AA76" i="1"/>
  <c r="AB76" i="1"/>
  <c r="W77" i="1"/>
  <c r="X77" i="1"/>
  <c r="Y77" i="1"/>
  <c r="Z77" i="1"/>
  <c r="AA77" i="1"/>
  <c r="AB77" i="1"/>
  <c r="W78" i="1"/>
  <c r="X78" i="1"/>
  <c r="Y78" i="1"/>
  <c r="Z78" i="1"/>
  <c r="AA78" i="1"/>
  <c r="AB78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55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D2" i="3"/>
  <c r="D3" i="3"/>
  <c r="D4" i="3"/>
  <c r="D5" i="3"/>
  <c r="D6" i="3"/>
  <c r="D7" i="3"/>
  <c r="D8" i="3"/>
  <c r="D9" i="3"/>
  <c r="D10" i="3"/>
  <c r="D11" i="3"/>
  <c r="J229" i="1" s="1"/>
  <c r="AD16" i="1" s="1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G237" i="1" s="1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D235" i="1"/>
  <c r="W3" i="1"/>
  <c r="V3" i="1"/>
  <c r="J227" i="1" l="1"/>
  <c r="AD14" i="1" s="1"/>
  <c r="E219" i="1"/>
  <c r="I234" i="1"/>
  <c r="F232" i="1"/>
  <c r="E232" i="1"/>
  <c r="H229" i="1"/>
  <c r="G229" i="1"/>
  <c r="D227" i="1"/>
  <c r="I226" i="1"/>
  <c r="C236" i="1"/>
  <c r="F224" i="1"/>
  <c r="C235" i="1"/>
  <c r="E224" i="1"/>
  <c r="C220" i="1"/>
  <c r="H221" i="1"/>
  <c r="I242" i="1"/>
  <c r="G221" i="1"/>
  <c r="F240" i="1"/>
  <c r="D219" i="1"/>
  <c r="E240" i="1"/>
  <c r="J219" i="1"/>
  <c r="AD6" i="1" s="1"/>
  <c r="H237" i="1"/>
  <c r="J228" i="1"/>
  <c r="AD15" i="1" s="1"/>
  <c r="C234" i="1"/>
  <c r="H242" i="1"/>
  <c r="D240" i="1"/>
  <c r="F237" i="1"/>
  <c r="H234" i="1"/>
  <c r="D232" i="1"/>
  <c r="F229" i="1"/>
  <c r="H226" i="1"/>
  <c r="D224" i="1"/>
  <c r="F221" i="1"/>
  <c r="J242" i="1"/>
  <c r="AD29" i="1" s="1"/>
  <c r="J226" i="1"/>
  <c r="AD13" i="1" s="1"/>
  <c r="G23" i="1"/>
  <c r="C233" i="1"/>
  <c r="G242" i="1"/>
  <c r="I239" i="1"/>
  <c r="E237" i="1"/>
  <c r="G234" i="1"/>
  <c r="I231" i="1"/>
  <c r="E229" i="1"/>
  <c r="G226" i="1"/>
  <c r="I223" i="1"/>
  <c r="E221" i="1"/>
  <c r="J241" i="1"/>
  <c r="AD28" i="1" s="1"/>
  <c r="J225" i="1"/>
  <c r="AD12" i="1" s="1"/>
  <c r="C232" i="1"/>
  <c r="F242" i="1"/>
  <c r="H239" i="1"/>
  <c r="D237" i="1"/>
  <c r="F234" i="1"/>
  <c r="H231" i="1"/>
  <c r="D229" i="1"/>
  <c r="F226" i="1"/>
  <c r="H223" i="1"/>
  <c r="D221" i="1"/>
  <c r="J240" i="1"/>
  <c r="AD27" i="1" s="1"/>
  <c r="J224" i="1"/>
  <c r="AD11" i="1" s="1"/>
  <c r="C231" i="1"/>
  <c r="E242" i="1"/>
  <c r="G239" i="1"/>
  <c r="I236" i="1"/>
  <c r="E234" i="1"/>
  <c r="G231" i="1"/>
  <c r="I228" i="1"/>
  <c r="E226" i="1"/>
  <c r="G223" i="1"/>
  <c r="I220" i="1"/>
  <c r="J239" i="1"/>
  <c r="AD26" i="1" s="1"/>
  <c r="J223" i="1"/>
  <c r="AD10" i="1" s="1"/>
  <c r="C230" i="1"/>
  <c r="D242" i="1"/>
  <c r="F239" i="1"/>
  <c r="H236" i="1"/>
  <c r="D234" i="1"/>
  <c r="F231" i="1"/>
  <c r="H228" i="1"/>
  <c r="D226" i="1"/>
  <c r="F223" i="1"/>
  <c r="H220" i="1"/>
  <c r="J238" i="1"/>
  <c r="AD25" i="1" s="1"/>
  <c r="J222" i="1"/>
  <c r="AD9" i="1" s="1"/>
  <c r="C229" i="1"/>
  <c r="I241" i="1"/>
  <c r="E239" i="1"/>
  <c r="G236" i="1"/>
  <c r="I233" i="1"/>
  <c r="E231" i="1"/>
  <c r="G228" i="1"/>
  <c r="I225" i="1"/>
  <c r="E223" i="1"/>
  <c r="G220" i="1"/>
  <c r="J237" i="1"/>
  <c r="AD24" i="1" s="1"/>
  <c r="J221" i="1"/>
  <c r="AD8" i="1" s="1"/>
  <c r="C228" i="1"/>
  <c r="H241" i="1"/>
  <c r="D239" i="1"/>
  <c r="F236" i="1"/>
  <c r="H233" i="1"/>
  <c r="D231" i="1"/>
  <c r="F228" i="1"/>
  <c r="H225" i="1"/>
  <c r="D223" i="1"/>
  <c r="F220" i="1"/>
  <c r="J236" i="1"/>
  <c r="AD23" i="1" s="1"/>
  <c r="J220" i="1"/>
  <c r="AD7" i="1" s="1"/>
  <c r="C219" i="1"/>
  <c r="C227" i="1"/>
  <c r="G241" i="1"/>
  <c r="I238" i="1"/>
  <c r="E236" i="1"/>
  <c r="G233" i="1"/>
  <c r="I230" i="1"/>
  <c r="E228" i="1"/>
  <c r="G225" i="1"/>
  <c r="I222" i="1"/>
  <c r="E220" i="1"/>
  <c r="J235" i="1"/>
  <c r="AD22" i="1" s="1"/>
  <c r="C242" i="1"/>
  <c r="C226" i="1"/>
  <c r="F241" i="1"/>
  <c r="H238" i="1"/>
  <c r="D236" i="1"/>
  <c r="F233" i="1"/>
  <c r="H230" i="1"/>
  <c r="D228" i="1"/>
  <c r="F225" i="1"/>
  <c r="H222" i="1"/>
  <c r="D220" i="1"/>
  <c r="J234" i="1"/>
  <c r="AD21" i="1" s="1"/>
  <c r="C241" i="1"/>
  <c r="C225" i="1"/>
  <c r="E241" i="1"/>
  <c r="G238" i="1"/>
  <c r="I235" i="1"/>
  <c r="E233" i="1"/>
  <c r="G230" i="1"/>
  <c r="I227" i="1"/>
  <c r="E225" i="1"/>
  <c r="G222" i="1"/>
  <c r="I219" i="1"/>
  <c r="J233" i="1"/>
  <c r="AD20" i="1" s="1"/>
  <c r="C240" i="1"/>
  <c r="C224" i="1"/>
  <c r="D241" i="1"/>
  <c r="F238" i="1"/>
  <c r="H235" i="1"/>
  <c r="D233" i="1"/>
  <c r="F230" i="1"/>
  <c r="H227" i="1"/>
  <c r="D225" i="1"/>
  <c r="F222" i="1"/>
  <c r="H219" i="1"/>
  <c r="J232" i="1"/>
  <c r="AD19" i="1" s="1"/>
  <c r="C239" i="1"/>
  <c r="C223" i="1"/>
  <c r="I240" i="1"/>
  <c r="E238" i="1"/>
  <c r="G235" i="1"/>
  <c r="I232" i="1"/>
  <c r="E230" i="1"/>
  <c r="G227" i="1"/>
  <c r="I224" i="1"/>
  <c r="E222" i="1"/>
  <c r="G219" i="1"/>
  <c r="J231" i="1"/>
  <c r="AD18" i="1" s="1"/>
  <c r="C238" i="1"/>
  <c r="C222" i="1"/>
  <c r="H240" i="1"/>
  <c r="D238" i="1"/>
  <c r="F235" i="1"/>
  <c r="H232" i="1"/>
  <c r="D230" i="1"/>
  <c r="F227" i="1"/>
  <c r="H224" i="1"/>
  <c r="D222" i="1"/>
  <c r="F219" i="1"/>
  <c r="J230" i="1"/>
  <c r="AD17" i="1" s="1"/>
  <c r="C237" i="1"/>
  <c r="C221" i="1"/>
  <c r="G240" i="1"/>
  <c r="I237" i="1"/>
  <c r="E235" i="1"/>
  <c r="G232" i="1"/>
  <c r="I229" i="1"/>
  <c r="E227" i="1"/>
  <c r="G224" i="1"/>
  <c r="I221" i="1"/>
  <c r="C208" i="1"/>
  <c r="I215" i="1"/>
  <c r="E213" i="1"/>
  <c r="G210" i="1"/>
  <c r="I207" i="1"/>
  <c r="E205" i="1"/>
  <c r="G202" i="1"/>
  <c r="I199" i="1"/>
  <c r="E197" i="1"/>
  <c r="G194" i="1"/>
  <c r="J192" i="1"/>
  <c r="AC6" i="1" s="1"/>
  <c r="J199" i="1"/>
  <c r="AC13" i="1" s="1"/>
  <c r="C207" i="1"/>
  <c r="H215" i="1"/>
  <c r="D213" i="1"/>
  <c r="F210" i="1"/>
  <c r="H207" i="1"/>
  <c r="D205" i="1"/>
  <c r="F202" i="1"/>
  <c r="H199" i="1"/>
  <c r="D197" i="1"/>
  <c r="F194" i="1"/>
  <c r="J214" i="1"/>
  <c r="AC28" i="1" s="1"/>
  <c r="J198" i="1"/>
  <c r="AC12" i="1" s="1"/>
  <c r="C206" i="1"/>
  <c r="G215" i="1"/>
  <c r="I212" i="1"/>
  <c r="E210" i="1"/>
  <c r="G207" i="1"/>
  <c r="I204" i="1"/>
  <c r="E202" i="1"/>
  <c r="G199" i="1"/>
  <c r="I196" i="1"/>
  <c r="E194" i="1"/>
  <c r="J213" i="1"/>
  <c r="AC27" i="1" s="1"/>
  <c r="J197" i="1"/>
  <c r="AC11" i="1" s="1"/>
  <c r="C205" i="1"/>
  <c r="F215" i="1"/>
  <c r="H212" i="1"/>
  <c r="D210" i="1"/>
  <c r="F207" i="1"/>
  <c r="H204" i="1"/>
  <c r="D202" i="1"/>
  <c r="F199" i="1"/>
  <c r="H196" i="1"/>
  <c r="D194" i="1"/>
  <c r="J212" i="1"/>
  <c r="AC26" i="1" s="1"/>
  <c r="J196" i="1"/>
  <c r="AC10" i="1" s="1"/>
  <c r="C204" i="1"/>
  <c r="E215" i="1"/>
  <c r="G212" i="1"/>
  <c r="I209" i="1"/>
  <c r="E207" i="1"/>
  <c r="G204" i="1"/>
  <c r="I201" i="1"/>
  <c r="E199" i="1"/>
  <c r="G196" i="1"/>
  <c r="I193" i="1"/>
  <c r="J211" i="1"/>
  <c r="AC25" i="1" s="1"/>
  <c r="J195" i="1"/>
  <c r="AC9" i="1" s="1"/>
  <c r="C203" i="1"/>
  <c r="D215" i="1"/>
  <c r="F212" i="1"/>
  <c r="H209" i="1"/>
  <c r="D207" i="1"/>
  <c r="F204" i="1"/>
  <c r="H201" i="1"/>
  <c r="D199" i="1"/>
  <c r="F196" i="1"/>
  <c r="H193" i="1"/>
  <c r="J210" i="1"/>
  <c r="AC24" i="1" s="1"/>
  <c r="J194" i="1"/>
  <c r="AC8" i="1" s="1"/>
  <c r="C202" i="1"/>
  <c r="I214" i="1"/>
  <c r="E212" i="1"/>
  <c r="G209" i="1"/>
  <c r="I206" i="1"/>
  <c r="E204" i="1"/>
  <c r="G201" i="1"/>
  <c r="I198" i="1"/>
  <c r="E196" i="1"/>
  <c r="G193" i="1"/>
  <c r="J209" i="1"/>
  <c r="AC23" i="1" s="1"/>
  <c r="J193" i="1"/>
  <c r="AC7" i="1" s="1"/>
  <c r="J215" i="1"/>
  <c r="AC29" i="1" s="1"/>
  <c r="C201" i="1"/>
  <c r="H214" i="1"/>
  <c r="D212" i="1"/>
  <c r="F209" i="1"/>
  <c r="H206" i="1"/>
  <c r="D204" i="1"/>
  <c r="F201" i="1"/>
  <c r="H198" i="1"/>
  <c r="D196" i="1"/>
  <c r="F193" i="1"/>
  <c r="J208" i="1"/>
  <c r="AC22" i="1" s="1"/>
  <c r="C192" i="1"/>
  <c r="C200" i="1"/>
  <c r="G214" i="1"/>
  <c r="I211" i="1"/>
  <c r="E209" i="1"/>
  <c r="G206" i="1"/>
  <c r="I203" i="1"/>
  <c r="E201" i="1"/>
  <c r="G198" i="1"/>
  <c r="I195" i="1"/>
  <c r="E193" i="1"/>
  <c r="J207" i="1"/>
  <c r="AC21" i="1" s="1"/>
  <c r="C215" i="1"/>
  <c r="C199" i="1"/>
  <c r="F214" i="1"/>
  <c r="H211" i="1"/>
  <c r="D209" i="1"/>
  <c r="F206" i="1"/>
  <c r="H203" i="1"/>
  <c r="D201" i="1"/>
  <c r="F198" i="1"/>
  <c r="H195" i="1"/>
  <c r="D193" i="1"/>
  <c r="J206" i="1"/>
  <c r="AC20" i="1" s="1"/>
  <c r="C214" i="1"/>
  <c r="C198" i="1"/>
  <c r="E214" i="1"/>
  <c r="G211" i="1"/>
  <c r="I208" i="1"/>
  <c r="E206" i="1"/>
  <c r="G203" i="1"/>
  <c r="I200" i="1"/>
  <c r="E198" i="1"/>
  <c r="G195" i="1"/>
  <c r="I192" i="1"/>
  <c r="J205" i="1"/>
  <c r="AC19" i="1" s="1"/>
  <c r="C213" i="1"/>
  <c r="C197" i="1"/>
  <c r="D214" i="1"/>
  <c r="F211" i="1"/>
  <c r="H208" i="1"/>
  <c r="D206" i="1"/>
  <c r="F203" i="1"/>
  <c r="H200" i="1"/>
  <c r="D198" i="1"/>
  <c r="F195" i="1"/>
  <c r="H192" i="1"/>
  <c r="J204" i="1"/>
  <c r="AC18" i="1" s="1"/>
  <c r="C212" i="1"/>
  <c r="C196" i="1"/>
  <c r="I213" i="1"/>
  <c r="E211" i="1"/>
  <c r="G208" i="1"/>
  <c r="I205" i="1"/>
  <c r="E203" i="1"/>
  <c r="G200" i="1"/>
  <c r="I197" i="1"/>
  <c r="E195" i="1"/>
  <c r="G192" i="1"/>
  <c r="J203" i="1"/>
  <c r="AC17" i="1" s="1"/>
  <c r="C211" i="1"/>
  <c r="C195" i="1"/>
  <c r="H213" i="1"/>
  <c r="D211" i="1"/>
  <c r="F208" i="1"/>
  <c r="H205" i="1"/>
  <c r="D203" i="1"/>
  <c r="F200" i="1"/>
  <c r="H197" i="1"/>
  <c r="D195" i="1"/>
  <c r="F192" i="1"/>
  <c r="J202" i="1"/>
  <c r="AC16" i="1" s="1"/>
  <c r="C210" i="1"/>
  <c r="C194" i="1"/>
  <c r="G213" i="1"/>
  <c r="I210" i="1"/>
  <c r="E208" i="1"/>
  <c r="G205" i="1"/>
  <c r="I202" i="1"/>
  <c r="E200" i="1"/>
  <c r="G197" i="1"/>
  <c r="I194" i="1"/>
  <c r="E192" i="1"/>
  <c r="J201" i="1"/>
  <c r="AC15" i="1" s="1"/>
  <c r="C209" i="1"/>
  <c r="C193" i="1"/>
  <c r="F213" i="1"/>
  <c r="H210" i="1"/>
  <c r="D208" i="1"/>
  <c r="F205" i="1"/>
  <c r="H202" i="1"/>
  <c r="D200" i="1"/>
  <c r="F197" i="1"/>
  <c r="H194" i="1"/>
  <c r="D192" i="1"/>
  <c r="J200" i="1"/>
  <c r="AC14" i="1" s="1"/>
  <c r="J172" i="1"/>
  <c r="AB13" i="1" s="1"/>
  <c r="I177" i="1"/>
  <c r="C179" i="1"/>
  <c r="E167" i="1"/>
  <c r="G188" i="1"/>
  <c r="D170" i="1"/>
  <c r="I185" i="1"/>
  <c r="E183" i="1"/>
  <c r="G169" i="1"/>
  <c r="G180" i="1"/>
  <c r="E175" i="1"/>
  <c r="H180" i="1"/>
  <c r="D183" i="1"/>
  <c r="I169" i="1"/>
  <c r="G172" i="1"/>
  <c r="J187" i="1"/>
  <c r="AB28" i="1" s="1"/>
  <c r="J171" i="1"/>
  <c r="AB12" i="1" s="1"/>
  <c r="F172" i="1"/>
  <c r="D167" i="1"/>
  <c r="J186" i="1"/>
  <c r="AB27" i="1" s="1"/>
  <c r="E172" i="1"/>
  <c r="J184" i="1"/>
  <c r="AB25" i="1" s="1"/>
  <c r="C175" i="1"/>
  <c r="I187" i="1"/>
  <c r="E185" i="1"/>
  <c r="G182" i="1"/>
  <c r="I179" i="1"/>
  <c r="E177" i="1"/>
  <c r="G174" i="1"/>
  <c r="I171" i="1"/>
  <c r="E169" i="1"/>
  <c r="G166" i="1"/>
  <c r="J183" i="1"/>
  <c r="AB24" i="1" s="1"/>
  <c r="J167" i="1"/>
  <c r="AB8" i="1" s="1"/>
  <c r="D175" i="1"/>
  <c r="I174" i="1"/>
  <c r="J168" i="1"/>
  <c r="AB9" i="1" s="1"/>
  <c r="J53" i="1"/>
  <c r="C174" i="1"/>
  <c r="D185" i="1"/>
  <c r="F182" i="1"/>
  <c r="H179" i="1"/>
  <c r="D177" i="1"/>
  <c r="F174" i="1"/>
  <c r="H171" i="1"/>
  <c r="D169" i="1"/>
  <c r="F166" i="1"/>
  <c r="J182" i="1"/>
  <c r="AB23" i="1" s="1"/>
  <c r="J166" i="1"/>
  <c r="AB7" i="1" s="1"/>
  <c r="J170" i="1"/>
  <c r="AB11" i="1" s="1"/>
  <c r="C177" i="1"/>
  <c r="J185" i="1"/>
  <c r="AB26" i="1" s="1"/>
  <c r="D188" i="1"/>
  <c r="F18" i="1"/>
  <c r="H187" i="1"/>
  <c r="C165" i="1"/>
  <c r="C173" i="1"/>
  <c r="G187" i="1"/>
  <c r="I184" i="1"/>
  <c r="E182" i="1"/>
  <c r="G179" i="1"/>
  <c r="I176" i="1"/>
  <c r="E174" i="1"/>
  <c r="G171" i="1"/>
  <c r="I168" i="1"/>
  <c r="E166" i="1"/>
  <c r="J181" i="1"/>
  <c r="AB22" i="1" s="1"/>
  <c r="H169" i="1"/>
  <c r="I166" i="1"/>
  <c r="F185" i="1"/>
  <c r="C172" i="1"/>
  <c r="F187" i="1"/>
  <c r="H184" i="1"/>
  <c r="D182" i="1"/>
  <c r="F179" i="1"/>
  <c r="H176" i="1"/>
  <c r="D174" i="1"/>
  <c r="F171" i="1"/>
  <c r="H168" i="1"/>
  <c r="D166" i="1"/>
  <c r="J180" i="1"/>
  <c r="AB21" i="1" s="1"/>
  <c r="F188" i="1"/>
  <c r="J169" i="1"/>
  <c r="AB10" i="1" s="1"/>
  <c r="F169" i="1"/>
  <c r="I173" i="1"/>
  <c r="H185" i="1"/>
  <c r="H166" i="1"/>
  <c r="C188" i="1"/>
  <c r="J179" i="1"/>
  <c r="AB20" i="1" s="1"/>
  <c r="C186" i="1"/>
  <c r="C170" i="1"/>
  <c r="D187" i="1"/>
  <c r="F184" i="1"/>
  <c r="H181" i="1"/>
  <c r="D179" i="1"/>
  <c r="F176" i="1"/>
  <c r="H173" i="1"/>
  <c r="D171" i="1"/>
  <c r="F168" i="1"/>
  <c r="H165" i="1"/>
  <c r="J178" i="1"/>
  <c r="AB19" i="1" s="1"/>
  <c r="H177" i="1"/>
  <c r="G185" i="1"/>
  <c r="D180" i="1"/>
  <c r="E187" i="1"/>
  <c r="G168" i="1"/>
  <c r="E184" i="1"/>
  <c r="G181" i="1"/>
  <c r="I178" i="1"/>
  <c r="E176" i="1"/>
  <c r="G173" i="1"/>
  <c r="I170" i="1"/>
  <c r="E168" i="1"/>
  <c r="G165" i="1"/>
  <c r="J177" i="1"/>
  <c r="AB18" i="1" s="1"/>
  <c r="C178" i="1"/>
  <c r="E180" i="1"/>
  <c r="F177" i="1"/>
  <c r="C187" i="1"/>
  <c r="E179" i="1"/>
  <c r="C185" i="1"/>
  <c r="H186" i="1"/>
  <c r="D184" i="1"/>
  <c r="F181" i="1"/>
  <c r="H178" i="1"/>
  <c r="D176" i="1"/>
  <c r="F173" i="1"/>
  <c r="H170" i="1"/>
  <c r="D168" i="1"/>
  <c r="F165" i="1"/>
  <c r="J176" i="1"/>
  <c r="AB17" i="1" s="1"/>
  <c r="F180" i="1"/>
  <c r="D172" i="1"/>
  <c r="I181" i="1"/>
  <c r="I165" i="1"/>
  <c r="I186" i="1"/>
  <c r="G186" i="1"/>
  <c r="I183" i="1"/>
  <c r="I175" i="1"/>
  <c r="E173" i="1"/>
  <c r="G170" i="1"/>
  <c r="I167" i="1"/>
  <c r="E165" i="1"/>
  <c r="J175" i="1"/>
  <c r="AB16" i="1" s="1"/>
  <c r="I182" i="1"/>
  <c r="H174" i="1"/>
  <c r="G184" i="1"/>
  <c r="E171" i="1"/>
  <c r="C169" i="1"/>
  <c r="C168" i="1"/>
  <c r="E181" i="1"/>
  <c r="C166" i="1"/>
  <c r="F186" i="1"/>
  <c r="H175" i="1"/>
  <c r="D173" i="1"/>
  <c r="F170" i="1"/>
  <c r="H167" i="1"/>
  <c r="D165" i="1"/>
  <c r="J174" i="1"/>
  <c r="AB15" i="1" s="1"/>
  <c r="E188" i="1"/>
  <c r="G177" i="1"/>
  <c r="H182" i="1"/>
  <c r="C171" i="1"/>
  <c r="G176" i="1"/>
  <c r="C184" i="1"/>
  <c r="C183" i="1"/>
  <c r="C167" i="1"/>
  <c r="G178" i="1"/>
  <c r="C182" i="1"/>
  <c r="H183" i="1"/>
  <c r="D181" i="1"/>
  <c r="F178" i="1"/>
  <c r="C181" i="1"/>
  <c r="I188" i="1"/>
  <c r="E186" i="1"/>
  <c r="G183" i="1"/>
  <c r="I180" i="1"/>
  <c r="E178" i="1"/>
  <c r="G175" i="1"/>
  <c r="I172" i="1"/>
  <c r="E170" i="1"/>
  <c r="G167" i="1"/>
  <c r="J165" i="1"/>
  <c r="AB6" i="1" s="1"/>
  <c r="J173" i="1"/>
  <c r="AB14" i="1" s="1"/>
  <c r="C176" i="1"/>
  <c r="C180" i="1"/>
  <c r="H188" i="1"/>
  <c r="D186" i="1"/>
  <c r="F183" i="1"/>
  <c r="D178" i="1"/>
  <c r="F175" i="1"/>
  <c r="H172" i="1"/>
  <c r="F167" i="1"/>
  <c r="J188" i="1"/>
  <c r="AB29" i="1" s="1"/>
  <c r="J52" i="1"/>
  <c r="J4" i="1"/>
  <c r="J127" i="1"/>
  <c r="J126" i="1"/>
  <c r="I155" i="1"/>
  <c r="J125" i="1"/>
  <c r="J59" i="1"/>
  <c r="J36" i="1"/>
  <c r="J6" i="1"/>
  <c r="J155" i="1"/>
  <c r="J91" i="1"/>
  <c r="J114" i="1"/>
  <c r="J160" i="1"/>
  <c r="J113" i="1"/>
  <c r="J84" i="1"/>
  <c r="J107" i="1"/>
  <c r="J72" i="1"/>
  <c r="J61" i="1"/>
  <c r="J73" i="1"/>
  <c r="J115" i="1"/>
  <c r="J60" i="1"/>
  <c r="J30" i="1"/>
  <c r="J42" i="1"/>
  <c r="J148" i="1"/>
  <c r="J95" i="1"/>
  <c r="J41" i="1"/>
  <c r="J40" i="1"/>
  <c r="J92" i="1"/>
  <c r="J37" i="1"/>
  <c r="J22" i="1"/>
  <c r="J96" i="1"/>
  <c r="J94" i="1"/>
  <c r="J146" i="1"/>
  <c r="J77" i="1"/>
  <c r="J131" i="1"/>
  <c r="J76" i="1"/>
  <c r="J21" i="1"/>
  <c r="J38" i="1"/>
  <c r="J144" i="1"/>
  <c r="J143" i="1"/>
  <c r="J130" i="1"/>
  <c r="J75" i="1"/>
  <c r="J18" i="1"/>
  <c r="J147" i="1"/>
  <c r="J129" i="1"/>
  <c r="J5" i="1"/>
  <c r="J20" i="1"/>
  <c r="J145" i="1"/>
  <c r="J128" i="1"/>
  <c r="J112" i="1"/>
  <c r="J93" i="1"/>
  <c r="J74" i="1"/>
  <c r="J58" i="1"/>
  <c r="J39" i="1"/>
  <c r="J19" i="1"/>
  <c r="J23" i="1"/>
  <c r="J17" i="1"/>
  <c r="J142" i="1"/>
  <c r="J16" i="1"/>
  <c r="J35" i="1"/>
  <c r="J14" i="1"/>
  <c r="J159" i="1"/>
  <c r="J90" i="1"/>
  <c r="J89" i="1"/>
  <c r="J13" i="1"/>
  <c r="J12" i="1"/>
  <c r="J141" i="1"/>
  <c r="J124" i="1"/>
  <c r="J123" i="1"/>
  <c r="J139" i="1"/>
  <c r="J87" i="1"/>
  <c r="J33" i="1"/>
  <c r="J138" i="1"/>
  <c r="J102" i="1"/>
  <c r="J86" i="1"/>
  <c r="J67" i="1"/>
  <c r="J48" i="1"/>
  <c r="J32" i="1"/>
  <c r="J153" i="1"/>
  <c r="J161" i="1"/>
  <c r="J120" i="1"/>
  <c r="J101" i="1"/>
  <c r="J85" i="1"/>
  <c r="J66" i="1"/>
  <c r="J47" i="1"/>
  <c r="J31" i="1"/>
  <c r="J11" i="1"/>
  <c r="J71" i="1"/>
  <c r="J158" i="1"/>
  <c r="J105" i="1"/>
  <c r="J157" i="1"/>
  <c r="J88" i="1"/>
  <c r="J122" i="1"/>
  <c r="J68" i="1"/>
  <c r="J154" i="1"/>
  <c r="J121" i="1"/>
  <c r="J119" i="1"/>
  <c r="J100" i="1"/>
  <c r="J57" i="1"/>
  <c r="J65" i="1"/>
  <c r="J46" i="1"/>
  <c r="J3" i="1"/>
  <c r="J10" i="1"/>
  <c r="J106" i="1"/>
  <c r="J51" i="1"/>
  <c r="J140" i="1"/>
  <c r="J50" i="1"/>
  <c r="J156" i="1"/>
  <c r="J103" i="1"/>
  <c r="J49" i="1"/>
  <c r="J111" i="1"/>
  <c r="J151" i="1"/>
  <c r="J134" i="1"/>
  <c r="J64" i="1"/>
  <c r="J45" i="1"/>
  <c r="J26" i="1"/>
  <c r="J9" i="1"/>
  <c r="J15" i="1"/>
  <c r="J104" i="1"/>
  <c r="J69" i="1"/>
  <c r="J34" i="1"/>
  <c r="J152" i="1"/>
  <c r="J118" i="1"/>
  <c r="J99" i="1"/>
  <c r="J80" i="1"/>
  <c r="J150" i="1"/>
  <c r="J133" i="1"/>
  <c r="J117" i="1"/>
  <c r="J98" i="1"/>
  <c r="J79" i="1"/>
  <c r="J63" i="1"/>
  <c r="J44" i="1"/>
  <c r="J25" i="1"/>
  <c r="J8" i="1"/>
  <c r="J70" i="1"/>
  <c r="J149" i="1"/>
  <c r="J132" i="1"/>
  <c r="J116" i="1"/>
  <c r="J97" i="1"/>
  <c r="J78" i="1"/>
  <c r="J62" i="1"/>
  <c r="J43" i="1"/>
  <c r="J24" i="1"/>
  <c r="J7" i="1"/>
  <c r="C59" i="1"/>
  <c r="E74" i="1"/>
  <c r="F19" i="1"/>
  <c r="D14" i="1"/>
  <c r="H85" i="1"/>
  <c r="C38" i="1"/>
  <c r="E69" i="1"/>
  <c r="D132" i="1"/>
  <c r="F11" i="1"/>
  <c r="E49" i="1"/>
  <c r="H157" i="1"/>
  <c r="D43" i="1"/>
  <c r="C22" i="1"/>
  <c r="D40" i="1"/>
  <c r="C95" i="1"/>
  <c r="F116" i="1"/>
  <c r="F74" i="1"/>
  <c r="C6" i="1"/>
  <c r="D37" i="1"/>
  <c r="D155" i="1"/>
  <c r="I75" i="1"/>
  <c r="H33" i="1"/>
  <c r="I66" i="1"/>
  <c r="D46" i="1"/>
  <c r="H24" i="1"/>
  <c r="E30" i="1"/>
  <c r="C63" i="1"/>
  <c r="F152" i="1"/>
  <c r="D22" i="1"/>
  <c r="G39" i="1"/>
  <c r="H16" i="1"/>
  <c r="E78" i="1"/>
  <c r="E34" i="1"/>
  <c r="H8" i="1"/>
  <c r="G78" i="1"/>
  <c r="F3" i="1"/>
  <c r="I102" i="1"/>
  <c r="F88" i="1"/>
  <c r="H62" i="1"/>
  <c r="C84" i="1"/>
  <c r="G90" i="1"/>
  <c r="I90" i="1"/>
  <c r="D6" i="1"/>
  <c r="E52" i="1"/>
  <c r="D91" i="1"/>
  <c r="G24" i="1"/>
  <c r="E11" i="1"/>
  <c r="I42" i="1"/>
  <c r="G68" i="1"/>
  <c r="E116" i="1"/>
  <c r="F139" i="1"/>
  <c r="D142" i="1"/>
  <c r="C5" i="1"/>
  <c r="G16" i="1"/>
  <c r="I48" i="1"/>
  <c r="D30" i="1"/>
  <c r="F90" i="1"/>
  <c r="E155" i="1"/>
  <c r="C20" i="1"/>
  <c r="C4" i="1"/>
  <c r="F24" i="1"/>
  <c r="H21" i="1"/>
  <c r="D19" i="1"/>
  <c r="F16" i="1"/>
  <c r="H13" i="1"/>
  <c r="D11" i="1"/>
  <c r="F8" i="1"/>
  <c r="H5" i="1"/>
  <c r="C30" i="1"/>
  <c r="C36" i="1"/>
  <c r="I51" i="1"/>
  <c r="H48" i="1"/>
  <c r="H45" i="1"/>
  <c r="H42" i="1"/>
  <c r="H39" i="1"/>
  <c r="G36" i="1"/>
  <c r="F33" i="1"/>
  <c r="C57" i="1"/>
  <c r="C60" i="1"/>
  <c r="I77" i="1"/>
  <c r="G73" i="1"/>
  <c r="D68" i="1"/>
  <c r="E62" i="1"/>
  <c r="C102" i="1"/>
  <c r="E101" i="1"/>
  <c r="D88" i="1"/>
  <c r="G129" i="1"/>
  <c r="D116" i="1"/>
  <c r="G152" i="1"/>
  <c r="D3" i="1"/>
  <c r="C107" i="1"/>
  <c r="I26" i="1"/>
  <c r="I18" i="1"/>
  <c r="I10" i="1"/>
  <c r="E8" i="1"/>
  <c r="G51" i="1"/>
  <c r="G42" i="1"/>
  <c r="F39" i="1"/>
  <c r="F36" i="1"/>
  <c r="E33" i="1"/>
  <c r="C80" i="1"/>
  <c r="C58" i="1"/>
  <c r="G77" i="1"/>
  <c r="F73" i="1"/>
  <c r="H67" i="1"/>
  <c r="D62" i="1"/>
  <c r="C98" i="1"/>
  <c r="D101" i="1"/>
  <c r="I87" i="1"/>
  <c r="F129" i="1"/>
  <c r="H113" i="1"/>
  <c r="I149" i="1"/>
  <c r="D92" i="1"/>
  <c r="C21" i="1"/>
  <c r="I5" i="1"/>
  <c r="D52" i="1"/>
  <c r="C61" i="1"/>
  <c r="F62" i="1"/>
  <c r="H129" i="1"/>
  <c r="E24" i="1"/>
  <c r="E16" i="1"/>
  <c r="G5" i="1"/>
  <c r="G45" i="1"/>
  <c r="C18" i="1"/>
  <c r="H26" i="1"/>
  <c r="D24" i="1"/>
  <c r="F21" i="1"/>
  <c r="H18" i="1"/>
  <c r="D16" i="1"/>
  <c r="F13" i="1"/>
  <c r="H10" i="1"/>
  <c r="D8" i="1"/>
  <c r="F5" i="1"/>
  <c r="C52" i="1"/>
  <c r="C34" i="1"/>
  <c r="F51" i="1"/>
  <c r="F48" i="1"/>
  <c r="F45" i="1"/>
  <c r="F42" i="1"/>
  <c r="E39" i="1"/>
  <c r="E36" i="1"/>
  <c r="I32" i="1"/>
  <c r="C79" i="1"/>
  <c r="I80" i="1"/>
  <c r="E77" i="1"/>
  <c r="D73" i="1"/>
  <c r="G67" i="1"/>
  <c r="I61" i="1"/>
  <c r="C93" i="1"/>
  <c r="E100" i="1"/>
  <c r="H87" i="1"/>
  <c r="D127" i="1"/>
  <c r="G113" i="1"/>
  <c r="E147" i="1"/>
  <c r="C37" i="1"/>
  <c r="H36" i="1"/>
  <c r="F101" i="1"/>
  <c r="C19" i="1"/>
  <c r="G21" i="1"/>
  <c r="G13" i="1"/>
  <c r="C53" i="1"/>
  <c r="C35" i="1"/>
  <c r="G48" i="1"/>
  <c r="C17" i="1"/>
  <c r="G26" i="1"/>
  <c r="I23" i="1"/>
  <c r="E21" i="1"/>
  <c r="G18" i="1"/>
  <c r="I15" i="1"/>
  <c r="E13" i="1"/>
  <c r="G10" i="1"/>
  <c r="I7" i="1"/>
  <c r="E5" i="1"/>
  <c r="C51" i="1"/>
  <c r="C32" i="1"/>
  <c r="E51" i="1"/>
  <c r="E48" i="1"/>
  <c r="E45" i="1"/>
  <c r="D42" i="1"/>
  <c r="D39" i="1"/>
  <c r="D36" i="1"/>
  <c r="H32" i="1"/>
  <c r="C77" i="1"/>
  <c r="H80" i="1"/>
  <c r="D77" i="1"/>
  <c r="I72" i="1"/>
  <c r="F67" i="1"/>
  <c r="E61" i="1"/>
  <c r="C92" i="1"/>
  <c r="H98" i="1"/>
  <c r="F85" i="1"/>
  <c r="I126" i="1"/>
  <c r="F113" i="1"/>
  <c r="G144" i="1"/>
  <c r="I21" i="1"/>
  <c r="I45" i="1"/>
  <c r="D78" i="1"/>
  <c r="C16" i="1"/>
  <c r="H23" i="1"/>
  <c r="D21" i="1"/>
  <c r="H15" i="1"/>
  <c r="F10" i="1"/>
  <c r="H7" i="1"/>
  <c r="D5" i="1"/>
  <c r="C50" i="1"/>
  <c r="C31" i="1"/>
  <c r="D51" i="1"/>
  <c r="D48" i="1"/>
  <c r="D45" i="1"/>
  <c r="I41" i="1"/>
  <c r="I38" i="1"/>
  <c r="I35" i="1"/>
  <c r="G32" i="1"/>
  <c r="C76" i="1"/>
  <c r="G80" i="1"/>
  <c r="I76" i="1"/>
  <c r="H72" i="1"/>
  <c r="E67" i="1"/>
  <c r="G60" i="1"/>
  <c r="C91" i="1"/>
  <c r="G98" i="1"/>
  <c r="E85" i="1"/>
  <c r="H126" i="1"/>
  <c r="D111" i="1"/>
  <c r="I141" i="1"/>
  <c r="E19" i="1"/>
  <c r="G8" i="1"/>
  <c r="G33" i="1"/>
  <c r="I73" i="1"/>
  <c r="F26" i="1"/>
  <c r="D13" i="1"/>
  <c r="C15" i="1"/>
  <c r="E26" i="1"/>
  <c r="I20" i="1"/>
  <c r="E18" i="1"/>
  <c r="G15" i="1"/>
  <c r="I12" i="1"/>
  <c r="E10" i="1"/>
  <c r="G7" i="1"/>
  <c r="I4" i="1"/>
  <c r="C48" i="1"/>
  <c r="I53" i="1"/>
  <c r="I50" i="1"/>
  <c r="I47" i="1"/>
  <c r="H44" i="1"/>
  <c r="H41" i="1"/>
  <c r="H38" i="1"/>
  <c r="G35" i="1"/>
  <c r="F32" i="1"/>
  <c r="C74" i="1"/>
  <c r="E80" i="1"/>
  <c r="H76" i="1"/>
  <c r="G72" i="1"/>
  <c r="G66" i="1"/>
  <c r="D60" i="1"/>
  <c r="C86" i="1"/>
  <c r="F98" i="1"/>
  <c r="D85" i="1"/>
  <c r="F124" i="1"/>
  <c r="C138" i="1"/>
  <c r="E139" i="1"/>
  <c r="E66" i="1"/>
  <c r="I13" i="1"/>
  <c r="I39" i="1"/>
  <c r="C14" i="1"/>
  <c r="D26" i="1"/>
  <c r="F23" i="1"/>
  <c r="H20" i="1"/>
  <c r="D18" i="1"/>
  <c r="F15" i="1"/>
  <c r="H12" i="1"/>
  <c r="D10" i="1"/>
  <c r="F7" i="1"/>
  <c r="H4" i="1"/>
  <c r="C47" i="1"/>
  <c r="H53" i="1"/>
  <c r="H50" i="1"/>
  <c r="H47" i="1"/>
  <c r="G44" i="1"/>
  <c r="G41" i="1"/>
  <c r="G38" i="1"/>
  <c r="F35" i="1"/>
  <c r="E32" i="1"/>
  <c r="C73" i="1"/>
  <c r="I79" i="1"/>
  <c r="G76" i="1"/>
  <c r="I71" i="1"/>
  <c r="I65" i="1"/>
  <c r="H59" i="1"/>
  <c r="G107" i="1"/>
  <c r="G97" i="1"/>
  <c r="C128" i="1"/>
  <c r="E124" i="1"/>
  <c r="C161" i="1"/>
  <c r="I17" i="1"/>
  <c r="G12" i="1"/>
  <c r="I9" i="1"/>
  <c r="E7" i="1"/>
  <c r="G4" i="1"/>
  <c r="C46" i="1"/>
  <c r="G53" i="1"/>
  <c r="G50" i="1"/>
  <c r="F47" i="1"/>
  <c r="F44" i="1"/>
  <c r="F41" i="1"/>
  <c r="E38" i="1"/>
  <c r="E35" i="1"/>
  <c r="I31" i="1"/>
  <c r="C72" i="1"/>
  <c r="H79" i="1"/>
  <c r="E76" i="1"/>
  <c r="G71" i="1"/>
  <c r="F65" i="1"/>
  <c r="G59" i="1"/>
  <c r="H106" i="1"/>
  <c r="D96" i="1"/>
  <c r="C127" i="1"/>
  <c r="D124" i="1"/>
  <c r="C147" i="1"/>
  <c r="I68" i="1"/>
  <c r="E15" i="1"/>
  <c r="C12" i="1"/>
  <c r="H25" i="1"/>
  <c r="D23" i="1"/>
  <c r="F20" i="1"/>
  <c r="H17" i="1"/>
  <c r="D15" i="1"/>
  <c r="F12" i="1"/>
  <c r="H9" i="1"/>
  <c r="D7" i="1"/>
  <c r="F4" i="1"/>
  <c r="C45" i="1"/>
  <c r="F53" i="1"/>
  <c r="F50" i="1"/>
  <c r="E47" i="1"/>
  <c r="E44" i="1"/>
  <c r="E41" i="1"/>
  <c r="D38" i="1"/>
  <c r="D35" i="1"/>
  <c r="H31" i="1"/>
  <c r="C71" i="1"/>
  <c r="G79" i="1"/>
  <c r="D76" i="1"/>
  <c r="E71" i="1"/>
  <c r="D65" i="1"/>
  <c r="F59" i="1"/>
  <c r="G106" i="1"/>
  <c r="I95" i="1"/>
  <c r="C126" i="1"/>
  <c r="H121" i="1"/>
  <c r="C146" i="1"/>
  <c r="F146" i="1"/>
  <c r="C13" i="1"/>
  <c r="C3" i="1"/>
  <c r="I22" i="1"/>
  <c r="E12" i="1"/>
  <c r="I6" i="1"/>
  <c r="E4" i="1"/>
  <c r="C44" i="1"/>
  <c r="E53" i="1"/>
  <c r="D50" i="1"/>
  <c r="D47" i="1"/>
  <c r="D44" i="1"/>
  <c r="I40" i="1"/>
  <c r="I37" i="1"/>
  <c r="I34" i="1"/>
  <c r="F31" i="1"/>
  <c r="C69" i="1"/>
  <c r="F79" i="1"/>
  <c r="H75" i="1"/>
  <c r="H70" i="1"/>
  <c r="I64" i="1"/>
  <c r="E59" i="1"/>
  <c r="F106" i="1"/>
  <c r="H95" i="1"/>
  <c r="C112" i="1"/>
  <c r="G121" i="1"/>
  <c r="C145" i="1"/>
  <c r="I25" i="1"/>
  <c r="H22" i="1"/>
  <c r="H14" i="1"/>
  <c r="H6" i="1"/>
  <c r="C43" i="1"/>
  <c r="I49" i="1"/>
  <c r="I46" i="1"/>
  <c r="I43" i="1"/>
  <c r="H40" i="1"/>
  <c r="H37" i="1"/>
  <c r="G34" i="1"/>
  <c r="E31" i="1"/>
  <c r="C67" i="1"/>
  <c r="E79" i="1"/>
  <c r="G75" i="1"/>
  <c r="F70" i="1"/>
  <c r="H64" i="1"/>
  <c r="G58" i="1"/>
  <c r="G105" i="1"/>
  <c r="F93" i="1"/>
  <c r="I134" i="1"/>
  <c r="F121" i="1"/>
  <c r="H160" i="1"/>
  <c r="E20" i="1"/>
  <c r="G9" i="1"/>
  <c r="F25" i="1"/>
  <c r="F17" i="1"/>
  <c r="D12" i="1"/>
  <c r="F9" i="1"/>
  <c r="D4" i="1"/>
  <c r="D53" i="1"/>
  <c r="C25" i="1"/>
  <c r="C9" i="1"/>
  <c r="E25" i="1"/>
  <c r="G22" i="1"/>
  <c r="I19" i="1"/>
  <c r="E17" i="1"/>
  <c r="G14" i="1"/>
  <c r="I11" i="1"/>
  <c r="E9" i="1"/>
  <c r="G6" i="1"/>
  <c r="I3" i="1"/>
  <c r="C42" i="1"/>
  <c r="H52" i="1"/>
  <c r="H49" i="1"/>
  <c r="H46" i="1"/>
  <c r="G43" i="1"/>
  <c r="G40" i="1"/>
  <c r="G37" i="1"/>
  <c r="F34" i="1"/>
  <c r="D31" i="1"/>
  <c r="C66" i="1"/>
  <c r="I78" i="1"/>
  <c r="F75" i="1"/>
  <c r="E70" i="1"/>
  <c r="G64" i="1"/>
  <c r="I57" i="1"/>
  <c r="D104" i="1"/>
  <c r="E93" i="1"/>
  <c r="H134" i="1"/>
  <c r="D119" i="1"/>
  <c r="G160" i="1"/>
  <c r="E23" i="1"/>
  <c r="C11" i="1"/>
  <c r="I14" i="1"/>
  <c r="C10" i="1"/>
  <c r="D20" i="1"/>
  <c r="C24" i="1"/>
  <c r="C8" i="1"/>
  <c r="D25" i="1"/>
  <c r="F22" i="1"/>
  <c r="H19" i="1"/>
  <c r="D17" i="1"/>
  <c r="F14" i="1"/>
  <c r="H11" i="1"/>
  <c r="D9" i="1"/>
  <c r="F6" i="1"/>
  <c r="H3" i="1"/>
  <c r="C41" i="1"/>
  <c r="G52" i="1"/>
  <c r="G49" i="1"/>
  <c r="G46" i="1"/>
  <c r="F43" i="1"/>
  <c r="F40" i="1"/>
  <c r="F37" i="1"/>
  <c r="D34" i="1"/>
  <c r="I30" i="1"/>
  <c r="C65" i="1"/>
  <c r="H78" i="1"/>
  <c r="E75" i="1"/>
  <c r="D70" i="1"/>
  <c r="I63" i="1"/>
  <c r="F57" i="1"/>
  <c r="I103" i="1"/>
  <c r="D93" i="1"/>
  <c r="F132" i="1"/>
  <c r="I118" i="1"/>
  <c r="F160" i="1"/>
  <c r="I70" i="1"/>
  <c r="G20" i="1"/>
  <c r="G25" i="1"/>
  <c r="G17" i="1"/>
  <c r="C26" i="1"/>
  <c r="C23" i="1"/>
  <c r="C7" i="1"/>
  <c r="I24" i="1"/>
  <c r="E22" i="1"/>
  <c r="G19" i="1"/>
  <c r="I16" i="1"/>
  <c r="E14" i="1"/>
  <c r="G11" i="1"/>
  <c r="I8" i="1"/>
  <c r="E6" i="1"/>
  <c r="G3" i="1"/>
  <c r="C39" i="1"/>
  <c r="F52" i="1"/>
  <c r="F49" i="1"/>
  <c r="E46" i="1"/>
  <c r="E43" i="1"/>
  <c r="E40" i="1"/>
  <c r="E37" i="1"/>
  <c r="I33" i="1"/>
  <c r="G30" i="1"/>
  <c r="C64" i="1"/>
  <c r="F78" i="1"/>
  <c r="G74" i="1"/>
  <c r="I69" i="1"/>
  <c r="E63" i="1"/>
  <c r="D57" i="1"/>
  <c r="H103" i="1"/>
  <c r="H90" i="1"/>
  <c r="E132" i="1"/>
  <c r="H118" i="1"/>
  <c r="I157" i="1"/>
  <c r="H149" i="1"/>
  <c r="D147" i="1"/>
  <c r="F144" i="1"/>
  <c r="H141" i="1"/>
  <c r="D139" i="1"/>
  <c r="C106" i="1"/>
  <c r="C90" i="1"/>
  <c r="E106" i="1"/>
  <c r="G103" i="1"/>
  <c r="I100" i="1"/>
  <c r="E98" i="1"/>
  <c r="G95" i="1"/>
  <c r="I92" i="1"/>
  <c r="E90" i="1"/>
  <c r="G87" i="1"/>
  <c r="I84" i="1"/>
  <c r="C125" i="1"/>
  <c r="G134" i="1"/>
  <c r="I131" i="1"/>
  <c r="E129" i="1"/>
  <c r="G126" i="1"/>
  <c r="I123" i="1"/>
  <c r="E121" i="1"/>
  <c r="G118" i="1"/>
  <c r="I115" i="1"/>
  <c r="E113" i="1"/>
  <c r="C160" i="1"/>
  <c r="C144" i="1"/>
  <c r="E160" i="1"/>
  <c r="G157" i="1"/>
  <c r="I154" i="1"/>
  <c r="E152" i="1"/>
  <c r="G149" i="1"/>
  <c r="I146" i="1"/>
  <c r="E144" i="1"/>
  <c r="G141" i="1"/>
  <c r="I138" i="1"/>
  <c r="H30" i="1"/>
  <c r="C70" i="1"/>
  <c r="F80" i="1"/>
  <c r="H77" i="1"/>
  <c r="D75" i="1"/>
  <c r="F72" i="1"/>
  <c r="H69" i="1"/>
  <c r="D67" i="1"/>
  <c r="F64" i="1"/>
  <c r="H61" i="1"/>
  <c r="D59" i="1"/>
  <c r="C105" i="1"/>
  <c r="C89" i="1"/>
  <c r="D106" i="1"/>
  <c r="F103" i="1"/>
  <c r="H100" i="1"/>
  <c r="D98" i="1"/>
  <c r="F95" i="1"/>
  <c r="H92" i="1"/>
  <c r="D90" i="1"/>
  <c r="F87" i="1"/>
  <c r="H84" i="1"/>
  <c r="C124" i="1"/>
  <c r="F134" i="1"/>
  <c r="H131" i="1"/>
  <c r="D129" i="1"/>
  <c r="F126" i="1"/>
  <c r="H123" i="1"/>
  <c r="D121" i="1"/>
  <c r="F118" i="1"/>
  <c r="H115" i="1"/>
  <c r="D113" i="1"/>
  <c r="C159" i="1"/>
  <c r="C143" i="1"/>
  <c r="D160" i="1"/>
  <c r="F157" i="1"/>
  <c r="H154" i="1"/>
  <c r="D152" i="1"/>
  <c r="F149" i="1"/>
  <c r="H146" i="1"/>
  <c r="D144" i="1"/>
  <c r="F141" i="1"/>
  <c r="H138" i="1"/>
  <c r="I74" i="1"/>
  <c r="E72" i="1"/>
  <c r="G69" i="1"/>
  <c r="E64" i="1"/>
  <c r="G61" i="1"/>
  <c r="I58" i="1"/>
  <c r="C104" i="1"/>
  <c r="C88" i="1"/>
  <c r="I105" i="1"/>
  <c r="E103" i="1"/>
  <c r="G100" i="1"/>
  <c r="I97" i="1"/>
  <c r="E95" i="1"/>
  <c r="G92" i="1"/>
  <c r="I89" i="1"/>
  <c r="E87" i="1"/>
  <c r="G84" i="1"/>
  <c r="C123" i="1"/>
  <c r="E134" i="1"/>
  <c r="G131" i="1"/>
  <c r="I128" i="1"/>
  <c r="E126" i="1"/>
  <c r="G123" i="1"/>
  <c r="I120" i="1"/>
  <c r="E118" i="1"/>
  <c r="G115" i="1"/>
  <c r="I112" i="1"/>
  <c r="C158" i="1"/>
  <c r="C142" i="1"/>
  <c r="I159" i="1"/>
  <c r="E157" i="1"/>
  <c r="G154" i="1"/>
  <c r="I151" i="1"/>
  <c r="E149" i="1"/>
  <c r="G146" i="1"/>
  <c r="I143" i="1"/>
  <c r="E141" i="1"/>
  <c r="G138" i="1"/>
  <c r="C49" i="1"/>
  <c r="C33" i="1"/>
  <c r="H51" i="1"/>
  <c r="D49" i="1"/>
  <c r="F46" i="1"/>
  <c r="H43" i="1"/>
  <c r="D41" i="1"/>
  <c r="F38" i="1"/>
  <c r="H35" i="1"/>
  <c r="D33" i="1"/>
  <c r="F30" i="1"/>
  <c r="C68" i="1"/>
  <c r="D80" i="1"/>
  <c r="F77" i="1"/>
  <c r="H74" i="1"/>
  <c r="D72" i="1"/>
  <c r="F69" i="1"/>
  <c r="H66" i="1"/>
  <c r="D64" i="1"/>
  <c r="F61" i="1"/>
  <c r="H58" i="1"/>
  <c r="C103" i="1"/>
  <c r="C87" i="1"/>
  <c r="H105" i="1"/>
  <c r="D103" i="1"/>
  <c r="F100" i="1"/>
  <c r="H97" i="1"/>
  <c r="D95" i="1"/>
  <c r="F92" i="1"/>
  <c r="H89" i="1"/>
  <c r="D87" i="1"/>
  <c r="F84" i="1"/>
  <c r="C122" i="1"/>
  <c r="D134" i="1"/>
  <c r="F131" i="1"/>
  <c r="H128" i="1"/>
  <c r="D126" i="1"/>
  <c r="F123" i="1"/>
  <c r="H120" i="1"/>
  <c r="D118" i="1"/>
  <c r="F115" i="1"/>
  <c r="H112" i="1"/>
  <c r="C157" i="1"/>
  <c r="C141" i="1"/>
  <c r="H159" i="1"/>
  <c r="D157" i="1"/>
  <c r="F154" i="1"/>
  <c r="H151" i="1"/>
  <c r="D149" i="1"/>
  <c r="H143" i="1"/>
  <c r="D141" i="1"/>
  <c r="F138" i="1"/>
  <c r="I94" i="1"/>
  <c r="E92" i="1"/>
  <c r="G89" i="1"/>
  <c r="I86" i="1"/>
  <c r="E84" i="1"/>
  <c r="C121" i="1"/>
  <c r="I133" i="1"/>
  <c r="E131" i="1"/>
  <c r="G128" i="1"/>
  <c r="I125" i="1"/>
  <c r="E123" i="1"/>
  <c r="G120" i="1"/>
  <c r="I117" i="1"/>
  <c r="E115" i="1"/>
  <c r="G112" i="1"/>
  <c r="C156" i="1"/>
  <c r="C140" i="1"/>
  <c r="G159" i="1"/>
  <c r="I156" i="1"/>
  <c r="E154" i="1"/>
  <c r="G151" i="1"/>
  <c r="I148" i="1"/>
  <c r="E146" i="1"/>
  <c r="G143" i="1"/>
  <c r="I140" i="1"/>
  <c r="E138" i="1"/>
  <c r="H71" i="1"/>
  <c r="D69" i="1"/>
  <c r="F66" i="1"/>
  <c r="H63" i="1"/>
  <c r="D61" i="1"/>
  <c r="F58" i="1"/>
  <c r="C101" i="1"/>
  <c r="C85" i="1"/>
  <c r="F105" i="1"/>
  <c r="H102" i="1"/>
  <c r="D100" i="1"/>
  <c r="F97" i="1"/>
  <c r="H94" i="1"/>
  <c r="F89" i="1"/>
  <c r="H86" i="1"/>
  <c r="D84" i="1"/>
  <c r="C120" i="1"/>
  <c r="H133" i="1"/>
  <c r="D131" i="1"/>
  <c r="F128" i="1"/>
  <c r="H125" i="1"/>
  <c r="D123" i="1"/>
  <c r="F120" i="1"/>
  <c r="H117" i="1"/>
  <c r="D115" i="1"/>
  <c r="F112" i="1"/>
  <c r="C155" i="1"/>
  <c r="C139" i="1"/>
  <c r="F159" i="1"/>
  <c r="H156" i="1"/>
  <c r="D154" i="1"/>
  <c r="F151" i="1"/>
  <c r="H148" i="1"/>
  <c r="D146" i="1"/>
  <c r="F143" i="1"/>
  <c r="H140" i="1"/>
  <c r="D138" i="1"/>
  <c r="G63" i="1"/>
  <c r="I60" i="1"/>
  <c r="E58" i="1"/>
  <c r="C100" i="1"/>
  <c r="I107" i="1"/>
  <c r="E105" i="1"/>
  <c r="G102" i="1"/>
  <c r="I99" i="1"/>
  <c r="E97" i="1"/>
  <c r="G94" i="1"/>
  <c r="I91" i="1"/>
  <c r="E89" i="1"/>
  <c r="G86" i="1"/>
  <c r="C111" i="1"/>
  <c r="C119" i="1"/>
  <c r="G133" i="1"/>
  <c r="I130" i="1"/>
  <c r="E128" i="1"/>
  <c r="G125" i="1"/>
  <c r="I122" i="1"/>
  <c r="E120" i="1"/>
  <c r="G117" i="1"/>
  <c r="I114" i="1"/>
  <c r="E112" i="1"/>
  <c r="C154" i="1"/>
  <c r="I161" i="1"/>
  <c r="E159" i="1"/>
  <c r="G156" i="1"/>
  <c r="I153" i="1"/>
  <c r="E151" i="1"/>
  <c r="G148" i="1"/>
  <c r="I145" i="1"/>
  <c r="E143" i="1"/>
  <c r="G140" i="1"/>
  <c r="D74" i="1"/>
  <c r="F71" i="1"/>
  <c r="H68" i="1"/>
  <c r="D66" i="1"/>
  <c r="F63" i="1"/>
  <c r="H60" i="1"/>
  <c r="D58" i="1"/>
  <c r="C99" i="1"/>
  <c r="H107" i="1"/>
  <c r="D105" i="1"/>
  <c r="F102" i="1"/>
  <c r="H99" i="1"/>
  <c r="D97" i="1"/>
  <c r="F94" i="1"/>
  <c r="H91" i="1"/>
  <c r="D89" i="1"/>
  <c r="F86" i="1"/>
  <c r="C134" i="1"/>
  <c r="C118" i="1"/>
  <c r="F133" i="1"/>
  <c r="H130" i="1"/>
  <c r="D128" i="1"/>
  <c r="F125" i="1"/>
  <c r="H122" i="1"/>
  <c r="D120" i="1"/>
  <c r="F117" i="1"/>
  <c r="H114" i="1"/>
  <c r="D112" i="1"/>
  <c r="C153" i="1"/>
  <c r="H161" i="1"/>
  <c r="D159" i="1"/>
  <c r="F156" i="1"/>
  <c r="H153" i="1"/>
  <c r="D151" i="1"/>
  <c r="F148" i="1"/>
  <c r="H145" i="1"/>
  <c r="D143" i="1"/>
  <c r="F140" i="1"/>
  <c r="I104" i="1"/>
  <c r="E102" i="1"/>
  <c r="G99" i="1"/>
  <c r="I96" i="1"/>
  <c r="E94" i="1"/>
  <c r="G91" i="1"/>
  <c r="I88" i="1"/>
  <c r="E86" i="1"/>
  <c r="C133" i="1"/>
  <c r="C117" i="1"/>
  <c r="E133" i="1"/>
  <c r="G130" i="1"/>
  <c r="I127" i="1"/>
  <c r="E125" i="1"/>
  <c r="G122" i="1"/>
  <c r="I119" i="1"/>
  <c r="E117" i="1"/>
  <c r="G114" i="1"/>
  <c r="I111" i="1"/>
  <c r="C152" i="1"/>
  <c r="G161" i="1"/>
  <c r="I158" i="1"/>
  <c r="E156" i="1"/>
  <c r="G153" i="1"/>
  <c r="I150" i="1"/>
  <c r="E148" i="1"/>
  <c r="G145" i="1"/>
  <c r="I142" i="1"/>
  <c r="E140" i="1"/>
  <c r="H34" i="1"/>
  <c r="D32" i="1"/>
  <c r="C78" i="1"/>
  <c r="C62" i="1"/>
  <c r="D79" i="1"/>
  <c r="F76" i="1"/>
  <c r="H73" i="1"/>
  <c r="D71" i="1"/>
  <c r="F68" i="1"/>
  <c r="H65" i="1"/>
  <c r="D63" i="1"/>
  <c r="F60" i="1"/>
  <c r="H57" i="1"/>
  <c r="C97" i="1"/>
  <c r="F107" i="1"/>
  <c r="H104" i="1"/>
  <c r="D102" i="1"/>
  <c r="F99" i="1"/>
  <c r="H96" i="1"/>
  <c r="D94" i="1"/>
  <c r="F91" i="1"/>
  <c r="H88" i="1"/>
  <c r="D86" i="1"/>
  <c r="C132" i="1"/>
  <c r="C116" i="1"/>
  <c r="D133" i="1"/>
  <c r="F130" i="1"/>
  <c r="H127" i="1"/>
  <c r="D125" i="1"/>
  <c r="F122" i="1"/>
  <c r="H119" i="1"/>
  <c r="D117" i="1"/>
  <c r="F114" i="1"/>
  <c r="H111" i="1"/>
  <c r="C151" i="1"/>
  <c r="F161" i="1"/>
  <c r="H158" i="1"/>
  <c r="D156" i="1"/>
  <c r="F153" i="1"/>
  <c r="H150" i="1"/>
  <c r="D148" i="1"/>
  <c r="F145" i="1"/>
  <c r="H142" i="1"/>
  <c r="D140" i="1"/>
  <c r="E68" i="1"/>
  <c r="G65" i="1"/>
  <c r="I62" i="1"/>
  <c r="E60" i="1"/>
  <c r="G57" i="1"/>
  <c r="C96" i="1"/>
  <c r="E107" i="1"/>
  <c r="G104" i="1"/>
  <c r="I101" i="1"/>
  <c r="E99" i="1"/>
  <c r="G96" i="1"/>
  <c r="I93" i="1"/>
  <c r="E91" i="1"/>
  <c r="G88" i="1"/>
  <c r="I85" i="1"/>
  <c r="C131" i="1"/>
  <c r="C115" i="1"/>
  <c r="I132" i="1"/>
  <c r="E130" i="1"/>
  <c r="G127" i="1"/>
  <c r="I124" i="1"/>
  <c r="E122" i="1"/>
  <c r="G119" i="1"/>
  <c r="I116" i="1"/>
  <c r="E114" i="1"/>
  <c r="G111" i="1"/>
  <c r="C150" i="1"/>
  <c r="E161" i="1"/>
  <c r="G158" i="1"/>
  <c r="E153" i="1"/>
  <c r="G150" i="1"/>
  <c r="I147" i="1"/>
  <c r="E145" i="1"/>
  <c r="G142" i="1"/>
  <c r="I139" i="1"/>
  <c r="D107" i="1"/>
  <c r="F104" i="1"/>
  <c r="H101" i="1"/>
  <c r="D99" i="1"/>
  <c r="F96" i="1"/>
  <c r="H93" i="1"/>
  <c r="C130" i="1"/>
  <c r="C114" i="1"/>
  <c r="H132" i="1"/>
  <c r="D130" i="1"/>
  <c r="F127" i="1"/>
  <c r="H124" i="1"/>
  <c r="D122" i="1"/>
  <c r="F119" i="1"/>
  <c r="H116" i="1"/>
  <c r="D114" i="1"/>
  <c r="F111" i="1"/>
  <c r="C149" i="1"/>
  <c r="D161" i="1"/>
  <c r="F158" i="1"/>
  <c r="H155" i="1"/>
  <c r="D153" i="1"/>
  <c r="F150" i="1"/>
  <c r="H147" i="1"/>
  <c r="D145" i="1"/>
  <c r="F142" i="1"/>
  <c r="H139" i="1"/>
  <c r="E3" i="1"/>
  <c r="C40" i="1"/>
  <c r="I52" i="1"/>
  <c r="E50" i="1"/>
  <c r="G47" i="1"/>
  <c r="I44" i="1"/>
  <c r="E42" i="1"/>
  <c r="I36" i="1"/>
  <c r="G31" i="1"/>
  <c r="C75" i="1"/>
  <c r="E73" i="1"/>
  <c r="G70" i="1"/>
  <c r="I67" i="1"/>
  <c r="E65" i="1"/>
  <c r="G62" i="1"/>
  <c r="I59" i="1"/>
  <c r="E57" i="1"/>
  <c r="C94" i="1"/>
  <c r="I106" i="1"/>
  <c r="E104" i="1"/>
  <c r="G101" i="1"/>
  <c r="I98" i="1"/>
  <c r="E96" i="1"/>
  <c r="G93" i="1"/>
  <c r="E88" i="1"/>
  <c r="G85" i="1"/>
  <c r="C129" i="1"/>
  <c r="C113" i="1"/>
  <c r="G132" i="1"/>
  <c r="I129" i="1"/>
  <c r="E127" i="1"/>
  <c r="G124" i="1"/>
  <c r="I121" i="1"/>
  <c r="E119" i="1"/>
  <c r="G116" i="1"/>
  <c r="I113" i="1"/>
  <c r="E111" i="1"/>
  <c r="C148" i="1"/>
  <c r="I160" i="1"/>
  <c r="E158" i="1"/>
  <c r="G155" i="1"/>
  <c r="I152" i="1"/>
  <c r="E150" i="1"/>
  <c r="G147" i="1"/>
  <c r="I144" i="1"/>
  <c r="E142" i="1"/>
  <c r="G139" i="1"/>
  <c r="D158" i="1"/>
  <c r="F155" i="1"/>
  <c r="H152" i="1"/>
  <c r="D150" i="1"/>
  <c r="F147" i="1"/>
  <c r="H144" i="1"/>
  <c r="X29" i="1" l="1"/>
  <c r="Y20" i="1"/>
  <c r="Y25" i="1"/>
  <c r="W19" i="1"/>
  <c r="W29" i="1"/>
  <c r="V19" i="1"/>
  <c r="Y14" i="1"/>
  <c r="V18" i="1"/>
  <c r="V24" i="1"/>
  <c r="Z14" i="1"/>
  <c r="W21" i="1"/>
  <c r="Y15" i="1"/>
  <c r="AA20" i="1"/>
  <c r="V13" i="1"/>
  <c r="W27" i="1"/>
  <c r="X28" i="1"/>
  <c r="V22" i="1"/>
  <c r="Y17" i="1"/>
  <c r="Y19" i="1"/>
  <c r="AA14" i="1"/>
  <c r="AA21" i="1"/>
  <c r="Z13" i="1"/>
  <c r="W17" i="1"/>
  <c r="Z15" i="1"/>
  <c r="Z21" i="1"/>
  <c r="V25" i="1"/>
  <c r="X20" i="1"/>
  <c r="X21" i="1"/>
  <c r="V21" i="1"/>
  <c r="X26" i="1"/>
  <c r="W24" i="1"/>
  <c r="V16" i="1"/>
  <c r="AA25" i="1"/>
  <c r="X13" i="1"/>
  <c r="V27" i="1"/>
  <c r="V17" i="1"/>
  <c r="X25" i="1"/>
  <c r="W28" i="1"/>
  <c r="W12" i="1"/>
  <c r="X18" i="1"/>
  <c r="W13" i="1"/>
  <c r="V9" i="1"/>
  <c r="W11" i="1"/>
  <c r="W6" i="1"/>
  <c r="V8" i="1"/>
  <c r="Y16" i="1"/>
  <c r="X11" i="1"/>
  <c r="AA9" i="1"/>
  <c r="X17" i="1"/>
  <c r="V26" i="1"/>
  <c r="V12" i="1"/>
  <c r="W14" i="1"/>
  <c r="V15" i="1"/>
  <c r="V7" i="1"/>
  <c r="V20" i="1"/>
  <c r="W9" i="1"/>
  <c r="W7" i="1"/>
  <c r="X22" i="1"/>
  <c r="Z7" i="1"/>
  <c r="V29" i="1"/>
  <c r="W22" i="1"/>
  <c r="W20" i="1"/>
  <c r="AA12" i="1"/>
  <c r="Z24" i="1"/>
  <c r="X14" i="1"/>
  <c r="X16" i="1"/>
  <c r="AA19" i="1"/>
  <c r="X27" i="1"/>
  <c r="AA28" i="1"/>
  <c r="W18" i="1"/>
  <c r="AA17" i="1"/>
  <c r="W8" i="1"/>
  <c r="Y21" i="1"/>
  <c r="Z11" i="1"/>
  <c r="AA16" i="1"/>
  <c r="AA7" i="1"/>
  <c r="X15" i="1"/>
  <c r="W16" i="1"/>
  <c r="V6" i="1"/>
  <c r="Z19" i="1"/>
  <c r="Z26" i="1"/>
  <c r="AA27" i="1"/>
  <c r="AA11" i="1"/>
  <c r="X12" i="1"/>
  <c r="Z18" i="1"/>
  <c r="X7" i="1"/>
  <c r="AA24" i="1"/>
  <c r="AA6" i="1"/>
  <c r="Z23" i="1"/>
  <c r="W25" i="1"/>
  <c r="Z10" i="1"/>
  <c r="AA22" i="1"/>
  <c r="X24" i="1"/>
  <c r="Z8" i="1"/>
  <c r="Y22" i="1"/>
  <c r="V11" i="1"/>
  <c r="V14" i="1"/>
  <c r="V28" i="1"/>
  <c r="X19" i="1"/>
  <c r="X8" i="1"/>
  <c r="V10" i="1"/>
  <c r="X23" i="1"/>
  <c r="V23" i="1"/>
  <c r="X10" i="1"/>
  <c r="W15" i="1"/>
  <c r="W10" i="1"/>
  <c r="W23" i="1"/>
  <c r="W26" i="1"/>
  <c r="Z20" i="1"/>
  <c r="Z6" i="1"/>
  <c r="Z12" i="1"/>
  <c r="AA23" i="1"/>
  <c r="Y23" i="1"/>
  <c r="Z16" i="1"/>
  <c r="AA13" i="1"/>
  <c r="Y13" i="1"/>
  <c r="Z9" i="1"/>
  <c r="AA10" i="1"/>
  <c r="AA29" i="1"/>
  <c r="AA15" i="1"/>
  <c r="AA26" i="1"/>
  <c r="Z17" i="1"/>
  <c r="Y18" i="1"/>
  <c r="Z25" i="1"/>
  <c r="X6" i="1"/>
  <c r="Y24" i="1"/>
  <c r="Z22" i="1"/>
  <c r="X9" i="1"/>
  <c r="AA8" i="1"/>
  <c r="AA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F1ACB1-CC44-4FDD-8DEE-F0C7F8AB2E87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<sst xmlns="http://schemas.openxmlformats.org/spreadsheetml/2006/main" count="123" uniqueCount="34">
  <si>
    <t>Monday</t>
  </si>
  <si>
    <t>Tuesday</t>
  </si>
  <si>
    <t>Wednesday</t>
  </si>
  <si>
    <t>Thursday</t>
  </si>
  <si>
    <t>Friday</t>
  </si>
  <si>
    <t>Saturday</t>
  </si>
  <si>
    <t>Sunday</t>
  </si>
  <si>
    <t>DoW</t>
  </si>
  <si>
    <t>Hour</t>
  </si>
  <si>
    <t>Month</t>
  </si>
  <si>
    <t>May</t>
  </si>
  <si>
    <t>June</t>
  </si>
  <si>
    <t>All</t>
  </si>
  <si>
    <t>Total All</t>
  </si>
  <si>
    <t>Total May</t>
  </si>
  <si>
    <t>Total June</t>
  </si>
  <si>
    <t>Months</t>
  </si>
  <si>
    <t>July</t>
  </si>
  <si>
    <t>August</t>
  </si>
  <si>
    <t>September</t>
  </si>
  <si>
    <t>October</t>
  </si>
  <si>
    <t>November</t>
  </si>
  <si>
    <t>Total</t>
  </si>
  <si>
    <t>Column1</t>
  </si>
  <si>
    <t>Column2</t>
  </si>
  <si>
    <t>Max</t>
  </si>
  <si>
    <t>Min</t>
  </si>
  <si>
    <t>Column3</t>
  </si>
  <si>
    <t>Fall</t>
  </si>
  <si>
    <t>December</t>
  </si>
  <si>
    <t>January</t>
  </si>
  <si>
    <t>February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</si>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</sst>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8" fontId="0" fillId="0" borderId="0" xfId="0" applyNumberFormat="1"/>
    <xf numFmtId="22" fontId="0" fillId="0" borderId="0" xfId="0" applyNumberForma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27" formatCode="yyyy/mm/dd\ h:mm"/>
    </dxf>
  </dxfs>
  <tableStyles count="0" defaultTableStyle="TableStyleMedium2" defaultPivotStyle="PivotStyleLight16"/>
  <colors>
    <mruColors>
      <color rgb="FFF8F9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Usage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Centre'!$V$5:$V$11</c:f>
              <c:strCache>
                <c:ptCount val="7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Centre'!$V$12:$V$28</c:f>
              <c:numCache>
                <c:formatCode>0.00</c:formatCode>
                <c:ptCount val="17"/>
                <c:pt idx="0">
                  <c:v>23.068965517241381</c:v>
                </c:pt>
                <c:pt idx="1">
                  <c:v>35.878151260504204</c:v>
                </c:pt>
                <c:pt idx="2">
                  <c:v>43.219409282700425</c:v>
                </c:pt>
                <c:pt idx="3">
                  <c:v>42.915032679738559</c:v>
                </c:pt>
                <c:pt idx="4">
                  <c:v>45.300275482093667</c:v>
                </c:pt>
                <c:pt idx="5">
                  <c:v>56.432515337423311</c:v>
                </c:pt>
                <c:pt idx="6">
                  <c:v>56.069486404833839</c:v>
                </c:pt>
                <c:pt idx="7">
                  <c:v>61.363636363636367</c:v>
                </c:pt>
                <c:pt idx="8">
                  <c:v>66.94886363636364</c:v>
                </c:pt>
                <c:pt idx="9">
                  <c:v>70.049853372434015</c:v>
                </c:pt>
                <c:pt idx="10">
                  <c:v>82.275316455696199</c:v>
                </c:pt>
                <c:pt idx="11">
                  <c:v>97.348275862068959</c:v>
                </c:pt>
                <c:pt idx="12">
                  <c:v>98.776173285198553</c:v>
                </c:pt>
                <c:pt idx="13">
                  <c:v>109.21527777777777</c:v>
                </c:pt>
                <c:pt idx="14">
                  <c:v>103.91176470588235</c:v>
                </c:pt>
                <c:pt idx="15">
                  <c:v>110.51578947368421</c:v>
                </c:pt>
                <c:pt idx="16">
                  <c:v>94.15625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A-44E1-A576-D6FECFCDC022}"/>
            </c:ext>
          </c:extLst>
        </c:ser>
        <c:ser>
          <c:idx val="1"/>
          <c:order val="1"/>
          <c:tx>
            <c:strRef>
              <c:f>'Rec Centre'!$W$5:$W$11</c:f>
              <c:strCache>
                <c:ptCount val="7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Centre'!$W$12:$W$28</c:f>
              <c:numCache>
                <c:formatCode>0.00</c:formatCode>
                <c:ptCount val="17"/>
                <c:pt idx="0">
                  <c:v>12.5</c:v>
                </c:pt>
                <c:pt idx="1">
                  <c:v>19.714285714285715</c:v>
                </c:pt>
                <c:pt idx="2">
                  <c:v>24.142857142857142</c:v>
                </c:pt>
                <c:pt idx="3">
                  <c:v>23.111111111111111</c:v>
                </c:pt>
                <c:pt idx="4">
                  <c:v>24.42622950819672</c:v>
                </c:pt>
                <c:pt idx="5">
                  <c:v>24.673076923076923</c:v>
                </c:pt>
                <c:pt idx="6">
                  <c:v>29.333333333333332</c:v>
                </c:pt>
                <c:pt idx="7">
                  <c:v>32.568627450980394</c:v>
                </c:pt>
                <c:pt idx="8">
                  <c:v>31.53846153846154</c:v>
                </c:pt>
                <c:pt idx="9">
                  <c:v>43.020833333333336</c:v>
                </c:pt>
                <c:pt idx="10">
                  <c:v>53.913043478260867</c:v>
                </c:pt>
                <c:pt idx="11">
                  <c:v>66.540540540540547</c:v>
                </c:pt>
                <c:pt idx="12">
                  <c:v>78.794871794871796</c:v>
                </c:pt>
                <c:pt idx="13">
                  <c:v>61.888888888888886</c:v>
                </c:pt>
                <c:pt idx="14">
                  <c:v>54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A-44E1-A576-D6FECFCDC022}"/>
            </c:ext>
          </c:extLst>
        </c:ser>
        <c:ser>
          <c:idx val="2"/>
          <c:order val="2"/>
          <c:tx>
            <c:strRef>
              <c:f>'Rec Centre'!$X$5:$X$11</c:f>
              <c:strCache>
                <c:ptCount val="7"/>
                <c:pt idx="0">
                  <c:v>June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Centre'!$X$12:$X$28</c:f>
              <c:numCache>
                <c:formatCode>0.00</c:formatCode>
                <c:ptCount val="17"/>
                <c:pt idx="0">
                  <c:v>11</c:v>
                </c:pt>
                <c:pt idx="1">
                  <c:v>17.75</c:v>
                </c:pt>
                <c:pt idx="2">
                  <c:v>23.032258064516128</c:v>
                </c:pt>
                <c:pt idx="3">
                  <c:v>22.869565217391305</c:v>
                </c:pt>
                <c:pt idx="4">
                  <c:v>23.407407407407408</c:v>
                </c:pt>
                <c:pt idx="5">
                  <c:v>23.111111111111111</c:v>
                </c:pt>
                <c:pt idx="6">
                  <c:v>27.063829787234042</c:v>
                </c:pt>
                <c:pt idx="7">
                  <c:v>28.962962962962962</c:v>
                </c:pt>
                <c:pt idx="8">
                  <c:v>32.020000000000003</c:v>
                </c:pt>
                <c:pt idx="9">
                  <c:v>38.388888888888886</c:v>
                </c:pt>
                <c:pt idx="10">
                  <c:v>51.093023255813954</c:v>
                </c:pt>
                <c:pt idx="11">
                  <c:v>71.86486486486487</c:v>
                </c:pt>
                <c:pt idx="12">
                  <c:v>86.55</c:v>
                </c:pt>
                <c:pt idx="13">
                  <c:v>81.375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A-44E1-A576-D6FECFCDC022}"/>
            </c:ext>
          </c:extLst>
        </c:ser>
        <c:ser>
          <c:idx val="3"/>
          <c:order val="3"/>
          <c:tx>
            <c:strRef>
              <c:f>'Rec Centre'!$Y$5:$Y$11</c:f>
              <c:strCache>
                <c:ptCount val="7"/>
                <c:pt idx="0">
                  <c:v>July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Centre'!$Y$12:$Y$28</c:f>
              <c:numCache>
                <c:formatCode>0.00</c:formatCode>
                <c:ptCount val="17"/>
                <c:pt idx="1">
                  <c:v>13.611111111111111</c:v>
                </c:pt>
                <c:pt idx="2">
                  <c:v>19.37142857142857</c:v>
                </c:pt>
                <c:pt idx="3">
                  <c:v>19.488888888888887</c:v>
                </c:pt>
                <c:pt idx="4">
                  <c:v>19.649122807017545</c:v>
                </c:pt>
                <c:pt idx="5">
                  <c:v>19.75</c:v>
                </c:pt>
                <c:pt idx="6">
                  <c:v>23.8</c:v>
                </c:pt>
                <c:pt idx="7">
                  <c:v>28.173076923076923</c:v>
                </c:pt>
                <c:pt idx="8">
                  <c:v>27.888888888888889</c:v>
                </c:pt>
                <c:pt idx="9">
                  <c:v>33.319148936170215</c:v>
                </c:pt>
                <c:pt idx="10">
                  <c:v>47.54054054054054</c:v>
                </c:pt>
                <c:pt idx="11">
                  <c:v>73.594594594594597</c:v>
                </c:pt>
                <c:pt idx="12">
                  <c:v>88.852941176470594</c:v>
                </c:pt>
                <c:pt idx="13">
                  <c:v>77.142857142857139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F-4905-A1C2-FCD113015B2B}"/>
            </c:ext>
          </c:extLst>
        </c:ser>
        <c:ser>
          <c:idx val="4"/>
          <c:order val="4"/>
          <c:tx>
            <c:strRef>
              <c:f>'Rec Centre'!$Z$5:$Z$11</c:f>
              <c:strCache>
                <c:ptCount val="7"/>
                <c:pt idx="0">
                  <c:v>August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Centre'!$Z$12:$Z$28</c:f>
              <c:numCache>
                <c:formatCode>0.00</c:formatCode>
                <c:ptCount val="17"/>
                <c:pt idx="0">
                  <c:v>4</c:v>
                </c:pt>
                <c:pt idx="1">
                  <c:v>11.222222222222221</c:v>
                </c:pt>
                <c:pt idx="2">
                  <c:v>18</c:v>
                </c:pt>
                <c:pt idx="3">
                  <c:v>18.625</c:v>
                </c:pt>
                <c:pt idx="4">
                  <c:v>17.416666666666668</c:v>
                </c:pt>
                <c:pt idx="5">
                  <c:v>18.941176470588236</c:v>
                </c:pt>
                <c:pt idx="6">
                  <c:v>23.846153846153847</c:v>
                </c:pt>
                <c:pt idx="7">
                  <c:v>23.793103448275861</c:v>
                </c:pt>
                <c:pt idx="8">
                  <c:v>32.857142857142854</c:v>
                </c:pt>
                <c:pt idx="9">
                  <c:v>33.41935483870968</c:v>
                </c:pt>
                <c:pt idx="10">
                  <c:v>45.060606060606062</c:v>
                </c:pt>
                <c:pt idx="11">
                  <c:v>67.458333333333329</c:v>
                </c:pt>
                <c:pt idx="12">
                  <c:v>72.599999999999994</c:v>
                </c:pt>
                <c:pt idx="13">
                  <c:v>39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29-42B5-9F4A-2E0E8F25C4CB}"/>
            </c:ext>
          </c:extLst>
        </c:ser>
        <c:ser>
          <c:idx val="5"/>
          <c:order val="5"/>
          <c:tx>
            <c:strRef>
              <c:f>'Rec Centre'!$AA$5:$AA$11</c:f>
              <c:strCache>
                <c:ptCount val="7"/>
                <c:pt idx="0">
                  <c:v>September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Centre'!$AA$12:$AA$28</c:f>
              <c:numCache>
                <c:formatCode>0.00</c:formatCode>
                <c:ptCount val="17"/>
                <c:pt idx="0">
                  <c:v>76.333333333333329</c:v>
                </c:pt>
                <c:pt idx="1">
                  <c:v>70.71875</c:v>
                </c:pt>
                <c:pt idx="2">
                  <c:v>75.741935483870961</c:v>
                </c:pt>
                <c:pt idx="3">
                  <c:v>80.422222222222217</c:v>
                </c:pt>
                <c:pt idx="4">
                  <c:v>82.122448979591837</c:v>
                </c:pt>
                <c:pt idx="5">
                  <c:v>101.61666666666666</c:v>
                </c:pt>
                <c:pt idx="6">
                  <c:v>112.33333333333333</c:v>
                </c:pt>
                <c:pt idx="7">
                  <c:v>120.32203389830508</c:v>
                </c:pt>
                <c:pt idx="8">
                  <c:v>133.69491525423729</c:v>
                </c:pt>
                <c:pt idx="9">
                  <c:v>135.80000000000001</c:v>
                </c:pt>
                <c:pt idx="10">
                  <c:v>150.19999999999999</c:v>
                </c:pt>
                <c:pt idx="11">
                  <c:v>149.625</c:v>
                </c:pt>
                <c:pt idx="12">
                  <c:v>126.68888888888888</c:v>
                </c:pt>
                <c:pt idx="13">
                  <c:v>127.27500000000001</c:v>
                </c:pt>
                <c:pt idx="14">
                  <c:v>115.18918918918919</c:v>
                </c:pt>
                <c:pt idx="15">
                  <c:v>111.57894736842105</c:v>
                </c:pt>
                <c:pt idx="16">
                  <c:v>93.095238095238102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8-4537-A101-8BF290342767}"/>
            </c:ext>
          </c:extLst>
        </c:ser>
        <c:ser>
          <c:idx val="6"/>
          <c:order val="6"/>
          <c:tx>
            <c:strRef>
              <c:f>'Rec Centre'!$AB$5:$AB$11</c:f>
              <c:strCache>
                <c:ptCount val="7"/>
                <c:pt idx="0">
                  <c:v>October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Centre'!$AB$12:$AB$28</c:f>
              <c:numCache>
                <c:formatCode>0.00</c:formatCode>
                <c:ptCount val="17"/>
                <c:pt idx="0">
                  <c:v>23.8</c:v>
                </c:pt>
                <c:pt idx="1">
                  <c:v>62.085714285714289</c:v>
                </c:pt>
                <c:pt idx="2">
                  <c:v>70.131578947368425</c:v>
                </c:pt>
                <c:pt idx="3">
                  <c:v>64.234042553191486</c:v>
                </c:pt>
                <c:pt idx="4">
                  <c:v>69.91379310344827</c:v>
                </c:pt>
                <c:pt idx="5">
                  <c:v>75.631578947368425</c:v>
                </c:pt>
                <c:pt idx="6">
                  <c:v>80</c:v>
                </c:pt>
                <c:pt idx="7">
                  <c:v>85.693877551020407</c:v>
                </c:pt>
                <c:pt idx="8">
                  <c:v>93.5</c:v>
                </c:pt>
                <c:pt idx="9">
                  <c:v>92.31481481481481</c:v>
                </c:pt>
                <c:pt idx="10">
                  <c:v>89.725490196078425</c:v>
                </c:pt>
                <c:pt idx="11">
                  <c:v>105.08</c:v>
                </c:pt>
                <c:pt idx="12">
                  <c:v>104.08333333333333</c:v>
                </c:pt>
                <c:pt idx="13">
                  <c:v>103.97499999999999</c:v>
                </c:pt>
                <c:pt idx="14">
                  <c:v>92.228571428571428</c:v>
                </c:pt>
                <c:pt idx="15">
                  <c:v>102.14705882352941</c:v>
                </c:pt>
                <c:pt idx="16">
                  <c:v>91.857142857142861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1-460B-A457-27A2E6A7CBEF}"/>
            </c:ext>
          </c:extLst>
        </c:ser>
        <c:ser>
          <c:idx val="7"/>
          <c:order val="7"/>
          <c:tx>
            <c:strRef>
              <c:f>'Rec Centre'!$AC$5:$AC$11</c:f>
              <c:strCache>
                <c:ptCount val="7"/>
                <c:pt idx="0">
                  <c:v>November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Centre'!$AC$12:$AC$28</c:f>
              <c:numCache>
                <c:formatCode>0.00</c:formatCode>
                <c:ptCount val="17"/>
                <c:pt idx="0">
                  <c:v>74</c:v>
                </c:pt>
                <c:pt idx="1">
                  <c:v>63.952380952380949</c:v>
                </c:pt>
                <c:pt idx="2">
                  <c:v>68.454545454545453</c:v>
                </c:pt>
                <c:pt idx="3">
                  <c:v>64.428571428571431</c:v>
                </c:pt>
                <c:pt idx="4">
                  <c:v>73.137931034482762</c:v>
                </c:pt>
                <c:pt idx="5">
                  <c:v>89.740740740740748</c:v>
                </c:pt>
                <c:pt idx="6">
                  <c:v>98.521739130434781</c:v>
                </c:pt>
                <c:pt idx="7">
                  <c:v>104.03571428571429</c:v>
                </c:pt>
                <c:pt idx="8">
                  <c:v>108.96296296296296</c:v>
                </c:pt>
                <c:pt idx="9">
                  <c:v>113.92</c:v>
                </c:pt>
                <c:pt idx="10">
                  <c:v>124.73913043478261</c:v>
                </c:pt>
                <c:pt idx="11">
                  <c:v>126.67857142857143</c:v>
                </c:pt>
                <c:pt idx="12">
                  <c:v>126.23809523809524</c:v>
                </c:pt>
                <c:pt idx="13">
                  <c:v>132.44999999999999</c:v>
                </c:pt>
                <c:pt idx="14">
                  <c:v>117.92307692307692</c:v>
                </c:pt>
                <c:pt idx="15">
                  <c:v>120.94117647058823</c:v>
                </c:pt>
                <c:pt idx="16">
                  <c:v>103.75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6-4699-971A-8CDBF078CCF2}"/>
            </c:ext>
          </c:extLst>
        </c:ser>
        <c:ser>
          <c:idx val="8"/>
          <c:order val="8"/>
          <c:tx>
            <c:strRef>
              <c:f>'Rec Centre'!$AD$5:$AD$11</c:f>
              <c:strCache>
                <c:ptCount val="7"/>
                <c:pt idx="0">
                  <c:v>December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Centre'!$AD$12:$AD$28</c:f>
              <c:numCache>
                <c:formatCode>0.00</c:formatCode>
                <c:ptCount val="17"/>
                <c:pt idx="0">
                  <c:v>37</c:v>
                </c:pt>
                <c:pt idx="1">
                  <c:v>29.56</c:v>
                </c:pt>
                <c:pt idx="2">
                  <c:v>44.416666666666664</c:v>
                </c:pt>
                <c:pt idx="3">
                  <c:v>48.6</c:v>
                </c:pt>
                <c:pt idx="4">
                  <c:v>62.967741935483872</c:v>
                </c:pt>
                <c:pt idx="5">
                  <c:v>69.0625</c:v>
                </c:pt>
                <c:pt idx="6">
                  <c:v>70.941176470588232</c:v>
                </c:pt>
                <c:pt idx="7">
                  <c:v>66.966666666666669</c:v>
                </c:pt>
                <c:pt idx="8">
                  <c:v>80.733333333333334</c:v>
                </c:pt>
                <c:pt idx="9">
                  <c:v>78.875</c:v>
                </c:pt>
                <c:pt idx="10">
                  <c:v>84.642857142857139</c:v>
                </c:pt>
                <c:pt idx="11">
                  <c:v>96.034482758620683</c:v>
                </c:pt>
                <c:pt idx="12">
                  <c:v>105.68</c:v>
                </c:pt>
                <c:pt idx="13">
                  <c:v>107.42105263157895</c:v>
                </c:pt>
                <c:pt idx="14">
                  <c:v>95.125</c:v>
                </c:pt>
                <c:pt idx="15">
                  <c:v>121.66666666666667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4E-4923-950A-EDD02397E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311215"/>
        <c:axId val="1166313135"/>
      </c:lineChart>
      <c:catAx>
        <c:axId val="1166311215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13135"/>
        <c:crosses val="autoZero"/>
        <c:auto val="1"/>
        <c:lblAlgn val="ctr"/>
        <c:lblOffset val="100"/>
        <c:noMultiLvlLbl val="0"/>
      </c:catAx>
      <c:valAx>
        <c:axId val="11663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1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Oct</a:t>
            </a:r>
            <a:r>
              <a:rPr lang="en-CA" baseline="0"/>
              <a:t> DotW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Centre'!$C$164:$C$170</c:f>
              <c:strCache>
                <c:ptCount val="7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Centre'!$C$171:$C$188</c:f>
              <c:numCache>
                <c:formatCode>0.00</c:formatCode>
                <c:ptCount val="18"/>
                <c:pt idx="0">
                  <c:v>0</c:v>
                </c:pt>
                <c:pt idx="1">
                  <c:v>78.142857142857139</c:v>
                </c:pt>
                <c:pt idx="2">
                  <c:v>76.5</c:v>
                </c:pt>
                <c:pt idx="3">
                  <c:v>74</c:v>
                </c:pt>
                <c:pt idx="4">
                  <c:v>81.142857142857139</c:v>
                </c:pt>
                <c:pt idx="5">
                  <c:v>87.333333333333329</c:v>
                </c:pt>
                <c:pt idx="6">
                  <c:v>88.333333333333329</c:v>
                </c:pt>
                <c:pt idx="7">
                  <c:v>93.666666666666671</c:v>
                </c:pt>
                <c:pt idx="8">
                  <c:v>136.6</c:v>
                </c:pt>
                <c:pt idx="9">
                  <c:v>110.8</c:v>
                </c:pt>
                <c:pt idx="10">
                  <c:v>139</c:v>
                </c:pt>
                <c:pt idx="11">
                  <c:v>138.6</c:v>
                </c:pt>
                <c:pt idx="12">
                  <c:v>144.33333333333334</c:v>
                </c:pt>
                <c:pt idx="13">
                  <c:v>137</c:v>
                </c:pt>
                <c:pt idx="14">
                  <c:v>137.66666666666666</c:v>
                </c:pt>
                <c:pt idx="15">
                  <c:v>143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5-440B-8A9C-4A97DF5F9069}"/>
            </c:ext>
          </c:extLst>
        </c:ser>
        <c:ser>
          <c:idx val="1"/>
          <c:order val="1"/>
          <c:tx>
            <c:strRef>
              <c:f>'Rec Centre'!$D$164:$D$170</c:f>
              <c:strCache>
                <c:ptCount val="7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Centre'!$D$171:$D$188</c:f>
              <c:numCache>
                <c:formatCode>0.00</c:formatCode>
                <c:ptCount val="18"/>
                <c:pt idx="0">
                  <c:v>0</c:v>
                </c:pt>
                <c:pt idx="1">
                  <c:v>66.666666666666671</c:v>
                </c:pt>
                <c:pt idx="2">
                  <c:v>66.625</c:v>
                </c:pt>
                <c:pt idx="3">
                  <c:v>74</c:v>
                </c:pt>
                <c:pt idx="4">
                  <c:v>85.6</c:v>
                </c:pt>
                <c:pt idx="5">
                  <c:v>93.888888888888886</c:v>
                </c:pt>
                <c:pt idx="6">
                  <c:v>112</c:v>
                </c:pt>
                <c:pt idx="7">
                  <c:v>129</c:v>
                </c:pt>
                <c:pt idx="8">
                  <c:v>113.14285714285714</c:v>
                </c:pt>
                <c:pt idx="9">
                  <c:v>108.2</c:v>
                </c:pt>
                <c:pt idx="10">
                  <c:v>113.42857142857143</c:v>
                </c:pt>
                <c:pt idx="11">
                  <c:v>118.875</c:v>
                </c:pt>
                <c:pt idx="12">
                  <c:v>113.11111111111111</c:v>
                </c:pt>
                <c:pt idx="13">
                  <c:v>94.5</c:v>
                </c:pt>
                <c:pt idx="14">
                  <c:v>95.4</c:v>
                </c:pt>
                <c:pt idx="15">
                  <c:v>123.125</c:v>
                </c:pt>
                <c:pt idx="16">
                  <c:v>103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5-440B-8A9C-4A97DF5F9069}"/>
            </c:ext>
          </c:extLst>
        </c:ser>
        <c:ser>
          <c:idx val="2"/>
          <c:order val="2"/>
          <c:tx>
            <c:strRef>
              <c:f>'Rec Centre'!$E$164:$E$170</c:f>
              <c:strCache>
                <c:ptCount val="7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Centre'!$E$171:$E$188</c:f>
              <c:numCache>
                <c:formatCode>0.00</c:formatCode>
                <c:ptCount val="18"/>
                <c:pt idx="0">
                  <c:v>0</c:v>
                </c:pt>
                <c:pt idx="1">
                  <c:v>59.625</c:v>
                </c:pt>
                <c:pt idx="2">
                  <c:v>79.777777777777771</c:v>
                </c:pt>
                <c:pt idx="3">
                  <c:v>79.5</c:v>
                </c:pt>
                <c:pt idx="4">
                  <c:v>74.416666666666671</c:v>
                </c:pt>
                <c:pt idx="5">
                  <c:v>73.555555555555557</c:v>
                </c:pt>
                <c:pt idx="6">
                  <c:v>72.375</c:v>
                </c:pt>
                <c:pt idx="7">
                  <c:v>88.875</c:v>
                </c:pt>
                <c:pt idx="8">
                  <c:v>93</c:v>
                </c:pt>
                <c:pt idx="9">
                  <c:v>104.625</c:v>
                </c:pt>
                <c:pt idx="10">
                  <c:v>91.555555555555557</c:v>
                </c:pt>
                <c:pt idx="11">
                  <c:v>120.6</c:v>
                </c:pt>
                <c:pt idx="12">
                  <c:v>100.66666666666667</c:v>
                </c:pt>
                <c:pt idx="13">
                  <c:v>102</c:v>
                </c:pt>
                <c:pt idx="14">
                  <c:v>91.125</c:v>
                </c:pt>
                <c:pt idx="15">
                  <c:v>115.90909090909091</c:v>
                </c:pt>
                <c:pt idx="16">
                  <c:v>112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5-440B-8A9C-4A97DF5F9069}"/>
            </c:ext>
          </c:extLst>
        </c:ser>
        <c:ser>
          <c:idx val="3"/>
          <c:order val="3"/>
          <c:tx>
            <c:strRef>
              <c:f>'Rec Centre'!$F$164:$F$170</c:f>
              <c:strCache>
                <c:ptCount val="7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Centre'!$F$171:$F$188</c:f>
              <c:numCache>
                <c:formatCode>0.00</c:formatCode>
                <c:ptCount val="18"/>
                <c:pt idx="0">
                  <c:v>23.8</c:v>
                </c:pt>
                <c:pt idx="1">
                  <c:v>57.833333333333336</c:v>
                </c:pt>
                <c:pt idx="2">
                  <c:v>59.625</c:v>
                </c:pt>
                <c:pt idx="3">
                  <c:v>70.818181818181813</c:v>
                </c:pt>
                <c:pt idx="4">
                  <c:v>80.2</c:v>
                </c:pt>
                <c:pt idx="5">
                  <c:v>91.777777777777771</c:v>
                </c:pt>
                <c:pt idx="6">
                  <c:v>96.833333333333329</c:v>
                </c:pt>
                <c:pt idx="7">
                  <c:v>94.75</c:v>
                </c:pt>
                <c:pt idx="8">
                  <c:v>95.444444444444443</c:v>
                </c:pt>
                <c:pt idx="9">
                  <c:v>92.8</c:v>
                </c:pt>
                <c:pt idx="10">
                  <c:v>98.8</c:v>
                </c:pt>
                <c:pt idx="11">
                  <c:v>106.81818181818181</c:v>
                </c:pt>
                <c:pt idx="12">
                  <c:v>107.625</c:v>
                </c:pt>
                <c:pt idx="13">
                  <c:v>100</c:v>
                </c:pt>
                <c:pt idx="14">
                  <c:v>74.25</c:v>
                </c:pt>
                <c:pt idx="15">
                  <c:v>62.571428571428569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05-440B-8A9C-4A97DF5F9069}"/>
            </c:ext>
          </c:extLst>
        </c:ser>
        <c:ser>
          <c:idx val="4"/>
          <c:order val="4"/>
          <c:tx>
            <c:strRef>
              <c:f>'Rec Centre'!$G$164:$G$170</c:f>
              <c:strCache>
                <c:ptCount val="7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Centre'!$G$171:$G$188</c:f>
              <c:numCache>
                <c:formatCode>0.00</c:formatCode>
                <c:ptCount val="18"/>
                <c:pt idx="0">
                  <c:v>0</c:v>
                </c:pt>
                <c:pt idx="1">
                  <c:v>40.4</c:v>
                </c:pt>
                <c:pt idx="2">
                  <c:v>68.285714285714292</c:v>
                </c:pt>
                <c:pt idx="3">
                  <c:v>58.428571428571431</c:v>
                </c:pt>
                <c:pt idx="4">
                  <c:v>65.125</c:v>
                </c:pt>
                <c:pt idx="5">
                  <c:v>73.5</c:v>
                </c:pt>
                <c:pt idx="6">
                  <c:v>75.857142857142861</c:v>
                </c:pt>
                <c:pt idx="7">
                  <c:v>85.5</c:v>
                </c:pt>
                <c:pt idx="8">
                  <c:v>78.8</c:v>
                </c:pt>
                <c:pt idx="9">
                  <c:v>88.7</c:v>
                </c:pt>
                <c:pt idx="10">
                  <c:v>74.333333333333329</c:v>
                </c:pt>
                <c:pt idx="11">
                  <c:v>88</c:v>
                </c:pt>
                <c:pt idx="12">
                  <c:v>75.333333333333329</c:v>
                </c:pt>
                <c:pt idx="13">
                  <c:v>0</c:v>
                </c:pt>
                <c:pt idx="14">
                  <c:v>108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05-440B-8A9C-4A97DF5F9069}"/>
            </c:ext>
          </c:extLst>
        </c:ser>
        <c:ser>
          <c:idx val="5"/>
          <c:order val="5"/>
          <c:tx>
            <c:strRef>
              <c:f>'Rec Centre'!$H$164:$H$170</c:f>
              <c:strCache>
                <c:ptCount val="7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Centre'!$H$171:$H$188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38.5</c:v>
                </c:pt>
                <c:pt idx="4">
                  <c:v>51.75</c:v>
                </c:pt>
                <c:pt idx="5">
                  <c:v>51.428571428571431</c:v>
                </c:pt>
                <c:pt idx="6">
                  <c:v>65.555555555555557</c:v>
                </c:pt>
                <c:pt idx="7">
                  <c:v>53.666666666666664</c:v>
                </c:pt>
                <c:pt idx="8">
                  <c:v>68.666666666666671</c:v>
                </c:pt>
                <c:pt idx="9">
                  <c:v>70.714285714285708</c:v>
                </c:pt>
                <c:pt idx="10">
                  <c:v>67</c:v>
                </c:pt>
                <c:pt idx="11">
                  <c:v>105</c:v>
                </c:pt>
                <c:pt idx="12">
                  <c:v>102</c:v>
                </c:pt>
                <c:pt idx="13">
                  <c:v>175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05-440B-8A9C-4A97DF5F9069}"/>
            </c:ext>
          </c:extLst>
        </c:ser>
        <c:ser>
          <c:idx val="6"/>
          <c:order val="6"/>
          <c:tx>
            <c:strRef>
              <c:f>'Rec Centre'!$I$164:$I$170</c:f>
              <c:strCache>
                <c:ptCount val="7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Centre'!$I$171:$I$188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32.799999999999997</c:v>
                </c:pt>
                <c:pt idx="4">
                  <c:v>50.25</c:v>
                </c:pt>
                <c:pt idx="5">
                  <c:v>51.285714285714285</c:v>
                </c:pt>
                <c:pt idx="6">
                  <c:v>48.714285714285715</c:v>
                </c:pt>
                <c:pt idx="7">
                  <c:v>43.166666666666664</c:v>
                </c:pt>
                <c:pt idx="8">
                  <c:v>58</c:v>
                </c:pt>
                <c:pt idx="9">
                  <c:v>50.5</c:v>
                </c:pt>
                <c:pt idx="10">
                  <c:v>62.375</c:v>
                </c:pt>
                <c:pt idx="11">
                  <c:v>62.444444444444443</c:v>
                </c:pt>
                <c:pt idx="12">
                  <c:v>83.285714285714292</c:v>
                </c:pt>
                <c:pt idx="13">
                  <c:v>84.6</c:v>
                </c:pt>
                <c:pt idx="14">
                  <c:v>86</c:v>
                </c:pt>
                <c:pt idx="15">
                  <c:v>90.285714285714292</c:v>
                </c:pt>
                <c:pt idx="16">
                  <c:v>81.25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05-440B-8A9C-4A97DF5F9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73872"/>
        <c:axId val="1390477712"/>
      </c:lineChart>
      <c:catAx>
        <c:axId val="139047387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77712"/>
        <c:crosses val="autoZero"/>
        <c:auto val="1"/>
        <c:lblAlgn val="ctr"/>
        <c:lblOffset val="100"/>
        <c:noMultiLvlLbl val="0"/>
      </c:catAx>
      <c:valAx>
        <c:axId val="13904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Usage</a:t>
            </a:r>
            <a:r>
              <a:rPr lang="en-CA" baseline="0"/>
              <a:t> by </a:t>
            </a:r>
            <a:r>
              <a:rPr lang="en-CA"/>
              <a:t>DotW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Centre'!$C$2:$C$8</c:f>
              <c:strCache>
                <c:ptCount val="7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Centre'!$C$9:$C$26</c:f>
              <c:numCache>
                <c:formatCode>0.00</c:formatCode>
                <c:ptCount val="18"/>
                <c:pt idx="0">
                  <c:v>28.142857142857142</c:v>
                </c:pt>
                <c:pt idx="1">
                  <c:v>41.822222222222223</c:v>
                </c:pt>
                <c:pt idx="2">
                  <c:v>46.488888888888887</c:v>
                </c:pt>
                <c:pt idx="3">
                  <c:v>49.272727272727273</c:v>
                </c:pt>
                <c:pt idx="4">
                  <c:v>50.705882352941174</c:v>
                </c:pt>
                <c:pt idx="5">
                  <c:v>72.404761904761898</c:v>
                </c:pt>
                <c:pt idx="6">
                  <c:v>66.142857142857139</c:v>
                </c:pt>
                <c:pt idx="7">
                  <c:v>73.333333333333329</c:v>
                </c:pt>
                <c:pt idx="8">
                  <c:v>89.604651162790702</c:v>
                </c:pt>
                <c:pt idx="9">
                  <c:v>77.384615384615387</c:v>
                </c:pt>
                <c:pt idx="10">
                  <c:v>103.51020408163265</c:v>
                </c:pt>
                <c:pt idx="11">
                  <c:v>112.45833333333333</c:v>
                </c:pt>
                <c:pt idx="12">
                  <c:v>125.3170731707317</c:v>
                </c:pt>
                <c:pt idx="13">
                  <c:v>136.24137931034483</c:v>
                </c:pt>
                <c:pt idx="14">
                  <c:v>127.1</c:v>
                </c:pt>
                <c:pt idx="15">
                  <c:v>136.64285714285714</c:v>
                </c:pt>
                <c:pt idx="16">
                  <c:v>114.16666666666667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9-4367-B984-75373201D97F}"/>
            </c:ext>
          </c:extLst>
        </c:ser>
        <c:ser>
          <c:idx val="1"/>
          <c:order val="1"/>
          <c:tx>
            <c:strRef>
              <c:f>'Rec Centre'!$D$2:$D$8</c:f>
              <c:strCache>
                <c:ptCount val="7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Centre'!$D$9:$D$26</c:f>
              <c:numCache>
                <c:formatCode>0.00</c:formatCode>
                <c:ptCount val="18"/>
                <c:pt idx="0">
                  <c:v>20.399999999999999</c:v>
                </c:pt>
                <c:pt idx="1">
                  <c:v>39.519230769230766</c:v>
                </c:pt>
                <c:pt idx="2">
                  <c:v>49.956521739130437</c:v>
                </c:pt>
                <c:pt idx="3">
                  <c:v>49.693877551020407</c:v>
                </c:pt>
                <c:pt idx="4">
                  <c:v>53.775510204081634</c:v>
                </c:pt>
                <c:pt idx="5">
                  <c:v>60.591836734693878</c:v>
                </c:pt>
                <c:pt idx="6">
                  <c:v>66.347826086956516</c:v>
                </c:pt>
                <c:pt idx="7">
                  <c:v>70.195652173913047</c:v>
                </c:pt>
                <c:pt idx="8">
                  <c:v>68.25</c:v>
                </c:pt>
                <c:pt idx="9">
                  <c:v>78.480769230769226</c:v>
                </c:pt>
                <c:pt idx="10">
                  <c:v>81.565217391304344</c:v>
                </c:pt>
                <c:pt idx="11">
                  <c:v>107.61818181818182</c:v>
                </c:pt>
                <c:pt idx="12">
                  <c:v>107.16</c:v>
                </c:pt>
                <c:pt idx="13">
                  <c:v>114.13333333333334</c:v>
                </c:pt>
                <c:pt idx="14">
                  <c:v>113.23809523809524</c:v>
                </c:pt>
                <c:pt idx="15">
                  <c:v>126.36842105263158</c:v>
                </c:pt>
                <c:pt idx="16">
                  <c:v>105.2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9-4367-B984-75373201D97F}"/>
            </c:ext>
          </c:extLst>
        </c:ser>
        <c:ser>
          <c:idx val="2"/>
          <c:order val="2"/>
          <c:tx>
            <c:strRef>
              <c:f>'Rec Centre'!$E$2:$E$8</c:f>
              <c:strCache>
                <c:ptCount val="7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Centre'!$E$9:$E$26</c:f>
              <c:numCache>
                <c:formatCode>0.00</c:formatCode>
                <c:ptCount val="18"/>
                <c:pt idx="0">
                  <c:v>26.8</c:v>
                </c:pt>
                <c:pt idx="1">
                  <c:v>32.019607843137258</c:v>
                </c:pt>
                <c:pt idx="2">
                  <c:v>44</c:v>
                </c:pt>
                <c:pt idx="3">
                  <c:v>43.875</c:v>
                </c:pt>
                <c:pt idx="4">
                  <c:v>44.603448275862071</c:v>
                </c:pt>
                <c:pt idx="5">
                  <c:v>53.163265306122447</c:v>
                </c:pt>
                <c:pt idx="6">
                  <c:v>54.215686274509807</c:v>
                </c:pt>
                <c:pt idx="7">
                  <c:v>58.52</c:v>
                </c:pt>
                <c:pt idx="8">
                  <c:v>70.830508474576277</c:v>
                </c:pt>
                <c:pt idx="9">
                  <c:v>72.086956521739125</c:v>
                </c:pt>
                <c:pt idx="10">
                  <c:v>77.166666666666671</c:v>
                </c:pt>
                <c:pt idx="11">
                  <c:v>100.47916666666667</c:v>
                </c:pt>
                <c:pt idx="12">
                  <c:v>99.395833333333329</c:v>
                </c:pt>
                <c:pt idx="13">
                  <c:v>106.63333333333334</c:v>
                </c:pt>
                <c:pt idx="14">
                  <c:v>102.42105263157895</c:v>
                </c:pt>
                <c:pt idx="15">
                  <c:v>118.21739130434783</c:v>
                </c:pt>
                <c:pt idx="16">
                  <c:v>88.166666666666671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89-4367-B984-75373201D97F}"/>
            </c:ext>
          </c:extLst>
        </c:ser>
        <c:ser>
          <c:idx val="3"/>
          <c:order val="3"/>
          <c:tx>
            <c:strRef>
              <c:f>'Rec Centre'!$F$2:$F$8</c:f>
              <c:strCache>
                <c:ptCount val="7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Centre'!$F$9:$F$26</c:f>
              <c:numCache>
                <c:formatCode>0.00</c:formatCode>
                <c:ptCount val="18"/>
                <c:pt idx="0">
                  <c:v>24.5</c:v>
                </c:pt>
                <c:pt idx="1">
                  <c:v>32.804878048780488</c:v>
                </c:pt>
                <c:pt idx="2">
                  <c:v>38.479166666666664</c:v>
                </c:pt>
                <c:pt idx="3">
                  <c:v>49.320754716981135</c:v>
                </c:pt>
                <c:pt idx="4">
                  <c:v>40.215686274509807</c:v>
                </c:pt>
                <c:pt idx="5">
                  <c:v>57.02325581395349</c:v>
                </c:pt>
                <c:pt idx="6">
                  <c:v>50.804347826086953</c:v>
                </c:pt>
                <c:pt idx="7">
                  <c:v>67.807692307692307</c:v>
                </c:pt>
                <c:pt idx="8">
                  <c:v>63.145833333333336</c:v>
                </c:pt>
                <c:pt idx="9">
                  <c:v>67.978723404255319</c:v>
                </c:pt>
                <c:pt idx="10">
                  <c:v>72.15384615384616</c:v>
                </c:pt>
                <c:pt idx="11">
                  <c:v>83.942307692307693</c:v>
                </c:pt>
                <c:pt idx="12">
                  <c:v>87.413043478260875</c:v>
                </c:pt>
                <c:pt idx="13">
                  <c:v>98.714285714285708</c:v>
                </c:pt>
                <c:pt idx="14">
                  <c:v>89.217391304347828</c:v>
                </c:pt>
                <c:pt idx="15">
                  <c:v>95.045454545454547</c:v>
                </c:pt>
                <c:pt idx="16">
                  <c:v>99.333333333333329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89-4367-B984-75373201D97F}"/>
            </c:ext>
          </c:extLst>
        </c:ser>
        <c:ser>
          <c:idx val="4"/>
          <c:order val="4"/>
          <c:tx>
            <c:strRef>
              <c:f>'Rec Centre'!$G$2:$G$8</c:f>
              <c:strCache>
                <c:ptCount val="7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Centre'!$G$9:$G$26</c:f>
              <c:numCache>
                <c:formatCode>0.00</c:formatCode>
                <c:ptCount val="18"/>
                <c:pt idx="0">
                  <c:v>10</c:v>
                </c:pt>
                <c:pt idx="1">
                  <c:v>33.142857142857146</c:v>
                </c:pt>
                <c:pt idx="2">
                  <c:v>37.755102040816325</c:v>
                </c:pt>
                <c:pt idx="3">
                  <c:v>40.215686274509807</c:v>
                </c:pt>
                <c:pt idx="4">
                  <c:v>42.428571428571431</c:v>
                </c:pt>
                <c:pt idx="5">
                  <c:v>59</c:v>
                </c:pt>
                <c:pt idx="6">
                  <c:v>51.588235294117645</c:v>
                </c:pt>
                <c:pt idx="7">
                  <c:v>61.365384615384613</c:v>
                </c:pt>
                <c:pt idx="8">
                  <c:v>63.980392156862742</c:v>
                </c:pt>
                <c:pt idx="9">
                  <c:v>66.039215686274517</c:v>
                </c:pt>
                <c:pt idx="10">
                  <c:v>77.694915254237287</c:v>
                </c:pt>
                <c:pt idx="11">
                  <c:v>85.11363636363636</c:v>
                </c:pt>
                <c:pt idx="12">
                  <c:v>83.479166666666671</c:v>
                </c:pt>
                <c:pt idx="13">
                  <c:v>78.333333333333329</c:v>
                </c:pt>
                <c:pt idx="14">
                  <c:v>135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89-4367-B984-75373201D97F}"/>
            </c:ext>
          </c:extLst>
        </c:ser>
        <c:ser>
          <c:idx val="5"/>
          <c:order val="5"/>
          <c:tx>
            <c:strRef>
              <c:f>'Rec Centre'!$H$2:$H$8</c:f>
              <c:strCache>
                <c:ptCount val="7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Centre'!$H$9:$H$26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31.5</c:v>
                </c:pt>
                <c:pt idx="4">
                  <c:v>43.893617021276597</c:v>
                </c:pt>
                <c:pt idx="5">
                  <c:v>50.729166666666664</c:v>
                </c:pt>
                <c:pt idx="6">
                  <c:v>54.019230769230766</c:v>
                </c:pt>
                <c:pt idx="7">
                  <c:v>49.584905660377359</c:v>
                </c:pt>
                <c:pt idx="8">
                  <c:v>62.577777777777776</c:v>
                </c:pt>
                <c:pt idx="9">
                  <c:v>63.584905660377359</c:v>
                </c:pt>
                <c:pt idx="10">
                  <c:v>88.931034482758619</c:v>
                </c:pt>
                <c:pt idx="11">
                  <c:v>104.3</c:v>
                </c:pt>
                <c:pt idx="12">
                  <c:v>95.89473684210526</c:v>
                </c:pt>
                <c:pt idx="13">
                  <c:v>88.333333333333329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89-4367-B984-75373201D97F}"/>
            </c:ext>
          </c:extLst>
        </c:ser>
        <c:ser>
          <c:idx val="6"/>
          <c:order val="6"/>
          <c:tx>
            <c:strRef>
              <c:f>'Rec Centre'!$I$2:$I$8</c:f>
              <c:strCache>
                <c:ptCount val="7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Centre'!$I$9:$I$26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25.862068965517242</c:v>
                </c:pt>
                <c:pt idx="4">
                  <c:v>42.078431372549019</c:v>
                </c:pt>
                <c:pt idx="5">
                  <c:v>43.222222222222221</c:v>
                </c:pt>
                <c:pt idx="6">
                  <c:v>50.860465116279073</c:v>
                </c:pt>
                <c:pt idx="7">
                  <c:v>51.851851851851855</c:v>
                </c:pt>
                <c:pt idx="8">
                  <c:v>52.04</c:v>
                </c:pt>
                <c:pt idx="9">
                  <c:v>63.325000000000003</c:v>
                </c:pt>
                <c:pt idx="10">
                  <c:v>77.518518518518519</c:v>
                </c:pt>
                <c:pt idx="11">
                  <c:v>82.391304347826093</c:v>
                </c:pt>
                <c:pt idx="12">
                  <c:v>89.76</c:v>
                </c:pt>
                <c:pt idx="13">
                  <c:v>94.6</c:v>
                </c:pt>
                <c:pt idx="14">
                  <c:v>83</c:v>
                </c:pt>
                <c:pt idx="15">
                  <c:v>80.882352941176464</c:v>
                </c:pt>
                <c:pt idx="16">
                  <c:v>75.222222222222229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89-4367-B984-75373201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158576"/>
        <c:axId val="1389158096"/>
      </c:lineChart>
      <c:catAx>
        <c:axId val="1389158576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58096"/>
        <c:crosses val="autoZero"/>
        <c:auto val="1"/>
        <c:lblAlgn val="ctr"/>
        <c:lblOffset val="100"/>
        <c:noMultiLvlLbl val="0"/>
      </c:catAx>
      <c:valAx>
        <c:axId val="13891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5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Nov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Centre'!$B$198:$B$214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Centre'!$J$198:$J$214</c:f>
              <c:numCache>
                <c:formatCode>0.00</c:formatCode>
                <c:ptCount val="17"/>
                <c:pt idx="0">
                  <c:v>74</c:v>
                </c:pt>
                <c:pt idx="1">
                  <c:v>63.952380952380949</c:v>
                </c:pt>
                <c:pt idx="2">
                  <c:v>68.454545454545453</c:v>
                </c:pt>
                <c:pt idx="3">
                  <c:v>64.428571428571431</c:v>
                </c:pt>
                <c:pt idx="4">
                  <c:v>73.137931034482762</c:v>
                </c:pt>
                <c:pt idx="5">
                  <c:v>89.740740740740748</c:v>
                </c:pt>
                <c:pt idx="6">
                  <c:v>98.521739130434781</c:v>
                </c:pt>
                <c:pt idx="7">
                  <c:v>104.03571428571429</c:v>
                </c:pt>
                <c:pt idx="8">
                  <c:v>108.96296296296296</c:v>
                </c:pt>
                <c:pt idx="9">
                  <c:v>113.92</c:v>
                </c:pt>
                <c:pt idx="10">
                  <c:v>124.73913043478261</c:v>
                </c:pt>
                <c:pt idx="11">
                  <c:v>126.67857142857143</c:v>
                </c:pt>
                <c:pt idx="12">
                  <c:v>126.23809523809524</c:v>
                </c:pt>
                <c:pt idx="13">
                  <c:v>132.44999999999999</c:v>
                </c:pt>
                <c:pt idx="14">
                  <c:v>117.92307692307692</c:v>
                </c:pt>
                <c:pt idx="15">
                  <c:v>120.94117647058823</c:v>
                </c:pt>
                <c:pt idx="16">
                  <c:v>103.75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8-4ECE-A4E1-2479F8AF9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248848"/>
        <c:axId val="325246928"/>
      </c:lineChart>
      <c:catAx>
        <c:axId val="32524884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6928"/>
        <c:crosses val="autoZero"/>
        <c:auto val="1"/>
        <c:lblAlgn val="ctr"/>
        <c:lblOffset val="100"/>
        <c:noMultiLvlLbl val="0"/>
      </c:catAx>
      <c:valAx>
        <c:axId val="32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Nov</a:t>
            </a:r>
            <a:r>
              <a:rPr lang="en-CA" baseline="0"/>
              <a:t> DotW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Centre'!$C$191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Centre'!$B$198:$B$214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Centre'!$C$198:$C$214</c:f>
              <c:numCache>
                <c:formatCode>0.00</c:formatCode>
                <c:ptCount val="17"/>
                <c:pt idx="0">
                  <c:v>0</c:v>
                </c:pt>
                <c:pt idx="1">
                  <c:v>73.75</c:v>
                </c:pt>
                <c:pt idx="2">
                  <c:v>67.5</c:v>
                </c:pt>
                <c:pt idx="3">
                  <c:v>72.75</c:v>
                </c:pt>
                <c:pt idx="4">
                  <c:v>80</c:v>
                </c:pt>
                <c:pt idx="5">
                  <c:v>90.8</c:v>
                </c:pt>
                <c:pt idx="6">
                  <c:v>116.66666666666667</c:v>
                </c:pt>
                <c:pt idx="7">
                  <c:v>120.33333333333333</c:v>
                </c:pt>
                <c:pt idx="8">
                  <c:v>146</c:v>
                </c:pt>
                <c:pt idx="9">
                  <c:v>121.5</c:v>
                </c:pt>
                <c:pt idx="10">
                  <c:v>155</c:v>
                </c:pt>
                <c:pt idx="11">
                  <c:v>147.75</c:v>
                </c:pt>
                <c:pt idx="12">
                  <c:v>154.33333333333334</c:v>
                </c:pt>
                <c:pt idx="13">
                  <c:v>157.6</c:v>
                </c:pt>
                <c:pt idx="14">
                  <c:v>139</c:v>
                </c:pt>
                <c:pt idx="15">
                  <c:v>131.66666666666666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A-4C1F-8851-6304164A0293}"/>
            </c:ext>
          </c:extLst>
        </c:ser>
        <c:ser>
          <c:idx val="1"/>
          <c:order val="1"/>
          <c:tx>
            <c:strRef>
              <c:f>'Rec Centre'!$D$191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Centre'!$B$198:$B$214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Centre'!$D$198:$D$214</c:f>
              <c:numCache>
                <c:formatCode>0.00</c:formatCode>
                <c:ptCount val="17"/>
                <c:pt idx="0">
                  <c:v>0</c:v>
                </c:pt>
                <c:pt idx="1">
                  <c:v>59</c:v>
                </c:pt>
                <c:pt idx="2">
                  <c:v>71.714285714285708</c:v>
                </c:pt>
                <c:pt idx="3">
                  <c:v>74.5</c:v>
                </c:pt>
                <c:pt idx="4">
                  <c:v>92.8</c:v>
                </c:pt>
                <c:pt idx="5">
                  <c:v>112</c:v>
                </c:pt>
                <c:pt idx="6">
                  <c:v>127.25</c:v>
                </c:pt>
                <c:pt idx="7">
                  <c:v>130</c:v>
                </c:pt>
                <c:pt idx="8">
                  <c:v>124.4</c:v>
                </c:pt>
                <c:pt idx="9">
                  <c:v>144</c:v>
                </c:pt>
                <c:pt idx="10">
                  <c:v>127</c:v>
                </c:pt>
                <c:pt idx="11">
                  <c:v>132.80000000000001</c:v>
                </c:pt>
                <c:pt idx="12">
                  <c:v>147.5</c:v>
                </c:pt>
                <c:pt idx="13">
                  <c:v>129.33333333333334</c:v>
                </c:pt>
                <c:pt idx="14">
                  <c:v>119.5</c:v>
                </c:pt>
                <c:pt idx="15">
                  <c:v>108</c:v>
                </c:pt>
                <c:pt idx="1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A-4C1F-8851-6304164A0293}"/>
            </c:ext>
          </c:extLst>
        </c:ser>
        <c:ser>
          <c:idx val="2"/>
          <c:order val="2"/>
          <c:tx>
            <c:strRef>
              <c:f>'Rec Centre'!$E$191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Centre'!$B$198:$B$214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Centre'!$E$198:$E$214</c:f>
              <c:numCache>
                <c:formatCode>0.00</c:formatCode>
                <c:ptCount val="17"/>
                <c:pt idx="0">
                  <c:v>74</c:v>
                </c:pt>
                <c:pt idx="1">
                  <c:v>78.333333333333329</c:v>
                </c:pt>
                <c:pt idx="2">
                  <c:v>79.666666666666671</c:v>
                </c:pt>
                <c:pt idx="3">
                  <c:v>77.400000000000006</c:v>
                </c:pt>
                <c:pt idx="4">
                  <c:v>90</c:v>
                </c:pt>
                <c:pt idx="5">
                  <c:v>98.333333333333329</c:v>
                </c:pt>
                <c:pt idx="6">
                  <c:v>90.333333333333329</c:v>
                </c:pt>
                <c:pt idx="7">
                  <c:v>103.75</c:v>
                </c:pt>
                <c:pt idx="8">
                  <c:v>107.5</c:v>
                </c:pt>
                <c:pt idx="9">
                  <c:v>118</c:v>
                </c:pt>
                <c:pt idx="10">
                  <c:v>127.75</c:v>
                </c:pt>
                <c:pt idx="11">
                  <c:v>130.33333333333334</c:v>
                </c:pt>
                <c:pt idx="12">
                  <c:v>124</c:v>
                </c:pt>
                <c:pt idx="13">
                  <c:v>130.25</c:v>
                </c:pt>
                <c:pt idx="14">
                  <c:v>177</c:v>
                </c:pt>
                <c:pt idx="15">
                  <c:v>142</c:v>
                </c:pt>
                <c:pt idx="16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EA-4C1F-8851-6304164A0293}"/>
            </c:ext>
          </c:extLst>
        </c:ser>
        <c:ser>
          <c:idx val="3"/>
          <c:order val="3"/>
          <c:tx>
            <c:strRef>
              <c:f>'Rec Centre'!$F$191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Centre'!$B$198:$B$214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Centre'!$F$198:$F$214</c:f>
              <c:numCache>
                <c:formatCode>0.00</c:formatCode>
                <c:ptCount val="17"/>
                <c:pt idx="0">
                  <c:v>0</c:v>
                </c:pt>
                <c:pt idx="1">
                  <c:v>64.333333333333329</c:v>
                </c:pt>
                <c:pt idx="2">
                  <c:v>72.5</c:v>
                </c:pt>
                <c:pt idx="3">
                  <c:v>69.400000000000006</c:v>
                </c:pt>
                <c:pt idx="4">
                  <c:v>67.333333333333329</c:v>
                </c:pt>
                <c:pt idx="5">
                  <c:v>101</c:v>
                </c:pt>
                <c:pt idx="6">
                  <c:v>98</c:v>
                </c:pt>
                <c:pt idx="7">
                  <c:v>106.33333333333333</c:v>
                </c:pt>
                <c:pt idx="8">
                  <c:v>108</c:v>
                </c:pt>
                <c:pt idx="9">
                  <c:v>106.4</c:v>
                </c:pt>
                <c:pt idx="10">
                  <c:v>110.5</c:v>
                </c:pt>
                <c:pt idx="11">
                  <c:v>114</c:v>
                </c:pt>
                <c:pt idx="12">
                  <c:v>106.33333333333333</c:v>
                </c:pt>
                <c:pt idx="13">
                  <c:v>101.5</c:v>
                </c:pt>
                <c:pt idx="14">
                  <c:v>96.75</c:v>
                </c:pt>
                <c:pt idx="15">
                  <c:v>107.4</c:v>
                </c:pt>
                <c:pt idx="1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EA-4C1F-8851-6304164A0293}"/>
            </c:ext>
          </c:extLst>
        </c:ser>
        <c:ser>
          <c:idx val="4"/>
          <c:order val="4"/>
          <c:tx>
            <c:strRef>
              <c:f>'Rec Centre'!$G$191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Centre'!$B$198:$B$214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Centre'!$G$198:$G$214</c:f>
              <c:numCache>
                <c:formatCode>0.00</c:formatCode>
                <c:ptCount val="17"/>
                <c:pt idx="0">
                  <c:v>0</c:v>
                </c:pt>
                <c:pt idx="1">
                  <c:v>54.857142857142854</c:v>
                </c:pt>
                <c:pt idx="2">
                  <c:v>51.25</c:v>
                </c:pt>
                <c:pt idx="3">
                  <c:v>57.75</c:v>
                </c:pt>
                <c:pt idx="4">
                  <c:v>69.714285714285708</c:v>
                </c:pt>
                <c:pt idx="5">
                  <c:v>81</c:v>
                </c:pt>
                <c:pt idx="6">
                  <c:v>90.75</c:v>
                </c:pt>
                <c:pt idx="7">
                  <c:v>103.16666666666667</c:v>
                </c:pt>
                <c:pt idx="8">
                  <c:v>98.2</c:v>
                </c:pt>
                <c:pt idx="9">
                  <c:v>129.4</c:v>
                </c:pt>
                <c:pt idx="10">
                  <c:v>132.5</c:v>
                </c:pt>
                <c:pt idx="11">
                  <c:v>129.5</c:v>
                </c:pt>
                <c:pt idx="12">
                  <c:v>134</c:v>
                </c:pt>
                <c:pt idx="13">
                  <c:v>158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EA-4C1F-8851-6304164A0293}"/>
            </c:ext>
          </c:extLst>
        </c:ser>
        <c:ser>
          <c:idx val="5"/>
          <c:order val="5"/>
          <c:tx>
            <c:strRef>
              <c:f>'Rec Centre'!$H$191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Centre'!$B$198:$B$214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Centre'!$H$198:$H$214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45.5</c:v>
                </c:pt>
                <c:pt idx="4">
                  <c:v>65.833333333333329</c:v>
                </c:pt>
                <c:pt idx="5">
                  <c:v>87.25</c:v>
                </c:pt>
                <c:pt idx="6">
                  <c:v>86.5</c:v>
                </c:pt>
                <c:pt idx="7">
                  <c:v>90.75</c:v>
                </c:pt>
                <c:pt idx="8">
                  <c:v>98.333333333333329</c:v>
                </c:pt>
                <c:pt idx="9">
                  <c:v>90.5</c:v>
                </c:pt>
                <c:pt idx="10">
                  <c:v>109</c:v>
                </c:pt>
                <c:pt idx="11">
                  <c:v>107.75</c:v>
                </c:pt>
                <c:pt idx="12">
                  <c:v>98.333333333333329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EA-4C1F-8851-6304164A0293}"/>
            </c:ext>
          </c:extLst>
        </c:ser>
        <c:ser>
          <c:idx val="6"/>
          <c:order val="6"/>
          <c:tx>
            <c:strRef>
              <c:f>'Rec Centre'!$I$191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Centre'!$B$198:$B$214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Centre'!$I$198:$I$214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</c:v>
                </c:pt>
                <c:pt idx="4">
                  <c:v>50.666666666666664</c:v>
                </c:pt>
                <c:pt idx="5">
                  <c:v>60</c:v>
                </c:pt>
                <c:pt idx="6">
                  <c:v>77</c:v>
                </c:pt>
                <c:pt idx="7">
                  <c:v>85.666666666666671</c:v>
                </c:pt>
                <c:pt idx="8">
                  <c:v>77.5</c:v>
                </c:pt>
                <c:pt idx="9">
                  <c:v>101.33333333333333</c:v>
                </c:pt>
                <c:pt idx="10">
                  <c:v>98.666666666666671</c:v>
                </c:pt>
                <c:pt idx="11">
                  <c:v>123</c:v>
                </c:pt>
                <c:pt idx="12">
                  <c:v>113</c:v>
                </c:pt>
                <c:pt idx="13">
                  <c:v>0</c:v>
                </c:pt>
                <c:pt idx="14">
                  <c:v>104.33333333333333</c:v>
                </c:pt>
                <c:pt idx="15">
                  <c:v>99</c:v>
                </c:pt>
                <c:pt idx="16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EA-4C1F-8851-6304164A0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231311"/>
        <c:axId val="1341233231"/>
      </c:lineChart>
      <c:catAx>
        <c:axId val="1341231311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33231"/>
        <c:crosses val="autoZero"/>
        <c:auto val="1"/>
        <c:lblAlgn val="ctr"/>
        <c:lblOffset val="100"/>
        <c:noMultiLvlLbl val="0"/>
      </c:catAx>
      <c:valAx>
        <c:axId val="134123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3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Fall Usage by DotW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Centre'!$V$54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Centre'!$U$61:$U$77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Centre'!$V$61:$V$77</c:f>
              <c:numCache>
                <c:formatCode>0.00</c:formatCode>
                <c:ptCount val="17"/>
                <c:pt idx="0">
                  <c:v>75</c:v>
                </c:pt>
                <c:pt idx="1">
                  <c:v>65.347826086956516</c:v>
                </c:pt>
                <c:pt idx="2">
                  <c:v>70.086956521739125</c:v>
                </c:pt>
                <c:pt idx="3">
                  <c:v>78.238095238095241</c:v>
                </c:pt>
                <c:pt idx="4">
                  <c:v>86.434782608695656</c:v>
                </c:pt>
                <c:pt idx="5">
                  <c:v>95.758620689655174</c:v>
                </c:pt>
                <c:pt idx="6">
                  <c:v>102.68181818181819</c:v>
                </c:pt>
                <c:pt idx="7">
                  <c:v>115.91304347826087</c:v>
                </c:pt>
                <c:pt idx="8">
                  <c:v>136.125</c:v>
                </c:pt>
                <c:pt idx="9">
                  <c:v>122.41666666666667</c:v>
                </c:pt>
                <c:pt idx="10">
                  <c:v>154.56</c:v>
                </c:pt>
                <c:pt idx="11">
                  <c:v>153.77272727272728</c:v>
                </c:pt>
                <c:pt idx="12">
                  <c:v>150.61904761904762</c:v>
                </c:pt>
                <c:pt idx="13">
                  <c:v>147.66666666666666</c:v>
                </c:pt>
                <c:pt idx="14">
                  <c:v>127.1</c:v>
                </c:pt>
                <c:pt idx="15">
                  <c:v>136.64285714285714</c:v>
                </c:pt>
                <c:pt idx="16">
                  <c:v>114.16666666666667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1-409C-91A6-82D593D1FACC}"/>
            </c:ext>
          </c:extLst>
        </c:ser>
        <c:ser>
          <c:idx val="1"/>
          <c:order val="1"/>
          <c:tx>
            <c:strRef>
              <c:f>'Rec Centre'!$W$54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Centre'!$U$61:$U$77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Centre'!$W$61:$W$77</c:f>
              <c:numCache>
                <c:formatCode>0.00</c:formatCode>
                <c:ptCount val="17"/>
                <c:pt idx="0">
                  <c:v>65</c:v>
                </c:pt>
                <c:pt idx="1">
                  <c:v>61.692307692307693</c:v>
                </c:pt>
                <c:pt idx="2">
                  <c:v>69.370370370370367</c:v>
                </c:pt>
                <c:pt idx="3">
                  <c:v>74.12</c:v>
                </c:pt>
                <c:pt idx="4">
                  <c:v>86.208333333333329</c:v>
                </c:pt>
                <c:pt idx="5">
                  <c:v>98.88</c:v>
                </c:pt>
                <c:pt idx="6">
                  <c:v>106.65217391304348</c:v>
                </c:pt>
                <c:pt idx="7">
                  <c:v>117.38095238095238</c:v>
                </c:pt>
                <c:pt idx="8">
                  <c:v>117.875</c:v>
                </c:pt>
                <c:pt idx="9">
                  <c:v>111.64285714285714</c:v>
                </c:pt>
                <c:pt idx="10">
                  <c:v>118.66666666666667</c:v>
                </c:pt>
                <c:pt idx="11">
                  <c:v>136.44</c:v>
                </c:pt>
                <c:pt idx="12">
                  <c:v>127.84210526315789</c:v>
                </c:pt>
                <c:pt idx="13">
                  <c:v>118.92307692307692</c:v>
                </c:pt>
                <c:pt idx="14">
                  <c:v>113.23809523809524</c:v>
                </c:pt>
                <c:pt idx="15">
                  <c:v>126.36842105263158</c:v>
                </c:pt>
                <c:pt idx="16">
                  <c:v>105.2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1-409C-91A6-82D593D1FACC}"/>
            </c:ext>
          </c:extLst>
        </c:ser>
        <c:ser>
          <c:idx val="2"/>
          <c:order val="2"/>
          <c:tx>
            <c:strRef>
              <c:f>'Rec Centre'!$X$54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Centre'!$U$61:$U$77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Centre'!$X$61:$X$77</c:f>
              <c:numCache>
                <c:formatCode>0.00</c:formatCode>
                <c:ptCount val="17"/>
                <c:pt idx="0">
                  <c:v>74</c:v>
                </c:pt>
                <c:pt idx="1">
                  <c:v>52.695652173913047</c:v>
                </c:pt>
                <c:pt idx="2">
                  <c:v>67.375</c:v>
                </c:pt>
                <c:pt idx="3">
                  <c:v>70.285714285714292</c:v>
                </c:pt>
                <c:pt idx="4">
                  <c:v>76.52</c:v>
                </c:pt>
                <c:pt idx="5">
                  <c:v>85.291666666666671</c:v>
                </c:pt>
                <c:pt idx="6">
                  <c:v>90.181818181818187</c:v>
                </c:pt>
                <c:pt idx="7">
                  <c:v>98.272727272727266</c:v>
                </c:pt>
                <c:pt idx="8">
                  <c:v>110.96666666666667</c:v>
                </c:pt>
                <c:pt idx="9">
                  <c:v>113.27272727272727</c:v>
                </c:pt>
                <c:pt idx="10">
                  <c:v>113</c:v>
                </c:pt>
                <c:pt idx="11">
                  <c:v>131.70833333333334</c:v>
                </c:pt>
                <c:pt idx="12">
                  <c:v>110.4</c:v>
                </c:pt>
                <c:pt idx="13">
                  <c:v>108.53846153846153</c:v>
                </c:pt>
                <c:pt idx="14">
                  <c:v>102.42105263157895</c:v>
                </c:pt>
                <c:pt idx="15">
                  <c:v>118.21739130434783</c:v>
                </c:pt>
                <c:pt idx="16">
                  <c:v>88.166666666666671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1-409C-91A6-82D593D1FACC}"/>
            </c:ext>
          </c:extLst>
        </c:ser>
        <c:ser>
          <c:idx val="3"/>
          <c:order val="3"/>
          <c:tx>
            <c:strRef>
              <c:f>'Rec Centre'!$Y$54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Centre'!$U$61:$U$77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Centre'!$Y$61:$Y$77</c:f>
              <c:numCache>
                <c:formatCode>0.00</c:formatCode>
                <c:ptCount val="17"/>
                <c:pt idx="0">
                  <c:v>28.333333333333332</c:v>
                </c:pt>
                <c:pt idx="1">
                  <c:v>55.470588235294116</c:v>
                </c:pt>
                <c:pt idx="2">
                  <c:v>60.55</c:v>
                </c:pt>
                <c:pt idx="3">
                  <c:v>80.25</c:v>
                </c:pt>
                <c:pt idx="4">
                  <c:v>74.764705882352942</c:v>
                </c:pt>
                <c:pt idx="5">
                  <c:v>89.173913043478265</c:v>
                </c:pt>
                <c:pt idx="6">
                  <c:v>102.125</c:v>
                </c:pt>
                <c:pt idx="7">
                  <c:v>110.72</c:v>
                </c:pt>
                <c:pt idx="8">
                  <c:v>119</c:v>
                </c:pt>
                <c:pt idx="9">
                  <c:v>112.95238095238095</c:v>
                </c:pt>
                <c:pt idx="10">
                  <c:v>112.61904761904762</c:v>
                </c:pt>
                <c:pt idx="11">
                  <c:v>110.91666666666667</c:v>
                </c:pt>
                <c:pt idx="12">
                  <c:v>111.89473684210526</c:v>
                </c:pt>
                <c:pt idx="13">
                  <c:v>104.83333333333333</c:v>
                </c:pt>
                <c:pt idx="14">
                  <c:v>90.818181818181813</c:v>
                </c:pt>
                <c:pt idx="15">
                  <c:v>95.045454545454547</c:v>
                </c:pt>
                <c:pt idx="16">
                  <c:v>99.333333333333329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1-409C-91A6-82D593D1FACC}"/>
            </c:ext>
          </c:extLst>
        </c:ser>
        <c:ser>
          <c:idx val="4"/>
          <c:order val="4"/>
          <c:tx>
            <c:strRef>
              <c:f>'Rec Centre'!$Z$54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Centre'!$U$61:$U$77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Centre'!$Z$61:$Z$77</c:f>
              <c:numCache>
                <c:formatCode>0.00</c:formatCode>
                <c:ptCount val="17"/>
                <c:pt idx="0">
                  <c:v>0</c:v>
                </c:pt>
                <c:pt idx="1">
                  <c:v>52.333333333333336</c:v>
                </c:pt>
                <c:pt idx="2">
                  <c:v>60.571428571428569</c:v>
                </c:pt>
                <c:pt idx="3">
                  <c:v>63.347826086956523</c:v>
                </c:pt>
                <c:pt idx="4">
                  <c:v>67.65384615384616</c:v>
                </c:pt>
                <c:pt idx="5">
                  <c:v>90.296296296296291</c:v>
                </c:pt>
                <c:pt idx="6">
                  <c:v>90.428571428571431</c:v>
                </c:pt>
                <c:pt idx="7">
                  <c:v>103.58333333333333</c:v>
                </c:pt>
                <c:pt idx="8">
                  <c:v>107.47826086956522</c:v>
                </c:pt>
                <c:pt idx="9">
                  <c:v>109.91304347826087</c:v>
                </c:pt>
                <c:pt idx="10">
                  <c:v>121.72</c:v>
                </c:pt>
                <c:pt idx="11">
                  <c:v>123.88888888888889</c:v>
                </c:pt>
                <c:pt idx="12">
                  <c:v>116.72222222222223</c:v>
                </c:pt>
                <c:pt idx="13">
                  <c:v>160.5</c:v>
                </c:pt>
                <c:pt idx="14">
                  <c:v>135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1-409C-91A6-82D593D1FACC}"/>
            </c:ext>
          </c:extLst>
        </c:ser>
        <c:ser>
          <c:idx val="5"/>
          <c:order val="5"/>
          <c:tx>
            <c:strRef>
              <c:f>'Rec Centre'!$AA$54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Centre'!$U$61:$U$77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Centre'!$AA$61:$AA$77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49.666666666666664</c:v>
                </c:pt>
                <c:pt idx="4">
                  <c:v>63.416666666666664</c:v>
                </c:pt>
                <c:pt idx="5">
                  <c:v>70.692307692307693</c:v>
                </c:pt>
                <c:pt idx="6">
                  <c:v>75.115384615384613</c:v>
                </c:pt>
                <c:pt idx="7">
                  <c:v>68.291666666666671</c:v>
                </c:pt>
                <c:pt idx="8">
                  <c:v>85.086956521739125</c:v>
                </c:pt>
                <c:pt idx="9">
                  <c:v>85.875</c:v>
                </c:pt>
                <c:pt idx="10">
                  <c:v>101.66666666666667</c:v>
                </c:pt>
                <c:pt idx="11">
                  <c:v>106.63157894736842</c:v>
                </c:pt>
                <c:pt idx="12">
                  <c:v>101.11764705882354</c:v>
                </c:pt>
                <c:pt idx="13">
                  <c:v>113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1-409C-91A6-82D593D1FACC}"/>
            </c:ext>
          </c:extLst>
        </c:ser>
        <c:ser>
          <c:idx val="6"/>
          <c:order val="6"/>
          <c:tx>
            <c:strRef>
              <c:f>'Rec Centre'!$AB$54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Centre'!$U$61:$U$77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Centre'!$AB$61:$AB$77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34.8125</c:v>
                </c:pt>
                <c:pt idx="4">
                  <c:v>58.214285714285715</c:v>
                </c:pt>
                <c:pt idx="5">
                  <c:v>64.454545454545453</c:v>
                </c:pt>
                <c:pt idx="6">
                  <c:v>71.291666666666671</c:v>
                </c:pt>
                <c:pt idx="7">
                  <c:v>75.333333333333329</c:v>
                </c:pt>
                <c:pt idx="8">
                  <c:v>77.38095238095238</c:v>
                </c:pt>
                <c:pt idx="9">
                  <c:v>85.78947368421052</c:v>
                </c:pt>
                <c:pt idx="10">
                  <c:v>80.583333333333329</c:v>
                </c:pt>
                <c:pt idx="11">
                  <c:v>82.391304347826093</c:v>
                </c:pt>
                <c:pt idx="12">
                  <c:v>89.76</c:v>
                </c:pt>
                <c:pt idx="13">
                  <c:v>94.6</c:v>
                </c:pt>
                <c:pt idx="14">
                  <c:v>83</c:v>
                </c:pt>
                <c:pt idx="15">
                  <c:v>80.882352941176464</c:v>
                </c:pt>
                <c:pt idx="16">
                  <c:v>75.222222222222229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11-409C-91A6-82D593D1F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475392"/>
        <c:axId val="1387478272"/>
      </c:lineChart>
      <c:catAx>
        <c:axId val="138747539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78272"/>
        <c:crosses val="autoZero"/>
        <c:auto val="1"/>
        <c:lblAlgn val="ctr"/>
        <c:lblOffset val="100"/>
        <c:noMultiLvlLbl val="0"/>
      </c:catAx>
      <c:valAx>
        <c:axId val="13874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7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Dec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Centre'!$B$225:$B$240</c:f>
              <c:numCache>
                <c:formatCode>h:mm\ AM/PM</c:formatCode>
                <c:ptCount val="16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</c:numCache>
            </c:numRef>
          </c:cat>
          <c:val>
            <c:numRef>
              <c:f>'Rec Centre'!$J$225:$J$240</c:f>
              <c:numCache>
                <c:formatCode>0.00</c:formatCode>
                <c:ptCount val="16"/>
                <c:pt idx="0">
                  <c:v>37</c:v>
                </c:pt>
                <c:pt idx="1">
                  <c:v>29.56</c:v>
                </c:pt>
                <c:pt idx="2">
                  <c:v>44.416666666666664</c:v>
                </c:pt>
                <c:pt idx="3">
                  <c:v>48.6</c:v>
                </c:pt>
                <c:pt idx="4">
                  <c:v>62.967741935483872</c:v>
                </c:pt>
                <c:pt idx="5">
                  <c:v>69.0625</c:v>
                </c:pt>
                <c:pt idx="6">
                  <c:v>70.941176470588232</c:v>
                </c:pt>
                <c:pt idx="7">
                  <c:v>66.966666666666669</c:v>
                </c:pt>
                <c:pt idx="8">
                  <c:v>80.733333333333334</c:v>
                </c:pt>
                <c:pt idx="9">
                  <c:v>78.875</c:v>
                </c:pt>
                <c:pt idx="10">
                  <c:v>84.642857142857139</c:v>
                </c:pt>
                <c:pt idx="11">
                  <c:v>96.034482758620683</c:v>
                </c:pt>
                <c:pt idx="12">
                  <c:v>105.68</c:v>
                </c:pt>
                <c:pt idx="13">
                  <c:v>107.42105263157895</c:v>
                </c:pt>
                <c:pt idx="14">
                  <c:v>95.125</c:v>
                </c:pt>
                <c:pt idx="15">
                  <c:v>121.66666666666667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0-41A0-95C6-9DD81974E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320528"/>
        <c:axId val="1487310928"/>
      </c:lineChart>
      <c:catAx>
        <c:axId val="148732052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10928"/>
        <c:crosses val="autoZero"/>
        <c:auto val="1"/>
        <c:lblAlgn val="ctr"/>
        <c:lblOffset val="100"/>
        <c:noMultiLvlLbl val="0"/>
      </c:catAx>
      <c:valAx>
        <c:axId val="14873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Dec</a:t>
            </a:r>
            <a:r>
              <a:rPr lang="en-CA" baseline="0"/>
              <a:t> DotW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Centre'!$C$218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Centre'!$B$225:$B$240</c:f>
              <c:numCache>
                <c:formatCode>h:mm\ AM/PM</c:formatCode>
                <c:ptCount val="16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</c:numCache>
            </c:numRef>
          </c:cat>
          <c:val>
            <c:numRef>
              <c:f>'Rec Centre'!$C$225:$C$240</c:f>
              <c:numCache>
                <c:formatCode>0.00</c:formatCode>
                <c:ptCount val="16"/>
                <c:pt idx="0">
                  <c:v>37</c:v>
                </c:pt>
                <c:pt idx="1">
                  <c:v>34.799999999999997</c:v>
                </c:pt>
                <c:pt idx="2">
                  <c:v>52.666666666666664</c:v>
                </c:pt>
                <c:pt idx="3">
                  <c:v>63.333333333333336</c:v>
                </c:pt>
                <c:pt idx="4">
                  <c:v>64.75</c:v>
                </c:pt>
                <c:pt idx="5">
                  <c:v>71.571428571428569</c:v>
                </c:pt>
                <c:pt idx="6">
                  <c:v>80.666666666666671</c:v>
                </c:pt>
                <c:pt idx="7">
                  <c:v>73.5</c:v>
                </c:pt>
                <c:pt idx="8">
                  <c:v>93.8</c:v>
                </c:pt>
                <c:pt idx="9">
                  <c:v>83.142857142857139</c:v>
                </c:pt>
                <c:pt idx="10">
                  <c:v>103.4</c:v>
                </c:pt>
                <c:pt idx="11">
                  <c:v>125.5</c:v>
                </c:pt>
                <c:pt idx="12">
                  <c:v>142.33333333333334</c:v>
                </c:pt>
                <c:pt idx="13">
                  <c:v>136</c:v>
                </c:pt>
                <c:pt idx="14">
                  <c:v>100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1-459B-A452-3B3EEBDEC197}"/>
            </c:ext>
          </c:extLst>
        </c:ser>
        <c:ser>
          <c:idx val="1"/>
          <c:order val="1"/>
          <c:tx>
            <c:strRef>
              <c:f>'Rec Centre'!$D$218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Centre'!$B$225:$B$240</c:f>
              <c:numCache>
                <c:formatCode>h:mm\ AM/PM</c:formatCode>
                <c:ptCount val="16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</c:numCache>
            </c:numRef>
          </c:cat>
          <c:val>
            <c:numRef>
              <c:f>'Rec Centre'!$D$225:$D$240</c:f>
              <c:numCache>
                <c:formatCode>0.00</c:formatCode>
                <c:ptCount val="16"/>
                <c:pt idx="0">
                  <c:v>0</c:v>
                </c:pt>
                <c:pt idx="1">
                  <c:v>32.5</c:v>
                </c:pt>
                <c:pt idx="2">
                  <c:v>49.833333333333336</c:v>
                </c:pt>
                <c:pt idx="3">
                  <c:v>59.333333333333336</c:v>
                </c:pt>
                <c:pt idx="4">
                  <c:v>69</c:v>
                </c:pt>
                <c:pt idx="5">
                  <c:v>77</c:v>
                </c:pt>
                <c:pt idx="6">
                  <c:v>60.4</c:v>
                </c:pt>
                <c:pt idx="7">
                  <c:v>72.75</c:v>
                </c:pt>
                <c:pt idx="8">
                  <c:v>86.25</c:v>
                </c:pt>
                <c:pt idx="9">
                  <c:v>76.428571428571431</c:v>
                </c:pt>
                <c:pt idx="10">
                  <c:v>82.6</c:v>
                </c:pt>
                <c:pt idx="11">
                  <c:v>107.33333333333333</c:v>
                </c:pt>
                <c:pt idx="12">
                  <c:v>104.66666666666667</c:v>
                </c:pt>
                <c:pt idx="13">
                  <c:v>116.83333333333333</c:v>
                </c:pt>
                <c:pt idx="14">
                  <c:v>132.25</c:v>
                </c:pt>
                <c:pt idx="15">
                  <c:v>148.33333333333334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1-459B-A452-3B3EEBDEC197}"/>
            </c:ext>
          </c:extLst>
        </c:ser>
        <c:ser>
          <c:idx val="2"/>
          <c:order val="2"/>
          <c:tx>
            <c:strRef>
              <c:f>'Rec Centre'!$E$218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Centre'!$B$225:$B$240</c:f>
              <c:numCache>
                <c:formatCode>h:mm\ AM/PM</c:formatCode>
                <c:ptCount val="16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</c:numCache>
            </c:numRef>
          </c:cat>
          <c:val>
            <c:numRef>
              <c:f>'Rec Centre'!$E$225:$E$240</c:f>
              <c:numCache>
                <c:formatCode>0.00</c:formatCode>
                <c:ptCount val="16"/>
                <c:pt idx="0">
                  <c:v>0</c:v>
                </c:pt>
                <c:pt idx="1">
                  <c:v>25.166666666666668</c:v>
                </c:pt>
                <c:pt idx="2">
                  <c:v>41</c:v>
                </c:pt>
                <c:pt idx="3">
                  <c:v>48.6</c:v>
                </c:pt>
                <c:pt idx="4">
                  <c:v>67.8</c:v>
                </c:pt>
                <c:pt idx="5">
                  <c:v>71.833333333333329</c:v>
                </c:pt>
                <c:pt idx="6">
                  <c:v>75.2</c:v>
                </c:pt>
                <c:pt idx="7">
                  <c:v>71.2</c:v>
                </c:pt>
                <c:pt idx="8">
                  <c:v>93.333333333333329</c:v>
                </c:pt>
                <c:pt idx="9">
                  <c:v>73.599999999999994</c:v>
                </c:pt>
                <c:pt idx="10">
                  <c:v>85.2</c:v>
                </c:pt>
                <c:pt idx="11">
                  <c:v>98</c:v>
                </c:pt>
                <c:pt idx="12">
                  <c:v>94</c:v>
                </c:pt>
                <c:pt idx="13">
                  <c:v>92</c:v>
                </c:pt>
                <c:pt idx="14">
                  <c:v>73</c:v>
                </c:pt>
                <c:pt idx="15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C1-459B-A452-3B3EEBDEC197}"/>
            </c:ext>
          </c:extLst>
        </c:ser>
        <c:ser>
          <c:idx val="3"/>
          <c:order val="3"/>
          <c:tx>
            <c:strRef>
              <c:f>'Rec Centre'!$F$218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Centre'!$B$225:$B$240</c:f>
              <c:numCache>
                <c:formatCode>h:mm\ AM/PM</c:formatCode>
                <c:ptCount val="16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</c:numCache>
            </c:numRef>
          </c:cat>
          <c:val>
            <c:numRef>
              <c:f>'Rec Centre'!$F$225:$F$240</c:f>
              <c:numCache>
                <c:formatCode>0.00</c:formatCode>
                <c:ptCount val="16"/>
                <c:pt idx="0">
                  <c:v>0</c:v>
                </c:pt>
                <c:pt idx="1">
                  <c:v>29.5</c:v>
                </c:pt>
                <c:pt idx="2">
                  <c:v>40.200000000000003</c:v>
                </c:pt>
                <c:pt idx="3">
                  <c:v>35</c:v>
                </c:pt>
                <c:pt idx="4">
                  <c:v>44.333333333333336</c:v>
                </c:pt>
                <c:pt idx="5">
                  <c:v>51.75</c:v>
                </c:pt>
                <c:pt idx="6">
                  <c:v>62.25</c:v>
                </c:pt>
                <c:pt idx="7">
                  <c:v>61.25</c:v>
                </c:pt>
                <c:pt idx="8">
                  <c:v>54</c:v>
                </c:pt>
                <c:pt idx="9">
                  <c:v>64</c:v>
                </c:pt>
                <c:pt idx="10">
                  <c:v>64.333333333333329</c:v>
                </c:pt>
                <c:pt idx="11">
                  <c:v>73</c:v>
                </c:pt>
                <c:pt idx="12">
                  <c:v>89</c:v>
                </c:pt>
                <c:pt idx="13">
                  <c:v>89.5</c:v>
                </c:pt>
                <c:pt idx="14">
                  <c:v>76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C1-459B-A452-3B3EEBDEC197}"/>
            </c:ext>
          </c:extLst>
        </c:ser>
        <c:ser>
          <c:idx val="4"/>
          <c:order val="4"/>
          <c:tx>
            <c:strRef>
              <c:f>'Rec Centre'!$G$218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Centre'!$B$225:$B$240</c:f>
              <c:numCache>
                <c:formatCode>h:mm\ AM/PM</c:formatCode>
                <c:ptCount val="16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</c:numCache>
            </c:numRef>
          </c:cat>
          <c:val>
            <c:numRef>
              <c:f>'Rec Centre'!$G$225:$G$240</c:f>
              <c:numCache>
                <c:formatCode>0.00</c:formatCode>
                <c:ptCount val="16"/>
                <c:pt idx="0">
                  <c:v>0</c:v>
                </c:pt>
                <c:pt idx="1">
                  <c:v>25.25</c:v>
                </c:pt>
                <c:pt idx="2">
                  <c:v>40.333333333333336</c:v>
                </c:pt>
                <c:pt idx="3">
                  <c:v>40</c:v>
                </c:pt>
                <c:pt idx="4">
                  <c:v>51.4</c:v>
                </c:pt>
                <c:pt idx="5">
                  <c:v>49.5</c:v>
                </c:pt>
                <c:pt idx="6">
                  <c:v>55.75</c:v>
                </c:pt>
                <c:pt idx="7">
                  <c:v>45</c:v>
                </c:pt>
                <c:pt idx="8">
                  <c:v>66</c:v>
                </c:pt>
                <c:pt idx="9">
                  <c:v>85</c:v>
                </c:pt>
                <c:pt idx="10">
                  <c:v>80.333333333333329</c:v>
                </c:pt>
                <c:pt idx="11">
                  <c:v>86.333333333333329</c:v>
                </c:pt>
                <c:pt idx="12">
                  <c:v>145.5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C1-459B-A452-3B3EEBDEC197}"/>
            </c:ext>
          </c:extLst>
        </c:ser>
        <c:ser>
          <c:idx val="5"/>
          <c:order val="5"/>
          <c:tx>
            <c:strRef>
              <c:f>'Rec Centre'!$H$218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Centre'!$B$225:$B$240</c:f>
              <c:numCache>
                <c:formatCode>h:mm\ AM/PM</c:formatCode>
                <c:ptCount val="16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</c:numCache>
            </c:numRef>
          </c:cat>
          <c:val>
            <c:numRef>
              <c:f>'Rec Centre'!$H$225:$H$240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56.5</c:v>
                </c:pt>
                <c:pt idx="4">
                  <c:v>75.75</c:v>
                </c:pt>
                <c:pt idx="5">
                  <c:v>73</c:v>
                </c:pt>
                <c:pt idx="6">
                  <c:v>76.5</c:v>
                </c:pt>
                <c:pt idx="7">
                  <c:v>57.2</c:v>
                </c:pt>
                <c:pt idx="8">
                  <c:v>68.75</c:v>
                </c:pt>
                <c:pt idx="9">
                  <c:v>80.599999999999994</c:v>
                </c:pt>
                <c:pt idx="10">
                  <c:v>95</c:v>
                </c:pt>
                <c:pt idx="11">
                  <c:v>77.75</c:v>
                </c:pt>
                <c:pt idx="12">
                  <c:v>117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C1-459B-A452-3B3EEBDEC197}"/>
            </c:ext>
          </c:extLst>
        </c:ser>
        <c:ser>
          <c:idx val="6"/>
          <c:order val="6"/>
          <c:tx>
            <c:strRef>
              <c:f>'Rec Centre'!$I$218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Centre'!$B$225:$B$240</c:f>
              <c:numCache>
                <c:formatCode>h:mm\ AM/PM</c:formatCode>
                <c:ptCount val="16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</c:numCache>
            </c:numRef>
          </c:cat>
          <c:val>
            <c:numRef>
              <c:f>'Rec Centre'!$I$225:$I$240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29.5</c:v>
                </c:pt>
                <c:pt idx="4">
                  <c:v>64.166666666666671</c:v>
                </c:pt>
                <c:pt idx="5">
                  <c:v>74.5</c:v>
                </c:pt>
                <c:pt idx="6">
                  <c:v>78.666666666666671</c:v>
                </c:pt>
                <c:pt idx="7">
                  <c:v>74.5</c:v>
                </c:pt>
                <c:pt idx="8">
                  <c:v>75.833333333333329</c:v>
                </c:pt>
                <c:pt idx="9">
                  <c:v>79.25</c:v>
                </c:pt>
                <c:pt idx="10">
                  <c:v>73.75</c:v>
                </c:pt>
                <c:pt idx="11">
                  <c:v>91.6</c:v>
                </c:pt>
                <c:pt idx="12">
                  <c:v>90.571428571428569</c:v>
                </c:pt>
                <c:pt idx="13">
                  <c:v>109</c:v>
                </c:pt>
                <c:pt idx="14">
                  <c:v>73</c:v>
                </c:pt>
                <c:pt idx="1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C1-459B-A452-3B3EEBDEC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120527"/>
        <c:axId val="474116687"/>
      </c:lineChart>
      <c:catAx>
        <c:axId val="474120527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16687"/>
        <c:crosses val="autoZero"/>
        <c:auto val="1"/>
        <c:lblAlgn val="ctr"/>
        <c:lblOffset val="100"/>
        <c:noMultiLvlLbl val="0"/>
      </c:catAx>
      <c:valAx>
        <c:axId val="4741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2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July</a:t>
            </a: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Centre'!$B$91:$B$103</c:f>
              <c:numCache>
                <c:formatCode>h:mm\ AM/PM</c:formatCode>
                <c:ptCount val="13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</c:numCache>
            </c:numRef>
          </c:cat>
          <c:val>
            <c:numRef>
              <c:f>'Rec Centre'!$J$91:$J$103</c:f>
              <c:numCache>
                <c:formatCode>0.00</c:formatCode>
                <c:ptCount val="13"/>
                <c:pt idx="0">
                  <c:v>13.611111111111111</c:v>
                </c:pt>
                <c:pt idx="1">
                  <c:v>19.37142857142857</c:v>
                </c:pt>
                <c:pt idx="2">
                  <c:v>19.488888888888887</c:v>
                </c:pt>
                <c:pt idx="3">
                  <c:v>19.649122807017545</c:v>
                </c:pt>
                <c:pt idx="4">
                  <c:v>19.75</c:v>
                </c:pt>
                <c:pt idx="5">
                  <c:v>23.8</c:v>
                </c:pt>
                <c:pt idx="6">
                  <c:v>28.173076923076923</c:v>
                </c:pt>
                <c:pt idx="7">
                  <c:v>27.888888888888889</c:v>
                </c:pt>
                <c:pt idx="8">
                  <c:v>33.319148936170215</c:v>
                </c:pt>
                <c:pt idx="9">
                  <c:v>47.54054054054054</c:v>
                </c:pt>
                <c:pt idx="10">
                  <c:v>73.594594594594597</c:v>
                </c:pt>
                <c:pt idx="11">
                  <c:v>88.852941176470594</c:v>
                </c:pt>
                <c:pt idx="12">
                  <c:v>77.142857142857139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6-43C3-902D-40AC19406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13024"/>
        <c:axId val="1796713984"/>
      </c:lineChart>
      <c:catAx>
        <c:axId val="179671302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13984"/>
        <c:crosses val="autoZero"/>
        <c:auto val="1"/>
        <c:lblAlgn val="ctr"/>
        <c:lblOffset val="100"/>
        <c:noMultiLvlLbl val="0"/>
      </c:catAx>
      <c:valAx>
        <c:axId val="17967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1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Centre'!$B$63:$B$76</c:f>
              <c:numCache>
                <c:formatCode>h:mm\ AM/PM</c:formatCode>
                <c:ptCount val="14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</c:numCache>
            </c:numRef>
          </c:cat>
          <c:val>
            <c:numRef>
              <c:f>'Rec Centre'!$J$63:$J$76</c:f>
              <c:numCache>
                <c:formatCode>0.00</c:formatCode>
                <c:ptCount val="14"/>
                <c:pt idx="0">
                  <c:v>11</c:v>
                </c:pt>
                <c:pt idx="1">
                  <c:v>17.75</c:v>
                </c:pt>
                <c:pt idx="2">
                  <c:v>23.032258064516128</c:v>
                </c:pt>
                <c:pt idx="3">
                  <c:v>22.869565217391305</c:v>
                </c:pt>
                <c:pt idx="4">
                  <c:v>23.407407407407408</c:v>
                </c:pt>
                <c:pt idx="5">
                  <c:v>23.111111111111111</c:v>
                </c:pt>
                <c:pt idx="6">
                  <c:v>27.063829787234042</c:v>
                </c:pt>
                <c:pt idx="7">
                  <c:v>28.962962962962962</c:v>
                </c:pt>
                <c:pt idx="8">
                  <c:v>32.020000000000003</c:v>
                </c:pt>
                <c:pt idx="9">
                  <c:v>38.388888888888886</c:v>
                </c:pt>
                <c:pt idx="10">
                  <c:v>51.093023255813954</c:v>
                </c:pt>
                <c:pt idx="11">
                  <c:v>71.86486486486487</c:v>
                </c:pt>
                <c:pt idx="12">
                  <c:v>86.55</c:v>
                </c:pt>
                <c:pt idx="13">
                  <c:v>81.375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F-4E8E-9FDB-310B57104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01024"/>
        <c:axId val="1796692864"/>
      </c:lineChart>
      <c:catAx>
        <c:axId val="179670102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92864"/>
        <c:crosses val="autoZero"/>
        <c:auto val="1"/>
        <c:lblAlgn val="ctr"/>
        <c:lblOffset val="100"/>
        <c:noMultiLvlLbl val="0"/>
      </c:catAx>
      <c:valAx>
        <c:axId val="17966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Centre'!$B$36:$B$50</c:f>
              <c:numCache>
                <c:formatCode>h:mm\ AM/PM</c:formatCode>
                <c:ptCount val="15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</c:numCache>
            </c:numRef>
          </c:cat>
          <c:val>
            <c:numRef>
              <c:f>'Rec Centre'!$J$36:$J$50</c:f>
              <c:numCache>
                <c:formatCode>0.00</c:formatCode>
                <c:ptCount val="15"/>
                <c:pt idx="0">
                  <c:v>12.5</c:v>
                </c:pt>
                <c:pt idx="1">
                  <c:v>19.714285714285715</c:v>
                </c:pt>
                <c:pt idx="2">
                  <c:v>24.142857142857142</c:v>
                </c:pt>
                <c:pt idx="3">
                  <c:v>23.111111111111111</c:v>
                </c:pt>
                <c:pt idx="4">
                  <c:v>24.42622950819672</c:v>
                </c:pt>
                <c:pt idx="5">
                  <c:v>24.673076923076923</c:v>
                </c:pt>
                <c:pt idx="6">
                  <c:v>29.333333333333332</c:v>
                </c:pt>
                <c:pt idx="7">
                  <c:v>32.568627450980394</c:v>
                </c:pt>
                <c:pt idx="8">
                  <c:v>31.53846153846154</c:v>
                </c:pt>
                <c:pt idx="9">
                  <c:v>43.020833333333336</c:v>
                </c:pt>
                <c:pt idx="10">
                  <c:v>53.913043478260867</c:v>
                </c:pt>
                <c:pt idx="11">
                  <c:v>66.540540540540547</c:v>
                </c:pt>
                <c:pt idx="12">
                  <c:v>78.794871794871796</c:v>
                </c:pt>
                <c:pt idx="13">
                  <c:v>61.888888888888886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D-4FFC-B02C-06BECFE16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023872"/>
        <c:axId val="929024832"/>
      </c:lineChart>
      <c:catAx>
        <c:axId val="92902387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4832"/>
        <c:crosses val="autoZero"/>
        <c:auto val="1"/>
        <c:lblAlgn val="ctr"/>
        <c:lblOffset val="100"/>
        <c:noMultiLvlLbl val="0"/>
      </c:catAx>
      <c:valAx>
        <c:axId val="9290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Centre'!$B$9:$B$25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Centre'!$J$9:$J$25</c:f>
              <c:numCache>
                <c:formatCode>0.00</c:formatCode>
                <c:ptCount val="17"/>
                <c:pt idx="0">
                  <c:v>23.068965517241381</c:v>
                </c:pt>
                <c:pt idx="1">
                  <c:v>35.878151260504204</c:v>
                </c:pt>
                <c:pt idx="2">
                  <c:v>43.219409282700425</c:v>
                </c:pt>
                <c:pt idx="3">
                  <c:v>42.915032679738559</c:v>
                </c:pt>
                <c:pt idx="4">
                  <c:v>45.300275482093667</c:v>
                </c:pt>
                <c:pt idx="5">
                  <c:v>56.432515337423311</c:v>
                </c:pt>
                <c:pt idx="6">
                  <c:v>56.069486404833839</c:v>
                </c:pt>
                <c:pt idx="7">
                  <c:v>61.363636363636367</c:v>
                </c:pt>
                <c:pt idx="8">
                  <c:v>66.94886363636364</c:v>
                </c:pt>
                <c:pt idx="9">
                  <c:v>70.049853372434015</c:v>
                </c:pt>
                <c:pt idx="10">
                  <c:v>82.275316455696199</c:v>
                </c:pt>
                <c:pt idx="11">
                  <c:v>97.348275862068959</c:v>
                </c:pt>
                <c:pt idx="12">
                  <c:v>98.776173285198553</c:v>
                </c:pt>
                <c:pt idx="13">
                  <c:v>109.21527777777777</c:v>
                </c:pt>
                <c:pt idx="14">
                  <c:v>103.91176470588235</c:v>
                </c:pt>
                <c:pt idx="15">
                  <c:v>110.51578947368421</c:v>
                </c:pt>
                <c:pt idx="16">
                  <c:v>94.15625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E-4E98-A08D-6DE8D4BEF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332736"/>
        <c:axId val="1118333216"/>
      </c:lineChart>
      <c:catAx>
        <c:axId val="1118332736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33216"/>
        <c:crosses val="autoZero"/>
        <c:auto val="1"/>
        <c:lblAlgn val="ctr"/>
        <c:lblOffset val="100"/>
        <c:noMultiLvlLbl val="0"/>
      </c:catAx>
      <c:valAx>
        <c:axId val="11183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3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August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'Rec Centre'!$J$110:$J$116</c:f>
              <c:strCache>
                <c:ptCount val="7"/>
                <c:pt idx="0">
                  <c:v>Total</c:v>
                </c:pt>
              </c:strCache>
            </c:strRef>
          </c:tx>
          <c:cat>
            <c:numRef>
              <c:f>'Rec Centre'!$B$117:$B$129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Centre'!$J$117:$J$129</c:f>
              <c:numCache>
                <c:formatCode>0.00</c:formatCode>
                <c:ptCount val="13"/>
                <c:pt idx="0">
                  <c:v>4</c:v>
                </c:pt>
                <c:pt idx="1">
                  <c:v>11.222222222222221</c:v>
                </c:pt>
                <c:pt idx="2">
                  <c:v>18</c:v>
                </c:pt>
                <c:pt idx="3">
                  <c:v>18.625</c:v>
                </c:pt>
                <c:pt idx="4">
                  <c:v>17.416666666666668</c:v>
                </c:pt>
                <c:pt idx="5">
                  <c:v>18.941176470588236</c:v>
                </c:pt>
                <c:pt idx="6">
                  <c:v>23.846153846153847</c:v>
                </c:pt>
                <c:pt idx="7">
                  <c:v>23.793103448275861</c:v>
                </c:pt>
                <c:pt idx="8">
                  <c:v>32.857142857142854</c:v>
                </c:pt>
                <c:pt idx="9">
                  <c:v>33.41935483870968</c:v>
                </c:pt>
                <c:pt idx="10">
                  <c:v>45.060606060606062</c:v>
                </c:pt>
                <c:pt idx="11">
                  <c:v>67.458333333333329</c:v>
                </c:pt>
                <c:pt idx="12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21-45FF-B6C6-AB7AA23554C5}"/>
            </c:ext>
          </c:extLst>
        </c:ser>
        <c:ser>
          <c:idx val="3"/>
          <c:order val="1"/>
          <c:tx>
            <c:strRef>
              <c:f>'Rec Centre'!$J$110:$J$116</c:f>
              <c:strCache>
                <c:ptCount val="7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'Rec Centre'!$B$117:$B$129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Centre'!$J$117:$J$129</c:f>
              <c:numCache>
                <c:formatCode>0.00</c:formatCode>
                <c:ptCount val="13"/>
                <c:pt idx="0">
                  <c:v>4</c:v>
                </c:pt>
                <c:pt idx="1">
                  <c:v>11.222222222222221</c:v>
                </c:pt>
                <c:pt idx="2">
                  <c:v>18</c:v>
                </c:pt>
                <c:pt idx="3">
                  <c:v>18.625</c:v>
                </c:pt>
                <c:pt idx="4">
                  <c:v>17.416666666666668</c:v>
                </c:pt>
                <c:pt idx="5">
                  <c:v>18.941176470588236</c:v>
                </c:pt>
                <c:pt idx="6">
                  <c:v>23.846153846153847</c:v>
                </c:pt>
                <c:pt idx="7">
                  <c:v>23.793103448275861</c:v>
                </c:pt>
                <c:pt idx="8">
                  <c:v>32.857142857142854</c:v>
                </c:pt>
                <c:pt idx="9">
                  <c:v>33.41935483870968</c:v>
                </c:pt>
                <c:pt idx="10">
                  <c:v>45.060606060606062</c:v>
                </c:pt>
                <c:pt idx="11">
                  <c:v>67.458333333333329</c:v>
                </c:pt>
                <c:pt idx="12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21-45FF-B6C6-AB7AA23554C5}"/>
            </c:ext>
          </c:extLst>
        </c:ser>
        <c:ser>
          <c:idx val="1"/>
          <c:order val="2"/>
          <c:tx>
            <c:strRef>
              <c:f>'Rec Centre'!$J$110:$J$116</c:f>
              <c:strCache>
                <c:ptCount val="7"/>
                <c:pt idx="0">
                  <c:v>Total</c:v>
                </c:pt>
              </c:strCache>
            </c:strRef>
          </c:tx>
          <c:cat>
            <c:numRef>
              <c:f>'Rec Centre'!$B$117:$B$129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Centre'!$J$117:$J$129</c:f>
              <c:numCache>
                <c:formatCode>0.00</c:formatCode>
                <c:ptCount val="13"/>
                <c:pt idx="0">
                  <c:v>4</c:v>
                </c:pt>
                <c:pt idx="1">
                  <c:v>11.222222222222221</c:v>
                </c:pt>
                <c:pt idx="2">
                  <c:v>18</c:v>
                </c:pt>
                <c:pt idx="3">
                  <c:v>18.625</c:v>
                </c:pt>
                <c:pt idx="4">
                  <c:v>17.416666666666668</c:v>
                </c:pt>
                <c:pt idx="5">
                  <c:v>18.941176470588236</c:v>
                </c:pt>
                <c:pt idx="6">
                  <c:v>23.846153846153847</c:v>
                </c:pt>
                <c:pt idx="7">
                  <c:v>23.793103448275861</c:v>
                </c:pt>
                <c:pt idx="8">
                  <c:v>32.857142857142854</c:v>
                </c:pt>
                <c:pt idx="9">
                  <c:v>33.41935483870968</c:v>
                </c:pt>
                <c:pt idx="10">
                  <c:v>45.060606060606062</c:v>
                </c:pt>
                <c:pt idx="11">
                  <c:v>67.458333333333329</c:v>
                </c:pt>
                <c:pt idx="12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21-45FF-B6C6-AB7AA23554C5}"/>
            </c:ext>
          </c:extLst>
        </c:ser>
        <c:ser>
          <c:idx val="0"/>
          <c:order val="3"/>
          <c:tx>
            <c:strRef>
              <c:f>'Rec Centre'!$J$110:$J$116</c:f>
              <c:strCache>
                <c:ptCount val="7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Centre'!$B$117:$B$129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Centre'!$J$117:$J$129</c:f>
              <c:numCache>
                <c:formatCode>0.00</c:formatCode>
                <c:ptCount val="13"/>
                <c:pt idx="0">
                  <c:v>4</c:v>
                </c:pt>
                <c:pt idx="1">
                  <c:v>11.222222222222221</c:v>
                </c:pt>
                <c:pt idx="2">
                  <c:v>18</c:v>
                </c:pt>
                <c:pt idx="3">
                  <c:v>18.625</c:v>
                </c:pt>
                <c:pt idx="4">
                  <c:v>17.416666666666668</c:v>
                </c:pt>
                <c:pt idx="5">
                  <c:v>18.941176470588236</c:v>
                </c:pt>
                <c:pt idx="6">
                  <c:v>23.846153846153847</c:v>
                </c:pt>
                <c:pt idx="7">
                  <c:v>23.793103448275861</c:v>
                </c:pt>
                <c:pt idx="8">
                  <c:v>32.857142857142854</c:v>
                </c:pt>
                <c:pt idx="9">
                  <c:v>33.41935483870968</c:v>
                </c:pt>
                <c:pt idx="10">
                  <c:v>45.060606060606062</c:v>
                </c:pt>
                <c:pt idx="11">
                  <c:v>67.458333333333329</c:v>
                </c:pt>
                <c:pt idx="12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21-45FF-B6C6-AB7AA2355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408672"/>
        <c:axId val="244404832"/>
      </c:lineChart>
      <c:catAx>
        <c:axId val="24440867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4832"/>
        <c:crosses val="autoZero"/>
        <c:auto val="1"/>
        <c:lblAlgn val="ctr"/>
        <c:lblOffset val="100"/>
        <c:noMultiLvlLbl val="0"/>
      </c:catAx>
      <c:valAx>
        <c:axId val="2444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86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Sept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'Rec Centre'!$B$144:$B$160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Centre'!$J$144:$J$160</c:f>
              <c:numCache>
                <c:formatCode>0.00</c:formatCode>
                <c:ptCount val="17"/>
                <c:pt idx="0">
                  <c:v>76.333333333333329</c:v>
                </c:pt>
                <c:pt idx="1">
                  <c:v>70.71875</c:v>
                </c:pt>
                <c:pt idx="2">
                  <c:v>75.741935483870961</c:v>
                </c:pt>
                <c:pt idx="3">
                  <c:v>80.422222222222217</c:v>
                </c:pt>
                <c:pt idx="4">
                  <c:v>82.122448979591837</c:v>
                </c:pt>
                <c:pt idx="5">
                  <c:v>101.61666666666666</c:v>
                </c:pt>
                <c:pt idx="6">
                  <c:v>112.33333333333333</c:v>
                </c:pt>
                <c:pt idx="7">
                  <c:v>120.32203389830508</c:v>
                </c:pt>
                <c:pt idx="8">
                  <c:v>133.69491525423729</c:v>
                </c:pt>
                <c:pt idx="9">
                  <c:v>135.80000000000001</c:v>
                </c:pt>
                <c:pt idx="10">
                  <c:v>150.19999999999999</c:v>
                </c:pt>
                <c:pt idx="11">
                  <c:v>149.625</c:v>
                </c:pt>
                <c:pt idx="12">
                  <c:v>126.68888888888888</c:v>
                </c:pt>
                <c:pt idx="13">
                  <c:v>127.27500000000001</c:v>
                </c:pt>
                <c:pt idx="14">
                  <c:v>115.18918918918919</c:v>
                </c:pt>
                <c:pt idx="15">
                  <c:v>111.57894736842105</c:v>
                </c:pt>
                <c:pt idx="16">
                  <c:v>93.095238095238102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E-49A1-9F5A-48ABC3342AC5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Centre'!$B$144:$B$160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Centre'!$J$144:$J$160</c:f>
              <c:numCache>
                <c:formatCode>0.00</c:formatCode>
                <c:ptCount val="17"/>
                <c:pt idx="0">
                  <c:v>76.333333333333329</c:v>
                </c:pt>
                <c:pt idx="1">
                  <c:v>70.71875</c:v>
                </c:pt>
                <c:pt idx="2">
                  <c:v>75.741935483870961</c:v>
                </c:pt>
                <c:pt idx="3">
                  <c:v>80.422222222222217</c:v>
                </c:pt>
                <c:pt idx="4">
                  <c:v>82.122448979591837</c:v>
                </c:pt>
                <c:pt idx="5">
                  <c:v>101.61666666666666</c:v>
                </c:pt>
                <c:pt idx="6">
                  <c:v>112.33333333333333</c:v>
                </c:pt>
                <c:pt idx="7">
                  <c:v>120.32203389830508</c:v>
                </c:pt>
                <c:pt idx="8">
                  <c:v>133.69491525423729</c:v>
                </c:pt>
                <c:pt idx="9">
                  <c:v>135.80000000000001</c:v>
                </c:pt>
                <c:pt idx="10">
                  <c:v>150.19999999999999</c:v>
                </c:pt>
                <c:pt idx="11">
                  <c:v>149.625</c:v>
                </c:pt>
                <c:pt idx="12">
                  <c:v>126.68888888888888</c:v>
                </c:pt>
                <c:pt idx="13">
                  <c:v>127.27500000000001</c:v>
                </c:pt>
                <c:pt idx="14">
                  <c:v>115.18918918918919</c:v>
                </c:pt>
                <c:pt idx="15">
                  <c:v>111.57894736842105</c:v>
                </c:pt>
                <c:pt idx="16">
                  <c:v>93.095238095238102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E-49A1-9F5A-48ABC3342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248848"/>
        <c:axId val="325246928"/>
      </c:lineChart>
      <c:catAx>
        <c:axId val="32524884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6928"/>
        <c:crosses val="autoZero"/>
        <c:auto val="1"/>
        <c:lblAlgn val="ctr"/>
        <c:lblOffset val="100"/>
        <c:noMultiLvlLbl val="0"/>
      </c:catAx>
      <c:valAx>
        <c:axId val="32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88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Sept  DotW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Centre'!$C$137:$C$143</c:f>
              <c:strCache>
                <c:ptCount val="7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Centre'!$C$144:$C$161</c:f>
              <c:numCache>
                <c:formatCode>0.00</c:formatCode>
                <c:ptCount val="18"/>
                <c:pt idx="0">
                  <c:v>113</c:v>
                </c:pt>
                <c:pt idx="1">
                  <c:v>69.571428571428569</c:v>
                </c:pt>
                <c:pt idx="2">
                  <c:v>72.5</c:v>
                </c:pt>
                <c:pt idx="3">
                  <c:v>88</c:v>
                </c:pt>
                <c:pt idx="4">
                  <c:v>102.33333333333333</c:v>
                </c:pt>
                <c:pt idx="5">
                  <c:v>118</c:v>
                </c:pt>
                <c:pt idx="6">
                  <c:v>127.85714285714286</c:v>
                </c:pt>
                <c:pt idx="7">
                  <c:v>144.9</c:v>
                </c:pt>
                <c:pt idx="8">
                  <c:v>152.45454545454547</c:v>
                </c:pt>
                <c:pt idx="9">
                  <c:v>155.9</c:v>
                </c:pt>
                <c:pt idx="10">
                  <c:v>178.92307692307693</c:v>
                </c:pt>
                <c:pt idx="11">
                  <c:v>177.44444444444446</c:v>
                </c:pt>
                <c:pt idx="12">
                  <c:v>156.33333333333334</c:v>
                </c:pt>
                <c:pt idx="13">
                  <c:v>151.18181818181819</c:v>
                </c:pt>
                <c:pt idx="14">
                  <c:v>131.19999999999999</c:v>
                </c:pt>
                <c:pt idx="15">
                  <c:v>137.5</c:v>
                </c:pt>
                <c:pt idx="16">
                  <c:v>114.16666666666667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F-4694-9953-DDD6D4FDDF85}"/>
            </c:ext>
          </c:extLst>
        </c:ser>
        <c:ser>
          <c:idx val="1"/>
          <c:order val="1"/>
          <c:tx>
            <c:strRef>
              <c:f>'Rec Centre'!$D$137:$D$143</c:f>
              <c:strCache>
                <c:ptCount val="7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Centre'!$D$144:$D$161</c:f>
              <c:numCache>
                <c:formatCode>0.00</c:formatCode>
                <c:ptCount val="18"/>
                <c:pt idx="0">
                  <c:v>65</c:v>
                </c:pt>
                <c:pt idx="1">
                  <c:v>81.857142857142861</c:v>
                </c:pt>
                <c:pt idx="2">
                  <c:v>89.833333333333329</c:v>
                </c:pt>
                <c:pt idx="3">
                  <c:v>88.833333333333329</c:v>
                </c:pt>
                <c:pt idx="4">
                  <c:v>94.6</c:v>
                </c:pt>
                <c:pt idx="5">
                  <c:v>113.25</c:v>
                </c:pt>
                <c:pt idx="6">
                  <c:v>126.8</c:v>
                </c:pt>
                <c:pt idx="7">
                  <c:v>126.375</c:v>
                </c:pt>
                <c:pt idx="8">
                  <c:v>133.75</c:v>
                </c:pt>
                <c:pt idx="9">
                  <c:v>135.66666666666666</c:v>
                </c:pt>
                <c:pt idx="10">
                  <c:v>168.75</c:v>
                </c:pt>
                <c:pt idx="11">
                  <c:v>192</c:v>
                </c:pt>
                <c:pt idx="12">
                  <c:v>160.4</c:v>
                </c:pt>
                <c:pt idx="13">
                  <c:v>143.16666666666666</c:v>
                </c:pt>
                <c:pt idx="14">
                  <c:v>131.19999999999999</c:v>
                </c:pt>
                <c:pt idx="15">
                  <c:v>125.83333333333333</c:v>
                </c:pt>
                <c:pt idx="16">
                  <c:v>110.5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F-4694-9953-DDD6D4FDDF85}"/>
            </c:ext>
          </c:extLst>
        </c:ser>
        <c:ser>
          <c:idx val="2"/>
          <c:order val="2"/>
          <c:tx>
            <c:strRef>
              <c:f>'Rec Centre'!$E$137:$E$143</c:f>
              <c:strCache>
                <c:ptCount val="7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Centre'!$E$144:$E$161</c:f>
              <c:numCache>
                <c:formatCode>0.00</c:formatCode>
                <c:ptCount val="18"/>
                <c:pt idx="0">
                  <c:v>0</c:v>
                </c:pt>
                <c:pt idx="1">
                  <c:v>58.166666666666664</c:v>
                </c:pt>
                <c:pt idx="2">
                  <c:v>74.599999999999994</c:v>
                </c:pt>
                <c:pt idx="3">
                  <c:v>73.8</c:v>
                </c:pt>
                <c:pt idx="4">
                  <c:v>83.5</c:v>
                </c:pt>
                <c:pt idx="5">
                  <c:v>109.83333333333333</c:v>
                </c:pt>
                <c:pt idx="6">
                  <c:v>126.33333333333333</c:v>
                </c:pt>
                <c:pt idx="7">
                  <c:v>136</c:v>
                </c:pt>
                <c:pt idx="8">
                  <c:v>152.875</c:v>
                </c:pt>
                <c:pt idx="9">
                  <c:v>163</c:v>
                </c:pt>
                <c:pt idx="10">
                  <c:v>167.6</c:v>
                </c:pt>
                <c:pt idx="11">
                  <c:v>167.42857142857142</c:v>
                </c:pt>
                <c:pt idx="12">
                  <c:v>136</c:v>
                </c:pt>
                <c:pt idx="13">
                  <c:v>127.4</c:v>
                </c:pt>
                <c:pt idx="14">
                  <c:v>117.28571428571429</c:v>
                </c:pt>
                <c:pt idx="15">
                  <c:v>102.8</c:v>
                </c:pt>
                <c:pt idx="16">
                  <c:v>75.5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F-4694-9953-DDD6D4FDDF85}"/>
            </c:ext>
          </c:extLst>
        </c:ser>
        <c:ser>
          <c:idx val="3"/>
          <c:order val="3"/>
          <c:tx>
            <c:strRef>
              <c:f>'Rec Centre'!$F$137:$F$143</c:f>
              <c:strCache>
                <c:ptCount val="7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Centre'!$F$144:$F$161</c:f>
              <c:numCache>
                <c:formatCode>0.00</c:formatCode>
                <c:ptCount val="18"/>
                <c:pt idx="0">
                  <c:v>51</c:v>
                </c:pt>
                <c:pt idx="1">
                  <c:v>71.25</c:v>
                </c:pt>
                <c:pt idx="2">
                  <c:v>81</c:v>
                </c:pt>
                <c:pt idx="3">
                  <c:v>109.28571428571429</c:v>
                </c:pt>
                <c:pt idx="4">
                  <c:v>89.166666666666671</c:v>
                </c:pt>
                <c:pt idx="5">
                  <c:v>102.33333333333333</c:v>
                </c:pt>
                <c:pt idx="6">
                  <c:v>152</c:v>
                </c:pt>
                <c:pt idx="7">
                  <c:v>161</c:v>
                </c:pt>
                <c:pt idx="8">
                  <c:v>161.71428571428572</c:v>
                </c:pt>
                <c:pt idx="9">
                  <c:v>169.6</c:v>
                </c:pt>
                <c:pt idx="10">
                  <c:v>160.5</c:v>
                </c:pt>
                <c:pt idx="11">
                  <c:v>139.6</c:v>
                </c:pt>
                <c:pt idx="12">
                  <c:v>128</c:v>
                </c:pt>
                <c:pt idx="13">
                  <c:v>118.71428571428571</c:v>
                </c:pt>
                <c:pt idx="14">
                  <c:v>112.71428571428571</c:v>
                </c:pt>
                <c:pt idx="15">
                  <c:v>111.6</c:v>
                </c:pt>
                <c:pt idx="16">
                  <c:v>96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F-4694-9953-DDD6D4FDDF85}"/>
            </c:ext>
          </c:extLst>
        </c:ser>
        <c:ser>
          <c:idx val="4"/>
          <c:order val="4"/>
          <c:tx>
            <c:strRef>
              <c:f>'Rec Centre'!$G$137:$G$143</c:f>
              <c:strCache>
                <c:ptCount val="7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Centre'!$G$144:$G$161</c:f>
              <c:numCache>
                <c:formatCode>0.00</c:formatCode>
                <c:ptCount val="18"/>
                <c:pt idx="0">
                  <c:v>0</c:v>
                </c:pt>
                <c:pt idx="1">
                  <c:v>71.125</c:v>
                </c:pt>
                <c:pt idx="2">
                  <c:v>66.857142857142861</c:v>
                </c:pt>
                <c:pt idx="3">
                  <c:v>82.125</c:v>
                </c:pt>
                <c:pt idx="4">
                  <c:v>82.166666666666671</c:v>
                </c:pt>
                <c:pt idx="5">
                  <c:v>119.9</c:v>
                </c:pt>
                <c:pt idx="6">
                  <c:v>130.33333333333334</c:v>
                </c:pt>
                <c:pt idx="7">
                  <c:v>136.625</c:v>
                </c:pt>
                <c:pt idx="8">
                  <c:v>147</c:v>
                </c:pt>
                <c:pt idx="9">
                  <c:v>147.80000000000001</c:v>
                </c:pt>
                <c:pt idx="10">
                  <c:v>156.1</c:v>
                </c:pt>
                <c:pt idx="11">
                  <c:v>168.4</c:v>
                </c:pt>
                <c:pt idx="12">
                  <c:v>137.6</c:v>
                </c:pt>
                <c:pt idx="13">
                  <c:v>163</c:v>
                </c:pt>
                <c:pt idx="14">
                  <c:v>162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DF-4694-9953-DDD6D4FDDF85}"/>
            </c:ext>
          </c:extLst>
        </c:ser>
        <c:ser>
          <c:idx val="5"/>
          <c:order val="5"/>
          <c:tx>
            <c:strRef>
              <c:f>'Rec Centre'!$H$137:$H$143</c:f>
              <c:strCache>
                <c:ptCount val="7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Centre'!$H$144:$H$161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59.2</c:v>
                </c:pt>
                <c:pt idx="4">
                  <c:v>68.333333333333329</c:v>
                </c:pt>
                <c:pt idx="5">
                  <c:v>76.777777777777771</c:v>
                </c:pt>
                <c:pt idx="6">
                  <c:v>79</c:v>
                </c:pt>
                <c:pt idx="7">
                  <c:v>74.222222222222229</c:v>
                </c:pt>
                <c:pt idx="8">
                  <c:v>97.142857142857139</c:v>
                </c:pt>
                <c:pt idx="9">
                  <c:v>100.125</c:v>
                </c:pt>
                <c:pt idx="10">
                  <c:v>131.75</c:v>
                </c:pt>
                <c:pt idx="11">
                  <c:v>121.125</c:v>
                </c:pt>
                <c:pt idx="12">
                  <c:v>96.333333333333329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DF-4694-9953-DDD6D4FDDF85}"/>
            </c:ext>
          </c:extLst>
        </c:ser>
        <c:ser>
          <c:idx val="6"/>
          <c:order val="6"/>
          <c:tx>
            <c:strRef>
              <c:f>'Rec Centre'!$I$137:$I$143</c:f>
              <c:strCache>
                <c:ptCount val="7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Centre'!$I$144:$I$161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41.4</c:v>
                </c:pt>
                <c:pt idx="4">
                  <c:v>62.81818181818182</c:v>
                </c:pt>
                <c:pt idx="5">
                  <c:v>73</c:v>
                </c:pt>
                <c:pt idx="6">
                  <c:v>83.375</c:v>
                </c:pt>
                <c:pt idx="7">
                  <c:v>89.25</c:v>
                </c:pt>
                <c:pt idx="8">
                  <c:v>87</c:v>
                </c:pt>
                <c:pt idx="9">
                  <c:v>100.875</c:v>
                </c:pt>
                <c:pt idx="10">
                  <c:v>93.777777777777771</c:v>
                </c:pt>
                <c:pt idx="11">
                  <c:v>94</c:v>
                </c:pt>
                <c:pt idx="12">
                  <c:v>91.4</c:v>
                </c:pt>
                <c:pt idx="13">
                  <c:v>98.555555555555557</c:v>
                </c:pt>
                <c:pt idx="14">
                  <c:v>74.571428571428569</c:v>
                </c:pt>
                <c:pt idx="15">
                  <c:v>68.571428571428569</c:v>
                </c:pt>
                <c:pt idx="16">
                  <c:v>66.75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DF-4694-9953-DDD6D4FDD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973328"/>
        <c:axId val="764979088"/>
      </c:lineChart>
      <c:catAx>
        <c:axId val="76497332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79088"/>
        <c:crosses val="autoZero"/>
        <c:auto val="1"/>
        <c:lblAlgn val="ctr"/>
        <c:lblOffset val="100"/>
        <c:noMultiLvlLbl val="0"/>
      </c:catAx>
      <c:valAx>
        <c:axId val="7649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7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Oct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'Rec Centre'!$B$171:$B$187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Centre'!$J$171:$J$187</c:f>
              <c:numCache>
                <c:formatCode>0.00</c:formatCode>
                <c:ptCount val="17"/>
                <c:pt idx="0">
                  <c:v>23.8</c:v>
                </c:pt>
                <c:pt idx="1">
                  <c:v>62.085714285714289</c:v>
                </c:pt>
                <c:pt idx="2">
                  <c:v>70.131578947368425</c:v>
                </c:pt>
                <c:pt idx="3">
                  <c:v>64.234042553191486</c:v>
                </c:pt>
                <c:pt idx="4">
                  <c:v>69.91379310344827</c:v>
                </c:pt>
                <c:pt idx="5">
                  <c:v>75.631578947368425</c:v>
                </c:pt>
                <c:pt idx="6">
                  <c:v>80</c:v>
                </c:pt>
                <c:pt idx="7">
                  <c:v>85.693877551020407</c:v>
                </c:pt>
                <c:pt idx="8">
                  <c:v>93.5</c:v>
                </c:pt>
                <c:pt idx="9">
                  <c:v>92.31481481481481</c:v>
                </c:pt>
                <c:pt idx="10">
                  <c:v>89.725490196078425</c:v>
                </c:pt>
                <c:pt idx="11">
                  <c:v>105.08</c:v>
                </c:pt>
                <c:pt idx="12">
                  <c:v>104.08333333333333</c:v>
                </c:pt>
                <c:pt idx="13">
                  <c:v>103.97499999999999</c:v>
                </c:pt>
                <c:pt idx="14">
                  <c:v>92.228571428571428</c:v>
                </c:pt>
                <c:pt idx="15">
                  <c:v>102.14705882352941</c:v>
                </c:pt>
                <c:pt idx="16">
                  <c:v>91.857142857142861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A2-405F-9AAE-09A308D34E0E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Centre'!$B$171:$B$187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Centre'!$J$171:$J$187</c:f>
              <c:numCache>
                <c:formatCode>0.00</c:formatCode>
                <c:ptCount val="17"/>
                <c:pt idx="0">
                  <c:v>23.8</c:v>
                </c:pt>
                <c:pt idx="1">
                  <c:v>62.085714285714289</c:v>
                </c:pt>
                <c:pt idx="2">
                  <c:v>70.131578947368425</c:v>
                </c:pt>
                <c:pt idx="3">
                  <c:v>64.234042553191486</c:v>
                </c:pt>
                <c:pt idx="4">
                  <c:v>69.91379310344827</c:v>
                </c:pt>
                <c:pt idx="5">
                  <c:v>75.631578947368425</c:v>
                </c:pt>
                <c:pt idx="6">
                  <c:v>80</c:v>
                </c:pt>
                <c:pt idx="7">
                  <c:v>85.693877551020407</c:v>
                </c:pt>
                <c:pt idx="8">
                  <c:v>93.5</c:v>
                </c:pt>
                <c:pt idx="9">
                  <c:v>92.31481481481481</c:v>
                </c:pt>
                <c:pt idx="10">
                  <c:v>89.725490196078425</c:v>
                </c:pt>
                <c:pt idx="11">
                  <c:v>105.08</c:v>
                </c:pt>
                <c:pt idx="12">
                  <c:v>104.08333333333333</c:v>
                </c:pt>
                <c:pt idx="13">
                  <c:v>103.97499999999999</c:v>
                </c:pt>
                <c:pt idx="14">
                  <c:v>92.228571428571428</c:v>
                </c:pt>
                <c:pt idx="15">
                  <c:v>102.14705882352941</c:v>
                </c:pt>
                <c:pt idx="16">
                  <c:v>91.857142857142861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2-405F-9AAE-09A308D34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248848"/>
        <c:axId val="325246928"/>
      </c:lineChart>
      <c:catAx>
        <c:axId val="32524884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6928"/>
        <c:crosses val="autoZero"/>
        <c:auto val="1"/>
        <c:lblAlgn val="ctr"/>
        <c:lblOffset val="100"/>
        <c:noMultiLvlLbl val="0"/>
      </c:catAx>
      <c:valAx>
        <c:axId val="32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88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709804</xdr:colOff>
      <xdr:row>30</xdr:row>
      <xdr:rowOff>171056</xdr:rowOff>
    </xdr:from>
    <xdr:to>
      <xdr:col>29</xdr:col>
      <xdr:colOff>554581</xdr:colOff>
      <xdr:row>50</xdr:row>
      <xdr:rowOff>30481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5D82C8-8AC5-80B9-3F71-33A606305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21771</xdr:colOff>
      <xdr:row>88</xdr:row>
      <xdr:rowOff>92528</xdr:rowOff>
    </xdr:from>
    <xdr:to>
      <xdr:col>18</xdr:col>
      <xdr:colOff>326571</xdr:colOff>
      <xdr:row>103</xdr:row>
      <xdr:rowOff>59871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69731A-43CF-2E06-3C29-13B001768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555171</xdr:colOff>
      <xdr:row>61</xdr:row>
      <xdr:rowOff>179614</xdr:rowOff>
    </xdr:from>
    <xdr:to>
      <xdr:col>18</xdr:col>
      <xdr:colOff>250371</xdr:colOff>
      <xdr:row>76</xdr:row>
      <xdr:rowOff>146957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F3B2D9-D052-6F08-1C63-6375A8596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566057</xdr:colOff>
      <xdr:row>34</xdr:row>
      <xdr:rowOff>70757</xdr:rowOff>
    </xdr:from>
    <xdr:to>
      <xdr:col>18</xdr:col>
      <xdr:colOff>261257</xdr:colOff>
      <xdr:row>49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43F820-C52B-CC61-D399-0788FFAC6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537029</xdr:colOff>
      <xdr:row>0</xdr:row>
      <xdr:rowOff>137886</xdr:rowOff>
    </xdr:from>
    <xdr:to>
      <xdr:col>18</xdr:col>
      <xdr:colOff>234043</xdr:colOff>
      <xdr:row>15</xdr:row>
      <xdr:rowOff>105228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7801AB-7DC8-0FF3-E660-5193E16CF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33131</xdr:colOff>
      <xdr:row>114</xdr:row>
      <xdr:rowOff>135835</xdr:rowOff>
    </xdr:from>
    <xdr:to>
      <xdr:col>18</xdr:col>
      <xdr:colOff>353391</xdr:colOff>
      <xdr:row>129</xdr:row>
      <xdr:rowOff>62948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0781A-0970-16BB-0247-C8DA67892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32288</xdr:colOff>
      <xdr:row>142</xdr:row>
      <xdr:rowOff>158857</xdr:rowOff>
    </xdr:from>
    <xdr:to>
      <xdr:col>18</xdr:col>
      <xdr:colOff>355169</xdr:colOff>
      <xdr:row>158</xdr:row>
      <xdr:rowOff>9040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37BFDF-5429-7E2B-7143-33D35C9C7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381851</xdr:colOff>
      <xdr:row>138</xdr:row>
      <xdr:rowOff>152160</xdr:rowOff>
    </xdr:from>
    <xdr:to>
      <xdr:col>27</xdr:col>
      <xdr:colOff>434164</xdr:colOff>
      <xdr:row>158</xdr:row>
      <xdr:rowOff>17164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A1E7C-B506-8E2F-6143-C04E82FC4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12095</xdr:colOff>
      <xdr:row>168</xdr:row>
      <xdr:rowOff>7055</xdr:rowOff>
    </xdr:from>
    <xdr:to>
      <xdr:col>18</xdr:col>
      <xdr:colOff>334976</xdr:colOff>
      <xdr:row>183</xdr:row>
      <xdr:rowOff>38668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B6A353-7110-4D7F-8C2C-2F764B00D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553357</xdr:colOff>
      <xdr:row>164</xdr:row>
      <xdr:rowOff>18143</xdr:rowOff>
    </xdr:from>
    <xdr:to>
      <xdr:col>28</xdr:col>
      <xdr:colOff>90714</xdr:colOff>
      <xdr:row>185</xdr:row>
      <xdr:rowOff>6350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1CBC25-A7BF-A475-5C45-3A4BC4ABF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517072</xdr:colOff>
      <xdr:row>15</xdr:row>
      <xdr:rowOff>80735</xdr:rowOff>
    </xdr:from>
    <xdr:to>
      <xdr:col>19</xdr:col>
      <xdr:colOff>538294</xdr:colOff>
      <xdr:row>32</xdr:row>
      <xdr:rowOff>169636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416FDD2-E808-701E-DB7A-AE0CB72B0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322881</xdr:colOff>
      <xdr:row>211</xdr:row>
      <xdr:rowOff>31612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DB8920-3928-4ABB-BFE4-6B3BFF35A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14109</xdr:colOff>
      <xdr:row>193</xdr:row>
      <xdr:rowOff>60677</xdr:rowOff>
    </xdr:from>
    <xdr:to>
      <xdr:col>28</xdr:col>
      <xdr:colOff>56444</xdr:colOff>
      <xdr:row>212</xdr:row>
      <xdr:rowOff>46568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8BBEE17-211E-D741-ED57-77FD7D644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21742</xdr:colOff>
      <xdr:row>57</xdr:row>
      <xdr:rowOff>39336</xdr:rowOff>
    </xdr:from>
    <xdr:to>
      <xdr:col>40</xdr:col>
      <xdr:colOff>107767</xdr:colOff>
      <xdr:row>75</xdr:row>
      <xdr:rowOff>41644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67F8985-487F-E093-3BE1-48465498E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493426</xdr:colOff>
      <xdr:row>222</xdr:row>
      <xdr:rowOff>183630</xdr:rowOff>
    </xdr:from>
    <xdr:to>
      <xdr:col>18</xdr:col>
      <xdr:colOff>168639</xdr:colOff>
      <xdr:row>237</xdr:row>
      <xdr:rowOff>116174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8091244-7B39-E633-4870-650B43687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405983</xdr:colOff>
      <xdr:row>220</xdr:row>
      <xdr:rowOff>8744</xdr:rowOff>
    </xdr:from>
    <xdr:to>
      <xdr:col>27</xdr:col>
      <xdr:colOff>487179</xdr:colOff>
      <xdr:row>238</xdr:row>
      <xdr:rowOff>49966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E322241-DF27-8F68-6894-741045159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AF5E9B5-76BF-43EE-89DD-1660555A83D4}" autoFormatId="16" applyNumberFormats="0" applyBorderFormats="0" applyFontFormats="0" applyPatternFormats="0" applyAlignmentFormats="0" applyWidthHeightFormats="0">
  <queryTableRefresh nextId="8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7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4FD49B-40A3-45AB-AF4A-A17F95C56333}" name="Output" displayName="Output" ref="A1:F4134" tableType="queryTable" totalsRowShown="0">
  <autoFilter ref="A1:F4134" xr:uid="{EA4FD49B-40A3-45AB-AF4A-A17F95C56333}"/>
  <tableColumns count="6">
    <tableColumn id="1" xr3:uid="{F3EC0B8A-2209-4F04-9341-5489F503EAD9}" uniqueName="1" name="Column1" queryTableFieldId="1" dataDxfId="4"/>
    <tableColumn id="2" xr3:uid="{5903D733-3D33-472C-A356-BC080AD6868B}" uniqueName="2" name="Column2" queryTableFieldId="2"/>
    <tableColumn id="3" xr3:uid="{EE676342-3B72-4CFA-A005-771F9D355936}" uniqueName="3" name="DoW" queryTableFieldId="3" dataDxfId="3">
      <calculatedColumnFormula>TEXT(A2, "dddd")</calculatedColumnFormula>
    </tableColumn>
    <tableColumn id="4" xr3:uid="{B1C9560D-6CE6-4D17-AA31-212086B706B9}" uniqueName="4" name="Hour" queryTableFieldId="4" dataDxfId="2">
      <calculatedColumnFormula>HOUR(A2)</calculatedColumnFormula>
    </tableColumn>
    <tableColumn id="5" xr3:uid="{5204ED1A-84CF-4164-957B-C798E5956582}" uniqueName="5" name="Month" queryTableFieldId="5" dataDxfId="1">
      <calculatedColumnFormula>MONTH(A2)</calculatedColumnFormula>
    </tableColumn>
    <tableColumn id="8" xr3:uid="{11A98478-F49C-406F-A959-C86A6FE7CA37}" uniqueName="8" name="Column3" queryTableFieldId="7" dataDxfId="0">
      <calculatedColumnFormula>IF(OR(E2=9, E2=10, E2=11, E2=12, E2=1, E2=2, E2=3, E2=4), "school", "summer")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242"/>
  <sheetViews>
    <sheetView tabSelected="1" topLeftCell="V45" zoomScale="89" zoomScaleNormal="141" workbookViewId="0">
      <selection activeCell="AK55" sqref="AK55"/>
    </sheetView>
  </sheetViews>
  <sheetFormatPr defaultRowHeight="14.4" x14ac:dyDescent="0.3"/>
  <cols>
    <col min="1" max="1" width="8.88671875" style="5"/>
    <col min="2" max="2" width="10.44140625" customWidth="1"/>
    <col min="3" max="20" width="8.88671875" style="5"/>
    <col min="21" max="21" width="10.88671875" customWidth="1"/>
    <col min="22" max="22" width="10.88671875" style="5" customWidth="1"/>
    <col min="23" max="16384" width="8.88671875" style="5"/>
  </cols>
  <sheetData>
    <row r="1" spans="2:34" x14ac:dyDescent="0.3">
      <c r="B1" t="s">
        <v>12</v>
      </c>
    </row>
    <row r="2" spans="2:34" x14ac:dyDescent="0.3">
      <c r="B2" t="s">
        <v>8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13</v>
      </c>
      <c r="V2" s="5" t="s">
        <v>26</v>
      </c>
      <c r="W2" s="5" t="s">
        <v>25</v>
      </c>
    </row>
    <row r="3" spans="2:34" x14ac:dyDescent="0.3">
      <c r="B3" s="2">
        <v>0</v>
      </c>
      <c r="C3" s="4" t="str">
        <f>IFERROR(AVERAGEIFS(Output!$B:$B, Output!$C:$C, C$2, Output!$D:$D,HOUR($B3)), "")</f>
        <v/>
      </c>
      <c r="D3" s="4" t="str">
        <f>IFERROR(AVERAGEIFS(Output!$B:$B, Output!$C:$C, D$2, Output!$D:$D,HOUR($B3)), "")</f>
        <v/>
      </c>
      <c r="E3" s="4" t="str">
        <f>IFERROR(AVERAGEIFS(Output!$B:$B, Output!$C:$C, E$2, Output!$D:$D,HOUR($B3)), "")</f>
        <v/>
      </c>
      <c r="F3" s="4" t="str">
        <f>IFERROR(AVERAGEIFS(Output!$B:$B, Output!$C:$C, F$2, Output!$D:$D,HOUR($B3)), "")</f>
        <v/>
      </c>
      <c r="G3" s="4" t="str">
        <f>IFERROR(AVERAGEIFS(Output!$B:$B, Output!$C:$C, G$2, Output!$D:$D,HOUR($B3)), "")</f>
        <v/>
      </c>
      <c r="H3" s="4" t="str">
        <f>IFERROR(AVERAGEIFS(Output!$B:$B, Output!$C:$C, H$2, Output!$D:$D,HOUR($B3)), "")</f>
        <v/>
      </c>
      <c r="I3" s="4" t="str">
        <f>IFERROR(AVERAGEIFS(Output!$B:$B, Output!$C:$C, I$2, Output!$D:$D,HOUR($B3)), "")</f>
        <v/>
      </c>
      <c r="J3" s="4" t="str">
        <f>IFERROR(AVERAGEIFS(Output!$B:$B, Output!$D:$D,HOUR($B3)), "")</f>
        <v/>
      </c>
      <c r="V3" s="5">
        <f>MIN(Output[Column2])</f>
        <v>0</v>
      </c>
      <c r="W3" s="5">
        <f>MAX(Output[Column2])</f>
        <v>248</v>
      </c>
    </row>
    <row r="4" spans="2:34" x14ac:dyDescent="0.3">
      <c r="B4" s="2">
        <v>4.1666666666666699E-2</v>
      </c>
      <c r="C4" s="4" t="str">
        <f>IFERROR(AVERAGEIFS(Output!$B:$B, Output!$C:$C, C$2, Output!$D:$D,HOUR($B4)), "")</f>
        <v/>
      </c>
      <c r="D4" s="4" t="str">
        <f>IFERROR(AVERAGEIFS(Output!$B:$B, Output!$C:$C, D$2, Output!$D:$D,HOUR($B4)), "")</f>
        <v/>
      </c>
      <c r="E4" s="4" t="str">
        <f>IFERROR(AVERAGEIFS(Output!$B:$B, Output!$C:$C, E$2, Output!$D:$D,HOUR($B4)), "")</f>
        <v/>
      </c>
      <c r="F4" s="4" t="str">
        <f>IFERROR(AVERAGEIFS(Output!$B:$B, Output!$C:$C, F$2, Output!$D:$D,HOUR($B4)), "")</f>
        <v/>
      </c>
      <c r="G4" s="4" t="str">
        <f>IFERROR(AVERAGEIFS(Output!$B:$B, Output!$C:$C, G$2, Output!$D:$D,HOUR($B4)), "")</f>
        <v/>
      </c>
      <c r="H4" s="4" t="str">
        <f>IFERROR(AVERAGEIFS(Output!$B:$B, Output!$C:$C, H$2, Output!$D:$D,HOUR($B4)), "")</f>
        <v/>
      </c>
      <c r="I4" s="4" t="str">
        <f>IFERROR(AVERAGEIFS(Output!$B:$B, Output!$C:$C, I$2, Output!$D:$D,HOUR($B4)), "")</f>
        <v/>
      </c>
      <c r="J4" s="4" t="str">
        <f>IFERROR(AVERAGEIFS(Output!$B:$B, Output!$D:$D,HOUR($B4)), "")</f>
        <v/>
      </c>
      <c r="U4" t="s">
        <v>16</v>
      </c>
    </row>
    <row r="5" spans="2:34" x14ac:dyDescent="0.3">
      <c r="B5" s="2">
        <v>8.3333333333333301E-2</v>
      </c>
      <c r="C5" s="4" t="str">
        <f>IFERROR(AVERAGEIFS(Output!$B:$B, Output!$C:$C, C$2, Output!$D:$D,HOUR($B5)), "")</f>
        <v/>
      </c>
      <c r="D5" s="4" t="str">
        <f>IFERROR(AVERAGEIFS(Output!$B:$B, Output!$C:$C, D$2, Output!$D:$D,HOUR($B5)), "")</f>
        <v/>
      </c>
      <c r="E5" s="4" t="str">
        <f>IFERROR(AVERAGEIFS(Output!$B:$B, Output!$C:$C, E$2, Output!$D:$D,HOUR($B5)), "")</f>
        <v/>
      </c>
      <c r="F5" s="4" t="str">
        <f>IFERROR(AVERAGEIFS(Output!$B:$B, Output!$C:$C, F$2, Output!$D:$D,HOUR($B5)), "")</f>
        <v/>
      </c>
      <c r="G5" s="4" t="str">
        <f>IFERROR(AVERAGEIFS(Output!$B:$B, Output!$C:$C, G$2, Output!$D:$D,HOUR($B5)), "")</f>
        <v/>
      </c>
      <c r="H5" s="4" t="str">
        <f>IFERROR(AVERAGEIFS(Output!$B:$B, Output!$C:$C, H$2, Output!$D:$D,HOUR($B5)), "")</f>
        <v/>
      </c>
      <c r="I5" s="4" t="str">
        <f>IFERROR(AVERAGEIFS(Output!$B:$B, Output!$C:$C, I$2, Output!$D:$D,HOUR($B5)), "")</f>
        <v/>
      </c>
      <c r="J5" s="4" t="str">
        <f>IFERROR(AVERAGEIFS(Output!$B:$B, Output!$D:$D,HOUR($B5)), "")</f>
        <v/>
      </c>
      <c r="U5" t="s">
        <v>8</v>
      </c>
      <c r="V5" s="5" t="s">
        <v>12</v>
      </c>
      <c r="W5" s="5" t="s">
        <v>10</v>
      </c>
      <c r="X5" s="5" t="s">
        <v>11</v>
      </c>
      <c r="Y5" s="5" t="s">
        <v>17</v>
      </c>
      <c r="Z5" s="5" t="s">
        <v>18</v>
      </c>
      <c r="AA5" s="5" t="s">
        <v>19</v>
      </c>
      <c r="AB5" s="5" t="s">
        <v>20</v>
      </c>
      <c r="AC5" s="5" t="s">
        <v>21</v>
      </c>
      <c r="AD5" s="5" t="s">
        <v>29</v>
      </c>
      <c r="AE5" s="5" t="s">
        <v>30</v>
      </c>
      <c r="AF5" s="5" t="s">
        <v>31</v>
      </c>
      <c r="AG5" s="5" t="s">
        <v>32</v>
      </c>
      <c r="AH5" s="5" t="s">
        <v>33</v>
      </c>
    </row>
    <row r="6" spans="2:34" x14ac:dyDescent="0.3">
      <c r="B6" s="2">
        <v>0.125</v>
      </c>
      <c r="C6" s="4" t="str">
        <f>IFERROR(AVERAGEIFS(Output!$B:$B, Output!$C:$C, C$2, Output!$D:$D,HOUR($B6)), "")</f>
        <v/>
      </c>
      <c r="D6" s="4" t="str">
        <f>IFERROR(AVERAGEIFS(Output!$B:$B, Output!$C:$C, D$2, Output!$D:$D,HOUR($B6)), "")</f>
        <v/>
      </c>
      <c r="E6" s="4" t="str">
        <f>IFERROR(AVERAGEIFS(Output!$B:$B, Output!$C:$C, E$2, Output!$D:$D,HOUR($B6)), "")</f>
        <v/>
      </c>
      <c r="F6" s="4" t="str">
        <f>IFERROR(AVERAGEIFS(Output!$B:$B, Output!$C:$C, F$2, Output!$D:$D,HOUR($B6)), "")</f>
        <v/>
      </c>
      <c r="G6" s="4" t="str">
        <f>IFERROR(AVERAGEIFS(Output!$B:$B, Output!$C:$C, G$2, Output!$D:$D,HOUR($B6)), "")</f>
        <v/>
      </c>
      <c r="H6" s="4" t="str">
        <f>IFERROR(AVERAGEIFS(Output!$B:$B, Output!$C:$C, H$2, Output!$D:$D,HOUR($B6)), "")</f>
        <v/>
      </c>
      <c r="I6" s="4" t="str">
        <f>IFERROR(AVERAGEIFS(Output!$B:$B, Output!$C:$C, I$2, Output!$D:$D,HOUR($B6)), "")</f>
        <v/>
      </c>
      <c r="J6" s="4" t="str">
        <f>IFERROR(AVERAGEIFS(Output!$B:$B, Output!$D:$D,HOUR($B6)), "")</f>
        <v/>
      </c>
      <c r="U6" s="2">
        <v>0</v>
      </c>
      <c r="V6" s="4" t="str">
        <f t="shared" ref="V6:V29" si="0">J3</f>
        <v/>
      </c>
      <c r="W6" s="4" t="str">
        <f t="shared" ref="W6:W29" si="1">J30</f>
        <v/>
      </c>
      <c r="X6" s="4" t="str">
        <f t="shared" ref="X6:X29" si="2">J57</f>
        <v/>
      </c>
      <c r="Y6" s="4"/>
      <c r="Z6" s="4" t="str">
        <f t="shared" ref="Z6:Z26" si="3">J111</f>
        <v/>
      </c>
      <c r="AA6" s="4" t="str">
        <f t="shared" ref="AA6:AA29" si="4">J138</f>
        <v/>
      </c>
      <c r="AB6" s="4" t="str">
        <f>J165</f>
        <v/>
      </c>
      <c r="AC6" s="4" t="str">
        <f>J192</f>
        <v/>
      </c>
      <c r="AD6" s="5" t="str">
        <f>J219</f>
        <v/>
      </c>
    </row>
    <row r="7" spans="2:34" x14ac:dyDescent="0.3">
      <c r="B7" s="2">
        <v>0.16666666666666699</v>
      </c>
      <c r="C7" s="4" t="str">
        <f>IFERROR(AVERAGEIFS(Output!$B:$B, Output!$C:$C, C$2, Output!$D:$D,HOUR($B7)), "")</f>
        <v/>
      </c>
      <c r="D7" s="4" t="str">
        <f>IFERROR(AVERAGEIFS(Output!$B:$B, Output!$C:$C, D$2, Output!$D:$D,HOUR($B7)), "")</f>
        <v/>
      </c>
      <c r="E7" s="4" t="str">
        <f>IFERROR(AVERAGEIFS(Output!$B:$B, Output!$C:$C, E$2, Output!$D:$D,HOUR($B7)), "")</f>
        <v/>
      </c>
      <c r="F7" s="4" t="str">
        <f>IFERROR(AVERAGEIFS(Output!$B:$B, Output!$C:$C, F$2, Output!$D:$D,HOUR($B7)), "")</f>
        <v/>
      </c>
      <c r="G7" s="4" t="str">
        <f>IFERROR(AVERAGEIFS(Output!$B:$B, Output!$C:$C, G$2, Output!$D:$D,HOUR($B7)), "")</f>
        <v/>
      </c>
      <c r="H7" s="4" t="str">
        <f>IFERROR(AVERAGEIFS(Output!$B:$B, Output!$C:$C, H$2, Output!$D:$D,HOUR($B7)), "")</f>
        <v/>
      </c>
      <c r="I7" s="4" t="str">
        <f>IFERROR(AVERAGEIFS(Output!$B:$B, Output!$C:$C, I$2, Output!$D:$D,HOUR($B7)), "")</f>
        <v/>
      </c>
      <c r="J7" s="4" t="str">
        <f>IFERROR(AVERAGEIFS(Output!$B:$B, Output!$D:$D,HOUR($B7)), "")</f>
        <v/>
      </c>
      <c r="U7" s="2">
        <v>4.1666666666666699E-2</v>
      </c>
      <c r="V7" s="4" t="str">
        <f t="shared" si="0"/>
        <v/>
      </c>
      <c r="W7" s="4" t="str">
        <f t="shared" si="1"/>
        <v/>
      </c>
      <c r="X7" s="4" t="str">
        <f t="shared" si="2"/>
        <v/>
      </c>
      <c r="Y7" s="4"/>
      <c r="Z7" s="4" t="str">
        <f t="shared" si="3"/>
        <v/>
      </c>
      <c r="AA7" s="4" t="str">
        <f t="shared" si="4"/>
        <v/>
      </c>
      <c r="AB7" s="4" t="str">
        <f t="shared" ref="AB7:AB29" si="5">J166</f>
        <v/>
      </c>
      <c r="AC7" s="4" t="str">
        <f t="shared" ref="AC7:AC29" si="6">J193</f>
        <v/>
      </c>
      <c r="AD7" s="5" t="str">
        <f t="shared" ref="AD7:AD29" si="7">J220</f>
        <v/>
      </c>
    </row>
    <row r="8" spans="2:34" x14ac:dyDescent="0.3">
      <c r="B8" s="2">
        <v>0.20833333333333301</v>
      </c>
      <c r="C8" s="4" t="str">
        <f>IFERROR(AVERAGEIFS(Output!$B:$B, Output!$C:$C, C$2, Output!$D:$D,HOUR($B8)), "")</f>
        <v/>
      </c>
      <c r="D8" s="4" t="str">
        <f>IFERROR(AVERAGEIFS(Output!$B:$B, Output!$C:$C, D$2, Output!$D:$D,HOUR($B8)), "")</f>
        <v/>
      </c>
      <c r="E8" s="4" t="str">
        <f>IFERROR(AVERAGEIFS(Output!$B:$B, Output!$C:$C, E$2, Output!$D:$D,HOUR($B8)), "")</f>
        <v/>
      </c>
      <c r="F8" s="4" t="str">
        <f>IFERROR(AVERAGEIFS(Output!$B:$B, Output!$C:$C, F$2, Output!$D:$D,HOUR($B8)), "")</f>
        <v/>
      </c>
      <c r="G8" s="4" t="str">
        <f>IFERROR(AVERAGEIFS(Output!$B:$B, Output!$C:$C, G$2, Output!$D:$D,HOUR($B8)), "")</f>
        <v/>
      </c>
      <c r="H8" s="4" t="str">
        <f>IFERROR(AVERAGEIFS(Output!$B:$B, Output!$C:$C, H$2, Output!$D:$D,HOUR($B8)), "")</f>
        <v/>
      </c>
      <c r="I8" s="4" t="str">
        <f>IFERROR(AVERAGEIFS(Output!$B:$B, Output!$C:$C, I$2, Output!$D:$D,HOUR($B8)), "")</f>
        <v/>
      </c>
      <c r="J8" s="4" t="str">
        <f>IFERROR(AVERAGEIFS(Output!$B:$B, Output!$D:$D,HOUR($B8)), "")</f>
        <v/>
      </c>
      <c r="U8" s="2">
        <v>8.3333333333333301E-2</v>
      </c>
      <c r="V8" s="4" t="str">
        <f t="shared" si="0"/>
        <v/>
      </c>
      <c r="W8" s="4" t="str">
        <f t="shared" si="1"/>
        <v/>
      </c>
      <c r="X8" s="4" t="str">
        <f t="shared" si="2"/>
        <v/>
      </c>
      <c r="Y8" s="4"/>
      <c r="Z8" s="4" t="str">
        <f t="shared" si="3"/>
        <v/>
      </c>
      <c r="AA8" s="4" t="str">
        <f t="shared" si="4"/>
        <v/>
      </c>
      <c r="AB8" s="4" t="str">
        <f t="shared" si="5"/>
        <v/>
      </c>
      <c r="AC8" s="4" t="str">
        <f t="shared" si="6"/>
        <v/>
      </c>
      <c r="AD8" s="5" t="str">
        <f t="shared" si="7"/>
        <v/>
      </c>
    </row>
    <row r="9" spans="2:34" x14ac:dyDescent="0.3">
      <c r="B9" s="2">
        <v>0.25</v>
      </c>
      <c r="C9" s="4">
        <f>IFERROR(AVERAGEIFS(Output!$B:$B, Output!$C:$C, C$2, Output!$D:$D,HOUR($B9)), "")</f>
        <v>28.142857142857142</v>
      </c>
      <c r="D9" s="4">
        <f>IFERROR(AVERAGEIFS(Output!$B:$B, Output!$C:$C, D$2, Output!$D:$D,HOUR($B9)), "")</f>
        <v>20.399999999999999</v>
      </c>
      <c r="E9" s="4">
        <f>IFERROR(AVERAGEIFS(Output!$B:$B, Output!$C:$C, E$2, Output!$D:$D,HOUR($B9)), "")</f>
        <v>26.8</v>
      </c>
      <c r="F9" s="4">
        <f>IFERROR(AVERAGEIFS(Output!$B:$B, Output!$C:$C, F$2, Output!$D:$D,HOUR($B9)), "")</f>
        <v>24.5</v>
      </c>
      <c r="G9" s="4">
        <f>IFERROR(AVERAGEIFS(Output!$B:$B, Output!$C:$C, G$2, Output!$D:$D,HOUR($B9)), "")</f>
        <v>10</v>
      </c>
      <c r="H9" s="4" t="str">
        <f>IFERROR(AVERAGEIFS(Output!$B:$B, Output!$C:$C, H$2, Output!$D:$D,HOUR($B9)), "")</f>
        <v/>
      </c>
      <c r="I9" s="4" t="str">
        <f>IFERROR(AVERAGEIFS(Output!$B:$B, Output!$C:$C, I$2, Output!$D:$D,HOUR($B9)), "")</f>
        <v/>
      </c>
      <c r="J9" s="4">
        <f>IFERROR(AVERAGEIFS(Output!$B:$B, Output!$D:$D,HOUR($B9)), "")</f>
        <v>23.068965517241381</v>
      </c>
      <c r="U9" s="2">
        <v>0.125</v>
      </c>
      <c r="V9" s="4" t="str">
        <f t="shared" si="0"/>
        <v/>
      </c>
      <c r="W9" s="4" t="str">
        <f t="shared" si="1"/>
        <v/>
      </c>
      <c r="X9" s="4" t="str">
        <f t="shared" si="2"/>
        <v/>
      </c>
      <c r="Y9" s="4"/>
      <c r="Z9" s="4" t="str">
        <f t="shared" si="3"/>
        <v/>
      </c>
      <c r="AA9" s="4" t="str">
        <f t="shared" si="4"/>
        <v/>
      </c>
      <c r="AB9" s="4" t="str">
        <f t="shared" si="5"/>
        <v/>
      </c>
      <c r="AC9" s="4" t="str">
        <f t="shared" si="6"/>
        <v/>
      </c>
      <c r="AD9" s="5" t="str">
        <f t="shared" si="7"/>
        <v/>
      </c>
    </row>
    <row r="10" spans="2:34" x14ac:dyDescent="0.3">
      <c r="B10" s="2">
        <v>0.29166666666666702</v>
      </c>
      <c r="C10" s="4">
        <f>IFERROR(AVERAGEIFS(Output!$B:$B, Output!$C:$C, C$2, Output!$D:$D,HOUR($B10)), "")</f>
        <v>41.822222222222223</v>
      </c>
      <c r="D10" s="4">
        <f>IFERROR(AVERAGEIFS(Output!$B:$B, Output!$C:$C, D$2, Output!$D:$D,HOUR($B10)), "")</f>
        <v>39.519230769230766</v>
      </c>
      <c r="E10" s="4">
        <f>IFERROR(AVERAGEIFS(Output!$B:$B, Output!$C:$C, E$2, Output!$D:$D,HOUR($B10)), "")</f>
        <v>32.019607843137258</v>
      </c>
      <c r="F10" s="4">
        <f>IFERROR(AVERAGEIFS(Output!$B:$B, Output!$C:$C, F$2, Output!$D:$D,HOUR($B10)), "")</f>
        <v>32.804878048780488</v>
      </c>
      <c r="G10" s="4">
        <f>IFERROR(AVERAGEIFS(Output!$B:$B, Output!$C:$C, G$2, Output!$D:$D,HOUR($B10)), "")</f>
        <v>33.142857142857146</v>
      </c>
      <c r="H10" s="4" t="str">
        <f>IFERROR(AVERAGEIFS(Output!$B:$B, Output!$C:$C, H$2, Output!$D:$D,HOUR($B10)), "")</f>
        <v/>
      </c>
      <c r="I10" s="4" t="str">
        <f>IFERROR(AVERAGEIFS(Output!$B:$B, Output!$C:$C, I$2, Output!$D:$D,HOUR($B10)), "")</f>
        <v/>
      </c>
      <c r="J10" s="4">
        <f>IFERROR(AVERAGEIFS(Output!$B:$B, Output!$D:$D,HOUR($B10)), "")</f>
        <v>35.878151260504204</v>
      </c>
      <c r="U10" s="2">
        <v>0.16666666666666699</v>
      </c>
      <c r="V10" s="4" t="str">
        <f t="shared" si="0"/>
        <v/>
      </c>
      <c r="W10" s="4" t="str">
        <f t="shared" si="1"/>
        <v/>
      </c>
      <c r="X10" s="4" t="str">
        <f t="shared" si="2"/>
        <v/>
      </c>
      <c r="Y10" s="4"/>
      <c r="Z10" s="4" t="str">
        <f t="shared" si="3"/>
        <v/>
      </c>
      <c r="AA10" s="4" t="str">
        <f t="shared" si="4"/>
        <v/>
      </c>
      <c r="AB10" s="4" t="str">
        <f t="shared" si="5"/>
        <v/>
      </c>
      <c r="AC10" s="4" t="str">
        <f t="shared" si="6"/>
        <v/>
      </c>
      <c r="AD10" s="5" t="str">
        <f t="shared" si="7"/>
        <v/>
      </c>
    </row>
    <row r="11" spans="2:34" x14ac:dyDescent="0.3">
      <c r="B11" s="2">
        <v>0.33333333333333298</v>
      </c>
      <c r="C11" s="4">
        <f>IFERROR(AVERAGEIFS(Output!$B:$B, Output!$C:$C, C$2, Output!$D:$D,HOUR($B11)), "")</f>
        <v>46.488888888888887</v>
      </c>
      <c r="D11" s="4">
        <f>IFERROR(AVERAGEIFS(Output!$B:$B, Output!$C:$C, D$2, Output!$D:$D,HOUR($B11)), "")</f>
        <v>49.956521739130437</v>
      </c>
      <c r="E11" s="4">
        <f>IFERROR(AVERAGEIFS(Output!$B:$B, Output!$C:$C, E$2, Output!$D:$D,HOUR($B11)), "")</f>
        <v>44</v>
      </c>
      <c r="F11" s="4">
        <f>IFERROR(AVERAGEIFS(Output!$B:$B, Output!$C:$C, F$2, Output!$D:$D,HOUR($B11)), "")</f>
        <v>38.479166666666664</v>
      </c>
      <c r="G11" s="4">
        <f>IFERROR(AVERAGEIFS(Output!$B:$B, Output!$C:$C, G$2, Output!$D:$D,HOUR($B11)), "")</f>
        <v>37.755102040816325</v>
      </c>
      <c r="H11" s="4" t="str">
        <f>IFERROR(AVERAGEIFS(Output!$B:$B, Output!$C:$C, H$2, Output!$D:$D,HOUR($B11)), "")</f>
        <v/>
      </c>
      <c r="I11" s="4" t="str">
        <f>IFERROR(AVERAGEIFS(Output!$B:$B, Output!$C:$C, I$2, Output!$D:$D,HOUR($B11)), "")</f>
        <v/>
      </c>
      <c r="J11" s="4">
        <f>IFERROR(AVERAGEIFS(Output!$B:$B, Output!$D:$D,HOUR($B11)), "")</f>
        <v>43.219409282700425</v>
      </c>
      <c r="U11" s="2">
        <v>0.20833333333333301</v>
      </c>
      <c r="V11" s="4" t="str">
        <f t="shared" si="0"/>
        <v/>
      </c>
      <c r="W11" s="4" t="str">
        <f t="shared" si="1"/>
        <v/>
      </c>
      <c r="X11" s="4" t="str">
        <f t="shared" si="2"/>
        <v/>
      </c>
      <c r="Y11" s="4"/>
      <c r="Z11" s="4" t="str">
        <f t="shared" si="3"/>
        <v/>
      </c>
      <c r="AA11" s="4" t="str">
        <f t="shared" si="4"/>
        <v/>
      </c>
      <c r="AB11" s="4" t="str">
        <f t="shared" si="5"/>
        <v/>
      </c>
      <c r="AC11" s="4" t="str">
        <f t="shared" si="6"/>
        <v/>
      </c>
      <c r="AD11" s="5" t="str">
        <f t="shared" si="7"/>
        <v/>
      </c>
    </row>
    <row r="12" spans="2:34" x14ac:dyDescent="0.3">
      <c r="B12" s="2">
        <v>0.375</v>
      </c>
      <c r="C12" s="4">
        <f>IFERROR(AVERAGEIFS(Output!$B:$B, Output!$C:$C, C$2, Output!$D:$D,HOUR($B12)), "")</f>
        <v>49.272727272727273</v>
      </c>
      <c r="D12" s="4">
        <f>IFERROR(AVERAGEIFS(Output!$B:$B, Output!$C:$C, D$2, Output!$D:$D,HOUR($B12)), "")</f>
        <v>49.693877551020407</v>
      </c>
      <c r="E12" s="4">
        <f>IFERROR(AVERAGEIFS(Output!$B:$B, Output!$C:$C, E$2, Output!$D:$D,HOUR($B12)), "")</f>
        <v>43.875</v>
      </c>
      <c r="F12" s="4">
        <f>IFERROR(AVERAGEIFS(Output!$B:$B, Output!$C:$C, F$2, Output!$D:$D,HOUR($B12)), "")</f>
        <v>49.320754716981135</v>
      </c>
      <c r="G12" s="4">
        <f>IFERROR(AVERAGEIFS(Output!$B:$B, Output!$C:$C, G$2, Output!$D:$D,HOUR($B12)), "")</f>
        <v>40.215686274509807</v>
      </c>
      <c r="H12" s="4">
        <f>IFERROR(AVERAGEIFS(Output!$B:$B, Output!$C:$C, H$2, Output!$D:$D,HOUR($B12)), "")</f>
        <v>31.5</v>
      </c>
      <c r="I12" s="4">
        <f>IFERROR(AVERAGEIFS(Output!$B:$B, Output!$C:$C, I$2, Output!$D:$D,HOUR($B12)), "")</f>
        <v>25.862068965517242</v>
      </c>
      <c r="J12" s="4">
        <f>IFERROR(AVERAGEIFS(Output!$B:$B, Output!$D:$D,HOUR($B12)), "")</f>
        <v>42.915032679738559</v>
      </c>
      <c r="U12" s="2">
        <v>0.25</v>
      </c>
      <c r="V12" s="4">
        <f t="shared" si="0"/>
        <v>23.068965517241381</v>
      </c>
      <c r="W12" s="4">
        <f t="shared" si="1"/>
        <v>12.5</v>
      </c>
      <c r="X12" s="4">
        <f t="shared" si="2"/>
        <v>11</v>
      </c>
      <c r="Y12" s="4"/>
      <c r="Z12" s="4">
        <f t="shared" si="3"/>
        <v>4</v>
      </c>
      <c r="AA12" s="4">
        <f t="shared" si="4"/>
        <v>76.333333333333329</v>
      </c>
      <c r="AB12" s="4">
        <f t="shared" si="5"/>
        <v>23.8</v>
      </c>
      <c r="AC12" s="4">
        <f t="shared" si="6"/>
        <v>74</v>
      </c>
      <c r="AD12" s="5">
        <f t="shared" si="7"/>
        <v>37</v>
      </c>
    </row>
    <row r="13" spans="2:34" x14ac:dyDescent="0.3">
      <c r="B13" s="2">
        <v>0.41666666666666702</v>
      </c>
      <c r="C13" s="4">
        <f>IFERROR(AVERAGEIFS(Output!$B:$B, Output!$C:$C, C$2, Output!$D:$D,HOUR($B13)), "")</f>
        <v>50.705882352941174</v>
      </c>
      <c r="D13" s="4">
        <f>IFERROR(AVERAGEIFS(Output!$B:$B, Output!$C:$C, D$2, Output!$D:$D,HOUR($B13)), "")</f>
        <v>53.775510204081634</v>
      </c>
      <c r="E13" s="4">
        <f>IFERROR(AVERAGEIFS(Output!$B:$B, Output!$C:$C, E$2, Output!$D:$D,HOUR($B13)), "")</f>
        <v>44.603448275862071</v>
      </c>
      <c r="F13" s="4">
        <f>IFERROR(AVERAGEIFS(Output!$B:$B, Output!$C:$C, F$2, Output!$D:$D,HOUR($B13)), "")</f>
        <v>40.215686274509807</v>
      </c>
      <c r="G13" s="4">
        <f>IFERROR(AVERAGEIFS(Output!$B:$B, Output!$C:$C, G$2, Output!$D:$D,HOUR($B13)), "")</f>
        <v>42.428571428571431</v>
      </c>
      <c r="H13" s="4">
        <f>IFERROR(AVERAGEIFS(Output!$B:$B, Output!$C:$C, H$2, Output!$D:$D,HOUR($B13)), "")</f>
        <v>43.893617021276597</v>
      </c>
      <c r="I13" s="4">
        <f>IFERROR(AVERAGEIFS(Output!$B:$B, Output!$C:$C, I$2, Output!$D:$D,HOUR($B13)), "")</f>
        <v>42.078431372549019</v>
      </c>
      <c r="J13" s="4">
        <f>IFERROR(AVERAGEIFS(Output!$B:$B, Output!$D:$D,HOUR($B13)), "")</f>
        <v>45.300275482093667</v>
      </c>
      <c r="U13" s="2">
        <v>0.29166666666666702</v>
      </c>
      <c r="V13" s="4">
        <f t="shared" si="0"/>
        <v>35.878151260504204</v>
      </c>
      <c r="W13" s="4">
        <f t="shared" si="1"/>
        <v>19.714285714285715</v>
      </c>
      <c r="X13" s="4">
        <f t="shared" si="2"/>
        <v>17.75</v>
      </c>
      <c r="Y13" s="4">
        <f t="shared" ref="Y13:Y25" si="8">J91</f>
        <v>13.611111111111111</v>
      </c>
      <c r="Z13" s="4">
        <f t="shared" si="3"/>
        <v>11.222222222222221</v>
      </c>
      <c r="AA13" s="4">
        <f t="shared" si="4"/>
        <v>70.71875</v>
      </c>
      <c r="AB13" s="4">
        <f t="shared" si="5"/>
        <v>62.085714285714289</v>
      </c>
      <c r="AC13" s="4">
        <f t="shared" si="6"/>
        <v>63.952380952380949</v>
      </c>
      <c r="AD13" s="5">
        <f t="shared" si="7"/>
        <v>29.56</v>
      </c>
    </row>
    <row r="14" spans="2:34" x14ac:dyDescent="0.3">
      <c r="B14" s="2">
        <v>0.45833333333333298</v>
      </c>
      <c r="C14" s="4">
        <f>IFERROR(AVERAGEIFS(Output!$B:$B, Output!$C:$C, C$2, Output!$D:$D,HOUR($B14)), "")</f>
        <v>72.404761904761898</v>
      </c>
      <c r="D14" s="4">
        <f>IFERROR(AVERAGEIFS(Output!$B:$B, Output!$C:$C, D$2, Output!$D:$D,HOUR($B14)), "")</f>
        <v>60.591836734693878</v>
      </c>
      <c r="E14" s="4">
        <f>IFERROR(AVERAGEIFS(Output!$B:$B, Output!$C:$C, E$2, Output!$D:$D,HOUR($B14)), "")</f>
        <v>53.163265306122447</v>
      </c>
      <c r="F14" s="4">
        <f>IFERROR(AVERAGEIFS(Output!$B:$B, Output!$C:$C, F$2, Output!$D:$D,HOUR($B14)), "")</f>
        <v>57.02325581395349</v>
      </c>
      <c r="G14" s="4">
        <f>IFERROR(AVERAGEIFS(Output!$B:$B, Output!$C:$C, G$2, Output!$D:$D,HOUR($B14)), "")</f>
        <v>59</v>
      </c>
      <c r="H14" s="4">
        <f>IFERROR(AVERAGEIFS(Output!$B:$B, Output!$C:$C, H$2, Output!$D:$D,HOUR($B14)), "")</f>
        <v>50.729166666666664</v>
      </c>
      <c r="I14" s="4">
        <f>IFERROR(AVERAGEIFS(Output!$B:$B, Output!$C:$C, I$2, Output!$D:$D,HOUR($B14)), "")</f>
        <v>43.222222222222221</v>
      </c>
      <c r="J14" s="4">
        <f>IFERROR(AVERAGEIFS(Output!$B:$B, Output!$D:$D,HOUR($B14)), "")</f>
        <v>56.432515337423311</v>
      </c>
      <c r="U14" s="2">
        <v>0.33333333333333298</v>
      </c>
      <c r="V14" s="4">
        <f t="shared" si="0"/>
        <v>43.219409282700425</v>
      </c>
      <c r="W14" s="4">
        <f t="shared" si="1"/>
        <v>24.142857142857142</v>
      </c>
      <c r="X14" s="4">
        <f t="shared" si="2"/>
        <v>23.032258064516128</v>
      </c>
      <c r="Y14" s="4">
        <f t="shared" si="8"/>
        <v>19.37142857142857</v>
      </c>
      <c r="Z14" s="4">
        <f t="shared" si="3"/>
        <v>18</v>
      </c>
      <c r="AA14" s="4">
        <f t="shared" si="4"/>
        <v>75.741935483870961</v>
      </c>
      <c r="AB14" s="4">
        <f t="shared" si="5"/>
        <v>70.131578947368425</v>
      </c>
      <c r="AC14" s="4">
        <f t="shared" si="6"/>
        <v>68.454545454545453</v>
      </c>
      <c r="AD14" s="5">
        <f t="shared" si="7"/>
        <v>44.416666666666664</v>
      </c>
    </row>
    <row r="15" spans="2:34" x14ac:dyDescent="0.3">
      <c r="B15" s="2">
        <v>0.5</v>
      </c>
      <c r="C15" s="4">
        <f>IFERROR(AVERAGEIFS(Output!$B:$B, Output!$C:$C, C$2, Output!$D:$D,HOUR($B15)), "")</f>
        <v>66.142857142857139</v>
      </c>
      <c r="D15" s="4">
        <f>IFERROR(AVERAGEIFS(Output!$B:$B, Output!$C:$C, D$2, Output!$D:$D,HOUR($B15)), "")</f>
        <v>66.347826086956516</v>
      </c>
      <c r="E15" s="4">
        <f>IFERROR(AVERAGEIFS(Output!$B:$B, Output!$C:$C, E$2, Output!$D:$D,HOUR($B15)), "")</f>
        <v>54.215686274509807</v>
      </c>
      <c r="F15" s="4">
        <f>IFERROR(AVERAGEIFS(Output!$B:$B, Output!$C:$C, F$2, Output!$D:$D,HOUR($B15)), "")</f>
        <v>50.804347826086953</v>
      </c>
      <c r="G15" s="4">
        <f>IFERROR(AVERAGEIFS(Output!$B:$B, Output!$C:$C, G$2, Output!$D:$D,HOUR($B15)), "")</f>
        <v>51.588235294117645</v>
      </c>
      <c r="H15" s="4">
        <f>IFERROR(AVERAGEIFS(Output!$B:$B, Output!$C:$C, H$2, Output!$D:$D,HOUR($B15)), "")</f>
        <v>54.019230769230766</v>
      </c>
      <c r="I15" s="4">
        <f>IFERROR(AVERAGEIFS(Output!$B:$B, Output!$C:$C, I$2, Output!$D:$D,HOUR($B15)), "")</f>
        <v>50.860465116279073</v>
      </c>
      <c r="J15" s="4">
        <f>IFERROR(AVERAGEIFS(Output!$B:$B, Output!$D:$D,HOUR($B15)), "")</f>
        <v>56.069486404833839</v>
      </c>
      <c r="U15" s="2">
        <v>0.375</v>
      </c>
      <c r="V15" s="4">
        <f t="shared" si="0"/>
        <v>42.915032679738559</v>
      </c>
      <c r="W15" s="4">
        <f t="shared" si="1"/>
        <v>23.111111111111111</v>
      </c>
      <c r="X15" s="4">
        <f t="shared" si="2"/>
        <v>22.869565217391305</v>
      </c>
      <c r="Y15" s="4">
        <f t="shared" si="8"/>
        <v>19.488888888888887</v>
      </c>
      <c r="Z15" s="4">
        <f t="shared" si="3"/>
        <v>18.625</v>
      </c>
      <c r="AA15" s="4">
        <f t="shared" si="4"/>
        <v>80.422222222222217</v>
      </c>
      <c r="AB15" s="4">
        <f t="shared" si="5"/>
        <v>64.234042553191486</v>
      </c>
      <c r="AC15" s="4">
        <f t="shared" si="6"/>
        <v>64.428571428571431</v>
      </c>
      <c r="AD15" s="5">
        <f t="shared" si="7"/>
        <v>48.6</v>
      </c>
    </row>
    <row r="16" spans="2:34" x14ac:dyDescent="0.3">
      <c r="B16" s="2">
        <v>0.54166666666666696</v>
      </c>
      <c r="C16" s="4">
        <f>IFERROR(AVERAGEIFS(Output!$B:$B, Output!$C:$C, C$2, Output!$D:$D,HOUR($B16)), "")</f>
        <v>73.333333333333329</v>
      </c>
      <c r="D16" s="4">
        <f>IFERROR(AVERAGEIFS(Output!$B:$B, Output!$C:$C, D$2, Output!$D:$D,HOUR($B16)), "")</f>
        <v>70.195652173913047</v>
      </c>
      <c r="E16" s="4">
        <f>IFERROR(AVERAGEIFS(Output!$B:$B, Output!$C:$C, E$2, Output!$D:$D,HOUR($B16)), "")</f>
        <v>58.52</v>
      </c>
      <c r="F16" s="4">
        <f>IFERROR(AVERAGEIFS(Output!$B:$B, Output!$C:$C, F$2, Output!$D:$D,HOUR($B16)), "")</f>
        <v>67.807692307692307</v>
      </c>
      <c r="G16" s="4">
        <f>IFERROR(AVERAGEIFS(Output!$B:$B, Output!$C:$C, G$2, Output!$D:$D,HOUR($B16)), "")</f>
        <v>61.365384615384613</v>
      </c>
      <c r="H16" s="4">
        <f>IFERROR(AVERAGEIFS(Output!$B:$B, Output!$C:$C, H$2, Output!$D:$D,HOUR($B16)), "")</f>
        <v>49.584905660377359</v>
      </c>
      <c r="I16" s="4">
        <f>IFERROR(AVERAGEIFS(Output!$B:$B, Output!$C:$C, I$2, Output!$D:$D,HOUR($B16)), "")</f>
        <v>51.851851851851855</v>
      </c>
      <c r="J16" s="4">
        <f>IFERROR(AVERAGEIFS(Output!$B:$B, Output!$D:$D,HOUR($B16)), "")</f>
        <v>61.363636363636367</v>
      </c>
      <c r="U16" s="2">
        <v>0.41666666666666702</v>
      </c>
      <c r="V16" s="4">
        <f t="shared" si="0"/>
        <v>45.300275482093667</v>
      </c>
      <c r="W16" s="4">
        <f t="shared" si="1"/>
        <v>24.42622950819672</v>
      </c>
      <c r="X16" s="4">
        <f t="shared" si="2"/>
        <v>23.407407407407408</v>
      </c>
      <c r="Y16" s="4">
        <f t="shared" si="8"/>
        <v>19.649122807017545</v>
      </c>
      <c r="Z16" s="4">
        <f t="shared" si="3"/>
        <v>17.416666666666668</v>
      </c>
      <c r="AA16" s="4">
        <f t="shared" si="4"/>
        <v>82.122448979591837</v>
      </c>
      <c r="AB16" s="4">
        <f t="shared" si="5"/>
        <v>69.91379310344827</v>
      </c>
      <c r="AC16" s="4">
        <f t="shared" si="6"/>
        <v>73.137931034482762</v>
      </c>
      <c r="AD16" s="5">
        <f t="shared" si="7"/>
        <v>62.967741935483872</v>
      </c>
    </row>
    <row r="17" spans="2:30" x14ac:dyDescent="0.3">
      <c r="B17" s="2">
        <v>0.58333333333333304</v>
      </c>
      <c r="C17" s="4">
        <f>IFERROR(AVERAGEIFS(Output!$B:$B, Output!$C:$C, C$2, Output!$D:$D,HOUR($B17)), "")</f>
        <v>89.604651162790702</v>
      </c>
      <c r="D17" s="4">
        <f>IFERROR(AVERAGEIFS(Output!$B:$B, Output!$C:$C, D$2, Output!$D:$D,HOUR($B17)), "")</f>
        <v>68.25</v>
      </c>
      <c r="E17" s="4">
        <f>IFERROR(AVERAGEIFS(Output!$B:$B, Output!$C:$C, E$2, Output!$D:$D,HOUR($B17)), "")</f>
        <v>70.830508474576277</v>
      </c>
      <c r="F17" s="4">
        <f>IFERROR(AVERAGEIFS(Output!$B:$B, Output!$C:$C, F$2, Output!$D:$D,HOUR($B17)), "")</f>
        <v>63.145833333333336</v>
      </c>
      <c r="G17" s="4">
        <f>IFERROR(AVERAGEIFS(Output!$B:$B, Output!$C:$C, G$2, Output!$D:$D,HOUR($B17)), "")</f>
        <v>63.980392156862742</v>
      </c>
      <c r="H17" s="4">
        <f>IFERROR(AVERAGEIFS(Output!$B:$B, Output!$C:$C, H$2, Output!$D:$D,HOUR($B17)), "")</f>
        <v>62.577777777777776</v>
      </c>
      <c r="I17" s="4">
        <f>IFERROR(AVERAGEIFS(Output!$B:$B, Output!$C:$C, I$2, Output!$D:$D,HOUR($B17)), "")</f>
        <v>52.04</v>
      </c>
      <c r="J17" s="4">
        <f>IFERROR(AVERAGEIFS(Output!$B:$B, Output!$D:$D,HOUR($B17)), "")</f>
        <v>66.94886363636364</v>
      </c>
      <c r="U17" s="2">
        <v>0.45833333333333298</v>
      </c>
      <c r="V17" s="4">
        <f t="shared" si="0"/>
        <v>56.432515337423311</v>
      </c>
      <c r="W17" s="4">
        <f t="shared" si="1"/>
        <v>24.673076923076923</v>
      </c>
      <c r="X17" s="4">
        <f t="shared" si="2"/>
        <v>23.111111111111111</v>
      </c>
      <c r="Y17" s="4">
        <f t="shared" si="8"/>
        <v>19.75</v>
      </c>
      <c r="Z17" s="4">
        <f t="shared" si="3"/>
        <v>18.941176470588236</v>
      </c>
      <c r="AA17" s="4">
        <f t="shared" si="4"/>
        <v>101.61666666666666</v>
      </c>
      <c r="AB17" s="4">
        <f t="shared" si="5"/>
        <v>75.631578947368425</v>
      </c>
      <c r="AC17" s="4">
        <f t="shared" si="6"/>
        <v>89.740740740740748</v>
      </c>
      <c r="AD17" s="5">
        <f t="shared" si="7"/>
        <v>69.0625</v>
      </c>
    </row>
    <row r="18" spans="2:30" x14ac:dyDescent="0.3">
      <c r="B18" s="2">
        <v>0.625</v>
      </c>
      <c r="C18" s="4">
        <f>IFERROR(AVERAGEIFS(Output!$B:$B, Output!$C:$C, C$2, Output!$D:$D,HOUR($B18)), "")</f>
        <v>77.384615384615387</v>
      </c>
      <c r="D18" s="4">
        <f>IFERROR(AVERAGEIFS(Output!$B:$B, Output!$C:$C, D$2, Output!$D:$D,HOUR($B18)), "")</f>
        <v>78.480769230769226</v>
      </c>
      <c r="E18" s="4">
        <f>IFERROR(AVERAGEIFS(Output!$B:$B, Output!$C:$C, E$2, Output!$D:$D,HOUR($B18)), "")</f>
        <v>72.086956521739125</v>
      </c>
      <c r="F18" s="4">
        <f>IFERROR(AVERAGEIFS(Output!$B:$B, Output!$C:$C, F$2, Output!$D:$D,HOUR($B18)), "")</f>
        <v>67.978723404255319</v>
      </c>
      <c r="G18" s="4">
        <f>IFERROR(AVERAGEIFS(Output!$B:$B, Output!$C:$C, G$2, Output!$D:$D,HOUR($B18)), "")</f>
        <v>66.039215686274517</v>
      </c>
      <c r="H18" s="4">
        <f>IFERROR(AVERAGEIFS(Output!$B:$B, Output!$C:$C, H$2, Output!$D:$D,HOUR($B18)), "")</f>
        <v>63.584905660377359</v>
      </c>
      <c r="I18" s="4">
        <f>IFERROR(AVERAGEIFS(Output!$B:$B, Output!$C:$C, I$2, Output!$D:$D,HOUR($B18)), "")</f>
        <v>63.325000000000003</v>
      </c>
      <c r="J18" s="4">
        <f>IFERROR(AVERAGEIFS(Output!$B:$B, Output!$D:$D,HOUR($B18)), "")</f>
        <v>70.049853372434015</v>
      </c>
      <c r="U18" s="2">
        <v>0.5</v>
      </c>
      <c r="V18" s="4">
        <f t="shared" si="0"/>
        <v>56.069486404833839</v>
      </c>
      <c r="W18" s="4">
        <f t="shared" si="1"/>
        <v>29.333333333333332</v>
      </c>
      <c r="X18" s="4">
        <f t="shared" si="2"/>
        <v>27.063829787234042</v>
      </c>
      <c r="Y18" s="4">
        <f t="shared" si="8"/>
        <v>23.8</v>
      </c>
      <c r="Z18" s="4">
        <f t="shared" si="3"/>
        <v>23.846153846153847</v>
      </c>
      <c r="AA18" s="4">
        <f t="shared" si="4"/>
        <v>112.33333333333333</v>
      </c>
      <c r="AB18" s="4">
        <f t="shared" si="5"/>
        <v>80</v>
      </c>
      <c r="AC18" s="4">
        <f t="shared" si="6"/>
        <v>98.521739130434781</v>
      </c>
      <c r="AD18" s="5">
        <f t="shared" si="7"/>
        <v>70.941176470588232</v>
      </c>
    </row>
    <row r="19" spans="2:30" x14ac:dyDescent="0.3">
      <c r="B19" s="2">
        <v>0.66666666666666696</v>
      </c>
      <c r="C19" s="4">
        <f>IFERROR(AVERAGEIFS(Output!$B:$B, Output!$C:$C, C$2, Output!$D:$D,HOUR($B19)), "")</f>
        <v>103.51020408163265</v>
      </c>
      <c r="D19" s="4">
        <f>IFERROR(AVERAGEIFS(Output!$B:$B, Output!$C:$C, D$2, Output!$D:$D,HOUR($B19)), "")</f>
        <v>81.565217391304344</v>
      </c>
      <c r="E19" s="4">
        <f>IFERROR(AVERAGEIFS(Output!$B:$B, Output!$C:$C, E$2, Output!$D:$D,HOUR($B19)), "")</f>
        <v>77.166666666666671</v>
      </c>
      <c r="F19" s="4">
        <f>IFERROR(AVERAGEIFS(Output!$B:$B, Output!$C:$C, F$2, Output!$D:$D,HOUR($B19)), "")</f>
        <v>72.15384615384616</v>
      </c>
      <c r="G19" s="4">
        <f>IFERROR(AVERAGEIFS(Output!$B:$B, Output!$C:$C, G$2, Output!$D:$D,HOUR($B19)), "")</f>
        <v>77.694915254237287</v>
      </c>
      <c r="H19" s="4">
        <f>IFERROR(AVERAGEIFS(Output!$B:$B, Output!$C:$C, H$2, Output!$D:$D,HOUR($B19)), "")</f>
        <v>88.931034482758619</v>
      </c>
      <c r="I19" s="4">
        <f>IFERROR(AVERAGEIFS(Output!$B:$B, Output!$C:$C, I$2, Output!$D:$D,HOUR($B19)), "")</f>
        <v>77.518518518518519</v>
      </c>
      <c r="J19" s="4">
        <f>IFERROR(AVERAGEIFS(Output!$B:$B, Output!$D:$D,HOUR($B19)), "")</f>
        <v>82.275316455696199</v>
      </c>
      <c r="U19" s="2">
        <v>0.54166666666666696</v>
      </c>
      <c r="V19" s="4">
        <f t="shared" si="0"/>
        <v>61.363636363636367</v>
      </c>
      <c r="W19" s="4">
        <f t="shared" si="1"/>
        <v>32.568627450980394</v>
      </c>
      <c r="X19" s="4">
        <f t="shared" si="2"/>
        <v>28.962962962962962</v>
      </c>
      <c r="Y19" s="4">
        <f t="shared" si="8"/>
        <v>28.173076923076923</v>
      </c>
      <c r="Z19" s="4">
        <f t="shared" si="3"/>
        <v>23.793103448275861</v>
      </c>
      <c r="AA19" s="4">
        <f t="shared" si="4"/>
        <v>120.32203389830508</v>
      </c>
      <c r="AB19" s="4">
        <f t="shared" si="5"/>
        <v>85.693877551020407</v>
      </c>
      <c r="AC19" s="4">
        <f t="shared" si="6"/>
        <v>104.03571428571429</v>
      </c>
      <c r="AD19" s="5">
        <f t="shared" si="7"/>
        <v>66.966666666666669</v>
      </c>
    </row>
    <row r="20" spans="2:30" x14ac:dyDescent="0.3">
      <c r="B20" s="2">
        <v>0.70833333333333304</v>
      </c>
      <c r="C20" s="4">
        <f>IFERROR(AVERAGEIFS(Output!$B:$B, Output!$C:$C, C$2, Output!$D:$D,HOUR($B20)), "")</f>
        <v>112.45833333333333</v>
      </c>
      <c r="D20" s="4">
        <f>IFERROR(AVERAGEIFS(Output!$B:$B, Output!$C:$C, D$2, Output!$D:$D,HOUR($B20)), "")</f>
        <v>107.61818181818182</v>
      </c>
      <c r="E20" s="4">
        <f>IFERROR(AVERAGEIFS(Output!$B:$B, Output!$C:$C, E$2, Output!$D:$D,HOUR($B20)), "")</f>
        <v>100.47916666666667</v>
      </c>
      <c r="F20" s="4">
        <f>IFERROR(AVERAGEIFS(Output!$B:$B, Output!$C:$C, F$2, Output!$D:$D,HOUR($B20)), "")</f>
        <v>83.942307692307693</v>
      </c>
      <c r="G20" s="4">
        <f>IFERROR(AVERAGEIFS(Output!$B:$B, Output!$C:$C, G$2, Output!$D:$D,HOUR($B20)), "")</f>
        <v>85.11363636363636</v>
      </c>
      <c r="H20" s="4">
        <f>IFERROR(AVERAGEIFS(Output!$B:$B, Output!$C:$C, H$2, Output!$D:$D,HOUR($B20)), "")</f>
        <v>104.3</v>
      </c>
      <c r="I20" s="4">
        <f>IFERROR(AVERAGEIFS(Output!$B:$B, Output!$C:$C, I$2, Output!$D:$D,HOUR($B20)), "")</f>
        <v>82.391304347826093</v>
      </c>
      <c r="J20" s="4">
        <f>IFERROR(AVERAGEIFS(Output!$B:$B, Output!$D:$D,HOUR($B20)), "")</f>
        <v>97.348275862068959</v>
      </c>
      <c r="U20" s="2">
        <v>0.58333333333333304</v>
      </c>
      <c r="V20" s="4">
        <f t="shared" si="0"/>
        <v>66.94886363636364</v>
      </c>
      <c r="W20" s="4">
        <f t="shared" si="1"/>
        <v>31.53846153846154</v>
      </c>
      <c r="X20" s="4">
        <f t="shared" si="2"/>
        <v>32.020000000000003</v>
      </c>
      <c r="Y20" s="4">
        <f t="shared" si="8"/>
        <v>27.888888888888889</v>
      </c>
      <c r="Z20" s="4">
        <f t="shared" si="3"/>
        <v>32.857142857142854</v>
      </c>
      <c r="AA20" s="4">
        <f t="shared" si="4"/>
        <v>133.69491525423729</v>
      </c>
      <c r="AB20" s="4">
        <f t="shared" si="5"/>
        <v>93.5</v>
      </c>
      <c r="AC20" s="4">
        <f t="shared" si="6"/>
        <v>108.96296296296296</v>
      </c>
      <c r="AD20" s="5">
        <f t="shared" si="7"/>
        <v>80.733333333333334</v>
      </c>
    </row>
    <row r="21" spans="2:30" x14ac:dyDescent="0.3">
      <c r="B21" s="2">
        <v>0.75</v>
      </c>
      <c r="C21" s="4">
        <f>IFERROR(AVERAGEIFS(Output!$B:$B, Output!$C:$C, C$2, Output!$D:$D,HOUR($B21)), "")</f>
        <v>125.3170731707317</v>
      </c>
      <c r="D21" s="4">
        <f>IFERROR(AVERAGEIFS(Output!$B:$B, Output!$C:$C, D$2, Output!$D:$D,HOUR($B21)), "")</f>
        <v>107.16</v>
      </c>
      <c r="E21" s="4">
        <f>IFERROR(AVERAGEIFS(Output!$B:$B, Output!$C:$C, E$2, Output!$D:$D,HOUR($B21)), "")</f>
        <v>99.395833333333329</v>
      </c>
      <c r="F21" s="4">
        <f>IFERROR(AVERAGEIFS(Output!$B:$B, Output!$C:$C, F$2, Output!$D:$D,HOUR($B21)), "")</f>
        <v>87.413043478260875</v>
      </c>
      <c r="G21" s="4">
        <f>IFERROR(AVERAGEIFS(Output!$B:$B, Output!$C:$C, G$2, Output!$D:$D,HOUR($B21)), "")</f>
        <v>83.479166666666671</v>
      </c>
      <c r="H21" s="4">
        <f>IFERROR(AVERAGEIFS(Output!$B:$B, Output!$C:$C, H$2, Output!$D:$D,HOUR($B21)), "")</f>
        <v>95.89473684210526</v>
      </c>
      <c r="I21" s="4">
        <f>IFERROR(AVERAGEIFS(Output!$B:$B, Output!$C:$C, I$2, Output!$D:$D,HOUR($B21)), "")</f>
        <v>89.76</v>
      </c>
      <c r="J21" s="4">
        <f>IFERROR(AVERAGEIFS(Output!$B:$B, Output!$D:$D,HOUR($B21)), "")</f>
        <v>98.776173285198553</v>
      </c>
      <c r="U21" s="2">
        <v>0.625</v>
      </c>
      <c r="V21" s="4">
        <f t="shared" si="0"/>
        <v>70.049853372434015</v>
      </c>
      <c r="W21" s="4">
        <f t="shared" si="1"/>
        <v>43.020833333333336</v>
      </c>
      <c r="X21" s="4">
        <f t="shared" si="2"/>
        <v>38.388888888888886</v>
      </c>
      <c r="Y21" s="4">
        <f t="shared" si="8"/>
        <v>33.319148936170215</v>
      </c>
      <c r="Z21" s="4">
        <f t="shared" si="3"/>
        <v>33.41935483870968</v>
      </c>
      <c r="AA21" s="4">
        <f t="shared" si="4"/>
        <v>135.80000000000001</v>
      </c>
      <c r="AB21" s="4">
        <f t="shared" si="5"/>
        <v>92.31481481481481</v>
      </c>
      <c r="AC21" s="4">
        <f t="shared" si="6"/>
        <v>113.92</v>
      </c>
      <c r="AD21" s="5">
        <f t="shared" si="7"/>
        <v>78.875</v>
      </c>
    </row>
    <row r="22" spans="2:30" x14ac:dyDescent="0.3">
      <c r="B22" s="2">
        <v>0.79166666666666696</v>
      </c>
      <c r="C22" s="4">
        <f>IFERROR(AVERAGEIFS(Output!$B:$B, Output!$C:$C, C$2, Output!$D:$D,HOUR($B22)), "")</f>
        <v>136.24137931034483</v>
      </c>
      <c r="D22" s="4">
        <f>IFERROR(AVERAGEIFS(Output!$B:$B, Output!$C:$C, D$2, Output!$D:$D,HOUR($B22)), "")</f>
        <v>114.13333333333334</v>
      </c>
      <c r="E22" s="4">
        <f>IFERROR(AVERAGEIFS(Output!$B:$B, Output!$C:$C, E$2, Output!$D:$D,HOUR($B22)), "")</f>
        <v>106.63333333333334</v>
      </c>
      <c r="F22" s="4">
        <f>IFERROR(AVERAGEIFS(Output!$B:$B, Output!$C:$C, F$2, Output!$D:$D,HOUR($B22)), "")</f>
        <v>98.714285714285708</v>
      </c>
      <c r="G22" s="4">
        <f>IFERROR(AVERAGEIFS(Output!$B:$B, Output!$C:$C, G$2, Output!$D:$D,HOUR($B22)), "")</f>
        <v>78.333333333333329</v>
      </c>
      <c r="H22" s="4">
        <f>IFERROR(AVERAGEIFS(Output!$B:$B, Output!$C:$C, H$2, Output!$D:$D,HOUR($B22)), "")</f>
        <v>88.333333333333329</v>
      </c>
      <c r="I22" s="4">
        <f>IFERROR(AVERAGEIFS(Output!$B:$B, Output!$C:$C, I$2, Output!$D:$D,HOUR($B22)), "")</f>
        <v>94.6</v>
      </c>
      <c r="J22" s="4">
        <f>IFERROR(AVERAGEIFS(Output!$B:$B, Output!$D:$D,HOUR($B22)), "")</f>
        <v>109.21527777777777</v>
      </c>
      <c r="U22" s="2">
        <v>0.66666666666666696</v>
      </c>
      <c r="V22" s="4">
        <f t="shared" si="0"/>
        <v>82.275316455696199</v>
      </c>
      <c r="W22" s="4">
        <f t="shared" si="1"/>
        <v>53.913043478260867</v>
      </c>
      <c r="X22" s="4">
        <f t="shared" si="2"/>
        <v>51.093023255813954</v>
      </c>
      <c r="Y22" s="4">
        <f t="shared" si="8"/>
        <v>47.54054054054054</v>
      </c>
      <c r="Z22" s="4">
        <f t="shared" si="3"/>
        <v>45.060606060606062</v>
      </c>
      <c r="AA22" s="4">
        <f t="shared" si="4"/>
        <v>150.19999999999999</v>
      </c>
      <c r="AB22" s="4">
        <f t="shared" si="5"/>
        <v>89.725490196078425</v>
      </c>
      <c r="AC22" s="4">
        <f t="shared" si="6"/>
        <v>124.73913043478261</v>
      </c>
      <c r="AD22" s="5">
        <f t="shared" si="7"/>
        <v>84.642857142857139</v>
      </c>
    </row>
    <row r="23" spans="2:30" x14ac:dyDescent="0.3">
      <c r="B23" s="2">
        <v>0.83333333333333304</v>
      </c>
      <c r="C23" s="4">
        <f>IFERROR(AVERAGEIFS(Output!$B:$B, Output!$C:$C, C$2, Output!$D:$D,HOUR($B23)), "")</f>
        <v>127.1</v>
      </c>
      <c r="D23" s="4">
        <f>IFERROR(AVERAGEIFS(Output!$B:$B, Output!$C:$C, D$2, Output!$D:$D,HOUR($B23)), "")</f>
        <v>113.23809523809524</v>
      </c>
      <c r="E23" s="4">
        <f>IFERROR(AVERAGEIFS(Output!$B:$B, Output!$C:$C, E$2, Output!$D:$D,HOUR($B23)), "")</f>
        <v>102.42105263157895</v>
      </c>
      <c r="F23" s="4">
        <f>IFERROR(AVERAGEIFS(Output!$B:$B, Output!$C:$C, F$2, Output!$D:$D,HOUR($B23)), "")</f>
        <v>89.217391304347828</v>
      </c>
      <c r="G23" s="4">
        <f>IFERROR(AVERAGEIFS(Output!$B:$B, Output!$C:$C, G$2, Output!$D:$D,HOUR($B23)), "")</f>
        <v>135</v>
      </c>
      <c r="H23" s="4" t="str">
        <f>IFERROR(AVERAGEIFS(Output!$B:$B, Output!$C:$C, H$2, Output!$D:$D,HOUR($B23)), "")</f>
        <v/>
      </c>
      <c r="I23" s="4">
        <f>IFERROR(AVERAGEIFS(Output!$B:$B, Output!$C:$C, I$2, Output!$D:$D,HOUR($B23)), "")</f>
        <v>83</v>
      </c>
      <c r="J23" s="4">
        <f>IFERROR(AVERAGEIFS(Output!$B:$B, Output!$D:$D,HOUR($B23)), "")</f>
        <v>103.91176470588235</v>
      </c>
      <c r="U23" s="2">
        <v>0.70833333333333304</v>
      </c>
      <c r="V23" s="4">
        <f t="shared" si="0"/>
        <v>97.348275862068959</v>
      </c>
      <c r="W23" s="4">
        <f t="shared" si="1"/>
        <v>66.540540540540547</v>
      </c>
      <c r="X23" s="4">
        <f t="shared" si="2"/>
        <v>71.86486486486487</v>
      </c>
      <c r="Y23" s="4">
        <f t="shared" si="8"/>
        <v>73.594594594594597</v>
      </c>
      <c r="Z23" s="4">
        <f t="shared" si="3"/>
        <v>67.458333333333329</v>
      </c>
      <c r="AA23" s="4">
        <f t="shared" si="4"/>
        <v>149.625</v>
      </c>
      <c r="AB23" s="4">
        <f t="shared" si="5"/>
        <v>105.08</v>
      </c>
      <c r="AC23" s="4">
        <f t="shared" si="6"/>
        <v>126.67857142857143</v>
      </c>
      <c r="AD23" s="5">
        <f t="shared" si="7"/>
        <v>96.034482758620683</v>
      </c>
    </row>
    <row r="24" spans="2:30" x14ac:dyDescent="0.3">
      <c r="B24" s="2">
        <v>0.875</v>
      </c>
      <c r="C24" s="4">
        <f>IFERROR(AVERAGEIFS(Output!$B:$B, Output!$C:$C, C$2, Output!$D:$D,HOUR($B24)), "")</f>
        <v>136.64285714285714</v>
      </c>
      <c r="D24" s="4">
        <f>IFERROR(AVERAGEIFS(Output!$B:$B, Output!$C:$C, D$2, Output!$D:$D,HOUR($B24)), "")</f>
        <v>126.36842105263158</v>
      </c>
      <c r="E24" s="4">
        <f>IFERROR(AVERAGEIFS(Output!$B:$B, Output!$C:$C, E$2, Output!$D:$D,HOUR($B24)), "")</f>
        <v>118.21739130434783</v>
      </c>
      <c r="F24" s="4">
        <f>IFERROR(AVERAGEIFS(Output!$B:$B, Output!$C:$C, F$2, Output!$D:$D,HOUR($B24)), "")</f>
        <v>95.045454545454547</v>
      </c>
      <c r="G24" s="4" t="str">
        <f>IFERROR(AVERAGEIFS(Output!$B:$B, Output!$C:$C, G$2, Output!$D:$D,HOUR($B24)), "")</f>
        <v/>
      </c>
      <c r="H24" s="4" t="str">
        <f>IFERROR(AVERAGEIFS(Output!$B:$B, Output!$C:$C, H$2, Output!$D:$D,HOUR($B24)), "")</f>
        <v/>
      </c>
      <c r="I24" s="4">
        <f>IFERROR(AVERAGEIFS(Output!$B:$B, Output!$C:$C, I$2, Output!$D:$D,HOUR($B24)), "")</f>
        <v>80.882352941176464</v>
      </c>
      <c r="J24" s="4">
        <f>IFERROR(AVERAGEIFS(Output!$B:$B, Output!$D:$D,HOUR($B24)), "")</f>
        <v>110.51578947368421</v>
      </c>
      <c r="U24" s="2">
        <v>0.75</v>
      </c>
      <c r="V24" s="4">
        <f t="shared" si="0"/>
        <v>98.776173285198553</v>
      </c>
      <c r="W24" s="4">
        <f t="shared" si="1"/>
        <v>78.794871794871796</v>
      </c>
      <c r="X24" s="4">
        <f t="shared" si="2"/>
        <v>86.55</v>
      </c>
      <c r="Y24" s="4">
        <f t="shared" si="8"/>
        <v>88.852941176470594</v>
      </c>
      <c r="Z24" s="4">
        <f t="shared" si="3"/>
        <v>72.599999999999994</v>
      </c>
      <c r="AA24" s="4">
        <f t="shared" si="4"/>
        <v>126.68888888888888</v>
      </c>
      <c r="AB24" s="4">
        <f t="shared" si="5"/>
        <v>104.08333333333333</v>
      </c>
      <c r="AC24" s="4">
        <f t="shared" si="6"/>
        <v>126.23809523809524</v>
      </c>
      <c r="AD24" s="5">
        <f t="shared" si="7"/>
        <v>105.68</v>
      </c>
    </row>
    <row r="25" spans="2:30" x14ac:dyDescent="0.3">
      <c r="B25" s="2">
        <v>0.91666666666666696</v>
      </c>
      <c r="C25" s="4">
        <f>IFERROR(AVERAGEIFS(Output!$B:$B, Output!$C:$C, C$2, Output!$D:$D,HOUR($B25)), "")</f>
        <v>114.16666666666667</v>
      </c>
      <c r="D25" s="4">
        <f>IFERROR(AVERAGEIFS(Output!$B:$B, Output!$C:$C, D$2, Output!$D:$D,HOUR($B25)), "")</f>
        <v>105.2</v>
      </c>
      <c r="E25" s="4">
        <f>IFERROR(AVERAGEIFS(Output!$B:$B, Output!$C:$C, E$2, Output!$D:$D,HOUR($B25)), "")</f>
        <v>88.166666666666671</v>
      </c>
      <c r="F25" s="4">
        <f>IFERROR(AVERAGEIFS(Output!$B:$B, Output!$C:$C, F$2, Output!$D:$D,HOUR($B25)), "")</f>
        <v>99.333333333333329</v>
      </c>
      <c r="G25" s="4" t="str">
        <f>IFERROR(AVERAGEIFS(Output!$B:$B, Output!$C:$C, G$2, Output!$D:$D,HOUR($B25)), "")</f>
        <v/>
      </c>
      <c r="H25" s="4" t="str">
        <f>IFERROR(AVERAGEIFS(Output!$B:$B, Output!$C:$C, H$2, Output!$D:$D,HOUR($B25)), "")</f>
        <v/>
      </c>
      <c r="I25" s="4">
        <f>IFERROR(AVERAGEIFS(Output!$B:$B, Output!$C:$C, I$2, Output!$D:$D,HOUR($B25)), "")</f>
        <v>75.222222222222229</v>
      </c>
      <c r="J25" s="4">
        <f>IFERROR(AVERAGEIFS(Output!$B:$B, Output!$D:$D,HOUR($B25)), "")</f>
        <v>94.15625</v>
      </c>
      <c r="U25" s="2">
        <v>0.79166666666666696</v>
      </c>
      <c r="V25" s="4">
        <f t="shared" si="0"/>
        <v>109.21527777777777</v>
      </c>
      <c r="W25" s="4">
        <f t="shared" si="1"/>
        <v>61.888888888888886</v>
      </c>
      <c r="X25" s="4">
        <f t="shared" si="2"/>
        <v>81.375</v>
      </c>
      <c r="Y25" s="4">
        <f t="shared" si="8"/>
        <v>77.142857142857139</v>
      </c>
      <c r="Z25" s="4">
        <f t="shared" si="3"/>
        <v>39</v>
      </c>
      <c r="AA25" s="4">
        <f t="shared" si="4"/>
        <v>127.27500000000001</v>
      </c>
      <c r="AB25" s="4">
        <f t="shared" si="5"/>
        <v>103.97499999999999</v>
      </c>
      <c r="AC25" s="4">
        <f t="shared" si="6"/>
        <v>132.44999999999999</v>
      </c>
      <c r="AD25" s="5">
        <f t="shared" si="7"/>
        <v>107.42105263157895</v>
      </c>
    </row>
    <row r="26" spans="2:30" x14ac:dyDescent="0.3">
      <c r="B26" s="2">
        <v>0.95833333333333304</v>
      </c>
      <c r="C26" s="4" t="str">
        <f>IFERROR(AVERAGEIFS(Output!$B:$B, Output!$C:$C, C$2, Output!$D:$D,HOUR($B26)), "")</f>
        <v/>
      </c>
      <c r="D26" s="4" t="str">
        <f>IFERROR(AVERAGEIFS(Output!$B:$B, Output!$C:$C, D$2, Output!$D:$D,HOUR($B26)), "")</f>
        <v/>
      </c>
      <c r="E26" s="4" t="str">
        <f>IFERROR(AVERAGEIFS(Output!$B:$B, Output!$C:$C, E$2, Output!$D:$D,HOUR($B26)), "")</f>
        <v/>
      </c>
      <c r="F26" s="4" t="str">
        <f>IFERROR(AVERAGEIFS(Output!$B:$B, Output!$C:$C, F$2, Output!$D:$D,HOUR($B26)), "")</f>
        <v/>
      </c>
      <c r="G26" s="4" t="str">
        <f>IFERROR(AVERAGEIFS(Output!$B:$B, Output!$C:$C, G$2, Output!$D:$D,HOUR($B26)), "")</f>
        <v/>
      </c>
      <c r="H26" s="4" t="str">
        <f>IFERROR(AVERAGEIFS(Output!$B:$B, Output!$C:$C, H$2, Output!$D:$D,HOUR($B26)), "")</f>
        <v/>
      </c>
      <c r="I26" s="4" t="str">
        <f>IFERROR(AVERAGEIFS(Output!$B:$B, Output!$C:$C, I$2, Output!$D:$D,HOUR($B26)), "")</f>
        <v/>
      </c>
      <c r="J26" s="4" t="str">
        <f>IFERROR(AVERAGEIFS(Output!$B:$B, Output!$D:$D,HOUR($B26)), "")</f>
        <v/>
      </c>
      <c r="U26" s="2">
        <v>0.83333333333333304</v>
      </c>
      <c r="V26" s="4">
        <f t="shared" si="0"/>
        <v>103.91176470588235</v>
      </c>
      <c r="W26" s="4">
        <f t="shared" si="1"/>
        <v>54</v>
      </c>
      <c r="X26" s="4" t="str">
        <f t="shared" si="2"/>
        <v/>
      </c>
      <c r="Y26" s="4"/>
      <c r="Z26" s="4" t="str">
        <f t="shared" si="3"/>
        <v/>
      </c>
      <c r="AA26" s="4">
        <f t="shared" si="4"/>
        <v>115.18918918918919</v>
      </c>
      <c r="AB26" s="4">
        <f t="shared" si="5"/>
        <v>92.228571428571428</v>
      </c>
      <c r="AC26" s="4">
        <f t="shared" si="6"/>
        <v>117.92307692307692</v>
      </c>
      <c r="AD26" s="5">
        <f t="shared" si="7"/>
        <v>95.125</v>
      </c>
    </row>
    <row r="27" spans="2:30" x14ac:dyDescent="0.3">
      <c r="U27" s="2">
        <v>0.875</v>
      </c>
      <c r="V27" s="4">
        <f t="shared" si="0"/>
        <v>110.51578947368421</v>
      </c>
      <c r="W27" s="4" t="str">
        <f t="shared" si="1"/>
        <v/>
      </c>
      <c r="X27" s="4" t="str">
        <f t="shared" si="2"/>
        <v/>
      </c>
      <c r="Y27" s="4"/>
      <c r="Z27" s="4"/>
      <c r="AA27" s="4">
        <f t="shared" si="4"/>
        <v>111.57894736842105</v>
      </c>
      <c r="AB27" s="4">
        <f t="shared" si="5"/>
        <v>102.14705882352941</v>
      </c>
      <c r="AC27" s="4">
        <f t="shared" si="6"/>
        <v>120.94117647058823</v>
      </c>
      <c r="AD27" s="5">
        <f t="shared" si="7"/>
        <v>121.66666666666667</v>
      </c>
    </row>
    <row r="28" spans="2:30" x14ac:dyDescent="0.3">
      <c r="B28" t="s">
        <v>10</v>
      </c>
      <c r="U28" s="2">
        <v>0.91666666666666696</v>
      </c>
      <c r="V28" s="4">
        <f t="shared" si="0"/>
        <v>94.15625</v>
      </c>
      <c r="W28" s="4" t="str">
        <f t="shared" si="1"/>
        <v/>
      </c>
      <c r="X28" s="4" t="str">
        <f t="shared" si="2"/>
        <v/>
      </c>
      <c r="Y28" s="4"/>
      <c r="Z28" s="4"/>
      <c r="AA28" s="4">
        <f t="shared" si="4"/>
        <v>93.095238095238102</v>
      </c>
      <c r="AB28" s="4">
        <f t="shared" si="5"/>
        <v>91.857142857142861</v>
      </c>
      <c r="AC28" s="4">
        <f t="shared" si="6"/>
        <v>103.75</v>
      </c>
      <c r="AD28" s="5" t="str">
        <f t="shared" si="7"/>
        <v/>
      </c>
    </row>
    <row r="29" spans="2:30" x14ac:dyDescent="0.3">
      <c r="B29" t="s">
        <v>8</v>
      </c>
      <c r="C29" s="5" t="s">
        <v>0</v>
      </c>
      <c r="D29" s="5" t="s">
        <v>1</v>
      </c>
      <c r="E29" s="5" t="s">
        <v>2</v>
      </c>
      <c r="F29" s="5" t="s">
        <v>3</v>
      </c>
      <c r="G29" s="5" t="s">
        <v>4</v>
      </c>
      <c r="H29" s="5" t="s">
        <v>5</v>
      </c>
      <c r="I29" s="5" t="s">
        <v>6</v>
      </c>
      <c r="J29" s="5" t="s">
        <v>14</v>
      </c>
      <c r="U29" s="2">
        <v>0.95833333333333304</v>
      </c>
      <c r="V29" s="4" t="str">
        <f t="shared" si="0"/>
        <v/>
      </c>
      <c r="W29" s="4" t="str">
        <f t="shared" si="1"/>
        <v/>
      </c>
      <c r="X29" s="4" t="str">
        <f t="shared" si="2"/>
        <v/>
      </c>
      <c r="Y29" s="4"/>
      <c r="Z29" s="4"/>
      <c r="AA29" s="4" t="str">
        <f t="shared" si="4"/>
        <v/>
      </c>
      <c r="AB29" s="4" t="str">
        <f t="shared" si="5"/>
        <v/>
      </c>
      <c r="AC29" s="4" t="str">
        <f t="shared" si="6"/>
        <v/>
      </c>
      <c r="AD29" s="5" t="str">
        <f t="shared" si="7"/>
        <v/>
      </c>
    </row>
    <row r="30" spans="2:30" x14ac:dyDescent="0.3">
      <c r="B30" s="2">
        <v>0</v>
      </c>
      <c r="C30" s="4" t="str">
        <f>IFERROR(AVERAGEIFS(Output!$B:$B, Output!$C:$C, C$29, Output!$D:$D,HOUR($B30), Output!$E:$E, 5), "")</f>
        <v/>
      </c>
      <c r="D30" s="4" t="str">
        <f>IFERROR(AVERAGEIFS(Output!$B:$B, Output!$C:$C, D$29, Output!$D:$D,HOUR($B30), Output!$E:$E, 5), "")</f>
        <v/>
      </c>
      <c r="E30" s="4" t="str">
        <f>IFERROR(AVERAGEIFS(Output!$B:$B, Output!$C:$C, E$29, Output!$D:$D,HOUR($B30), Output!$E:$E, 5), "")</f>
        <v/>
      </c>
      <c r="F30" s="4" t="str">
        <f>IFERROR(AVERAGEIFS(Output!$B:$B, Output!$C:$C, F$29, Output!$D:$D,HOUR($B30), Output!$E:$E, 5), "")</f>
        <v/>
      </c>
      <c r="G30" s="4" t="str">
        <f>IFERROR(AVERAGEIFS(Output!$B:$B, Output!$C:$C, G$29, Output!$D:$D,HOUR($B30), Output!$E:$E, 5), "")</f>
        <v/>
      </c>
      <c r="H30" s="4" t="str">
        <f>IFERROR(AVERAGEIFS(Output!$B:$B, Output!$C:$C, H$29, Output!$D:$D,HOUR($B30), Output!$E:$E, 5), "")</f>
        <v/>
      </c>
      <c r="I30" s="4" t="str">
        <f>IFERROR(AVERAGEIFS(Output!$B:$B, Output!$C:$C, I$29, Output!$D:$D,HOUR($B30), Output!$E:$E, 5), "")</f>
        <v/>
      </c>
      <c r="J30" s="4" t="str">
        <f>IFERROR(AVERAGEIFS(Output!$B:$B, Output!$D:$D,HOUR($B30), Output!$E:$E, 5), "")</f>
        <v/>
      </c>
    </row>
    <row r="31" spans="2:30" x14ac:dyDescent="0.3">
      <c r="B31" s="2">
        <v>4.1666666666666699E-2</v>
      </c>
      <c r="C31" s="4" t="str">
        <f>IFERROR(AVERAGEIFS(Output!$B:$B, Output!$C:$C, C$29, Output!$D:$D,HOUR($B31), Output!$E:$E, 5), "")</f>
        <v/>
      </c>
      <c r="D31" s="4" t="str">
        <f>IFERROR(AVERAGEIFS(Output!$B:$B, Output!$C:$C, D$29, Output!$D:$D,HOUR($B31), Output!$E:$E, 5), "")</f>
        <v/>
      </c>
      <c r="E31" s="4" t="str">
        <f>IFERROR(AVERAGEIFS(Output!$B:$B, Output!$C:$C, E$29, Output!$D:$D,HOUR($B31), Output!$E:$E, 5), "")</f>
        <v/>
      </c>
      <c r="F31" s="4" t="str">
        <f>IFERROR(AVERAGEIFS(Output!$B:$B, Output!$C:$C, F$29, Output!$D:$D,HOUR($B31), Output!$E:$E, 5), "")</f>
        <v/>
      </c>
      <c r="G31" s="4" t="str">
        <f>IFERROR(AVERAGEIFS(Output!$B:$B, Output!$C:$C, G$29, Output!$D:$D,HOUR($B31), Output!$E:$E, 5), "")</f>
        <v/>
      </c>
      <c r="H31" s="4" t="str">
        <f>IFERROR(AVERAGEIFS(Output!$B:$B, Output!$C:$C, H$29, Output!$D:$D,HOUR($B31), Output!$E:$E, 5), "")</f>
        <v/>
      </c>
      <c r="I31" s="4" t="str">
        <f>IFERROR(AVERAGEIFS(Output!$B:$B, Output!$C:$C, I$29, Output!$D:$D,HOUR($B31), Output!$E:$E, 5), "")</f>
        <v/>
      </c>
      <c r="J31" s="4" t="str">
        <f>IFERROR(AVERAGEIFS(Output!$B:$B, Output!$D:$D,HOUR($B31), Output!$E:$E, 5), "")</f>
        <v/>
      </c>
    </row>
    <row r="32" spans="2:30" x14ac:dyDescent="0.3">
      <c r="B32" s="2">
        <v>8.3333333333333301E-2</v>
      </c>
      <c r="C32" s="4" t="str">
        <f>IFERROR(AVERAGEIFS(Output!$B:$B, Output!$C:$C, C$29, Output!$D:$D,HOUR($B32), Output!$E:$E, 5), "")</f>
        <v/>
      </c>
      <c r="D32" s="4" t="str">
        <f>IFERROR(AVERAGEIFS(Output!$B:$B, Output!$C:$C, D$29, Output!$D:$D,HOUR($B32), Output!$E:$E, 5), "")</f>
        <v/>
      </c>
      <c r="E32" s="4" t="str">
        <f>IFERROR(AVERAGEIFS(Output!$B:$B, Output!$C:$C, E$29, Output!$D:$D,HOUR($B32), Output!$E:$E, 5), "")</f>
        <v/>
      </c>
      <c r="F32" s="4" t="str">
        <f>IFERROR(AVERAGEIFS(Output!$B:$B, Output!$C:$C, F$29, Output!$D:$D,HOUR($B32), Output!$E:$E, 5), "")</f>
        <v/>
      </c>
      <c r="G32" s="4" t="str">
        <f>IFERROR(AVERAGEIFS(Output!$B:$B, Output!$C:$C, G$29, Output!$D:$D,HOUR($B32), Output!$E:$E, 5), "")</f>
        <v/>
      </c>
      <c r="H32" s="4" t="str">
        <f>IFERROR(AVERAGEIFS(Output!$B:$B, Output!$C:$C, H$29, Output!$D:$D,HOUR($B32), Output!$E:$E, 5), "")</f>
        <v/>
      </c>
      <c r="I32" s="4" t="str">
        <f>IFERROR(AVERAGEIFS(Output!$B:$B, Output!$C:$C, I$29, Output!$D:$D,HOUR($B32), Output!$E:$E, 5), "")</f>
        <v/>
      </c>
      <c r="J32" s="4" t="str">
        <f>IFERROR(AVERAGEIFS(Output!$B:$B, Output!$D:$D,HOUR($B32), Output!$E:$E, 5), "")</f>
        <v/>
      </c>
    </row>
    <row r="33" spans="2:10" x14ac:dyDescent="0.3">
      <c r="B33" s="2">
        <v>0.125</v>
      </c>
      <c r="C33" s="4" t="str">
        <f>IFERROR(AVERAGEIFS(Output!$B:$B, Output!$C:$C, C$29, Output!$D:$D,HOUR($B33), Output!$E:$E, 5), "")</f>
        <v/>
      </c>
      <c r="D33" s="4" t="str">
        <f>IFERROR(AVERAGEIFS(Output!$B:$B, Output!$C:$C, D$29, Output!$D:$D,HOUR($B33), Output!$E:$E, 5), "")</f>
        <v/>
      </c>
      <c r="E33" s="4" t="str">
        <f>IFERROR(AVERAGEIFS(Output!$B:$B, Output!$C:$C, E$29, Output!$D:$D,HOUR($B33), Output!$E:$E, 5), "")</f>
        <v/>
      </c>
      <c r="F33" s="4" t="str">
        <f>IFERROR(AVERAGEIFS(Output!$B:$B, Output!$C:$C, F$29, Output!$D:$D,HOUR($B33), Output!$E:$E, 5), "")</f>
        <v/>
      </c>
      <c r="G33" s="4" t="str">
        <f>IFERROR(AVERAGEIFS(Output!$B:$B, Output!$C:$C, G$29, Output!$D:$D,HOUR($B33), Output!$E:$E, 5), "")</f>
        <v/>
      </c>
      <c r="H33" s="4" t="str">
        <f>IFERROR(AVERAGEIFS(Output!$B:$B, Output!$C:$C, H$29, Output!$D:$D,HOUR($B33), Output!$E:$E, 5), "")</f>
        <v/>
      </c>
      <c r="I33" s="4" t="str">
        <f>IFERROR(AVERAGEIFS(Output!$B:$B, Output!$C:$C, I$29, Output!$D:$D,HOUR($B33), Output!$E:$E, 5), "")</f>
        <v/>
      </c>
      <c r="J33" s="4" t="str">
        <f>IFERROR(AVERAGEIFS(Output!$B:$B, Output!$D:$D,HOUR($B33), Output!$E:$E, 5), "")</f>
        <v/>
      </c>
    </row>
    <row r="34" spans="2:10" x14ac:dyDescent="0.3">
      <c r="B34" s="2">
        <v>0.16666666666666699</v>
      </c>
      <c r="C34" s="4" t="str">
        <f>IFERROR(AVERAGEIFS(Output!$B:$B, Output!$C:$C, C$29, Output!$D:$D,HOUR($B34), Output!$E:$E, 5), "")</f>
        <v/>
      </c>
      <c r="D34" s="4" t="str">
        <f>IFERROR(AVERAGEIFS(Output!$B:$B, Output!$C:$C, D$29, Output!$D:$D,HOUR($B34), Output!$E:$E, 5), "")</f>
        <v/>
      </c>
      <c r="E34" s="4" t="str">
        <f>IFERROR(AVERAGEIFS(Output!$B:$B, Output!$C:$C, E$29, Output!$D:$D,HOUR($B34), Output!$E:$E, 5), "")</f>
        <v/>
      </c>
      <c r="F34" s="4" t="str">
        <f>IFERROR(AVERAGEIFS(Output!$B:$B, Output!$C:$C, F$29, Output!$D:$D,HOUR($B34), Output!$E:$E, 5), "")</f>
        <v/>
      </c>
      <c r="G34" s="4" t="str">
        <f>IFERROR(AVERAGEIFS(Output!$B:$B, Output!$C:$C, G$29, Output!$D:$D,HOUR($B34), Output!$E:$E, 5), "")</f>
        <v/>
      </c>
      <c r="H34" s="4" t="str">
        <f>IFERROR(AVERAGEIFS(Output!$B:$B, Output!$C:$C, H$29, Output!$D:$D,HOUR($B34), Output!$E:$E, 5), "")</f>
        <v/>
      </c>
      <c r="I34" s="4" t="str">
        <f>IFERROR(AVERAGEIFS(Output!$B:$B, Output!$C:$C, I$29, Output!$D:$D,HOUR($B34), Output!$E:$E, 5), "")</f>
        <v/>
      </c>
      <c r="J34" s="4" t="str">
        <f>IFERROR(AVERAGEIFS(Output!$B:$B, Output!$D:$D,HOUR($B34), Output!$E:$E, 5), "")</f>
        <v/>
      </c>
    </row>
    <row r="35" spans="2:10" x14ac:dyDescent="0.3">
      <c r="B35" s="2">
        <v>0.20833333333333301</v>
      </c>
      <c r="C35" s="4" t="str">
        <f>IFERROR(AVERAGEIFS(Output!$B:$B, Output!$C:$C, C$29, Output!$D:$D,HOUR($B35), Output!$E:$E, 5), "")</f>
        <v/>
      </c>
      <c r="D35" s="4" t="str">
        <f>IFERROR(AVERAGEIFS(Output!$B:$B, Output!$C:$C, D$29, Output!$D:$D,HOUR($B35), Output!$E:$E, 5), "")</f>
        <v/>
      </c>
      <c r="E35" s="4" t="str">
        <f>IFERROR(AVERAGEIFS(Output!$B:$B, Output!$C:$C, E$29, Output!$D:$D,HOUR($B35), Output!$E:$E, 5), "")</f>
        <v/>
      </c>
      <c r="F35" s="4" t="str">
        <f>IFERROR(AVERAGEIFS(Output!$B:$B, Output!$C:$C, F$29, Output!$D:$D,HOUR($B35), Output!$E:$E, 5), "")</f>
        <v/>
      </c>
      <c r="G35" s="4" t="str">
        <f>IFERROR(AVERAGEIFS(Output!$B:$B, Output!$C:$C, G$29, Output!$D:$D,HOUR($B35), Output!$E:$E, 5), "")</f>
        <v/>
      </c>
      <c r="H35" s="4" t="str">
        <f>IFERROR(AVERAGEIFS(Output!$B:$B, Output!$C:$C, H$29, Output!$D:$D,HOUR($B35), Output!$E:$E, 5), "")</f>
        <v/>
      </c>
      <c r="I35" s="4" t="str">
        <f>IFERROR(AVERAGEIFS(Output!$B:$B, Output!$C:$C, I$29, Output!$D:$D,HOUR($B35), Output!$E:$E, 5), "")</f>
        <v/>
      </c>
      <c r="J35" s="4" t="str">
        <f>IFERROR(AVERAGEIFS(Output!$B:$B, Output!$D:$D,HOUR($B35), Output!$E:$E, 5), "")</f>
        <v/>
      </c>
    </row>
    <row r="36" spans="2:10" x14ac:dyDescent="0.3">
      <c r="B36" s="2">
        <v>0.25</v>
      </c>
      <c r="C36" s="4">
        <f>IFERROR(AVERAGEIFS(Output!$B:$B, Output!$C:$C, C$29, Output!$D:$D,HOUR($B36), Output!$E:$E, 5), "")</f>
        <v>17</v>
      </c>
      <c r="D36" s="4">
        <f>IFERROR(AVERAGEIFS(Output!$B:$B, Output!$C:$C, D$29, Output!$D:$D,HOUR($B36), Output!$E:$E, 5), "")</f>
        <v>10.5</v>
      </c>
      <c r="E36" s="4">
        <f>IFERROR(AVERAGEIFS(Output!$B:$B, Output!$C:$C, E$29, Output!$D:$D,HOUR($B36), Output!$E:$E, 5), "")</f>
        <v>14.5</v>
      </c>
      <c r="F36" s="4">
        <f>IFERROR(AVERAGEIFS(Output!$B:$B, Output!$C:$C, F$29, Output!$D:$D,HOUR($B36), Output!$E:$E, 5), "")</f>
        <v>13</v>
      </c>
      <c r="G36" s="4">
        <f>IFERROR(AVERAGEIFS(Output!$B:$B, Output!$C:$C, G$29, Output!$D:$D,HOUR($B36), Output!$E:$E, 5), "")</f>
        <v>10.666666666666666</v>
      </c>
      <c r="H36" s="4" t="str">
        <f>IFERROR(AVERAGEIFS(Output!$B:$B, Output!$C:$C, H$29, Output!$D:$D,HOUR($B36), Output!$E:$E, 5), "")</f>
        <v/>
      </c>
      <c r="I36" s="4" t="str">
        <f>IFERROR(AVERAGEIFS(Output!$B:$B, Output!$C:$C, I$29, Output!$D:$D,HOUR($B36), Output!$E:$E, 5), "")</f>
        <v/>
      </c>
      <c r="J36" s="4">
        <f>IFERROR(AVERAGEIFS(Output!$B:$B, Output!$D:$D,HOUR($B36), Output!$E:$E, 5), "")</f>
        <v>12.5</v>
      </c>
    </row>
    <row r="37" spans="2:10" x14ac:dyDescent="0.3">
      <c r="B37" s="2">
        <v>0.29166666666666702</v>
      </c>
      <c r="C37" s="4">
        <f>IFERROR(AVERAGEIFS(Output!$B:$B, Output!$C:$C, C$29, Output!$D:$D,HOUR($B37), Output!$E:$E, 5), "")</f>
        <v>18.5</v>
      </c>
      <c r="D37" s="4">
        <f>IFERROR(AVERAGEIFS(Output!$B:$B, Output!$C:$C, D$29, Output!$D:$D,HOUR($B37), Output!$E:$E, 5), "")</f>
        <v>21.444444444444443</v>
      </c>
      <c r="E37" s="4">
        <f>IFERROR(AVERAGEIFS(Output!$B:$B, Output!$C:$C, E$29, Output!$D:$D,HOUR($B37), Output!$E:$E, 5), "")</f>
        <v>22.25</v>
      </c>
      <c r="F37" s="4">
        <f>IFERROR(AVERAGEIFS(Output!$B:$B, Output!$C:$C, F$29, Output!$D:$D,HOUR($B37), Output!$E:$E, 5), "")</f>
        <v>19.333333333333332</v>
      </c>
      <c r="G37" s="4">
        <f>IFERROR(AVERAGEIFS(Output!$B:$B, Output!$C:$C, G$29, Output!$D:$D,HOUR($B37), Output!$E:$E, 5), "")</f>
        <v>16.125</v>
      </c>
      <c r="H37" s="4" t="str">
        <f>IFERROR(AVERAGEIFS(Output!$B:$B, Output!$C:$C, H$29, Output!$D:$D,HOUR($B37), Output!$E:$E, 5), "")</f>
        <v/>
      </c>
      <c r="I37" s="4" t="str">
        <f>IFERROR(AVERAGEIFS(Output!$B:$B, Output!$C:$C, I$29, Output!$D:$D,HOUR($B37), Output!$E:$E, 5), "")</f>
        <v/>
      </c>
      <c r="J37" s="4">
        <f>IFERROR(AVERAGEIFS(Output!$B:$B, Output!$D:$D,HOUR($B37), Output!$E:$E, 5), "")</f>
        <v>19.714285714285715</v>
      </c>
    </row>
    <row r="38" spans="2:10" x14ac:dyDescent="0.3">
      <c r="B38" s="2">
        <v>0.33333333333333298</v>
      </c>
      <c r="C38" s="4">
        <f>IFERROR(AVERAGEIFS(Output!$B:$B, Output!$C:$C, C$29, Output!$D:$D,HOUR($B38), Output!$E:$E, 5), "")</f>
        <v>23</v>
      </c>
      <c r="D38" s="4">
        <f>IFERROR(AVERAGEIFS(Output!$B:$B, Output!$C:$C, D$29, Output!$D:$D,HOUR($B38), Output!$E:$E, 5), "")</f>
        <v>26.428571428571427</v>
      </c>
      <c r="E38" s="4">
        <f>IFERROR(AVERAGEIFS(Output!$B:$B, Output!$C:$C, E$29, Output!$D:$D,HOUR($B38), Output!$E:$E, 5), "")</f>
        <v>27.166666666666668</v>
      </c>
      <c r="F38" s="4">
        <f>IFERROR(AVERAGEIFS(Output!$B:$B, Output!$C:$C, F$29, Output!$D:$D,HOUR($B38), Output!$E:$E, 5), "")</f>
        <v>23.833333333333332</v>
      </c>
      <c r="G38" s="4">
        <f>IFERROR(AVERAGEIFS(Output!$B:$B, Output!$C:$C, G$29, Output!$D:$D,HOUR($B38), Output!$E:$E, 5), "")</f>
        <v>21.9</v>
      </c>
      <c r="H38" s="4" t="str">
        <f>IFERROR(AVERAGEIFS(Output!$B:$B, Output!$C:$C, H$29, Output!$D:$D,HOUR($B38), Output!$E:$E, 5), "")</f>
        <v/>
      </c>
      <c r="I38" s="4" t="str">
        <f>IFERROR(AVERAGEIFS(Output!$B:$B, Output!$C:$C, I$29, Output!$D:$D,HOUR($B38), Output!$E:$E, 5), "")</f>
        <v/>
      </c>
      <c r="J38" s="4">
        <f>IFERROR(AVERAGEIFS(Output!$B:$B, Output!$D:$D,HOUR($B38), Output!$E:$E, 5), "")</f>
        <v>24.142857142857142</v>
      </c>
    </row>
    <row r="39" spans="2:10" x14ac:dyDescent="0.3">
      <c r="B39" s="2">
        <v>0.375</v>
      </c>
      <c r="C39" s="4">
        <f>IFERROR(AVERAGEIFS(Output!$B:$B, Output!$C:$C, C$29, Output!$D:$D,HOUR($B39), Output!$E:$E, 5), "")</f>
        <v>25</v>
      </c>
      <c r="D39" s="4">
        <f>IFERROR(AVERAGEIFS(Output!$B:$B, Output!$C:$C, D$29, Output!$D:$D,HOUR($B39), Output!$E:$E, 5), "")</f>
        <v>22.777777777777779</v>
      </c>
      <c r="E39" s="4">
        <f>IFERROR(AVERAGEIFS(Output!$B:$B, Output!$C:$C, E$29, Output!$D:$D,HOUR($B39), Output!$E:$E, 5), "")</f>
        <v>26.888888888888889</v>
      </c>
      <c r="F39" s="4">
        <f>IFERROR(AVERAGEIFS(Output!$B:$B, Output!$C:$C, F$29, Output!$D:$D,HOUR($B39), Output!$E:$E, 5), "")</f>
        <v>26.777777777777779</v>
      </c>
      <c r="G39" s="4">
        <f>IFERROR(AVERAGEIFS(Output!$B:$B, Output!$C:$C, G$29, Output!$D:$D,HOUR($B39), Output!$E:$E, 5), "")</f>
        <v>21.181818181818183</v>
      </c>
      <c r="H39" s="4">
        <f>IFERROR(AVERAGEIFS(Output!$B:$B, Output!$C:$C, H$29, Output!$D:$D,HOUR($B39), Output!$E:$E, 5), "")</f>
        <v>19.166666666666668</v>
      </c>
      <c r="I39" s="4">
        <f>IFERROR(AVERAGEIFS(Output!$B:$B, Output!$C:$C, I$29, Output!$D:$D,HOUR($B39), Output!$E:$E, 5), "")</f>
        <v>17.399999999999999</v>
      </c>
      <c r="J39" s="4">
        <f>IFERROR(AVERAGEIFS(Output!$B:$B, Output!$D:$D,HOUR($B39), Output!$E:$E, 5), "")</f>
        <v>23.111111111111111</v>
      </c>
    </row>
    <row r="40" spans="2:10" x14ac:dyDescent="0.3">
      <c r="B40" s="2">
        <v>0.41666666666666702</v>
      </c>
      <c r="C40" s="4">
        <f>IFERROR(AVERAGEIFS(Output!$B:$B, Output!$C:$C, C$29, Output!$D:$D,HOUR($B40), Output!$E:$E, 5), "")</f>
        <v>20.875</v>
      </c>
      <c r="D40" s="4">
        <f>IFERROR(AVERAGEIFS(Output!$B:$B, Output!$C:$C, D$29, Output!$D:$D,HOUR($B40), Output!$E:$E, 5), "")</f>
        <v>25.285714285714285</v>
      </c>
      <c r="E40" s="4">
        <f>IFERROR(AVERAGEIFS(Output!$B:$B, Output!$C:$C, E$29, Output!$D:$D,HOUR($B40), Output!$E:$E, 5), "")</f>
        <v>23.444444444444443</v>
      </c>
      <c r="F40" s="4">
        <f>IFERROR(AVERAGEIFS(Output!$B:$B, Output!$C:$C, F$29, Output!$D:$D,HOUR($B40), Output!$E:$E, 5), "")</f>
        <v>27.916666666666668</v>
      </c>
      <c r="G40" s="4">
        <f>IFERROR(AVERAGEIFS(Output!$B:$B, Output!$C:$C, G$29, Output!$D:$D,HOUR($B40), Output!$E:$E, 5), "")</f>
        <v>21.818181818181817</v>
      </c>
      <c r="H40" s="4">
        <f>IFERROR(AVERAGEIFS(Output!$B:$B, Output!$C:$C, H$29, Output!$D:$D,HOUR($B40), Output!$E:$E, 5), "")</f>
        <v>25</v>
      </c>
      <c r="I40" s="4">
        <f>IFERROR(AVERAGEIFS(Output!$B:$B, Output!$C:$C, I$29, Output!$D:$D,HOUR($B40), Output!$E:$E, 5), "")</f>
        <v>26.428571428571427</v>
      </c>
      <c r="J40" s="4">
        <f>IFERROR(AVERAGEIFS(Output!$B:$B, Output!$D:$D,HOUR($B40), Output!$E:$E, 5), "")</f>
        <v>24.42622950819672</v>
      </c>
    </row>
    <row r="41" spans="2:10" x14ac:dyDescent="0.3">
      <c r="B41" s="2">
        <v>0.45833333333333298</v>
      </c>
      <c r="C41" s="4">
        <f>IFERROR(AVERAGEIFS(Output!$B:$B, Output!$C:$C, C$29, Output!$D:$D,HOUR($B41), Output!$E:$E, 5), "")</f>
        <v>19.2</v>
      </c>
      <c r="D41" s="4">
        <f>IFERROR(AVERAGEIFS(Output!$B:$B, Output!$C:$C, D$29, Output!$D:$D,HOUR($B41), Output!$E:$E, 5), "")</f>
        <v>24.875</v>
      </c>
      <c r="E41" s="4">
        <f>IFERROR(AVERAGEIFS(Output!$B:$B, Output!$C:$C, E$29, Output!$D:$D,HOUR($B41), Output!$E:$E, 5), "")</f>
        <v>26.857142857142858</v>
      </c>
      <c r="F41" s="4">
        <f>IFERROR(AVERAGEIFS(Output!$B:$B, Output!$C:$C, F$29, Output!$D:$D,HOUR($B41), Output!$E:$E, 5), "")</f>
        <v>24.285714285714285</v>
      </c>
      <c r="G41" s="4">
        <f>IFERROR(AVERAGEIFS(Output!$B:$B, Output!$C:$C, G$29, Output!$D:$D,HOUR($B41), Output!$E:$E, 5), "")</f>
        <v>26</v>
      </c>
      <c r="H41" s="4">
        <f>IFERROR(AVERAGEIFS(Output!$B:$B, Output!$C:$C, H$29, Output!$D:$D,HOUR($B41), Output!$E:$E, 5), "")</f>
        <v>22.125</v>
      </c>
      <c r="I41" s="4">
        <f>IFERROR(AVERAGEIFS(Output!$B:$B, Output!$C:$C, I$29, Output!$D:$D,HOUR($B41), Output!$E:$E, 5), "")</f>
        <v>27.375</v>
      </c>
      <c r="J41" s="4">
        <f>IFERROR(AVERAGEIFS(Output!$B:$B, Output!$D:$D,HOUR($B41), Output!$E:$E, 5), "")</f>
        <v>24.673076923076923</v>
      </c>
    </row>
    <row r="42" spans="2:10" x14ac:dyDescent="0.3">
      <c r="B42" s="2">
        <v>0.5</v>
      </c>
      <c r="C42" s="4">
        <f>IFERROR(AVERAGEIFS(Output!$B:$B, Output!$C:$C, C$29, Output!$D:$D,HOUR($B42), Output!$E:$E, 5), "")</f>
        <v>27.6</v>
      </c>
      <c r="D42" s="4">
        <f>IFERROR(AVERAGEIFS(Output!$B:$B, Output!$C:$C, D$29, Output!$D:$D,HOUR($B42), Output!$E:$E, 5), "")</f>
        <v>33.285714285714285</v>
      </c>
      <c r="E42" s="4">
        <f>IFERROR(AVERAGEIFS(Output!$B:$B, Output!$C:$C, E$29, Output!$D:$D,HOUR($B42), Output!$E:$E, 5), "")</f>
        <v>34.25</v>
      </c>
      <c r="F42" s="4">
        <f>IFERROR(AVERAGEIFS(Output!$B:$B, Output!$C:$C, F$29, Output!$D:$D,HOUR($B42), Output!$E:$E, 5), "")</f>
        <v>27.714285714285715</v>
      </c>
      <c r="G42" s="4">
        <f>IFERROR(AVERAGEIFS(Output!$B:$B, Output!$C:$C, G$29, Output!$D:$D,HOUR($B42), Output!$E:$E, 5), "")</f>
        <v>24.666666666666668</v>
      </c>
      <c r="H42" s="4">
        <f>IFERROR(AVERAGEIFS(Output!$B:$B, Output!$C:$C, H$29, Output!$D:$D,HOUR($B42), Output!$E:$E, 5), "")</f>
        <v>30.444444444444443</v>
      </c>
      <c r="I42" s="4">
        <f>IFERROR(AVERAGEIFS(Output!$B:$B, Output!$C:$C, I$29, Output!$D:$D,HOUR($B42), Output!$E:$E, 5), "")</f>
        <v>27.666666666666668</v>
      </c>
      <c r="J42" s="4">
        <f>IFERROR(AVERAGEIFS(Output!$B:$B, Output!$D:$D,HOUR($B42), Output!$E:$E, 5), "")</f>
        <v>29.333333333333332</v>
      </c>
    </row>
    <row r="43" spans="2:10" x14ac:dyDescent="0.3">
      <c r="B43" s="2">
        <v>0.54166666666666696</v>
      </c>
      <c r="C43" s="4">
        <f>IFERROR(AVERAGEIFS(Output!$B:$B, Output!$C:$C, C$29, Output!$D:$D,HOUR($B43), Output!$E:$E, 5), "")</f>
        <v>34</v>
      </c>
      <c r="D43" s="4">
        <f>IFERROR(AVERAGEIFS(Output!$B:$B, Output!$C:$C, D$29, Output!$D:$D,HOUR($B43), Output!$E:$E, 5), "")</f>
        <v>37</v>
      </c>
      <c r="E43" s="4">
        <f>IFERROR(AVERAGEIFS(Output!$B:$B, Output!$C:$C, E$29, Output!$D:$D,HOUR($B43), Output!$E:$E, 5), "")</f>
        <v>33.142857142857146</v>
      </c>
      <c r="F43" s="4">
        <f>IFERROR(AVERAGEIFS(Output!$B:$B, Output!$C:$C, F$29, Output!$D:$D,HOUR($B43), Output!$E:$E, 5), "")</f>
        <v>29.888888888888889</v>
      </c>
      <c r="G43" s="4">
        <f>IFERROR(AVERAGEIFS(Output!$B:$B, Output!$C:$C, G$29, Output!$D:$D,HOUR($B43), Output!$E:$E, 5), "")</f>
        <v>29.285714285714285</v>
      </c>
      <c r="H43" s="4">
        <f>IFERROR(AVERAGEIFS(Output!$B:$B, Output!$C:$C, H$29, Output!$D:$D,HOUR($B43), Output!$E:$E, 5), "")</f>
        <v>29.6</v>
      </c>
      <c r="I43" s="4">
        <f>IFERROR(AVERAGEIFS(Output!$B:$B, Output!$C:$C, I$29, Output!$D:$D,HOUR($B43), Output!$E:$E, 5), "")</f>
        <v>34.125</v>
      </c>
      <c r="J43" s="4">
        <f>IFERROR(AVERAGEIFS(Output!$B:$B, Output!$D:$D,HOUR($B43), Output!$E:$E, 5), "")</f>
        <v>32.568627450980394</v>
      </c>
    </row>
    <row r="44" spans="2:10" x14ac:dyDescent="0.3">
      <c r="B44" s="2">
        <v>0.58333333333333304</v>
      </c>
      <c r="C44" s="4">
        <f>IFERROR(AVERAGEIFS(Output!$B:$B, Output!$C:$C, C$29, Output!$D:$D,HOUR($B44), Output!$E:$E, 5), "")</f>
        <v>32.285714285714285</v>
      </c>
      <c r="D44" s="4">
        <f>IFERROR(AVERAGEIFS(Output!$B:$B, Output!$C:$C, D$29, Output!$D:$D,HOUR($B44), Output!$E:$E, 5), "")</f>
        <v>35.25</v>
      </c>
      <c r="E44" s="4">
        <f>IFERROR(AVERAGEIFS(Output!$B:$B, Output!$C:$C, E$29, Output!$D:$D,HOUR($B44), Output!$E:$E, 5), "")</f>
        <v>29.6</v>
      </c>
      <c r="F44" s="4">
        <f>IFERROR(AVERAGEIFS(Output!$B:$B, Output!$C:$C, F$29, Output!$D:$D,HOUR($B44), Output!$E:$E, 5), "")</f>
        <v>27.272727272727273</v>
      </c>
      <c r="G44" s="4">
        <f>IFERROR(AVERAGEIFS(Output!$B:$B, Output!$C:$C, G$29, Output!$D:$D,HOUR($B44), Output!$E:$E, 5), "")</f>
        <v>28.2</v>
      </c>
      <c r="H44" s="4">
        <f>IFERROR(AVERAGEIFS(Output!$B:$B, Output!$C:$C, H$29, Output!$D:$D,HOUR($B44), Output!$E:$E, 5), "")</f>
        <v>29.888888888888889</v>
      </c>
      <c r="I44" s="4">
        <f>IFERROR(AVERAGEIFS(Output!$B:$B, Output!$C:$C, I$29, Output!$D:$D,HOUR($B44), Output!$E:$E, 5), "")</f>
        <v>39.5</v>
      </c>
      <c r="J44" s="4">
        <f>IFERROR(AVERAGEIFS(Output!$B:$B, Output!$D:$D,HOUR($B44), Output!$E:$E, 5), "")</f>
        <v>31.53846153846154</v>
      </c>
    </row>
    <row r="45" spans="2:10" x14ac:dyDescent="0.3">
      <c r="B45" s="2">
        <v>0.625</v>
      </c>
      <c r="C45" s="4">
        <f>IFERROR(AVERAGEIFS(Output!$B:$B, Output!$C:$C, C$29, Output!$D:$D,HOUR($B45), Output!$E:$E, 5), "")</f>
        <v>42.2</v>
      </c>
      <c r="D45" s="4">
        <f>IFERROR(AVERAGEIFS(Output!$B:$B, Output!$C:$C, D$29, Output!$D:$D,HOUR($B45), Output!$E:$E, 5), "")</f>
        <v>51</v>
      </c>
      <c r="E45" s="4">
        <f>IFERROR(AVERAGEIFS(Output!$B:$B, Output!$C:$C, E$29, Output!$D:$D,HOUR($B45), Output!$E:$E, 5), "")</f>
        <v>42</v>
      </c>
      <c r="F45" s="4">
        <f>IFERROR(AVERAGEIFS(Output!$B:$B, Output!$C:$C, F$29, Output!$D:$D,HOUR($B45), Output!$E:$E, 5), "")</f>
        <v>36.5</v>
      </c>
      <c r="G45" s="4">
        <f>IFERROR(AVERAGEIFS(Output!$B:$B, Output!$C:$C, G$29, Output!$D:$D,HOUR($B45), Output!$E:$E, 5), "")</f>
        <v>35.625</v>
      </c>
      <c r="H45" s="4">
        <f>IFERROR(AVERAGEIFS(Output!$B:$B, Output!$C:$C, H$29, Output!$D:$D,HOUR($B45), Output!$E:$E, 5), "")</f>
        <v>44.888888888888886</v>
      </c>
      <c r="I45" s="4">
        <f>IFERROR(AVERAGEIFS(Output!$B:$B, Output!$C:$C, I$29, Output!$D:$D,HOUR($B45), Output!$E:$E, 5), "")</f>
        <v>46.857142857142854</v>
      </c>
      <c r="J45" s="4">
        <f>IFERROR(AVERAGEIFS(Output!$B:$B, Output!$D:$D,HOUR($B45), Output!$E:$E, 5), "")</f>
        <v>43.020833333333336</v>
      </c>
    </row>
    <row r="46" spans="2:10" x14ac:dyDescent="0.3">
      <c r="B46" s="2">
        <v>0.66666666666666696</v>
      </c>
      <c r="C46" s="4">
        <f>IFERROR(AVERAGEIFS(Output!$B:$B, Output!$C:$C, C$29, Output!$D:$D,HOUR($B46), Output!$E:$E, 5), "")</f>
        <v>50.6</v>
      </c>
      <c r="D46" s="4">
        <f>IFERROR(AVERAGEIFS(Output!$B:$B, Output!$C:$C, D$29, Output!$D:$D,HOUR($B46), Output!$E:$E, 5), "")</f>
        <v>72.375</v>
      </c>
      <c r="E46" s="4">
        <f>IFERROR(AVERAGEIFS(Output!$B:$B, Output!$C:$C, E$29, Output!$D:$D,HOUR($B46), Output!$E:$E, 5), "")</f>
        <v>58.25</v>
      </c>
      <c r="F46" s="4">
        <f>IFERROR(AVERAGEIFS(Output!$B:$B, Output!$C:$C, F$29, Output!$D:$D,HOUR($B46), Output!$E:$E, 5), "")</f>
        <v>45.307692307692307</v>
      </c>
      <c r="G46" s="4">
        <f>IFERROR(AVERAGEIFS(Output!$B:$B, Output!$C:$C, G$29, Output!$D:$D,HOUR($B46), Output!$E:$E, 5), "")</f>
        <v>49</v>
      </c>
      <c r="H46" s="4">
        <f>IFERROR(AVERAGEIFS(Output!$B:$B, Output!$C:$C, H$29, Output!$D:$D,HOUR($B46), Output!$E:$E, 5), "")</f>
        <v>54</v>
      </c>
      <c r="I46" s="4" t="str">
        <f>IFERROR(AVERAGEIFS(Output!$B:$B, Output!$C:$C, I$29, Output!$D:$D,HOUR($B46), Output!$E:$E, 5), "")</f>
        <v/>
      </c>
      <c r="J46" s="4">
        <f>IFERROR(AVERAGEIFS(Output!$B:$B, Output!$D:$D,HOUR($B46), Output!$E:$E, 5), "")</f>
        <v>53.913043478260867</v>
      </c>
    </row>
    <row r="47" spans="2:10" x14ac:dyDescent="0.3">
      <c r="B47" s="2">
        <v>0.70833333333333304</v>
      </c>
      <c r="C47" s="4">
        <f>IFERROR(AVERAGEIFS(Output!$B:$B, Output!$C:$C, C$29, Output!$D:$D,HOUR($B47), Output!$E:$E, 5), "")</f>
        <v>60</v>
      </c>
      <c r="D47" s="4">
        <f>IFERROR(AVERAGEIFS(Output!$B:$B, Output!$C:$C, D$29, Output!$D:$D,HOUR($B47), Output!$E:$E, 5), "")</f>
        <v>92.714285714285708</v>
      </c>
      <c r="E47" s="4">
        <f>IFERROR(AVERAGEIFS(Output!$B:$B, Output!$C:$C, E$29, Output!$D:$D,HOUR($B47), Output!$E:$E, 5), "")</f>
        <v>74.833333333333329</v>
      </c>
      <c r="F47" s="4">
        <f>IFERROR(AVERAGEIFS(Output!$B:$B, Output!$C:$C, F$29, Output!$D:$D,HOUR($B47), Output!$E:$E, 5), "")</f>
        <v>56.875</v>
      </c>
      <c r="G47" s="4">
        <f>IFERROR(AVERAGEIFS(Output!$B:$B, Output!$C:$C, G$29, Output!$D:$D,HOUR($B47), Output!$E:$E, 5), "")</f>
        <v>54.333333333333336</v>
      </c>
      <c r="H47" s="4" t="str">
        <f>IFERROR(AVERAGEIFS(Output!$B:$B, Output!$C:$C, H$29, Output!$D:$D,HOUR($B47), Output!$E:$E, 5), "")</f>
        <v/>
      </c>
      <c r="I47" s="4" t="str">
        <f>IFERROR(AVERAGEIFS(Output!$B:$B, Output!$C:$C, I$29, Output!$D:$D,HOUR($B47), Output!$E:$E, 5), "")</f>
        <v/>
      </c>
      <c r="J47" s="4">
        <f>IFERROR(AVERAGEIFS(Output!$B:$B, Output!$D:$D,HOUR($B47), Output!$E:$E, 5), "")</f>
        <v>66.540540540540547</v>
      </c>
    </row>
    <row r="48" spans="2:10" x14ac:dyDescent="0.3">
      <c r="B48" s="2">
        <v>0.75</v>
      </c>
      <c r="C48" s="4">
        <f>IFERROR(AVERAGEIFS(Output!$B:$B, Output!$C:$C, C$29, Output!$D:$D,HOUR($B48), Output!$E:$E, 5), "")</f>
        <v>110.6</v>
      </c>
      <c r="D48" s="4">
        <f>IFERROR(AVERAGEIFS(Output!$B:$B, Output!$C:$C, D$29, Output!$D:$D,HOUR($B48), Output!$E:$E, 5), "")</f>
        <v>88.333333333333329</v>
      </c>
      <c r="E48" s="4">
        <f>IFERROR(AVERAGEIFS(Output!$B:$B, Output!$C:$C, E$29, Output!$D:$D,HOUR($B48), Output!$E:$E, 5), "")</f>
        <v>92.166666666666671</v>
      </c>
      <c r="F48" s="4">
        <f>IFERROR(AVERAGEIFS(Output!$B:$B, Output!$C:$C, F$29, Output!$D:$D,HOUR($B48), Output!$E:$E, 5), "")</f>
        <v>70.222222222222229</v>
      </c>
      <c r="G48" s="4">
        <f>IFERROR(AVERAGEIFS(Output!$B:$B, Output!$C:$C, G$29, Output!$D:$D,HOUR($B48), Output!$E:$E, 5), "")</f>
        <v>54</v>
      </c>
      <c r="H48" s="4" t="str">
        <f>IFERROR(AVERAGEIFS(Output!$B:$B, Output!$C:$C, H$29, Output!$D:$D,HOUR($B48), Output!$E:$E, 5), "")</f>
        <v/>
      </c>
      <c r="I48" s="4" t="str">
        <f>IFERROR(AVERAGEIFS(Output!$B:$B, Output!$C:$C, I$29, Output!$D:$D,HOUR($B48), Output!$E:$E, 5), "")</f>
        <v/>
      </c>
      <c r="J48" s="4">
        <f>IFERROR(AVERAGEIFS(Output!$B:$B, Output!$D:$D,HOUR($B48), Output!$E:$E, 5), "")</f>
        <v>78.794871794871796</v>
      </c>
    </row>
    <row r="49" spans="2:29" x14ac:dyDescent="0.3">
      <c r="B49" s="2">
        <v>0.79166666666666696</v>
      </c>
      <c r="C49" s="4">
        <f>IFERROR(AVERAGEIFS(Output!$B:$B, Output!$C:$C, C$29, Output!$D:$D,HOUR($B49), Output!$E:$E, 5), "")</f>
        <v>66.5</v>
      </c>
      <c r="D49" s="4">
        <f>IFERROR(AVERAGEIFS(Output!$B:$B, Output!$C:$C, D$29, Output!$D:$D,HOUR($B49), Output!$E:$E, 5), "")</f>
        <v>80</v>
      </c>
      <c r="E49" s="4">
        <f>IFERROR(AVERAGEIFS(Output!$B:$B, Output!$C:$C, E$29, Output!$D:$D,HOUR($B49), Output!$E:$E, 5), "")</f>
        <v>95</v>
      </c>
      <c r="F49" s="4">
        <f>IFERROR(AVERAGEIFS(Output!$B:$B, Output!$C:$C, F$29, Output!$D:$D,HOUR($B49), Output!$E:$E, 5), "")</f>
        <v>51.5</v>
      </c>
      <c r="G49" s="4">
        <f>IFERROR(AVERAGEIFS(Output!$B:$B, Output!$C:$C, G$29, Output!$D:$D,HOUR($B49), Output!$E:$E, 5), "")</f>
        <v>48.666666666666664</v>
      </c>
      <c r="H49" s="4" t="str">
        <f>IFERROR(AVERAGEIFS(Output!$B:$B, Output!$C:$C, H$29, Output!$D:$D,HOUR($B49), Output!$E:$E, 5), "")</f>
        <v/>
      </c>
      <c r="I49" s="4" t="str">
        <f>IFERROR(AVERAGEIFS(Output!$B:$B, Output!$C:$C, I$29, Output!$D:$D,HOUR($B49), Output!$E:$E, 5), "")</f>
        <v/>
      </c>
      <c r="J49" s="4">
        <f>IFERROR(AVERAGEIFS(Output!$B:$B, Output!$D:$D,HOUR($B49), Output!$E:$E, 5), "")</f>
        <v>61.888888888888886</v>
      </c>
    </row>
    <row r="50" spans="2:29" x14ac:dyDescent="0.3">
      <c r="B50" s="2">
        <v>0.83333333333333304</v>
      </c>
      <c r="C50" s="4" t="str">
        <f>IFERROR(AVERAGEIFS(Output!$B:$B, Output!$C:$C, C$29, Output!$D:$D,HOUR($B50), Output!$E:$E, 5), "")</f>
        <v/>
      </c>
      <c r="D50" s="4" t="str">
        <f>IFERROR(AVERAGEIFS(Output!$B:$B, Output!$C:$C, D$29, Output!$D:$D,HOUR($B50), Output!$E:$E, 5), "")</f>
        <v/>
      </c>
      <c r="E50" s="4" t="str">
        <f>IFERROR(AVERAGEIFS(Output!$B:$B, Output!$C:$C, E$29, Output!$D:$D,HOUR($B50), Output!$E:$E, 5), "")</f>
        <v/>
      </c>
      <c r="F50" s="4">
        <f>IFERROR(AVERAGEIFS(Output!$B:$B, Output!$C:$C, F$29, Output!$D:$D,HOUR($B50), Output!$E:$E, 5), "")</f>
        <v>54</v>
      </c>
      <c r="G50" s="4" t="str">
        <f>IFERROR(AVERAGEIFS(Output!$B:$B, Output!$C:$C, G$29, Output!$D:$D,HOUR($B50), Output!$E:$E, 5), "")</f>
        <v/>
      </c>
      <c r="H50" s="4" t="str">
        <f>IFERROR(AVERAGEIFS(Output!$B:$B, Output!$C:$C, H$29, Output!$D:$D,HOUR($B50), Output!$E:$E, 5), "")</f>
        <v/>
      </c>
      <c r="I50" s="4" t="str">
        <f>IFERROR(AVERAGEIFS(Output!$B:$B, Output!$C:$C, I$29, Output!$D:$D,HOUR($B50), Output!$E:$E, 5), "")</f>
        <v/>
      </c>
      <c r="J50" s="4">
        <f>IFERROR(AVERAGEIFS(Output!$B:$B, Output!$D:$D,HOUR($B50), Output!$E:$E, 5), "")</f>
        <v>54</v>
      </c>
    </row>
    <row r="51" spans="2:29" x14ac:dyDescent="0.3">
      <c r="B51" s="2">
        <v>0.875</v>
      </c>
      <c r="C51" s="4" t="str">
        <f>IFERROR(AVERAGEIFS(Output!$B:$B, Output!$C:$C, C$29, Output!$D:$D,HOUR($B51), Output!$E:$E, 5), "")</f>
        <v/>
      </c>
      <c r="D51" s="4" t="str">
        <f>IFERROR(AVERAGEIFS(Output!$B:$B, Output!$C:$C, D$29, Output!$D:$D,HOUR($B51), Output!$E:$E, 5), "")</f>
        <v/>
      </c>
      <c r="E51" s="4" t="str">
        <f>IFERROR(AVERAGEIFS(Output!$B:$B, Output!$C:$C, E$29, Output!$D:$D,HOUR($B51), Output!$E:$E, 5), "")</f>
        <v/>
      </c>
      <c r="F51" s="4" t="str">
        <f>IFERROR(AVERAGEIFS(Output!$B:$B, Output!$C:$C, F$29, Output!$D:$D,HOUR($B51), Output!$E:$E, 5), "")</f>
        <v/>
      </c>
      <c r="G51" s="4" t="str">
        <f>IFERROR(AVERAGEIFS(Output!$B:$B, Output!$C:$C, G$29, Output!$D:$D,HOUR($B51), Output!$E:$E, 5), "")</f>
        <v/>
      </c>
      <c r="H51" s="4" t="str">
        <f>IFERROR(AVERAGEIFS(Output!$B:$B, Output!$C:$C, H$29, Output!$D:$D,HOUR($B51), Output!$E:$E, 5), "")</f>
        <v/>
      </c>
      <c r="I51" s="4" t="str">
        <f>IFERROR(AVERAGEIFS(Output!$B:$B, Output!$C:$C, I$29, Output!$D:$D,HOUR($B51), Output!$E:$E, 5), "")</f>
        <v/>
      </c>
      <c r="J51" s="4" t="str">
        <f>IFERROR(AVERAGEIFS(Output!$B:$B, Output!$D:$D,HOUR($B51), Output!$E:$E, 5), "")</f>
        <v/>
      </c>
    </row>
    <row r="52" spans="2:29" x14ac:dyDescent="0.3">
      <c r="B52" s="2">
        <v>0.91666666666666696</v>
      </c>
      <c r="C52" s="4" t="str">
        <f>IFERROR(AVERAGEIFS(Output!$B:$B, Output!$C:$C, C$29, Output!$D:$D,HOUR($B52), Output!$E:$E, 5), "")</f>
        <v/>
      </c>
      <c r="D52" s="4" t="str">
        <f>IFERROR(AVERAGEIFS(Output!$B:$B, Output!$C:$C, D$29, Output!$D:$D,HOUR($B52), Output!$E:$E, 5), "")</f>
        <v/>
      </c>
      <c r="E52" s="4" t="str">
        <f>IFERROR(AVERAGEIFS(Output!$B:$B, Output!$C:$C, E$29, Output!$D:$D,HOUR($B52), Output!$E:$E, 5), "")</f>
        <v/>
      </c>
      <c r="F52" s="4" t="str">
        <f>IFERROR(AVERAGEIFS(Output!$B:$B, Output!$C:$C, F$29, Output!$D:$D,HOUR($B52), Output!$E:$E, 5), "")</f>
        <v/>
      </c>
      <c r="G52" s="4" t="str">
        <f>IFERROR(AVERAGEIFS(Output!$B:$B, Output!$C:$C, G$29, Output!$D:$D,HOUR($B52), Output!$E:$E, 5), "")</f>
        <v/>
      </c>
      <c r="H52" s="4" t="str">
        <f>IFERROR(AVERAGEIFS(Output!$B:$B, Output!$C:$C, H$29, Output!$D:$D,HOUR($B52), Output!$E:$E, 5), "")</f>
        <v/>
      </c>
      <c r="I52" s="4" t="str">
        <f>IFERROR(AVERAGEIFS(Output!$B:$B, Output!$C:$C, I$29, Output!$D:$D,HOUR($B52), Output!$E:$E, 5), "")</f>
        <v/>
      </c>
      <c r="J52" s="4" t="str">
        <f>IFERROR(AVERAGEIFS(Output!$B:$B, Output!$D:$D,HOUR($B52), Output!$E:$E, 5), "")</f>
        <v/>
      </c>
    </row>
    <row r="53" spans="2:29" x14ac:dyDescent="0.3">
      <c r="B53" s="2">
        <v>0.95833333333333304</v>
      </c>
      <c r="C53" s="4" t="str">
        <f>IFERROR(AVERAGEIFS(Output!$B:$B, Output!$C:$C, C$29, Output!$D:$D,HOUR($B53), Output!$E:$E, 5), "")</f>
        <v/>
      </c>
      <c r="D53" s="4" t="str">
        <f>IFERROR(AVERAGEIFS(Output!$B:$B, Output!$C:$C, D$29, Output!$D:$D,HOUR($B53), Output!$E:$E, 5), "")</f>
        <v/>
      </c>
      <c r="E53" s="4" t="str">
        <f>IFERROR(AVERAGEIFS(Output!$B:$B, Output!$C:$C, E$29, Output!$D:$D,HOUR($B53), Output!$E:$E, 5), "")</f>
        <v/>
      </c>
      <c r="F53" s="4" t="str">
        <f>IFERROR(AVERAGEIFS(Output!$B:$B, Output!$C:$C, F$29, Output!$D:$D,HOUR($B53), Output!$E:$E, 5), "")</f>
        <v/>
      </c>
      <c r="G53" s="4" t="str">
        <f>IFERROR(AVERAGEIFS(Output!$B:$B, Output!$C:$C, G$29, Output!$D:$D,HOUR($B53), Output!$E:$E, 5), "")</f>
        <v/>
      </c>
      <c r="H53" s="4" t="str">
        <f>IFERROR(AVERAGEIFS(Output!$B:$B, Output!$C:$C, H$29, Output!$D:$D,HOUR($B53), Output!$E:$E, 5), "")</f>
        <v/>
      </c>
      <c r="I53" s="4" t="str">
        <f>IFERROR(AVERAGEIFS(Output!$B:$B, Output!$C:$C, I$29, Output!$D:$D,HOUR($B53), Output!$E:$E, 5), "")</f>
        <v/>
      </c>
      <c r="J53" s="4" t="str">
        <f>IFERROR(AVERAGEIFS(Output!$B:$B, Output!$D:$D,HOUR($B53), Output!$E:$E, 5), "")</f>
        <v/>
      </c>
      <c r="U53" t="s">
        <v>28</v>
      </c>
    </row>
    <row r="54" spans="2:29" x14ac:dyDescent="0.3">
      <c r="U54" t="s">
        <v>8</v>
      </c>
      <c r="V54" s="5" t="s">
        <v>0</v>
      </c>
      <c r="W54" s="5" t="s">
        <v>1</v>
      </c>
      <c r="X54" s="5" t="s">
        <v>2</v>
      </c>
      <c r="Y54" s="5" t="s">
        <v>3</v>
      </c>
      <c r="Z54" s="5" t="s">
        <v>4</v>
      </c>
      <c r="AA54" s="5" t="s">
        <v>5</v>
      </c>
      <c r="AB54" s="5" t="s">
        <v>6</v>
      </c>
      <c r="AC54" s="5" t="s">
        <v>22</v>
      </c>
    </row>
    <row r="55" spans="2:29" x14ac:dyDescent="0.3">
      <c r="B55" t="s">
        <v>11</v>
      </c>
      <c r="U55" s="2">
        <v>0</v>
      </c>
      <c r="V55" s="4" t="str">
        <f>IFERROR(AVERAGEIFS(Output!$B:$B, Output!$C:$C, C$191, Output!$D:$D, HOUR($U55), Output!$F:$F, "school"), "")</f>
        <v/>
      </c>
      <c r="W55" s="4" t="str">
        <f>IFERROR(AVERAGEIFS(Output!$B:$B, Output!$C:$C, D$191, Output!$D:$D, HOUR($U55), Output!$F:$F, "school"), "")</f>
        <v/>
      </c>
      <c r="X55" s="4" t="str">
        <f>IFERROR(AVERAGEIFS(Output!$B:$B, Output!$C:$C, E$191, Output!$D:$D, HOUR($U55), Output!$F:$F, "school"), "")</f>
        <v/>
      </c>
      <c r="Y55" s="4" t="str">
        <f>IFERROR(AVERAGEIFS(Output!$B:$B, Output!$C:$C, F$191, Output!$D:$D, HOUR($U55), Output!$F:$F, "school"), "")</f>
        <v/>
      </c>
      <c r="Z55" s="4" t="str">
        <f>IFERROR(AVERAGEIFS(Output!$B:$B, Output!$C:$C, G$191, Output!$D:$D, HOUR($U55), Output!$F:$F, "school"), "")</f>
        <v/>
      </c>
      <c r="AA55" s="4" t="str">
        <f>IFERROR(AVERAGEIFS(Output!$B:$B, Output!$C:$C, H$191, Output!$D:$D, HOUR($U55), Output!$F:$F, "school"), "")</f>
        <v/>
      </c>
      <c r="AB55" s="4" t="str">
        <f>IFERROR(AVERAGEIFS(Output!$B:$B, Output!$C:$C, I$191, Output!$D:$D, HOUR($U55), Output!$F:$F, "school"), "")</f>
        <v/>
      </c>
      <c r="AC55" s="4" t="str">
        <f>IFERROR(AVERAGEIFS(Output!$B:$B, Output!$D:$D,HOUR($U55), Output!$F:$F, "school"), "")</f>
        <v/>
      </c>
    </row>
    <row r="56" spans="2:29" x14ac:dyDescent="0.3">
      <c r="B56" t="s">
        <v>8</v>
      </c>
      <c r="C56" s="5" t="s">
        <v>0</v>
      </c>
      <c r="D56" s="5" t="s">
        <v>1</v>
      </c>
      <c r="E56" s="5" t="s">
        <v>2</v>
      </c>
      <c r="F56" s="5" t="s">
        <v>3</v>
      </c>
      <c r="G56" s="5" t="s">
        <v>4</v>
      </c>
      <c r="H56" s="5" t="s">
        <v>5</v>
      </c>
      <c r="I56" s="5" t="s">
        <v>6</v>
      </c>
      <c r="J56" s="5" t="s">
        <v>15</v>
      </c>
      <c r="U56" s="2">
        <v>4.1666666666666699E-2</v>
      </c>
      <c r="V56" s="4" t="str">
        <f>IFERROR(AVERAGEIFS(Output!$B:$B, Output!$C:$C, C$191, Output!$D:$D, HOUR($U56), Output!$F:$F, "school"), "")</f>
        <v/>
      </c>
      <c r="W56" s="4" t="str">
        <f>IFERROR(AVERAGEIFS(Output!$B:$B, Output!$C:$C, D$191, Output!$D:$D, HOUR($U56), Output!$F:$F, "school"), "")</f>
        <v/>
      </c>
      <c r="X56" s="4" t="str">
        <f>IFERROR(AVERAGEIFS(Output!$B:$B, Output!$C:$C, E$191, Output!$D:$D, HOUR($U56), Output!$F:$F, "school"), "")</f>
        <v/>
      </c>
      <c r="Y56" s="4" t="str">
        <f>IFERROR(AVERAGEIFS(Output!$B:$B, Output!$C:$C, F$191, Output!$D:$D, HOUR($U56), Output!$F:$F, "school"), "")</f>
        <v/>
      </c>
      <c r="Z56" s="4" t="str">
        <f>IFERROR(AVERAGEIFS(Output!$B:$B, Output!$C:$C, G$191, Output!$D:$D, HOUR($U56), Output!$F:$F, "school"), "")</f>
        <v/>
      </c>
      <c r="AA56" s="4" t="str">
        <f>IFERROR(AVERAGEIFS(Output!$B:$B, Output!$C:$C, H$191, Output!$D:$D, HOUR($U56), Output!$F:$F, "school"), "")</f>
        <v/>
      </c>
      <c r="AB56" s="4" t="str">
        <f>IFERROR(AVERAGEIFS(Output!$B:$B, Output!$C:$C, I$191, Output!$D:$D, HOUR($U56), Output!$F:$F, "school"), "")</f>
        <v/>
      </c>
      <c r="AC56" s="4" t="str">
        <f>IFERROR(AVERAGEIFS(Output!$B:$B, Output!$D:$D,HOUR($U56), Output!$F:$F, "school"), "")</f>
        <v/>
      </c>
    </row>
    <row r="57" spans="2:29" x14ac:dyDescent="0.3">
      <c r="B57" s="2">
        <v>0</v>
      </c>
      <c r="C57" s="4" t="str">
        <f>IFERROR(AVERAGEIFS(Output!$B:$B, Output!$C:$C, C$56, Output!$D:$D,HOUR($B57), Output!$E:$E, 6), "")</f>
        <v/>
      </c>
      <c r="D57" s="4" t="str">
        <f>IFERROR(AVERAGEIFS(Output!$B:$B, Output!$C:$C, D$56, Output!$D:$D,HOUR($B57), Output!$E:$E, 6), "")</f>
        <v/>
      </c>
      <c r="E57" s="4" t="str">
        <f>IFERROR(AVERAGEIFS(Output!$B:$B, Output!$C:$C, E$56, Output!$D:$D,HOUR($B57), Output!$E:$E, 6), "")</f>
        <v/>
      </c>
      <c r="F57" s="4" t="str">
        <f>IFERROR(AVERAGEIFS(Output!$B:$B, Output!$C:$C, F$56, Output!$D:$D,HOUR($B57), Output!$E:$E, 6), "")</f>
        <v/>
      </c>
      <c r="G57" s="4" t="str">
        <f>IFERROR(AVERAGEIFS(Output!$B:$B, Output!$C:$C, G$56, Output!$D:$D,HOUR($B57), Output!$E:$E, 6), "")</f>
        <v/>
      </c>
      <c r="H57" s="4" t="str">
        <f>IFERROR(AVERAGEIFS(Output!$B:$B, Output!$C:$C, H$56, Output!$D:$D,HOUR($B57), Output!$E:$E, 6), "")</f>
        <v/>
      </c>
      <c r="I57" s="4" t="str">
        <f>IFERROR(AVERAGEIFS(Output!$B:$B, Output!$C:$C, I$56, Output!$D:$D,HOUR($B57), Output!$E:$E, 6), "")</f>
        <v/>
      </c>
      <c r="J57" s="4" t="str">
        <f>IFERROR(AVERAGEIFS(Output!$B:$B, Output!$D:$D,HOUR($B57), Output!$E:$E, 6), "")</f>
        <v/>
      </c>
      <c r="U57" s="2">
        <v>8.3333333333333301E-2</v>
      </c>
      <c r="V57" s="4" t="str">
        <f>IFERROR(AVERAGEIFS(Output!$B:$B, Output!$C:$C, C$191, Output!$D:$D, HOUR($U57), Output!$F:$F, "school"), "")</f>
        <v/>
      </c>
      <c r="W57" s="4" t="str">
        <f>IFERROR(AVERAGEIFS(Output!$B:$B, Output!$C:$C, D$191, Output!$D:$D, HOUR($U57), Output!$F:$F, "school"), "")</f>
        <v/>
      </c>
      <c r="X57" s="4" t="str">
        <f>IFERROR(AVERAGEIFS(Output!$B:$B, Output!$C:$C, E$191, Output!$D:$D, HOUR($U57), Output!$F:$F, "school"), "")</f>
        <v/>
      </c>
      <c r="Y57" s="4" t="str">
        <f>IFERROR(AVERAGEIFS(Output!$B:$B, Output!$C:$C, F$191, Output!$D:$D, HOUR($U57), Output!$F:$F, "school"), "")</f>
        <v/>
      </c>
      <c r="Z57" s="4" t="str">
        <f>IFERROR(AVERAGEIFS(Output!$B:$B, Output!$C:$C, G$191, Output!$D:$D, HOUR($U57), Output!$F:$F, "school"), "")</f>
        <v/>
      </c>
      <c r="AA57" s="4" t="str">
        <f>IFERROR(AVERAGEIFS(Output!$B:$B, Output!$C:$C, H$191, Output!$D:$D, HOUR($U57), Output!$F:$F, "school"), "")</f>
        <v/>
      </c>
      <c r="AB57" s="4" t="str">
        <f>IFERROR(AVERAGEIFS(Output!$B:$B, Output!$C:$C, I$191, Output!$D:$D, HOUR($U57), Output!$F:$F, "school"), "")</f>
        <v/>
      </c>
      <c r="AC57" s="4" t="str">
        <f>IFERROR(AVERAGEIFS(Output!$B:$B, Output!$D:$D,HOUR($U57), Output!$F:$F, "school"), "")</f>
        <v/>
      </c>
    </row>
    <row r="58" spans="2:29" x14ac:dyDescent="0.3">
      <c r="B58" s="2">
        <v>4.1666666666666699E-2</v>
      </c>
      <c r="C58" s="4" t="str">
        <f>IFERROR(AVERAGEIFS(Output!$B:$B, Output!$C:$C, C$56, Output!$D:$D,HOUR($B58), Output!$E:$E, 6), "")</f>
        <v/>
      </c>
      <c r="D58" s="4" t="str">
        <f>IFERROR(AVERAGEIFS(Output!$B:$B, Output!$C:$C, D$56, Output!$D:$D,HOUR($B58), Output!$E:$E, 6), "")</f>
        <v/>
      </c>
      <c r="E58" s="4" t="str">
        <f>IFERROR(AVERAGEIFS(Output!$B:$B, Output!$C:$C, E$56, Output!$D:$D,HOUR($B58), Output!$E:$E, 6), "")</f>
        <v/>
      </c>
      <c r="F58" s="4" t="str">
        <f>IFERROR(AVERAGEIFS(Output!$B:$B, Output!$C:$C, F$56, Output!$D:$D,HOUR($B58), Output!$E:$E, 6), "")</f>
        <v/>
      </c>
      <c r="G58" s="4" t="str">
        <f>IFERROR(AVERAGEIFS(Output!$B:$B, Output!$C:$C, G$56, Output!$D:$D,HOUR($B58), Output!$E:$E, 6), "")</f>
        <v/>
      </c>
      <c r="H58" s="4" t="str">
        <f>IFERROR(AVERAGEIFS(Output!$B:$B, Output!$C:$C, H$56, Output!$D:$D,HOUR($B58), Output!$E:$E, 6), "")</f>
        <v/>
      </c>
      <c r="I58" s="4" t="str">
        <f>IFERROR(AVERAGEIFS(Output!$B:$B, Output!$C:$C, I$56, Output!$D:$D,HOUR($B58), Output!$E:$E, 6), "")</f>
        <v/>
      </c>
      <c r="J58" s="4" t="str">
        <f>IFERROR(AVERAGEIFS(Output!$B:$B, Output!$D:$D,HOUR($B58), Output!$E:$E, 6), "")</f>
        <v/>
      </c>
      <c r="U58" s="2">
        <v>0.125</v>
      </c>
      <c r="V58" s="4" t="str">
        <f>IFERROR(AVERAGEIFS(Output!$B:$B, Output!$C:$C, C$191, Output!$D:$D, HOUR($U58), Output!$F:$F, "school"), "")</f>
        <v/>
      </c>
      <c r="W58" s="4" t="str">
        <f>IFERROR(AVERAGEIFS(Output!$B:$B, Output!$C:$C, D$191, Output!$D:$D, HOUR($U58), Output!$F:$F, "school"), "")</f>
        <v/>
      </c>
      <c r="X58" s="4" t="str">
        <f>IFERROR(AVERAGEIFS(Output!$B:$B, Output!$C:$C, E$191, Output!$D:$D, HOUR($U58), Output!$F:$F, "school"), "")</f>
        <v/>
      </c>
      <c r="Y58" s="4" t="str">
        <f>IFERROR(AVERAGEIFS(Output!$B:$B, Output!$C:$C, F$191, Output!$D:$D, HOUR($U58), Output!$F:$F, "school"), "")</f>
        <v/>
      </c>
      <c r="Z58" s="4" t="str">
        <f>IFERROR(AVERAGEIFS(Output!$B:$B, Output!$C:$C, G$191, Output!$D:$D, HOUR($U58), Output!$F:$F, "school"), "")</f>
        <v/>
      </c>
      <c r="AA58" s="4" t="str">
        <f>IFERROR(AVERAGEIFS(Output!$B:$B, Output!$C:$C, H$191, Output!$D:$D, HOUR($U58), Output!$F:$F, "school"), "")</f>
        <v/>
      </c>
      <c r="AB58" s="4" t="str">
        <f>IFERROR(AVERAGEIFS(Output!$B:$B, Output!$C:$C, I$191, Output!$D:$D, HOUR($U58), Output!$F:$F, "school"), "")</f>
        <v/>
      </c>
      <c r="AC58" s="4" t="str">
        <f>IFERROR(AVERAGEIFS(Output!$B:$B, Output!$D:$D,HOUR($U58), Output!$F:$F, "school"), "")</f>
        <v/>
      </c>
    </row>
    <row r="59" spans="2:29" x14ac:dyDescent="0.3">
      <c r="B59" s="2">
        <v>8.3333333333333301E-2</v>
      </c>
      <c r="C59" s="4" t="str">
        <f>IFERROR(AVERAGEIFS(Output!$B:$B, Output!$C:$C, C$56, Output!$D:$D,HOUR($B59), Output!$E:$E, 6), "")</f>
        <v/>
      </c>
      <c r="D59" s="4" t="str">
        <f>IFERROR(AVERAGEIFS(Output!$B:$B, Output!$C:$C, D$56, Output!$D:$D,HOUR($B59), Output!$E:$E, 6), "")</f>
        <v/>
      </c>
      <c r="E59" s="4" t="str">
        <f>IFERROR(AVERAGEIFS(Output!$B:$B, Output!$C:$C, E$56, Output!$D:$D,HOUR($B59), Output!$E:$E, 6), "")</f>
        <v/>
      </c>
      <c r="F59" s="4" t="str">
        <f>IFERROR(AVERAGEIFS(Output!$B:$B, Output!$C:$C, F$56, Output!$D:$D,HOUR($B59), Output!$E:$E, 6), "")</f>
        <v/>
      </c>
      <c r="G59" s="4" t="str">
        <f>IFERROR(AVERAGEIFS(Output!$B:$B, Output!$C:$C, G$56, Output!$D:$D,HOUR($B59), Output!$E:$E, 6), "")</f>
        <v/>
      </c>
      <c r="H59" s="4" t="str">
        <f>IFERROR(AVERAGEIFS(Output!$B:$B, Output!$C:$C, H$56, Output!$D:$D,HOUR($B59), Output!$E:$E, 6), "")</f>
        <v/>
      </c>
      <c r="I59" s="4" t="str">
        <f>IFERROR(AVERAGEIFS(Output!$B:$B, Output!$C:$C, I$56, Output!$D:$D,HOUR($B59), Output!$E:$E, 6), "")</f>
        <v/>
      </c>
      <c r="J59" s="4" t="str">
        <f>IFERROR(AVERAGEIFS(Output!$B:$B, Output!$D:$D,HOUR($B59), Output!$E:$E, 6), "")</f>
        <v/>
      </c>
      <c r="U59" s="2">
        <v>0.16666666666666699</v>
      </c>
      <c r="V59" s="4" t="str">
        <f>IFERROR(AVERAGEIFS(Output!$B:$B, Output!$C:$C, C$191, Output!$D:$D, HOUR($U59), Output!$F:$F, "school"), "")</f>
        <v/>
      </c>
      <c r="W59" s="4" t="str">
        <f>IFERROR(AVERAGEIFS(Output!$B:$B, Output!$C:$C, D$191, Output!$D:$D, HOUR($U59), Output!$F:$F, "school"), "")</f>
        <v/>
      </c>
      <c r="X59" s="4" t="str">
        <f>IFERROR(AVERAGEIFS(Output!$B:$B, Output!$C:$C, E$191, Output!$D:$D, HOUR($U59), Output!$F:$F, "school"), "")</f>
        <v/>
      </c>
      <c r="Y59" s="4" t="str">
        <f>IFERROR(AVERAGEIFS(Output!$B:$B, Output!$C:$C, F$191, Output!$D:$D, HOUR($U59), Output!$F:$F, "school"), "")</f>
        <v/>
      </c>
      <c r="Z59" s="4" t="str">
        <f>IFERROR(AVERAGEIFS(Output!$B:$B, Output!$C:$C, G$191, Output!$D:$D, HOUR($U59), Output!$F:$F, "school"), "")</f>
        <v/>
      </c>
      <c r="AA59" s="4" t="str">
        <f>IFERROR(AVERAGEIFS(Output!$B:$B, Output!$C:$C, H$191, Output!$D:$D, HOUR($U59), Output!$F:$F, "school"), "")</f>
        <v/>
      </c>
      <c r="AB59" s="4" t="str">
        <f>IFERROR(AVERAGEIFS(Output!$B:$B, Output!$C:$C, I$191, Output!$D:$D, HOUR($U59), Output!$F:$F, "school"), "")</f>
        <v/>
      </c>
      <c r="AC59" s="4" t="str">
        <f>IFERROR(AVERAGEIFS(Output!$B:$B, Output!$D:$D,HOUR($U59), Output!$F:$F, "school"), "")</f>
        <v/>
      </c>
    </row>
    <row r="60" spans="2:29" x14ac:dyDescent="0.3">
      <c r="B60" s="2">
        <v>0.125</v>
      </c>
      <c r="C60" s="4" t="str">
        <f>IFERROR(AVERAGEIFS(Output!$B:$B, Output!$C:$C, C$56, Output!$D:$D,HOUR($B60), Output!$E:$E, 6), "")</f>
        <v/>
      </c>
      <c r="D60" s="4" t="str">
        <f>IFERROR(AVERAGEIFS(Output!$B:$B, Output!$C:$C, D$56, Output!$D:$D,HOUR($B60), Output!$E:$E, 6), "")</f>
        <v/>
      </c>
      <c r="E60" s="4" t="str">
        <f>IFERROR(AVERAGEIFS(Output!$B:$B, Output!$C:$C, E$56, Output!$D:$D,HOUR($B60), Output!$E:$E, 6), "")</f>
        <v/>
      </c>
      <c r="F60" s="4" t="str">
        <f>IFERROR(AVERAGEIFS(Output!$B:$B, Output!$C:$C, F$56, Output!$D:$D,HOUR($B60), Output!$E:$E, 6), "")</f>
        <v/>
      </c>
      <c r="G60" s="4" t="str">
        <f>IFERROR(AVERAGEIFS(Output!$B:$B, Output!$C:$C, G$56, Output!$D:$D,HOUR($B60), Output!$E:$E, 6), "")</f>
        <v/>
      </c>
      <c r="H60" s="4" t="str">
        <f>IFERROR(AVERAGEIFS(Output!$B:$B, Output!$C:$C, H$56, Output!$D:$D,HOUR($B60), Output!$E:$E, 6), "")</f>
        <v/>
      </c>
      <c r="I60" s="4" t="str">
        <f>IFERROR(AVERAGEIFS(Output!$B:$B, Output!$C:$C, I$56, Output!$D:$D,HOUR($B60), Output!$E:$E, 6), "")</f>
        <v/>
      </c>
      <c r="J60" s="4" t="str">
        <f>IFERROR(AVERAGEIFS(Output!$B:$B, Output!$D:$D,HOUR($B60), Output!$E:$E, 6), "")</f>
        <v/>
      </c>
      <c r="U60" s="2">
        <v>0.20833333333333301</v>
      </c>
      <c r="V60" s="4" t="str">
        <f>IFERROR(AVERAGEIFS(Output!$B:$B, Output!$C:$C, C$191, Output!$D:$D, HOUR($U60), Output!$F:$F, "school"), "")</f>
        <v/>
      </c>
      <c r="W60" s="4" t="str">
        <f>IFERROR(AVERAGEIFS(Output!$B:$B, Output!$C:$C, D$191, Output!$D:$D, HOUR($U60), Output!$F:$F, "school"), "")</f>
        <v/>
      </c>
      <c r="X60" s="4" t="str">
        <f>IFERROR(AVERAGEIFS(Output!$B:$B, Output!$C:$C, E$191, Output!$D:$D, HOUR($U60), Output!$F:$F, "school"), "")</f>
        <v/>
      </c>
      <c r="Y60" s="4" t="str">
        <f>IFERROR(AVERAGEIFS(Output!$B:$B, Output!$C:$C, F$191, Output!$D:$D, HOUR($U60), Output!$F:$F, "school"), "")</f>
        <v/>
      </c>
      <c r="Z60" s="4" t="str">
        <f>IFERROR(AVERAGEIFS(Output!$B:$B, Output!$C:$C, G$191, Output!$D:$D, HOUR($U60), Output!$F:$F, "school"), "")</f>
        <v/>
      </c>
      <c r="AA60" s="4" t="str">
        <f>IFERROR(AVERAGEIFS(Output!$B:$B, Output!$C:$C, H$191, Output!$D:$D, HOUR($U60), Output!$F:$F, "school"), "")</f>
        <v/>
      </c>
      <c r="AB60" s="4" t="str">
        <f>IFERROR(AVERAGEIFS(Output!$B:$B, Output!$C:$C, I$191, Output!$D:$D, HOUR($U60), Output!$F:$F, "school"), "")</f>
        <v/>
      </c>
      <c r="AC60" s="4" t="str">
        <f>IFERROR(AVERAGEIFS(Output!$B:$B, Output!$D:$D,HOUR($U60), Output!$F:$F, "school"), "")</f>
        <v/>
      </c>
    </row>
    <row r="61" spans="2:29" x14ac:dyDescent="0.3">
      <c r="B61" s="2">
        <v>0.16666666666666699</v>
      </c>
      <c r="C61" s="4" t="str">
        <f>IFERROR(AVERAGEIFS(Output!$B:$B, Output!$C:$C, C$56, Output!$D:$D,HOUR($B61), Output!$E:$E, 6), "")</f>
        <v/>
      </c>
      <c r="D61" s="4" t="str">
        <f>IFERROR(AVERAGEIFS(Output!$B:$B, Output!$C:$C, D$56, Output!$D:$D,HOUR($B61), Output!$E:$E, 6), "")</f>
        <v/>
      </c>
      <c r="E61" s="4" t="str">
        <f>IFERROR(AVERAGEIFS(Output!$B:$B, Output!$C:$C, E$56, Output!$D:$D,HOUR($B61), Output!$E:$E, 6), "")</f>
        <v/>
      </c>
      <c r="F61" s="4" t="str">
        <f>IFERROR(AVERAGEIFS(Output!$B:$B, Output!$C:$C, F$56, Output!$D:$D,HOUR($B61), Output!$E:$E, 6), "")</f>
        <v/>
      </c>
      <c r="G61" s="4" t="str">
        <f>IFERROR(AVERAGEIFS(Output!$B:$B, Output!$C:$C, G$56, Output!$D:$D,HOUR($B61), Output!$E:$E, 6), "")</f>
        <v/>
      </c>
      <c r="H61" s="4" t="str">
        <f>IFERROR(AVERAGEIFS(Output!$B:$B, Output!$C:$C, H$56, Output!$D:$D,HOUR($B61), Output!$E:$E, 6), "")</f>
        <v/>
      </c>
      <c r="I61" s="4" t="str">
        <f>IFERROR(AVERAGEIFS(Output!$B:$B, Output!$C:$C, I$56, Output!$D:$D,HOUR($B61), Output!$E:$E, 6), "")</f>
        <v/>
      </c>
      <c r="J61" s="4" t="str">
        <f>IFERROR(AVERAGEIFS(Output!$B:$B, Output!$D:$D,HOUR($B61), Output!$E:$E, 6), "")</f>
        <v/>
      </c>
      <c r="U61" s="2">
        <v>0.25</v>
      </c>
      <c r="V61" s="4">
        <f>IFERROR(AVERAGEIFS(Output!$B:$B, Output!$C:$C, C$191, Output!$D:$D, HOUR($U61), Output!$F:$F, "school"), "")</f>
        <v>75</v>
      </c>
      <c r="W61" s="4">
        <f>IFERROR(AVERAGEIFS(Output!$B:$B, Output!$C:$C, D$191, Output!$D:$D, HOUR($U61), Output!$F:$F, "school"), "")</f>
        <v>65</v>
      </c>
      <c r="X61" s="4">
        <f>IFERROR(AVERAGEIFS(Output!$B:$B, Output!$C:$C, E$191, Output!$D:$D, HOUR($U61), Output!$F:$F, "school"), "")</f>
        <v>74</v>
      </c>
      <c r="Y61" s="4">
        <f>IFERROR(AVERAGEIFS(Output!$B:$B, Output!$C:$C, F$191, Output!$D:$D, HOUR($U61), Output!$F:$F, "school"), "")</f>
        <v>28.333333333333332</v>
      </c>
      <c r="Z61" s="4" t="str">
        <f>IFERROR(AVERAGEIFS(Output!$B:$B, Output!$C:$C, G$191, Output!$D:$D, HOUR($U61), Output!$F:$F, "school"), "")</f>
        <v/>
      </c>
      <c r="AA61" s="4" t="str">
        <f>IFERROR(AVERAGEIFS(Output!$B:$B, Output!$C:$C, H$191, Output!$D:$D, HOUR($U61), Output!$F:$F, "school"), "")</f>
        <v/>
      </c>
      <c r="AB61" s="4" t="str">
        <f>IFERROR(AVERAGEIFS(Output!$B:$B, Output!$C:$C, I$191, Output!$D:$D, HOUR($U61), Output!$F:$F, "school"), "")</f>
        <v/>
      </c>
      <c r="AC61" s="4">
        <f>IFERROR(AVERAGEIFS(Output!$B:$B, Output!$D:$D,HOUR($U61), Output!$F:$F, "school"), "")</f>
        <v>45.9</v>
      </c>
    </row>
    <row r="62" spans="2:29" x14ac:dyDescent="0.3">
      <c r="B62" s="2">
        <v>0.20833333333333301</v>
      </c>
      <c r="C62" s="4" t="str">
        <f>IFERROR(AVERAGEIFS(Output!$B:$B, Output!$C:$C, C$56, Output!$D:$D,HOUR($B62), Output!$E:$E, 6), "")</f>
        <v/>
      </c>
      <c r="D62" s="4" t="str">
        <f>IFERROR(AVERAGEIFS(Output!$B:$B, Output!$C:$C, D$56, Output!$D:$D,HOUR($B62), Output!$E:$E, 6), "")</f>
        <v/>
      </c>
      <c r="E62" s="4" t="str">
        <f>IFERROR(AVERAGEIFS(Output!$B:$B, Output!$C:$C, E$56, Output!$D:$D,HOUR($B62), Output!$E:$E, 6), "")</f>
        <v/>
      </c>
      <c r="F62" s="4" t="str">
        <f>IFERROR(AVERAGEIFS(Output!$B:$B, Output!$C:$C, F$56, Output!$D:$D,HOUR($B62), Output!$E:$E, 6), "")</f>
        <v/>
      </c>
      <c r="G62" s="4" t="str">
        <f>IFERROR(AVERAGEIFS(Output!$B:$B, Output!$C:$C, G$56, Output!$D:$D,HOUR($B62), Output!$E:$E, 6), "")</f>
        <v/>
      </c>
      <c r="H62" s="4" t="str">
        <f>IFERROR(AVERAGEIFS(Output!$B:$B, Output!$C:$C, H$56, Output!$D:$D,HOUR($B62), Output!$E:$E, 6), "")</f>
        <v/>
      </c>
      <c r="I62" s="4" t="str">
        <f>IFERROR(AVERAGEIFS(Output!$B:$B, Output!$C:$C, I$56, Output!$D:$D,HOUR($B62), Output!$E:$E, 6), "")</f>
        <v/>
      </c>
      <c r="J62" s="4" t="str">
        <f>IFERROR(AVERAGEIFS(Output!$B:$B, Output!$D:$D,HOUR($B62), Output!$E:$E, 6), "")</f>
        <v/>
      </c>
      <c r="U62" s="2">
        <v>0.29166666666666702</v>
      </c>
      <c r="V62" s="4">
        <f>IFERROR(AVERAGEIFS(Output!$B:$B, Output!$C:$C, C$191, Output!$D:$D, HOUR($U62), Output!$F:$F, "school"), "")</f>
        <v>65.347826086956516</v>
      </c>
      <c r="W62" s="4">
        <f>IFERROR(AVERAGEIFS(Output!$B:$B, Output!$C:$C, D$191, Output!$D:$D, HOUR($U62), Output!$F:$F, "school"), "")</f>
        <v>61.692307692307693</v>
      </c>
      <c r="X62" s="4">
        <f>IFERROR(AVERAGEIFS(Output!$B:$B, Output!$C:$C, E$191, Output!$D:$D, HOUR($U62), Output!$F:$F, "school"), "")</f>
        <v>52.695652173913047</v>
      </c>
      <c r="Y62" s="4">
        <f>IFERROR(AVERAGEIFS(Output!$B:$B, Output!$C:$C, F$191, Output!$D:$D, HOUR($U62), Output!$F:$F, "school"), "")</f>
        <v>55.470588235294116</v>
      </c>
      <c r="Z62" s="4">
        <f>IFERROR(AVERAGEIFS(Output!$B:$B, Output!$C:$C, G$191, Output!$D:$D, HOUR($U62), Output!$F:$F, "school"), "")</f>
        <v>52.333333333333336</v>
      </c>
      <c r="AA62" s="4" t="str">
        <f>IFERROR(AVERAGEIFS(Output!$B:$B, Output!$C:$C, H$191, Output!$D:$D, HOUR($U62), Output!$F:$F, "school"), "")</f>
        <v/>
      </c>
      <c r="AB62" s="4" t="str">
        <f>IFERROR(AVERAGEIFS(Output!$B:$B, Output!$C:$C, I$191, Output!$D:$D, HOUR($U62), Output!$F:$F, "school"), "")</f>
        <v/>
      </c>
      <c r="AC62" s="4">
        <f>IFERROR(AVERAGEIFS(Output!$B:$B, Output!$D:$D,HOUR($U62), Output!$F:$F, "school"), "")</f>
        <v>57.681415929203538</v>
      </c>
    </row>
    <row r="63" spans="2:29" x14ac:dyDescent="0.3">
      <c r="B63" s="2">
        <v>0.25</v>
      </c>
      <c r="C63" s="4">
        <f>IFERROR(AVERAGEIFS(Output!$B:$B, Output!$C:$C, C$56, Output!$D:$D,HOUR($B63), Output!$E:$E, 6), "")</f>
        <v>11</v>
      </c>
      <c r="D63" s="4">
        <f>IFERROR(AVERAGEIFS(Output!$B:$B, Output!$C:$C, D$56, Output!$D:$D,HOUR($B63), Output!$E:$E, 6), "")</f>
        <v>8</v>
      </c>
      <c r="E63" s="4">
        <f>IFERROR(AVERAGEIFS(Output!$B:$B, Output!$C:$C, E$56, Output!$D:$D,HOUR($B63), Output!$E:$E, 6), "")</f>
        <v>15.5</v>
      </c>
      <c r="F63" s="4" t="str">
        <f>IFERROR(AVERAGEIFS(Output!$B:$B, Output!$C:$C, F$56, Output!$D:$D,HOUR($B63), Output!$E:$E, 6), "")</f>
        <v/>
      </c>
      <c r="G63" s="4">
        <f>IFERROR(AVERAGEIFS(Output!$B:$B, Output!$C:$C, G$56, Output!$D:$D,HOUR($B63), Output!$E:$E, 6), "")</f>
        <v>8</v>
      </c>
      <c r="H63" s="4" t="str">
        <f>IFERROR(AVERAGEIFS(Output!$B:$B, Output!$C:$C, H$56, Output!$D:$D,HOUR($B63), Output!$E:$E, 6), "")</f>
        <v/>
      </c>
      <c r="I63" s="4" t="str">
        <f>IFERROR(AVERAGEIFS(Output!$B:$B, Output!$C:$C, I$56, Output!$D:$D,HOUR($B63), Output!$E:$E, 6), "")</f>
        <v/>
      </c>
      <c r="J63" s="4">
        <f>IFERROR(AVERAGEIFS(Output!$B:$B, Output!$D:$D,HOUR($B63), Output!$E:$E, 6), "")</f>
        <v>11</v>
      </c>
      <c r="U63" s="2">
        <v>0.33333333333333298</v>
      </c>
      <c r="V63" s="4">
        <f>IFERROR(AVERAGEIFS(Output!$B:$B, Output!$C:$C, C$191, Output!$D:$D, HOUR($U63), Output!$F:$F, "school"), "")</f>
        <v>70.086956521739125</v>
      </c>
      <c r="W63" s="4">
        <f>IFERROR(AVERAGEIFS(Output!$B:$B, Output!$C:$C, D$191, Output!$D:$D, HOUR($U63), Output!$F:$F, "school"), "")</f>
        <v>69.370370370370367</v>
      </c>
      <c r="X63" s="4">
        <f>IFERROR(AVERAGEIFS(Output!$B:$B, Output!$C:$C, E$191, Output!$D:$D, HOUR($U63), Output!$F:$F, "school"), "")</f>
        <v>67.375</v>
      </c>
      <c r="Y63" s="4">
        <f>IFERROR(AVERAGEIFS(Output!$B:$B, Output!$C:$C, F$191, Output!$D:$D, HOUR($U63), Output!$F:$F, "school"), "")</f>
        <v>60.55</v>
      </c>
      <c r="Z63" s="4">
        <f>IFERROR(AVERAGEIFS(Output!$B:$B, Output!$C:$C, G$191, Output!$D:$D, HOUR($U63), Output!$F:$F, "school"), "")</f>
        <v>60.571428571428569</v>
      </c>
      <c r="AA63" s="4" t="str">
        <f>IFERROR(AVERAGEIFS(Output!$B:$B, Output!$C:$C, H$191, Output!$D:$D, HOUR($U63), Output!$F:$F, "school"), "")</f>
        <v/>
      </c>
      <c r="AB63" s="4" t="str">
        <f>IFERROR(AVERAGEIFS(Output!$B:$B, Output!$C:$C, I$191, Output!$D:$D, HOUR($U63), Output!$F:$F, "school"), "")</f>
        <v/>
      </c>
      <c r="AC63" s="4">
        <f>IFERROR(AVERAGEIFS(Output!$B:$B, Output!$D:$D,HOUR($U63), Output!$F:$F, "school"), "")</f>
        <v>65.956521739130437</v>
      </c>
    </row>
    <row r="64" spans="2:29" x14ac:dyDescent="0.3">
      <c r="B64" s="2">
        <v>0.29166666666666702</v>
      </c>
      <c r="C64" s="4">
        <f>IFERROR(AVERAGEIFS(Output!$B:$B, Output!$C:$C, C$56, Output!$D:$D,HOUR($B64), Output!$E:$E, 6), "")</f>
        <v>21.25</v>
      </c>
      <c r="D64" s="4">
        <f>IFERROR(AVERAGEIFS(Output!$B:$B, Output!$C:$C, D$56, Output!$D:$D,HOUR($B64), Output!$E:$E, 6), "")</f>
        <v>15.142857142857142</v>
      </c>
      <c r="E64" s="4">
        <f>IFERROR(AVERAGEIFS(Output!$B:$B, Output!$C:$C, E$56, Output!$D:$D,HOUR($B64), Output!$E:$E, 6), "")</f>
        <v>15.857142857142858</v>
      </c>
      <c r="F64" s="4">
        <f>IFERROR(AVERAGEIFS(Output!$B:$B, Output!$C:$C, F$56, Output!$D:$D,HOUR($B64), Output!$E:$E, 6), "")</f>
        <v>19.75</v>
      </c>
      <c r="G64" s="4">
        <f>IFERROR(AVERAGEIFS(Output!$B:$B, Output!$C:$C, G$56, Output!$D:$D,HOUR($B64), Output!$E:$E, 6), "")</f>
        <v>15.666666666666666</v>
      </c>
      <c r="H64" s="4" t="str">
        <f>IFERROR(AVERAGEIFS(Output!$B:$B, Output!$C:$C, H$56, Output!$D:$D,HOUR($B64), Output!$E:$E, 6), "")</f>
        <v/>
      </c>
      <c r="I64" s="4" t="str">
        <f>IFERROR(AVERAGEIFS(Output!$B:$B, Output!$C:$C, I$56, Output!$D:$D,HOUR($B64), Output!$E:$E, 6), "")</f>
        <v/>
      </c>
      <c r="J64" s="4">
        <f>IFERROR(AVERAGEIFS(Output!$B:$B, Output!$D:$D,HOUR($B64), Output!$E:$E, 6), "")</f>
        <v>17.75</v>
      </c>
      <c r="U64" s="2">
        <v>0.375</v>
      </c>
      <c r="V64" s="4">
        <f>IFERROR(AVERAGEIFS(Output!$B:$B, Output!$C:$C, C$191, Output!$D:$D, HOUR($U64), Output!$F:$F, "school"), "")</f>
        <v>78.238095238095241</v>
      </c>
      <c r="W64" s="4">
        <f>IFERROR(AVERAGEIFS(Output!$B:$B, Output!$C:$C, D$191, Output!$D:$D, HOUR($U64), Output!$F:$F, "school"), "")</f>
        <v>74.12</v>
      </c>
      <c r="X64" s="4">
        <f>IFERROR(AVERAGEIFS(Output!$B:$B, Output!$C:$C, E$191, Output!$D:$D, HOUR($U64), Output!$F:$F, "school"), "")</f>
        <v>70.285714285714292</v>
      </c>
      <c r="Y64" s="4">
        <f>IFERROR(AVERAGEIFS(Output!$B:$B, Output!$C:$C, F$191, Output!$D:$D, HOUR($U64), Output!$F:$F, "school"), "")</f>
        <v>80.25</v>
      </c>
      <c r="Z64" s="4">
        <f>IFERROR(AVERAGEIFS(Output!$B:$B, Output!$C:$C, G$191, Output!$D:$D, HOUR($U64), Output!$F:$F, "school"), "")</f>
        <v>63.347826086956523</v>
      </c>
      <c r="AA64" s="4">
        <f>IFERROR(AVERAGEIFS(Output!$B:$B, Output!$C:$C, H$191, Output!$D:$D, HOUR($U64), Output!$F:$F, "school"), "")</f>
        <v>49.666666666666664</v>
      </c>
      <c r="AB64" s="4">
        <f>IFERROR(AVERAGEIFS(Output!$B:$B, Output!$C:$C, I$191, Output!$D:$D, HOUR($U64), Output!$F:$F, "school"), "")</f>
        <v>34.8125</v>
      </c>
      <c r="AC64" s="4">
        <f>IFERROR(AVERAGEIFS(Output!$B:$B, Output!$D:$D,HOUR($U64), Output!$F:$F, "school"), "")</f>
        <v>66.599999999999994</v>
      </c>
    </row>
    <row r="65" spans="2:29" x14ac:dyDescent="0.3">
      <c r="B65" s="2">
        <v>0.33333333333333298</v>
      </c>
      <c r="C65" s="4">
        <f>IFERROR(AVERAGEIFS(Output!$B:$B, Output!$C:$C, C$56, Output!$D:$D,HOUR($B65), Output!$E:$E, 6), "")</f>
        <v>20.833333333333332</v>
      </c>
      <c r="D65" s="4">
        <f>IFERROR(AVERAGEIFS(Output!$B:$B, Output!$C:$C, D$56, Output!$D:$D,HOUR($B65), Output!$E:$E, 6), "")</f>
        <v>20.6</v>
      </c>
      <c r="E65" s="4">
        <f>IFERROR(AVERAGEIFS(Output!$B:$B, Output!$C:$C, E$56, Output!$D:$D,HOUR($B65), Output!$E:$E, 6), "")</f>
        <v>24</v>
      </c>
      <c r="F65" s="4">
        <f>IFERROR(AVERAGEIFS(Output!$B:$B, Output!$C:$C, F$56, Output!$D:$D,HOUR($B65), Output!$E:$E, 6), "")</f>
        <v>26.6</v>
      </c>
      <c r="G65" s="4">
        <f>IFERROR(AVERAGEIFS(Output!$B:$B, Output!$C:$C, G$56, Output!$D:$D,HOUR($B65), Output!$E:$E, 6), "")</f>
        <v>23</v>
      </c>
      <c r="H65" s="4" t="str">
        <f>IFERROR(AVERAGEIFS(Output!$B:$B, Output!$C:$C, H$56, Output!$D:$D,HOUR($B65), Output!$E:$E, 6), "")</f>
        <v/>
      </c>
      <c r="I65" s="4" t="str">
        <f>IFERROR(AVERAGEIFS(Output!$B:$B, Output!$C:$C, I$56, Output!$D:$D,HOUR($B65), Output!$E:$E, 6), "")</f>
        <v/>
      </c>
      <c r="J65" s="4">
        <f>IFERROR(AVERAGEIFS(Output!$B:$B, Output!$D:$D,HOUR($B65), Output!$E:$E, 6), "")</f>
        <v>23.032258064516128</v>
      </c>
      <c r="U65" s="2">
        <v>0.41666666666666702</v>
      </c>
      <c r="V65" s="4">
        <f>IFERROR(AVERAGEIFS(Output!$B:$B, Output!$C:$C, C$191, Output!$D:$D, HOUR($U65), Output!$F:$F, "school"), "")</f>
        <v>86.434782608695656</v>
      </c>
      <c r="W65" s="4">
        <f>IFERROR(AVERAGEIFS(Output!$B:$B, Output!$C:$C, D$191, Output!$D:$D, HOUR($U65), Output!$F:$F, "school"), "")</f>
        <v>86.208333333333329</v>
      </c>
      <c r="X65" s="4">
        <f>IFERROR(AVERAGEIFS(Output!$B:$B, Output!$C:$C, E$191, Output!$D:$D, HOUR($U65), Output!$F:$F, "school"), "")</f>
        <v>76.52</v>
      </c>
      <c r="Y65" s="4">
        <f>IFERROR(AVERAGEIFS(Output!$B:$B, Output!$C:$C, F$191, Output!$D:$D, HOUR($U65), Output!$F:$F, "school"), "")</f>
        <v>74.764705882352942</v>
      </c>
      <c r="Z65" s="4">
        <f>IFERROR(AVERAGEIFS(Output!$B:$B, Output!$C:$C, G$191, Output!$D:$D, HOUR($U65), Output!$F:$F, "school"), "")</f>
        <v>67.65384615384616</v>
      </c>
      <c r="AA65" s="4">
        <f>IFERROR(AVERAGEIFS(Output!$B:$B, Output!$C:$C, H$191, Output!$D:$D, HOUR($U65), Output!$F:$F, "school"), "")</f>
        <v>63.416666666666664</v>
      </c>
      <c r="AB65" s="4">
        <f>IFERROR(AVERAGEIFS(Output!$B:$B, Output!$C:$C, I$191, Output!$D:$D, HOUR($U65), Output!$F:$F, "school"), "")</f>
        <v>58.214285714285715</v>
      </c>
      <c r="AC65" s="4">
        <f>IFERROR(AVERAGEIFS(Output!$B:$B, Output!$D:$D,HOUR($U65), Output!$F:$F, "school"), "")</f>
        <v>72.76646706586827</v>
      </c>
    </row>
    <row r="66" spans="2:29" x14ac:dyDescent="0.3">
      <c r="B66" s="2">
        <v>0.375</v>
      </c>
      <c r="C66" s="4">
        <f>IFERROR(AVERAGEIFS(Output!$B:$B, Output!$C:$C, C$56, Output!$D:$D,HOUR($B66), Output!$E:$E, 6), "")</f>
        <v>25</v>
      </c>
      <c r="D66" s="4">
        <f>IFERROR(AVERAGEIFS(Output!$B:$B, Output!$C:$C, D$56, Output!$D:$D,HOUR($B66), Output!$E:$E, 6), "")</f>
        <v>27.625</v>
      </c>
      <c r="E66" s="4">
        <f>IFERROR(AVERAGEIFS(Output!$B:$B, Output!$C:$C, E$56, Output!$D:$D,HOUR($B66), Output!$E:$E, 6), "")</f>
        <v>25.833333333333332</v>
      </c>
      <c r="F66" s="4">
        <f>IFERROR(AVERAGEIFS(Output!$B:$B, Output!$C:$C, F$56, Output!$D:$D,HOUR($B66), Output!$E:$E, 6), "")</f>
        <v>24.428571428571427</v>
      </c>
      <c r="G66" s="4">
        <f>IFERROR(AVERAGEIFS(Output!$B:$B, Output!$C:$C, G$56, Output!$D:$D,HOUR($B66), Output!$E:$E, 6), "")</f>
        <v>22.142857142857142</v>
      </c>
      <c r="H66" s="4">
        <f>IFERROR(AVERAGEIFS(Output!$B:$B, Output!$C:$C, H$56, Output!$D:$D,HOUR($B66), Output!$E:$E, 6), "")</f>
        <v>14</v>
      </c>
      <c r="I66" s="4">
        <f>IFERROR(AVERAGEIFS(Output!$B:$B, Output!$C:$C, I$56, Output!$D:$D,HOUR($B66), Output!$E:$E, 6), "")</f>
        <v>16.5</v>
      </c>
      <c r="J66" s="4">
        <f>IFERROR(AVERAGEIFS(Output!$B:$B, Output!$D:$D,HOUR($B66), Output!$E:$E, 6), "")</f>
        <v>22.869565217391305</v>
      </c>
      <c r="U66" s="2">
        <v>0.45833333333333298</v>
      </c>
      <c r="V66" s="4">
        <f>IFERROR(AVERAGEIFS(Output!$B:$B, Output!$C:$C, C$191, Output!$D:$D, HOUR($U66), Output!$F:$F, "school"), "")</f>
        <v>95.758620689655174</v>
      </c>
      <c r="W66" s="4">
        <f>IFERROR(AVERAGEIFS(Output!$B:$B, Output!$C:$C, D$191, Output!$D:$D, HOUR($U66), Output!$F:$F, "school"), "")</f>
        <v>98.88</v>
      </c>
      <c r="X66" s="4">
        <f>IFERROR(AVERAGEIFS(Output!$B:$B, Output!$C:$C, E$191, Output!$D:$D, HOUR($U66), Output!$F:$F, "school"), "")</f>
        <v>85.291666666666671</v>
      </c>
      <c r="Y66" s="4">
        <f>IFERROR(AVERAGEIFS(Output!$B:$B, Output!$C:$C, F$191, Output!$D:$D, HOUR($U66), Output!$F:$F, "school"), "")</f>
        <v>89.173913043478265</v>
      </c>
      <c r="Z66" s="4">
        <f>IFERROR(AVERAGEIFS(Output!$B:$B, Output!$C:$C, G$191, Output!$D:$D, HOUR($U66), Output!$F:$F, "school"), "")</f>
        <v>90.296296296296291</v>
      </c>
      <c r="AA66" s="4">
        <f>IFERROR(AVERAGEIFS(Output!$B:$B, Output!$C:$C, H$191, Output!$D:$D, HOUR($U66), Output!$F:$F, "school"), "")</f>
        <v>70.692307692307693</v>
      </c>
      <c r="AB66" s="4">
        <f>IFERROR(AVERAGEIFS(Output!$B:$B, Output!$C:$C, I$191, Output!$D:$D, HOUR($U66), Output!$F:$F, "school"), "")</f>
        <v>64.454545454545453</v>
      </c>
      <c r="AC66" s="4">
        <f>IFERROR(AVERAGEIFS(Output!$B:$B, Output!$D:$D,HOUR($U66), Output!$F:$F, "school"), "")</f>
        <v>85.460227272727266</v>
      </c>
    </row>
    <row r="67" spans="2:29" x14ac:dyDescent="0.3">
      <c r="B67" s="2">
        <v>0.41666666666666702</v>
      </c>
      <c r="C67" s="4">
        <f>IFERROR(AVERAGEIFS(Output!$B:$B, Output!$C:$C, C$56, Output!$D:$D,HOUR($B67), Output!$E:$E, 6), "")</f>
        <v>24.5</v>
      </c>
      <c r="D67" s="4">
        <f>IFERROR(AVERAGEIFS(Output!$B:$B, Output!$C:$C, D$56, Output!$D:$D,HOUR($B67), Output!$E:$E, 6), "")</f>
        <v>22.777777777777779</v>
      </c>
      <c r="E67" s="4">
        <f>IFERROR(AVERAGEIFS(Output!$B:$B, Output!$C:$C, E$56, Output!$D:$D,HOUR($B67), Output!$E:$E, 6), "")</f>
        <v>24.875</v>
      </c>
      <c r="F67" s="4">
        <f>IFERROR(AVERAGEIFS(Output!$B:$B, Output!$C:$C, F$56, Output!$D:$D,HOUR($B67), Output!$E:$E, 6), "")</f>
        <v>24.571428571428573</v>
      </c>
      <c r="G67" s="4">
        <f>IFERROR(AVERAGEIFS(Output!$B:$B, Output!$C:$C, G$56, Output!$D:$D,HOUR($B67), Output!$E:$E, 6), "")</f>
        <v>21.5</v>
      </c>
      <c r="H67" s="4">
        <f>IFERROR(AVERAGEIFS(Output!$B:$B, Output!$C:$C, H$56, Output!$D:$D,HOUR($B67), Output!$E:$E, 6), "")</f>
        <v>21.125</v>
      </c>
      <c r="I67" s="4">
        <f>IFERROR(AVERAGEIFS(Output!$B:$B, Output!$C:$C, I$56, Output!$D:$D,HOUR($B67), Output!$E:$E, 6), "")</f>
        <v>23.5</v>
      </c>
      <c r="J67" s="4">
        <f>IFERROR(AVERAGEIFS(Output!$B:$B, Output!$D:$D,HOUR($B67), Output!$E:$E, 6), "")</f>
        <v>23.407407407407408</v>
      </c>
      <c r="U67" s="2">
        <v>0.5</v>
      </c>
      <c r="V67" s="4">
        <f>IFERROR(AVERAGEIFS(Output!$B:$B, Output!$C:$C, C$191, Output!$D:$D, HOUR($U67), Output!$F:$F, "school"), "")</f>
        <v>102.68181818181819</v>
      </c>
      <c r="W67" s="4">
        <f>IFERROR(AVERAGEIFS(Output!$B:$B, Output!$C:$C, D$191, Output!$D:$D, HOUR($U67), Output!$F:$F, "school"), "")</f>
        <v>106.65217391304348</v>
      </c>
      <c r="X67" s="4">
        <f>IFERROR(AVERAGEIFS(Output!$B:$B, Output!$C:$C, E$191, Output!$D:$D, HOUR($U67), Output!$F:$F, "school"), "")</f>
        <v>90.181818181818187</v>
      </c>
      <c r="Y67" s="4">
        <f>IFERROR(AVERAGEIFS(Output!$B:$B, Output!$C:$C, F$191, Output!$D:$D, HOUR($U67), Output!$F:$F, "school"), "")</f>
        <v>102.125</v>
      </c>
      <c r="Z67" s="4">
        <f>IFERROR(AVERAGEIFS(Output!$B:$B, Output!$C:$C, G$191, Output!$D:$D, HOUR($U67), Output!$F:$F, "school"), "")</f>
        <v>90.428571428571431</v>
      </c>
      <c r="AA67" s="4">
        <f>IFERROR(AVERAGEIFS(Output!$B:$B, Output!$C:$C, H$191, Output!$D:$D, HOUR($U67), Output!$F:$F, "school"), "")</f>
        <v>75.115384615384613</v>
      </c>
      <c r="AB67" s="4">
        <f>IFERROR(AVERAGEIFS(Output!$B:$B, Output!$C:$C, I$191, Output!$D:$D, HOUR($U67), Output!$F:$F, "school"), "")</f>
        <v>71.291666666666671</v>
      </c>
      <c r="AC67" s="4">
        <f>IFERROR(AVERAGEIFS(Output!$B:$B, Output!$D:$D,HOUR($U67), Output!$F:$F, "school"), "")</f>
        <v>90.214285714285708</v>
      </c>
    </row>
    <row r="68" spans="2:29" x14ac:dyDescent="0.3">
      <c r="B68" s="2">
        <v>0.45833333333333298</v>
      </c>
      <c r="C68" s="4">
        <f>IFERROR(AVERAGEIFS(Output!$B:$B, Output!$C:$C, C$56, Output!$D:$D,HOUR($B68), Output!$E:$E, 6), "")</f>
        <v>22.4</v>
      </c>
      <c r="D68" s="4">
        <f>IFERROR(AVERAGEIFS(Output!$B:$B, Output!$C:$C, D$56, Output!$D:$D,HOUR($B68), Output!$E:$E, 6), "")</f>
        <v>22.125</v>
      </c>
      <c r="E68" s="4">
        <f>IFERROR(AVERAGEIFS(Output!$B:$B, Output!$C:$C, E$56, Output!$D:$D,HOUR($B68), Output!$E:$E, 6), "")</f>
        <v>23.875</v>
      </c>
      <c r="F68" s="4">
        <f>IFERROR(AVERAGEIFS(Output!$B:$B, Output!$C:$C, F$56, Output!$D:$D,HOUR($B68), Output!$E:$E, 6), "")</f>
        <v>20.333333333333332</v>
      </c>
      <c r="G68" s="4">
        <f>IFERROR(AVERAGEIFS(Output!$B:$B, Output!$C:$C, G$56, Output!$D:$D,HOUR($B68), Output!$E:$E, 6), "")</f>
        <v>24.6</v>
      </c>
      <c r="H68" s="4">
        <f>IFERROR(AVERAGEIFS(Output!$B:$B, Output!$C:$C, H$56, Output!$D:$D,HOUR($B68), Output!$E:$E, 6), "")</f>
        <v>28.125</v>
      </c>
      <c r="I68" s="4">
        <f>IFERROR(AVERAGEIFS(Output!$B:$B, Output!$C:$C, I$56, Output!$D:$D,HOUR($B68), Output!$E:$E, 6), "")</f>
        <v>18.875</v>
      </c>
      <c r="J68" s="4">
        <f>IFERROR(AVERAGEIFS(Output!$B:$B, Output!$D:$D,HOUR($B68), Output!$E:$E, 6), "")</f>
        <v>23.111111111111111</v>
      </c>
      <c r="U68" s="2">
        <v>0.54166666666666696</v>
      </c>
      <c r="V68" s="4">
        <f>IFERROR(AVERAGEIFS(Output!$B:$B, Output!$C:$C, C$191, Output!$D:$D, HOUR($U68), Output!$F:$F, "school"), "")</f>
        <v>115.91304347826087</v>
      </c>
      <c r="W68" s="4">
        <f>IFERROR(AVERAGEIFS(Output!$B:$B, Output!$C:$C, D$191, Output!$D:$D, HOUR($U68), Output!$F:$F, "school"), "")</f>
        <v>117.38095238095238</v>
      </c>
      <c r="X68" s="4">
        <f>IFERROR(AVERAGEIFS(Output!$B:$B, Output!$C:$C, E$191, Output!$D:$D, HOUR($U68), Output!$F:$F, "school"), "")</f>
        <v>98.272727272727266</v>
      </c>
      <c r="Y68" s="4">
        <f>IFERROR(AVERAGEIFS(Output!$B:$B, Output!$C:$C, F$191, Output!$D:$D, HOUR($U68), Output!$F:$F, "school"), "")</f>
        <v>110.72</v>
      </c>
      <c r="Z68" s="4">
        <f>IFERROR(AVERAGEIFS(Output!$B:$B, Output!$C:$C, G$191, Output!$D:$D, HOUR($U68), Output!$F:$F, "school"), "")</f>
        <v>103.58333333333333</v>
      </c>
      <c r="AA68" s="4">
        <f>IFERROR(AVERAGEIFS(Output!$B:$B, Output!$C:$C, H$191, Output!$D:$D, HOUR($U68), Output!$F:$F, "school"), "")</f>
        <v>68.291666666666671</v>
      </c>
      <c r="AB68" s="4">
        <f>IFERROR(AVERAGEIFS(Output!$B:$B, Output!$C:$C, I$191, Output!$D:$D, HOUR($U68), Output!$F:$F, "school"), "")</f>
        <v>75.333333333333329</v>
      </c>
      <c r="AC68" s="4">
        <f>IFERROR(AVERAGEIFS(Output!$B:$B, Output!$D:$D,HOUR($U68), Output!$F:$F, "school"), "")</f>
        <v>97.710843373493972</v>
      </c>
    </row>
    <row r="69" spans="2:29" x14ac:dyDescent="0.3">
      <c r="B69" s="2">
        <v>0.5</v>
      </c>
      <c r="C69" s="4">
        <f>IFERROR(AVERAGEIFS(Output!$B:$B, Output!$C:$C, C$56, Output!$D:$D,HOUR($B69), Output!$E:$E, 6), "")</f>
        <v>23.25</v>
      </c>
      <c r="D69" s="4">
        <f>IFERROR(AVERAGEIFS(Output!$B:$B, Output!$C:$C, D$56, Output!$D:$D,HOUR($B69), Output!$E:$E, 6), "")</f>
        <v>34</v>
      </c>
      <c r="E69" s="4">
        <f>IFERROR(AVERAGEIFS(Output!$B:$B, Output!$C:$C, E$56, Output!$D:$D,HOUR($B69), Output!$E:$E, 6), "")</f>
        <v>27.222222222222221</v>
      </c>
      <c r="F69" s="4">
        <f>IFERROR(AVERAGEIFS(Output!$B:$B, Output!$C:$C, F$56, Output!$D:$D,HOUR($B69), Output!$E:$E, 6), "")</f>
        <v>22.571428571428573</v>
      </c>
      <c r="G69" s="4">
        <f>IFERROR(AVERAGEIFS(Output!$B:$B, Output!$C:$C, G$56, Output!$D:$D,HOUR($B69), Output!$E:$E, 6), "")</f>
        <v>27</v>
      </c>
      <c r="H69" s="4">
        <f>IFERROR(AVERAGEIFS(Output!$B:$B, Output!$C:$C, H$56, Output!$D:$D,HOUR($B69), Output!$E:$E, 6), "")</f>
        <v>37</v>
      </c>
      <c r="I69" s="4">
        <f>IFERROR(AVERAGEIFS(Output!$B:$B, Output!$C:$C, I$56, Output!$D:$D,HOUR($B69), Output!$E:$E, 6), "")</f>
        <v>22.857142857142858</v>
      </c>
      <c r="J69" s="4">
        <f>IFERROR(AVERAGEIFS(Output!$B:$B, Output!$D:$D,HOUR($B69), Output!$E:$E, 6), "")</f>
        <v>27.063829787234042</v>
      </c>
      <c r="U69" s="2">
        <v>0.58333333333333304</v>
      </c>
      <c r="V69" s="4">
        <f>IFERROR(AVERAGEIFS(Output!$B:$B, Output!$C:$C, C$191, Output!$D:$D, HOUR($U69), Output!$F:$F, "school"), "")</f>
        <v>136.125</v>
      </c>
      <c r="W69" s="4">
        <f>IFERROR(AVERAGEIFS(Output!$B:$B, Output!$C:$C, D$191, Output!$D:$D, HOUR($U69), Output!$F:$F, "school"), "")</f>
        <v>117.875</v>
      </c>
      <c r="X69" s="4">
        <f>IFERROR(AVERAGEIFS(Output!$B:$B, Output!$C:$C, E$191, Output!$D:$D, HOUR($U69), Output!$F:$F, "school"), "")</f>
        <v>110.96666666666667</v>
      </c>
      <c r="Y69" s="4">
        <f>IFERROR(AVERAGEIFS(Output!$B:$B, Output!$C:$C, F$191, Output!$D:$D, HOUR($U69), Output!$F:$F, "school"), "")</f>
        <v>119</v>
      </c>
      <c r="Z69" s="4">
        <f>IFERROR(AVERAGEIFS(Output!$B:$B, Output!$C:$C, G$191, Output!$D:$D, HOUR($U69), Output!$F:$F, "school"), "")</f>
        <v>107.47826086956522</v>
      </c>
      <c r="AA69" s="4">
        <f>IFERROR(AVERAGEIFS(Output!$B:$B, Output!$C:$C, H$191, Output!$D:$D, HOUR($U69), Output!$F:$F, "school"), "")</f>
        <v>85.086956521739125</v>
      </c>
      <c r="AB69" s="4">
        <f>IFERROR(AVERAGEIFS(Output!$B:$B, Output!$C:$C, I$191, Output!$D:$D, HOUR($U69), Output!$F:$F, "school"), "")</f>
        <v>77.38095238095238</v>
      </c>
      <c r="AC69" s="4">
        <f>IFERROR(AVERAGEIFS(Output!$B:$B, Output!$D:$D,HOUR($U69), Output!$F:$F, "school"), "")</f>
        <v>108.17073170731707</v>
      </c>
    </row>
    <row r="70" spans="2:29" x14ac:dyDescent="0.3">
      <c r="B70" s="2">
        <v>0.54166666666666696</v>
      </c>
      <c r="C70" s="4">
        <f>IFERROR(AVERAGEIFS(Output!$B:$B, Output!$C:$C, C$56, Output!$D:$D,HOUR($B70), Output!$E:$E, 6), "")</f>
        <v>28.6</v>
      </c>
      <c r="D70" s="4">
        <f>IFERROR(AVERAGEIFS(Output!$B:$B, Output!$C:$C, D$56, Output!$D:$D,HOUR($B70), Output!$E:$E, 6), "")</f>
        <v>29.25</v>
      </c>
      <c r="E70" s="4">
        <f>IFERROR(AVERAGEIFS(Output!$B:$B, Output!$C:$C, E$56, Output!$D:$D,HOUR($B70), Output!$E:$E, 6), "")</f>
        <v>23.5</v>
      </c>
      <c r="F70" s="4">
        <f>IFERROR(AVERAGEIFS(Output!$B:$B, Output!$C:$C, F$56, Output!$D:$D,HOUR($B70), Output!$E:$E, 6), "")</f>
        <v>26.2</v>
      </c>
      <c r="G70" s="4">
        <f>IFERROR(AVERAGEIFS(Output!$B:$B, Output!$C:$C, G$56, Output!$D:$D,HOUR($B70), Output!$E:$E, 6), "")</f>
        <v>23.444444444444443</v>
      </c>
      <c r="H70" s="4">
        <f>IFERROR(AVERAGEIFS(Output!$B:$B, Output!$C:$C, H$56, Output!$D:$D,HOUR($B70), Output!$E:$E, 6), "")</f>
        <v>38.416666666666664</v>
      </c>
      <c r="I70" s="4">
        <f>IFERROR(AVERAGEIFS(Output!$B:$B, Output!$C:$C, I$56, Output!$D:$D,HOUR($B70), Output!$E:$E, 6), "")</f>
        <v>27</v>
      </c>
      <c r="J70" s="4">
        <f>IFERROR(AVERAGEIFS(Output!$B:$B, Output!$D:$D,HOUR($B70), Output!$E:$E, 6), "")</f>
        <v>28.962962962962962</v>
      </c>
      <c r="U70" s="2">
        <v>0.625</v>
      </c>
      <c r="V70" s="4">
        <f>IFERROR(AVERAGEIFS(Output!$B:$B, Output!$C:$C, C$191, Output!$D:$D, HOUR($U70), Output!$F:$F, "school"), "")</f>
        <v>122.41666666666667</v>
      </c>
      <c r="W70" s="4">
        <f>IFERROR(AVERAGEIFS(Output!$B:$B, Output!$C:$C, D$191, Output!$D:$D, HOUR($U70), Output!$F:$F, "school"), "")</f>
        <v>111.64285714285714</v>
      </c>
      <c r="X70" s="4">
        <f>IFERROR(AVERAGEIFS(Output!$B:$B, Output!$C:$C, E$191, Output!$D:$D, HOUR($U70), Output!$F:$F, "school"), "")</f>
        <v>113.27272727272727</v>
      </c>
      <c r="Y70" s="4">
        <f>IFERROR(AVERAGEIFS(Output!$B:$B, Output!$C:$C, F$191, Output!$D:$D, HOUR($U70), Output!$F:$F, "school"), "")</f>
        <v>112.95238095238095</v>
      </c>
      <c r="Z70" s="4">
        <f>IFERROR(AVERAGEIFS(Output!$B:$B, Output!$C:$C, G$191, Output!$D:$D, HOUR($U70), Output!$F:$F, "school"), "")</f>
        <v>109.91304347826087</v>
      </c>
      <c r="AA70" s="4">
        <f>IFERROR(AVERAGEIFS(Output!$B:$B, Output!$C:$C, H$191, Output!$D:$D, HOUR($U70), Output!$F:$F, "school"), "")</f>
        <v>85.875</v>
      </c>
      <c r="AB70" s="4">
        <f>IFERROR(AVERAGEIFS(Output!$B:$B, Output!$C:$C, I$191, Output!$D:$D, HOUR($U70), Output!$F:$F, "school"), "")</f>
        <v>85.78947368421052</v>
      </c>
      <c r="AC70" s="4">
        <f>IFERROR(AVERAGEIFS(Output!$B:$B, Output!$D:$D,HOUR($U70), Output!$F:$F, "school"), "")</f>
        <v>106.50310559006211</v>
      </c>
    </row>
    <row r="71" spans="2:29" x14ac:dyDescent="0.3">
      <c r="B71" s="2">
        <v>0.58333333333333304</v>
      </c>
      <c r="C71" s="4">
        <f>IFERROR(AVERAGEIFS(Output!$B:$B, Output!$C:$C, C$56, Output!$D:$D,HOUR($B71), Output!$E:$E, 6), "")</f>
        <v>33</v>
      </c>
      <c r="D71" s="4">
        <f>IFERROR(AVERAGEIFS(Output!$B:$B, Output!$C:$C, D$56, Output!$D:$D,HOUR($B71), Output!$E:$E, 6), "")</f>
        <v>30.333333333333332</v>
      </c>
      <c r="E71" s="4">
        <f>IFERROR(AVERAGEIFS(Output!$B:$B, Output!$C:$C, E$56, Output!$D:$D,HOUR($B71), Output!$E:$E, 6), "")</f>
        <v>31.5</v>
      </c>
      <c r="F71" s="4">
        <f>IFERROR(AVERAGEIFS(Output!$B:$B, Output!$C:$C, F$56, Output!$D:$D,HOUR($B71), Output!$E:$E, 6), "")</f>
        <v>28.333333333333332</v>
      </c>
      <c r="G71" s="4">
        <f>IFERROR(AVERAGEIFS(Output!$B:$B, Output!$C:$C, G$56, Output!$D:$D,HOUR($B71), Output!$E:$E, 6), "")</f>
        <v>28.428571428571427</v>
      </c>
      <c r="H71" s="4">
        <f>IFERROR(AVERAGEIFS(Output!$B:$B, Output!$C:$C, H$56, Output!$D:$D,HOUR($B71), Output!$E:$E, 6), "")</f>
        <v>44.666666666666664</v>
      </c>
      <c r="I71" s="4">
        <f>IFERROR(AVERAGEIFS(Output!$B:$B, Output!$C:$C, I$56, Output!$D:$D,HOUR($B71), Output!$E:$E, 6), "")</f>
        <v>30.125</v>
      </c>
      <c r="J71" s="4">
        <f>IFERROR(AVERAGEIFS(Output!$B:$B, Output!$D:$D,HOUR($B71), Output!$E:$E, 6), "")</f>
        <v>32.020000000000003</v>
      </c>
      <c r="U71" s="2">
        <v>0.66666666666666696</v>
      </c>
      <c r="V71" s="4">
        <f>IFERROR(AVERAGEIFS(Output!$B:$B, Output!$C:$C, C$191, Output!$D:$D, HOUR($U71), Output!$F:$F, "school"), "")</f>
        <v>154.56</v>
      </c>
      <c r="W71" s="4">
        <f>IFERROR(AVERAGEIFS(Output!$B:$B, Output!$C:$C, D$191, Output!$D:$D, HOUR($U71), Output!$F:$F, "school"), "")</f>
        <v>118.66666666666667</v>
      </c>
      <c r="X71" s="4">
        <f>IFERROR(AVERAGEIFS(Output!$B:$B, Output!$C:$C, E$191, Output!$D:$D, HOUR($U71), Output!$F:$F, "school"), "")</f>
        <v>113</v>
      </c>
      <c r="Y71" s="4">
        <f>IFERROR(AVERAGEIFS(Output!$B:$B, Output!$C:$C, F$191, Output!$D:$D, HOUR($U71), Output!$F:$F, "school"), "")</f>
        <v>112.61904761904762</v>
      </c>
      <c r="Z71" s="4">
        <f>IFERROR(AVERAGEIFS(Output!$B:$B, Output!$C:$C, G$191, Output!$D:$D, HOUR($U71), Output!$F:$F, "school"), "")</f>
        <v>121.72</v>
      </c>
      <c r="AA71" s="4">
        <f>IFERROR(AVERAGEIFS(Output!$B:$B, Output!$C:$C, H$191, Output!$D:$D, HOUR($U71), Output!$F:$F, "school"), "")</f>
        <v>101.66666666666667</v>
      </c>
      <c r="AB71" s="4">
        <f>IFERROR(AVERAGEIFS(Output!$B:$B, Output!$C:$C, I$191, Output!$D:$D, HOUR($U71), Output!$F:$F, "school"), "")</f>
        <v>80.583333333333329</v>
      </c>
      <c r="AC71" s="4">
        <f>IFERROR(AVERAGEIFS(Output!$B:$B, Output!$D:$D,HOUR($U71), Output!$F:$F, "school"), "")</f>
        <v>115.13375796178345</v>
      </c>
    </row>
    <row r="72" spans="2:29" x14ac:dyDescent="0.3">
      <c r="B72" s="2">
        <v>0.625</v>
      </c>
      <c r="C72" s="4">
        <f>IFERROR(AVERAGEIFS(Output!$B:$B, Output!$C:$C, C$56, Output!$D:$D,HOUR($B72), Output!$E:$E, 6), "")</f>
        <v>42.6</v>
      </c>
      <c r="D72" s="4">
        <f>IFERROR(AVERAGEIFS(Output!$B:$B, Output!$C:$C, D$56, Output!$D:$D,HOUR($B72), Output!$E:$E, 6), "")</f>
        <v>39.428571428571431</v>
      </c>
      <c r="E72" s="4">
        <f>IFERROR(AVERAGEIFS(Output!$B:$B, Output!$C:$C, E$56, Output!$D:$D,HOUR($B72), Output!$E:$E, 6), "")</f>
        <v>36.166666666666664</v>
      </c>
      <c r="F72" s="4">
        <f>IFERROR(AVERAGEIFS(Output!$B:$B, Output!$C:$C, F$56, Output!$D:$D,HOUR($B72), Output!$E:$E, 6), "")</f>
        <v>33.833333333333336</v>
      </c>
      <c r="G72" s="4">
        <f>IFERROR(AVERAGEIFS(Output!$B:$B, Output!$C:$C, G$56, Output!$D:$D,HOUR($B72), Output!$E:$E, 6), "")</f>
        <v>33.625</v>
      </c>
      <c r="H72" s="4">
        <f>IFERROR(AVERAGEIFS(Output!$B:$B, Output!$C:$C, H$56, Output!$D:$D,HOUR($B72), Output!$E:$E, 6), "")</f>
        <v>41.7</v>
      </c>
      <c r="I72" s="4">
        <f>IFERROR(AVERAGEIFS(Output!$B:$B, Output!$C:$C, I$56, Output!$D:$D,HOUR($B72), Output!$E:$E, 6), "")</f>
        <v>37.857142857142854</v>
      </c>
      <c r="J72" s="4">
        <f>IFERROR(AVERAGEIFS(Output!$B:$B, Output!$D:$D,HOUR($B72), Output!$E:$E, 6), "")</f>
        <v>38.388888888888886</v>
      </c>
      <c r="U72" s="2">
        <v>0.70833333333333304</v>
      </c>
      <c r="V72" s="4">
        <f>IFERROR(AVERAGEIFS(Output!$B:$B, Output!$C:$C, C$191, Output!$D:$D, HOUR($U72), Output!$F:$F, "school"), "")</f>
        <v>153.77272727272728</v>
      </c>
      <c r="W72" s="4">
        <f>IFERROR(AVERAGEIFS(Output!$B:$B, Output!$C:$C, D$191, Output!$D:$D, HOUR($U72), Output!$F:$F, "school"), "")</f>
        <v>136.44</v>
      </c>
      <c r="X72" s="4">
        <f>IFERROR(AVERAGEIFS(Output!$B:$B, Output!$C:$C, E$191, Output!$D:$D, HOUR($U72), Output!$F:$F, "school"), "")</f>
        <v>131.70833333333334</v>
      </c>
      <c r="Y72" s="4">
        <f>IFERROR(AVERAGEIFS(Output!$B:$B, Output!$C:$C, F$191, Output!$D:$D, HOUR($U72), Output!$F:$F, "school"), "")</f>
        <v>110.91666666666667</v>
      </c>
      <c r="Z72" s="4">
        <f>IFERROR(AVERAGEIFS(Output!$B:$B, Output!$C:$C, G$191, Output!$D:$D, HOUR($U72), Output!$F:$F, "school"), "")</f>
        <v>123.88888888888889</v>
      </c>
      <c r="AA72" s="4">
        <f>IFERROR(AVERAGEIFS(Output!$B:$B, Output!$C:$C, H$191, Output!$D:$D, HOUR($U72), Output!$F:$F, "school"), "")</f>
        <v>106.63157894736842</v>
      </c>
      <c r="AB72" s="4">
        <f>IFERROR(AVERAGEIFS(Output!$B:$B, Output!$C:$C, I$191, Output!$D:$D, HOUR($U72), Output!$F:$F, "school"), "")</f>
        <v>82.391304347826093</v>
      </c>
      <c r="AC72" s="4">
        <f>IFERROR(AVERAGEIFS(Output!$B:$B, Output!$D:$D,HOUR($U72), Output!$F:$F, "school"), "")</f>
        <v>121.08387096774193</v>
      </c>
    </row>
    <row r="73" spans="2:29" x14ac:dyDescent="0.3">
      <c r="B73" s="2">
        <v>0.66666666666666696</v>
      </c>
      <c r="C73" s="4">
        <f>IFERROR(AVERAGEIFS(Output!$B:$B, Output!$C:$C, C$56, Output!$D:$D,HOUR($B73), Output!$E:$E, 6), "")</f>
        <v>53.666666666666664</v>
      </c>
      <c r="D73" s="4">
        <f>IFERROR(AVERAGEIFS(Output!$B:$B, Output!$C:$C, D$56, Output!$D:$D,HOUR($B73), Output!$E:$E, 6), "")</f>
        <v>63</v>
      </c>
      <c r="E73" s="4">
        <f>IFERROR(AVERAGEIFS(Output!$B:$B, Output!$C:$C, E$56, Output!$D:$D,HOUR($B73), Output!$E:$E, 6), "")</f>
        <v>48.857142857142854</v>
      </c>
      <c r="F73" s="4">
        <f>IFERROR(AVERAGEIFS(Output!$B:$B, Output!$C:$C, F$56, Output!$D:$D,HOUR($B73), Output!$E:$E, 6), "")</f>
        <v>47.142857142857146</v>
      </c>
      <c r="G73" s="4">
        <f>IFERROR(AVERAGEIFS(Output!$B:$B, Output!$C:$C, G$56, Output!$D:$D,HOUR($B73), Output!$E:$E, 6), "")</f>
        <v>45.7</v>
      </c>
      <c r="H73" s="4">
        <f>IFERROR(AVERAGEIFS(Output!$B:$B, Output!$C:$C, H$56, Output!$D:$D,HOUR($B73), Output!$E:$E, 6), "")</f>
        <v>51</v>
      </c>
      <c r="I73" s="4">
        <f>IFERROR(AVERAGEIFS(Output!$B:$B, Output!$C:$C, I$56, Output!$D:$D,HOUR($B73), Output!$E:$E, 6), "")</f>
        <v>50.5</v>
      </c>
      <c r="J73" s="4">
        <f>IFERROR(AVERAGEIFS(Output!$B:$B, Output!$D:$D,HOUR($B73), Output!$E:$E, 6), "")</f>
        <v>51.093023255813954</v>
      </c>
      <c r="U73" s="2">
        <v>0.75</v>
      </c>
      <c r="V73" s="4">
        <f>IFERROR(AVERAGEIFS(Output!$B:$B, Output!$C:$C, C$191, Output!$D:$D, HOUR($U73), Output!$F:$F, "school"), "")</f>
        <v>150.61904761904762</v>
      </c>
      <c r="W73" s="4">
        <f>IFERROR(AVERAGEIFS(Output!$B:$B, Output!$C:$C, D$191, Output!$D:$D, HOUR($U73), Output!$F:$F, "school"), "")</f>
        <v>127.84210526315789</v>
      </c>
      <c r="X73" s="4">
        <f>IFERROR(AVERAGEIFS(Output!$B:$B, Output!$C:$C, E$191, Output!$D:$D, HOUR($U73), Output!$F:$F, "school"), "")</f>
        <v>110.4</v>
      </c>
      <c r="Y73" s="4">
        <f>IFERROR(AVERAGEIFS(Output!$B:$B, Output!$C:$C, F$191, Output!$D:$D, HOUR($U73), Output!$F:$F, "school"), "")</f>
        <v>111.89473684210526</v>
      </c>
      <c r="Z73" s="4">
        <f>IFERROR(AVERAGEIFS(Output!$B:$B, Output!$C:$C, G$191, Output!$D:$D, HOUR($U73), Output!$F:$F, "school"), "")</f>
        <v>116.72222222222223</v>
      </c>
      <c r="AA73" s="4">
        <f>IFERROR(AVERAGEIFS(Output!$B:$B, Output!$C:$C, H$191, Output!$D:$D, HOUR($U73), Output!$F:$F, "school"), "")</f>
        <v>101.11764705882354</v>
      </c>
      <c r="AB73" s="4">
        <f>IFERROR(AVERAGEIFS(Output!$B:$B, Output!$C:$C, I$191, Output!$D:$D, HOUR($U73), Output!$F:$F, "school"), "")</f>
        <v>89.76</v>
      </c>
      <c r="AC73" s="4">
        <f>IFERROR(AVERAGEIFS(Output!$B:$B, Output!$D:$D,HOUR($U73), Output!$F:$F, "school"), "")</f>
        <v>115.03597122302158</v>
      </c>
    </row>
    <row r="74" spans="2:29" x14ac:dyDescent="0.3">
      <c r="B74" s="2">
        <v>0.70833333333333304</v>
      </c>
      <c r="C74" s="4">
        <f>IFERROR(AVERAGEIFS(Output!$B:$B, Output!$C:$C, C$56, Output!$D:$D,HOUR($B74), Output!$E:$E, 6), "")</f>
        <v>81.666666666666671</v>
      </c>
      <c r="D74" s="4">
        <f>IFERROR(AVERAGEIFS(Output!$B:$B, Output!$C:$C, D$56, Output!$D:$D,HOUR($B74), Output!$E:$E, 6), "")</f>
        <v>81</v>
      </c>
      <c r="E74" s="4">
        <f>IFERROR(AVERAGEIFS(Output!$B:$B, Output!$C:$C, E$56, Output!$D:$D,HOUR($B74), Output!$E:$E, 6), "")</f>
        <v>65.599999999999994</v>
      </c>
      <c r="F74" s="4">
        <f>IFERROR(AVERAGEIFS(Output!$B:$B, Output!$C:$C, F$56, Output!$D:$D,HOUR($B74), Output!$E:$E, 6), "")</f>
        <v>64.125</v>
      </c>
      <c r="G74" s="4">
        <f>IFERROR(AVERAGEIFS(Output!$B:$B, Output!$C:$C, G$56, Output!$D:$D,HOUR($B74), Output!$E:$E, 6), "")</f>
        <v>59</v>
      </c>
      <c r="H74" s="4" t="str">
        <f>IFERROR(AVERAGEIFS(Output!$B:$B, Output!$C:$C, H$56, Output!$D:$D,HOUR($B74), Output!$E:$E, 6), "")</f>
        <v/>
      </c>
      <c r="I74" s="4" t="str">
        <f>IFERROR(AVERAGEIFS(Output!$B:$B, Output!$C:$C, I$56, Output!$D:$D,HOUR($B74), Output!$E:$E, 6), "")</f>
        <v/>
      </c>
      <c r="J74" s="4">
        <f>IFERROR(AVERAGEIFS(Output!$B:$B, Output!$D:$D,HOUR($B74), Output!$E:$E, 6), "")</f>
        <v>71.86486486486487</v>
      </c>
      <c r="U74" s="2">
        <v>0.79166666666666696</v>
      </c>
      <c r="V74" s="4">
        <f>IFERROR(AVERAGEIFS(Output!$B:$B, Output!$C:$C, C$191, Output!$D:$D, HOUR($U74), Output!$F:$F, "school"), "")</f>
        <v>147.66666666666666</v>
      </c>
      <c r="W74" s="4">
        <f>IFERROR(AVERAGEIFS(Output!$B:$B, Output!$C:$C, D$191, Output!$D:$D, HOUR($U74), Output!$F:$F, "school"), "")</f>
        <v>118.92307692307692</v>
      </c>
      <c r="X74" s="4">
        <f>IFERROR(AVERAGEIFS(Output!$B:$B, Output!$C:$C, E$191, Output!$D:$D, HOUR($U74), Output!$F:$F, "school"), "")</f>
        <v>108.53846153846153</v>
      </c>
      <c r="Y74" s="4">
        <f>IFERROR(AVERAGEIFS(Output!$B:$B, Output!$C:$C, F$191, Output!$D:$D, HOUR($U74), Output!$F:$F, "school"), "")</f>
        <v>104.83333333333333</v>
      </c>
      <c r="Z74" s="4">
        <f>IFERROR(AVERAGEIFS(Output!$B:$B, Output!$C:$C, G$191, Output!$D:$D, HOUR($U74), Output!$F:$F, "school"), "")</f>
        <v>160.5</v>
      </c>
      <c r="AA74" s="4">
        <f>IFERROR(AVERAGEIFS(Output!$B:$B, Output!$C:$C, H$191, Output!$D:$D, HOUR($U74), Output!$F:$F, "school"), "")</f>
        <v>113</v>
      </c>
      <c r="AB74" s="4">
        <f>IFERROR(AVERAGEIFS(Output!$B:$B, Output!$C:$C, I$191, Output!$D:$D, HOUR($U74), Output!$F:$F, "school"), "")</f>
        <v>94.6</v>
      </c>
      <c r="AC74" s="4">
        <f>IFERROR(AVERAGEIFS(Output!$B:$B, Output!$D:$D,HOUR($U74), Output!$F:$F, "school"), "")</f>
        <v>117.14285714285714</v>
      </c>
    </row>
    <row r="75" spans="2:29" x14ac:dyDescent="0.3">
      <c r="B75" s="2">
        <v>0.75</v>
      </c>
      <c r="C75" s="4">
        <f>IFERROR(AVERAGEIFS(Output!$B:$B, Output!$C:$C, C$56, Output!$D:$D,HOUR($B75), Output!$E:$E, 6), "")</f>
        <v>95</v>
      </c>
      <c r="D75" s="4">
        <f>IFERROR(AVERAGEIFS(Output!$B:$B, Output!$C:$C, D$56, Output!$D:$D,HOUR($B75), Output!$E:$E, 6), "")</f>
        <v>98.75</v>
      </c>
      <c r="E75" s="4">
        <f>IFERROR(AVERAGEIFS(Output!$B:$B, Output!$C:$C, E$56, Output!$D:$D,HOUR($B75), Output!$E:$E, 6), "")</f>
        <v>94.3</v>
      </c>
      <c r="F75" s="4">
        <f>IFERROR(AVERAGEIFS(Output!$B:$B, Output!$C:$C, F$56, Output!$D:$D,HOUR($B75), Output!$E:$E, 6), "")</f>
        <v>72.375</v>
      </c>
      <c r="G75" s="4">
        <f>IFERROR(AVERAGEIFS(Output!$B:$B, Output!$C:$C, G$56, Output!$D:$D,HOUR($B75), Output!$E:$E, 6), "")</f>
        <v>69.285714285714292</v>
      </c>
      <c r="H75" s="4" t="str">
        <f>IFERROR(AVERAGEIFS(Output!$B:$B, Output!$C:$C, H$56, Output!$D:$D,HOUR($B75), Output!$E:$E, 6), "")</f>
        <v/>
      </c>
      <c r="I75" s="4" t="str">
        <f>IFERROR(AVERAGEIFS(Output!$B:$B, Output!$C:$C, I$56, Output!$D:$D,HOUR($B75), Output!$E:$E, 6), "")</f>
        <v/>
      </c>
      <c r="J75" s="4">
        <f>IFERROR(AVERAGEIFS(Output!$B:$B, Output!$D:$D,HOUR($B75), Output!$E:$E, 6), "")</f>
        <v>86.55</v>
      </c>
      <c r="U75" s="2">
        <v>0.83333333333333304</v>
      </c>
      <c r="V75" s="4">
        <f>IFERROR(AVERAGEIFS(Output!$B:$B, Output!$C:$C, C$191, Output!$D:$D, HOUR($U75), Output!$F:$F, "school"), "")</f>
        <v>127.1</v>
      </c>
      <c r="W75" s="4">
        <f>IFERROR(AVERAGEIFS(Output!$B:$B, Output!$C:$C, D$191, Output!$D:$D, HOUR($U75), Output!$F:$F, "school"), "")</f>
        <v>113.23809523809524</v>
      </c>
      <c r="X75" s="4">
        <f>IFERROR(AVERAGEIFS(Output!$B:$B, Output!$C:$C, E$191, Output!$D:$D, HOUR($U75), Output!$F:$F, "school"), "")</f>
        <v>102.42105263157895</v>
      </c>
      <c r="Y75" s="4">
        <f>IFERROR(AVERAGEIFS(Output!$B:$B, Output!$C:$C, F$191, Output!$D:$D, HOUR($U75), Output!$F:$F, "school"), "")</f>
        <v>90.818181818181813</v>
      </c>
      <c r="Z75" s="4">
        <f>IFERROR(AVERAGEIFS(Output!$B:$B, Output!$C:$C, G$191, Output!$D:$D, HOUR($U75), Output!$F:$F, "school"), "")</f>
        <v>135</v>
      </c>
      <c r="AA75" s="4" t="str">
        <f>IFERROR(AVERAGEIFS(Output!$B:$B, Output!$C:$C, H$191, Output!$D:$D, HOUR($U75), Output!$F:$F, "school"), "")</f>
        <v/>
      </c>
      <c r="AB75" s="4">
        <f>IFERROR(AVERAGEIFS(Output!$B:$B, Output!$C:$C, I$191, Output!$D:$D, HOUR($U75), Output!$F:$F, "school"), "")</f>
        <v>83</v>
      </c>
      <c r="AC75" s="4">
        <f>IFERROR(AVERAGEIFS(Output!$B:$B, Output!$D:$D,HOUR($U75), Output!$F:$F, "school"), "")</f>
        <v>104.4059405940594</v>
      </c>
    </row>
    <row r="76" spans="2:29" x14ac:dyDescent="0.3">
      <c r="B76" s="2">
        <v>0.79166666666666696</v>
      </c>
      <c r="C76" s="4">
        <f>IFERROR(AVERAGEIFS(Output!$B:$B, Output!$C:$C, C$56, Output!$D:$D,HOUR($B76), Output!$E:$E, 6), "")</f>
        <v>95</v>
      </c>
      <c r="D76" s="4">
        <f>IFERROR(AVERAGEIFS(Output!$B:$B, Output!$C:$C, D$56, Output!$D:$D,HOUR($B76), Output!$E:$E, 6), "")</f>
        <v>71</v>
      </c>
      <c r="E76" s="4">
        <f>IFERROR(AVERAGEIFS(Output!$B:$B, Output!$C:$C, E$56, Output!$D:$D,HOUR($B76), Output!$E:$E, 6), "")</f>
        <v>95</v>
      </c>
      <c r="F76" s="4">
        <f>IFERROR(AVERAGEIFS(Output!$B:$B, Output!$C:$C, F$56, Output!$D:$D,HOUR($B76), Output!$E:$E, 6), "")</f>
        <v>87</v>
      </c>
      <c r="G76" s="4">
        <f>IFERROR(AVERAGEIFS(Output!$B:$B, Output!$C:$C, G$56, Output!$D:$D,HOUR($B76), Output!$E:$E, 6), "")</f>
        <v>56.5</v>
      </c>
      <c r="H76" s="4" t="str">
        <f>IFERROR(AVERAGEIFS(Output!$B:$B, Output!$C:$C, H$56, Output!$D:$D,HOUR($B76), Output!$E:$E, 6), "")</f>
        <v/>
      </c>
      <c r="I76" s="4" t="str">
        <f>IFERROR(AVERAGEIFS(Output!$B:$B, Output!$C:$C, I$56, Output!$D:$D,HOUR($B76), Output!$E:$E, 6), "")</f>
        <v/>
      </c>
      <c r="J76" s="4">
        <f>IFERROR(AVERAGEIFS(Output!$B:$B, Output!$D:$D,HOUR($B76), Output!$E:$E, 6), "")</f>
        <v>81.375</v>
      </c>
      <c r="U76" s="2">
        <v>0.875</v>
      </c>
      <c r="V76" s="4">
        <f>IFERROR(AVERAGEIFS(Output!$B:$B, Output!$C:$C, C$191, Output!$D:$D, HOUR($U76), Output!$F:$F, "school"), "")</f>
        <v>136.64285714285714</v>
      </c>
      <c r="W76" s="4">
        <f>IFERROR(AVERAGEIFS(Output!$B:$B, Output!$C:$C, D$191, Output!$D:$D, HOUR($U76), Output!$F:$F, "school"), "")</f>
        <v>126.36842105263158</v>
      </c>
      <c r="X76" s="4">
        <f>IFERROR(AVERAGEIFS(Output!$B:$B, Output!$C:$C, E$191, Output!$D:$D, HOUR($U76), Output!$F:$F, "school"), "")</f>
        <v>118.21739130434783</v>
      </c>
      <c r="Y76" s="4">
        <f>IFERROR(AVERAGEIFS(Output!$B:$B, Output!$C:$C, F$191, Output!$D:$D, HOUR($U76), Output!$F:$F, "school"), "")</f>
        <v>95.045454545454547</v>
      </c>
      <c r="Z76" s="4" t="str">
        <f>IFERROR(AVERAGEIFS(Output!$B:$B, Output!$C:$C, G$191, Output!$D:$D, HOUR($U76), Output!$F:$F, "school"), "")</f>
        <v/>
      </c>
      <c r="AA76" s="4" t="str">
        <f>IFERROR(AVERAGEIFS(Output!$B:$B, Output!$C:$C, H$191, Output!$D:$D, HOUR($U76), Output!$F:$F, "school"), "")</f>
        <v/>
      </c>
      <c r="AB76" s="4">
        <f>IFERROR(AVERAGEIFS(Output!$B:$B, Output!$C:$C, I$191, Output!$D:$D, HOUR($U76), Output!$F:$F, "school"), "")</f>
        <v>80.882352941176464</v>
      </c>
      <c r="AC76" s="4">
        <f>IFERROR(AVERAGEIFS(Output!$B:$B, Output!$D:$D,HOUR($U76), Output!$F:$F, "school"), "")</f>
        <v>110.51578947368421</v>
      </c>
    </row>
    <row r="77" spans="2:29" x14ac:dyDescent="0.3">
      <c r="B77" s="2">
        <v>0.83333333333333304</v>
      </c>
      <c r="C77" s="4" t="str">
        <f>IFERROR(AVERAGEIFS(Output!$B:$B, Output!$C:$C, C$56, Output!$D:$D,HOUR($B77), Output!$E:$E, 6), "")</f>
        <v/>
      </c>
      <c r="D77" s="4" t="str">
        <f>IFERROR(AVERAGEIFS(Output!$B:$B, Output!$C:$C, D$56, Output!$D:$D,HOUR($B77), Output!$E:$E, 6), "")</f>
        <v/>
      </c>
      <c r="E77" s="4" t="str">
        <f>IFERROR(AVERAGEIFS(Output!$B:$B, Output!$C:$C, E$56, Output!$D:$D,HOUR($B77), Output!$E:$E, 6), "")</f>
        <v/>
      </c>
      <c r="F77" s="4" t="str">
        <f>IFERROR(AVERAGEIFS(Output!$B:$B, Output!$C:$C, F$56, Output!$D:$D,HOUR($B77), Output!$E:$E, 6), "")</f>
        <v/>
      </c>
      <c r="G77" s="4" t="str">
        <f>IFERROR(AVERAGEIFS(Output!$B:$B, Output!$C:$C, G$56, Output!$D:$D,HOUR($B77), Output!$E:$E, 6), "")</f>
        <v/>
      </c>
      <c r="H77" s="4" t="str">
        <f>IFERROR(AVERAGEIFS(Output!$B:$B, Output!$C:$C, H$56, Output!$D:$D,HOUR($B77), Output!$E:$E, 6), "")</f>
        <v/>
      </c>
      <c r="I77" s="4" t="str">
        <f>IFERROR(AVERAGEIFS(Output!$B:$B, Output!$C:$C, I$56, Output!$D:$D,HOUR($B77), Output!$E:$E, 6), "")</f>
        <v/>
      </c>
      <c r="J77" s="4" t="str">
        <f>IFERROR(AVERAGEIFS(Output!$B:$B, Output!$D:$D,HOUR($B77), Output!$E:$E, 6), "")</f>
        <v/>
      </c>
      <c r="U77" s="2">
        <v>0.91666666666666696</v>
      </c>
      <c r="V77" s="4">
        <f>IFERROR(AVERAGEIFS(Output!$B:$B, Output!$C:$C, C$191, Output!$D:$D, HOUR($U77), Output!$F:$F, "school"), "")</f>
        <v>114.16666666666667</v>
      </c>
      <c r="W77" s="4">
        <f>IFERROR(AVERAGEIFS(Output!$B:$B, Output!$C:$C, D$191, Output!$D:$D, HOUR($U77), Output!$F:$F, "school"), "")</f>
        <v>105.2</v>
      </c>
      <c r="X77" s="4">
        <f>IFERROR(AVERAGEIFS(Output!$B:$B, Output!$C:$C, E$191, Output!$D:$D, HOUR($U77), Output!$F:$F, "school"), "")</f>
        <v>88.166666666666671</v>
      </c>
      <c r="Y77" s="4">
        <f>IFERROR(AVERAGEIFS(Output!$B:$B, Output!$C:$C, F$191, Output!$D:$D, HOUR($U77), Output!$F:$F, "school"), "")</f>
        <v>99.333333333333329</v>
      </c>
      <c r="Z77" s="4" t="str">
        <f>IFERROR(AVERAGEIFS(Output!$B:$B, Output!$C:$C, G$191, Output!$D:$D, HOUR($U77), Output!$F:$F, "school"), "")</f>
        <v/>
      </c>
      <c r="AA77" s="4" t="str">
        <f>IFERROR(AVERAGEIFS(Output!$B:$B, Output!$C:$C, H$191, Output!$D:$D, HOUR($U77), Output!$F:$F, "school"), "")</f>
        <v/>
      </c>
      <c r="AB77" s="4">
        <f>IFERROR(AVERAGEIFS(Output!$B:$B, Output!$C:$C, I$191, Output!$D:$D, HOUR($U77), Output!$F:$F, "school"), "")</f>
        <v>75.222222222222229</v>
      </c>
      <c r="AC77" s="4">
        <f>IFERROR(AVERAGEIFS(Output!$B:$B, Output!$D:$D,HOUR($U77), Output!$F:$F, "school"), "")</f>
        <v>94.15625</v>
      </c>
    </row>
    <row r="78" spans="2:29" x14ac:dyDescent="0.3">
      <c r="B78" s="2">
        <v>0.875</v>
      </c>
      <c r="C78" s="4" t="str">
        <f>IFERROR(AVERAGEIFS(Output!$B:$B, Output!$C:$C, C$56, Output!$D:$D,HOUR($B78), Output!$E:$E, 6), "")</f>
        <v/>
      </c>
      <c r="D78" s="4" t="str">
        <f>IFERROR(AVERAGEIFS(Output!$B:$B, Output!$C:$C, D$56, Output!$D:$D,HOUR($B78), Output!$E:$E, 6), "")</f>
        <v/>
      </c>
      <c r="E78" s="4" t="str">
        <f>IFERROR(AVERAGEIFS(Output!$B:$B, Output!$C:$C, E$56, Output!$D:$D,HOUR($B78), Output!$E:$E, 6), "")</f>
        <v/>
      </c>
      <c r="F78" s="4" t="str">
        <f>IFERROR(AVERAGEIFS(Output!$B:$B, Output!$C:$C, F$56, Output!$D:$D,HOUR($B78), Output!$E:$E, 6), "")</f>
        <v/>
      </c>
      <c r="G78" s="4" t="str">
        <f>IFERROR(AVERAGEIFS(Output!$B:$B, Output!$C:$C, G$56, Output!$D:$D,HOUR($B78), Output!$E:$E, 6), "")</f>
        <v/>
      </c>
      <c r="H78" s="4" t="str">
        <f>IFERROR(AVERAGEIFS(Output!$B:$B, Output!$C:$C, H$56, Output!$D:$D,HOUR($B78), Output!$E:$E, 6), "")</f>
        <v/>
      </c>
      <c r="I78" s="4" t="str">
        <f>IFERROR(AVERAGEIFS(Output!$B:$B, Output!$C:$C, I$56, Output!$D:$D,HOUR($B78), Output!$E:$E, 6), "")</f>
        <v/>
      </c>
      <c r="J78" s="4" t="str">
        <f>IFERROR(AVERAGEIFS(Output!$B:$B, Output!$D:$D,HOUR($B78), Output!$E:$E, 6), "")</f>
        <v/>
      </c>
      <c r="U78" s="2">
        <v>0.95833333333333304</v>
      </c>
      <c r="V78" s="4" t="str">
        <f>IFERROR(AVERAGEIFS(Output!$B:$B, Output!$C:$C, C$191, Output!$D:$D, HOUR($U78), Output!$F:$F, "school"), "")</f>
        <v/>
      </c>
      <c r="W78" s="4" t="str">
        <f>IFERROR(AVERAGEIFS(Output!$B:$B, Output!$C:$C, D$191, Output!$D:$D, HOUR($U78), Output!$F:$F, "school"), "")</f>
        <v/>
      </c>
      <c r="X78" s="4" t="str">
        <f>IFERROR(AVERAGEIFS(Output!$B:$B, Output!$C:$C, E$191, Output!$D:$D, HOUR($U78), Output!$F:$F, "school"), "")</f>
        <v/>
      </c>
      <c r="Y78" s="4" t="str">
        <f>IFERROR(AVERAGEIFS(Output!$B:$B, Output!$C:$C, F$191, Output!$D:$D, HOUR($U78), Output!$F:$F, "school"), "")</f>
        <v/>
      </c>
      <c r="Z78" s="4" t="str">
        <f>IFERROR(AVERAGEIFS(Output!$B:$B, Output!$C:$C, G$191, Output!$D:$D, HOUR($U78), Output!$F:$F, "school"), "")</f>
        <v/>
      </c>
      <c r="AA78" s="4" t="str">
        <f>IFERROR(AVERAGEIFS(Output!$B:$B, Output!$C:$C, H$191, Output!$D:$D, HOUR($U78), Output!$F:$F, "school"), "")</f>
        <v/>
      </c>
      <c r="AB78" s="4" t="str">
        <f>IFERROR(AVERAGEIFS(Output!$B:$B, Output!$C:$C, I$191, Output!$D:$D, HOUR($U78), Output!$F:$F, "school"), "")</f>
        <v/>
      </c>
      <c r="AC78" s="4" t="str">
        <f>IFERROR(AVERAGEIFS(Output!$B:$B, Output!$D:$D,HOUR($U78), Output!$F:$F, "school"), "")</f>
        <v/>
      </c>
    </row>
    <row r="79" spans="2:29" x14ac:dyDescent="0.3">
      <c r="B79" s="2">
        <v>0.91666666666666696</v>
      </c>
      <c r="C79" s="4" t="str">
        <f>IFERROR(AVERAGEIFS(Output!$B:$B, Output!$C:$C, C$56, Output!$D:$D,HOUR($B79), Output!$E:$E, 6), "")</f>
        <v/>
      </c>
      <c r="D79" s="4" t="str">
        <f>IFERROR(AVERAGEIFS(Output!$B:$B, Output!$C:$C, D$56, Output!$D:$D,HOUR($B79), Output!$E:$E, 6), "")</f>
        <v/>
      </c>
      <c r="E79" s="4" t="str">
        <f>IFERROR(AVERAGEIFS(Output!$B:$B, Output!$C:$C, E$56, Output!$D:$D,HOUR($B79), Output!$E:$E, 6), "")</f>
        <v/>
      </c>
      <c r="F79" s="4" t="str">
        <f>IFERROR(AVERAGEIFS(Output!$B:$B, Output!$C:$C, F$56, Output!$D:$D,HOUR($B79), Output!$E:$E, 6), "")</f>
        <v/>
      </c>
      <c r="G79" s="4" t="str">
        <f>IFERROR(AVERAGEIFS(Output!$B:$B, Output!$C:$C, G$56, Output!$D:$D,HOUR($B79), Output!$E:$E, 6), "")</f>
        <v/>
      </c>
      <c r="H79" s="4" t="str">
        <f>IFERROR(AVERAGEIFS(Output!$B:$B, Output!$C:$C, H$56, Output!$D:$D,HOUR($B79), Output!$E:$E, 6), "")</f>
        <v/>
      </c>
      <c r="I79" s="4" t="str">
        <f>IFERROR(AVERAGEIFS(Output!$B:$B, Output!$C:$C, I$56, Output!$D:$D,HOUR($B79), Output!$E:$E, 6), "")</f>
        <v/>
      </c>
      <c r="J79" s="4" t="str">
        <f>IFERROR(AVERAGEIFS(Output!$B:$B, Output!$D:$D,HOUR($B79), Output!$E:$E, 6), "")</f>
        <v/>
      </c>
    </row>
    <row r="80" spans="2:29" x14ac:dyDescent="0.3">
      <c r="B80" s="2">
        <v>0.95833333333333304</v>
      </c>
      <c r="C80" s="4" t="str">
        <f>IFERROR(AVERAGEIFS(Output!$B:$B, Output!$C:$C, C$56, Output!$D:$D,HOUR($B80), Output!$E:$E, 6), "")</f>
        <v/>
      </c>
      <c r="D80" s="4" t="str">
        <f>IFERROR(AVERAGEIFS(Output!$B:$B, Output!$C:$C, D$56, Output!$D:$D,HOUR($B80), Output!$E:$E, 6), "")</f>
        <v/>
      </c>
      <c r="E80" s="4" t="str">
        <f>IFERROR(AVERAGEIFS(Output!$B:$B, Output!$C:$C, E$56, Output!$D:$D,HOUR($B80), Output!$E:$E, 6), "")</f>
        <v/>
      </c>
      <c r="F80" s="4" t="str">
        <f>IFERROR(AVERAGEIFS(Output!$B:$B, Output!$C:$C, F$56, Output!$D:$D,HOUR($B80), Output!$E:$E, 6), "")</f>
        <v/>
      </c>
      <c r="G80" s="4" t="str">
        <f>IFERROR(AVERAGEIFS(Output!$B:$B, Output!$C:$C, G$56, Output!$D:$D,HOUR($B80), Output!$E:$E, 6), "")</f>
        <v/>
      </c>
      <c r="H80" s="4" t="str">
        <f>IFERROR(AVERAGEIFS(Output!$B:$B, Output!$C:$C, H$56, Output!$D:$D,HOUR($B80), Output!$E:$E, 6), "")</f>
        <v/>
      </c>
      <c r="I80" s="4" t="str">
        <f>IFERROR(AVERAGEIFS(Output!$B:$B, Output!$C:$C, I$56, Output!$D:$D,HOUR($B80), Output!$E:$E, 6), "")</f>
        <v/>
      </c>
      <c r="J80" s="4" t="str">
        <f>IFERROR(AVERAGEIFS(Output!$B:$B, Output!$D:$D,HOUR($B80), Output!$E:$E, 6), "")</f>
        <v/>
      </c>
    </row>
    <row r="82" spans="2:10" x14ac:dyDescent="0.3">
      <c r="B82" t="s">
        <v>17</v>
      </c>
    </row>
    <row r="83" spans="2:10" x14ac:dyDescent="0.3">
      <c r="B83" t="s">
        <v>8</v>
      </c>
      <c r="C83" s="5" t="s">
        <v>0</v>
      </c>
      <c r="D83" s="5" t="s">
        <v>1</v>
      </c>
      <c r="E83" s="5" t="s">
        <v>2</v>
      </c>
      <c r="F83" s="5" t="s">
        <v>3</v>
      </c>
      <c r="G83" s="5" t="s">
        <v>4</v>
      </c>
      <c r="H83" s="5" t="s">
        <v>5</v>
      </c>
      <c r="I83" s="5" t="s">
        <v>6</v>
      </c>
      <c r="J83" s="5" t="s">
        <v>22</v>
      </c>
    </row>
    <row r="84" spans="2:10" x14ac:dyDescent="0.3">
      <c r="B84" s="2">
        <v>0</v>
      </c>
      <c r="C84" s="4" t="str">
        <f>IFERROR(AVERAGEIFS(Output!$B:$B, Output!$C:$C, C$83, Output!$D:$D,HOUR($B84), Output!$E:$E, 7), "")</f>
        <v/>
      </c>
      <c r="D84" s="4" t="str">
        <f>IFERROR(AVERAGEIFS(Output!$B:$B, Output!$C:$C, D$83, Output!$D:$D,HOUR($B84), Output!$E:$E, 7), "")</f>
        <v/>
      </c>
      <c r="E84" s="4" t="str">
        <f>IFERROR(AVERAGEIFS(Output!$B:$B, Output!$C:$C, E$83, Output!$D:$D,HOUR($B84), Output!$E:$E, 7), "")</f>
        <v/>
      </c>
      <c r="F84" s="4" t="str">
        <f>IFERROR(AVERAGEIFS(Output!$B:$B, Output!$C:$C, F$83, Output!$D:$D,HOUR($B84), Output!$E:$E, 7), "")</f>
        <v/>
      </c>
      <c r="G84" s="4" t="str">
        <f>IFERROR(AVERAGEIFS(Output!$B:$B, Output!$C:$C, G$83, Output!$D:$D,HOUR($B84), Output!$E:$E, 7), "")</f>
        <v/>
      </c>
      <c r="H84" s="4" t="str">
        <f>IFERROR(AVERAGEIFS(Output!$B:$B, Output!$C:$C, H$83, Output!$D:$D,HOUR($B84), Output!$E:$E, 7), "")</f>
        <v/>
      </c>
      <c r="I84" s="4" t="str">
        <f>IFERROR(AVERAGEIFS(Output!$B:$B, Output!$C:$C, I$83, Output!$D:$D,HOUR($B84), Output!$E:$E, 7), "")</f>
        <v/>
      </c>
      <c r="J84" s="4" t="str">
        <f>IFERROR(AVERAGEIFS(Output!$B:$B, Output!$D:$D,HOUR($B84), Output!$E:$E, 7), "")</f>
        <v/>
      </c>
    </row>
    <row r="85" spans="2:10" x14ac:dyDescent="0.3">
      <c r="B85" s="2">
        <v>4.1666666666666699E-2</v>
      </c>
      <c r="C85" s="4" t="str">
        <f>IFERROR(AVERAGEIFS(Output!$B:$B, Output!$C:$C, C$83, Output!$D:$D,HOUR($B85), Output!$E:$E, 7), "")</f>
        <v/>
      </c>
      <c r="D85" s="4" t="str">
        <f>IFERROR(AVERAGEIFS(Output!$B:$B, Output!$C:$C, D$83, Output!$D:$D,HOUR($B85), Output!$E:$E, 7), "")</f>
        <v/>
      </c>
      <c r="E85" s="4" t="str">
        <f>IFERROR(AVERAGEIFS(Output!$B:$B, Output!$C:$C, E$83, Output!$D:$D,HOUR($B85), Output!$E:$E, 7), "")</f>
        <v/>
      </c>
      <c r="F85" s="4" t="str">
        <f>IFERROR(AVERAGEIFS(Output!$B:$B, Output!$C:$C, F$83, Output!$D:$D,HOUR($B85), Output!$E:$E, 7), "")</f>
        <v/>
      </c>
      <c r="G85" s="4" t="str">
        <f>IFERROR(AVERAGEIFS(Output!$B:$B, Output!$C:$C, G$83, Output!$D:$D,HOUR($B85), Output!$E:$E, 7), "")</f>
        <v/>
      </c>
      <c r="H85" s="4" t="str">
        <f>IFERROR(AVERAGEIFS(Output!$B:$B, Output!$C:$C, H$83, Output!$D:$D,HOUR($B85), Output!$E:$E, 7), "")</f>
        <v/>
      </c>
      <c r="I85" s="4" t="str">
        <f>IFERROR(AVERAGEIFS(Output!$B:$B, Output!$C:$C, I$83, Output!$D:$D,HOUR($B85), Output!$E:$E, 7), "")</f>
        <v/>
      </c>
      <c r="J85" s="4" t="str">
        <f>IFERROR(AVERAGEIFS(Output!$B:$B, Output!$D:$D,HOUR($B85), Output!$E:$E, 7), "")</f>
        <v/>
      </c>
    </row>
    <row r="86" spans="2:10" x14ac:dyDescent="0.3">
      <c r="B86" s="2">
        <v>8.3333333333333301E-2</v>
      </c>
      <c r="C86" s="4" t="str">
        <f>IFERROR(AVERAGEIFS(Output!$B:$B, Output!$C:$C, C$83, Output!$D:$D,HOUR($B86), Output!$E:$E, 7), "")</f>
        <v/>
      </c>
      <c r="D86" s="4" t="str">
        <f>IFERROR(AVERAGEIFS(Output!$B:$B, Output!$C:$C, D$83, Output!$D:$D,HOUR($B86), Output!$E:$E, 7), "")</f>
        <v/>
      </c>
      <c r="E86" s="4" t="str">
        <f>IFERROR(AVERAGEIFS(Output!$B:$B, Output!$C:$C, E$83, Output!$D:$D,HOUR($B86), Output!$E:$E, 7), "")</f>
        <v/>
      </c>
      <c r="F86" s="4" t="str">
        <f>IFERROR(AVERAGEIFS(Output!$B:$B, Output!$C:$C, F$83, Output!$D:$D,HOUR($B86), Output!$E:$E, 7), "")</f>
        <v/>
      </c>
      <c r="G86" s="4" t="str">
        <f>IFERROR(AVERAGEIFS(Output!$B:$B, Output!$C:$C, G$83, Output!$D:$D,HOUR($B86), Output!$E:$E, 7), "")</f>
        <v/>
      </c>
      <c r="H86" s="4" t="str">
        <f>IFERROR(AVERAGEIFS(Output!$B:$B, Output!$C:$C, H$83, Output!$D:$D,HOUR($B86), Output!$E:$E, 7), "")</f>
        <v/>
      </c>
      <c r="I86" s="4" t="str">
        <f>IFERROR(AVERAGEIFS(Output!$B:$B, Output!$C:$C, I$83, Output!$D:$D,HOUR($B86), Output!$E:$E, 7), "")</f>
        <v/>
      </c>
      <c r="J86" s="4" t="str">
        <f>IFERROR(AVERAGEIFS(Output!$B:$B, Output!$D:$D,HOUR($B86), Output!$E:$E, 7), "")</f>
        <v/>
      </c>
    </row>
    <row r="87" spans="2:10" x14ac:dyDescent="0.3">
      <c r="B87" s="2">
        <v>0.125</v>
      </c>
      <c r="C87" s="4" t="str">
        <f>IFERROR(AVERAGEIFS(Output!$B:$B, Output!$C:$C, C$83, Output!$D:$D,HOUR($B87), Output!$E:$E, 7), "")</f>
        <v/>
      </c>
      <c r="D87" s="4" t="str">
        <f>IFERROR(AVERAGEIFS(Output!$B:$B, Output!$C:$C, D$83, Output!$D:$D,HOUR($B87), Output!$E:$E, 7), "")</f>
        <v/>
      </c>
      <c r="E87" s="4" t="str">
        <f>IFERROR(AVERAGEIFS(Output!$B:$B, Output!$C:$C, E$83, Output!$D:$D,HOUR($B87), Output!$E:$E, 7), "")</f>
        <v/>
      </c>
      <c r="F87" s="4" t="str">
        <f>IFERROR(AVERAGEIFS(Output!$B:$B, Output!$C:$C, F$83, Output!$D:$D,HOUR($B87), Output!$E:$E, 7), "")</f>
        <v/>
      </c>
      <c r="G87" s="4" t="str">
        <f>IFERROR(AVERAGEIFS(Output!$B:$B, Output!$C:$C, G$83, Output!$D:$D,HOUR($B87), Output!$E:$E, 7), "")</f>
        <v/>
      </c>
      <c r="H87" s="4" t="str">
        <f>IFERROR(AVERAGEIFS(Output!$B:$B, Output!$C:$C, H$83, Output!$D:$D,HOUR($B87), Output!$E:$E, 7), "")</f>
        <v/>
      </c>
      <c r="I87" s="4" t="str">
        <f>IFERROR(AVERAGEIFS(Output!$B:$B, Output!$C:$C, I$83, Output!$D:$D,HOUR($B87), Output!$E:$E, 7), "")</f>
        <v/>
      </c>
      <c r="J87" s="4" t="str">
        <f>IFERROR(AVERAGEIFS(Output!$B:$B, Output!$D:$D,HOUR($B87), Output!$E:$E, 7), "")</f>
        <v/>
      </c>
    </row>
    <row r="88" spans="2:10" x14ac:dyDescent="0.3">
      <c r="B88" s="2">
        <v>0.16666666666666699</v>
      </c>
      <c r="C88" s="4" t="str">
        <f>IFERROR(AVERAGEIFS(Output!$B:$B, Output!$C:$C, C$83, Output!$D:$D,HOUR($B88), Output!$E:$E, 7), "")</f>
        <v/>
      </c>
      <c r="D88" s="4" t="str">
        <f>IFERROR(AVERAGEIFS(Output!$B:$B, Output!$C:$C, D$83, Output!$D:$D,HOUR($B88), Output!$E:$E, 7), "")</f>
        <v/>
      </c>
      <c r="E88" s="4" t="str">
        <f>IFERROR(AVERAGEIFS(Output!$B:$B, Output!$C:$C, E$83, Output!$D:$D,HOUR($B88), Output!$E:$E, 7), "")</f>
        <v/>
      </c>
      <c r="F88" s="4" t="str">
        <f>IFERROR(AVERAGEIFS(Output!$B:$B, Output!$C:$C, F$83, Output!$D:$D,HOUR($B88), Output!$E:$E, 7), "")</f>
        <v/>
      </c>
      <c r="G88" s="4" t="str">
        <f>IFERROR(AVERAGEIFS(Output!$B:$B, Output!$C:$C, G$83, Output!$D:$D,HOUR($B88), Output!$E:$E, 7), "")</f>
        <v/>
      </c>
      <c r="H88" s="4" t="str">
        <f>IFERROR(AVERAGEIFS(Output!$B:$B, Output!$C:$C, H$83, Output!$D:$D,HOUR($B88), Output!$E:$E, 7), "")</f>
        <v/>
      </c>
      <c r="I88" s="4" t="str">
        <f>IFERROR(AVERAGEIFS(Output!$B:$B, Output!$C:$C, I$83, Output!$D:$D,HOUR($B88), Output!$E:$E, 7), "")</f>
        <v/>
      </c>
      <c r="J88" s="4" t="str">
        <f>IFERROR(AVERAGEIFS(Output!$B:$B, Output!$D:$D,HOUR($B88), Output!$E:$E, 7), "")</f>
        <v/>
      </c>
    </row>
    <row r="89" spans="2:10" x14ac:dyDescent="0.3">
      <c r="B89" s="2">
        <v>0.20833333333333301</v>
      </c>
      <c r="C89" s="4" t="str">
        <f>IFERROR(AVERAGEIFS(Output!$B:$B, Output!$C:$C, C$83, Output!$D:$D,HOUR($B89), Output!$E:$E, 7), "")</f>
        <v/>
      </c>
      <c r="D89" s="4" t="str">
        <f>IFERROR(AVERAGEIFS(Output!$B:$B, Output!$C:$C, D$83, Output!$D:$D,HOUR($B89), Output!$E:$E, 7), "")</f>
        <v/>
      </c>
      <c r="E89" s="4" t="str">
        <f>IFERROR(AVERAGEIFS(Output!$B:$B, Output!$C:$C, E$83, Output!$D:$D,HOUR($B89), Output!$E:$E, 7), "")</f>
        <v/>
      </c>
      <c r="F89" s="4" t="str">
        <f>IFERROR(AVERAGEIFS(Output!$B:$B, Output!$C:$C, F$83, Output!$D:$D,HOUR($B89), Output!$E:$E, 7), "")</f>
        <v/>
      </c>
      <c r="G89" s="4" t="str">
        <f>IFERROR(AVERAGEIFS(Output!$B:$B, Output!$C:$C, G$83, Output!$D:$D,HOUR($B89), Output!$E:$E, 7), "")</f>
        <v/>
      </c>
      <c r="H89" s="4" t="str">
        <f>IFERROR(AVERAGEIFS(Output!$B:$B, Output!$C:$C, H$83, Output!$D:$D,HOUR($B89), Output!$E:$E, 7), "")</f>
        <v/>
      </c>
      <c r="I89" s="4" t="str">
        <f>IFERROR(AVERAGEIFS(Output!$B:$B, Output!$C:$C, I$83, Output!$D:$D,HOUR($B89), Output!$E:$E, 7), "")</f>
        <v/>
      </c>
      <c r="J89" s="4" t="str">
        <f>IFERROR(AVERAGEIFS(Output!$B:$B, Output!$D:$D,HOUR($B89), Output!$E:$E, 7), "")</f>
        <v/>
      </c>
    </row>
    <row r="90" spans="2:10" x14ac:dyDescent="0.3">
      <c r="B90" s="2">
        <v>0.25</v>
      </c>
      <c r="C90" s="4" t="str">
        <f>IFERROR(AVERAGEIFS(Output!$B:$B, Output!$C:$C, C$83, Output!$D:$D,HOUR($B90), Output!$E:$E, 7), "")</f>
        <v/>
      </c>
      <c r="D90" s="4" t="str">
        <f>IFERROR(AVERAGEIFS(Output!$B:$B, Output!$C:$C, D$83, Output!$D:$D,HOUR($B90), Output!$E:$E, 7), "")</f>
        <v/>
      </c>
      <c r="E90" s="4" t="str">
        <f>IFERROR(AVERAGEIFS(Output!$B:$B, Output!$C:$C, E$83, Output!$D:$D,HOUR($B90), Output!$E:$E, 7), "")</f>
        <v/>
      </c>
      <c r="F90" s="4" t="str">
        <f>IFERROR(AVERAGEIFS(Output!$B:$B, Output!$C:$C, F$83, Output!$D:$D,HOUR($B90), Output!$E:$E, 7), "")</f>
        <v/>
      </c>
      <c r="G90" s="4" t="str">
        <f>IFERROR(AVERAGEIFS(Output!$B:$B, Output!$C:$C, G$83, Output!$D:$D,HOUR($B90), Output!$E:$E, 7), "")</f>
        <v/>
      </c>
      <c r="H90" s="4" t="str">
        <f>IFERROR(AVERAGEIFS(Output!$B:$B, Output!$C:$C, H$83, Output!$D:$D,HOUR($B90), Output!$E:$E, 7), "")</f>
        <v/>
      </c>
      <c r="I90" s="4" t="str">
        <f>IFERROR(AVERAGEIFS(Output!$B:$B, Output!$C:$C, I$83, Output!$D:$D,HOUR($B90), Output!$E:$E, 7), "")</f>
        <v/>
      </c>
      <c r="J90" s="4" t="str">
        <f>IFERROR(AVERAGEIFS(Output!$B:$B, Output!$D:$D,HOUR($B90), Output!$E:$E, 7), "")</f>
        <v/>
      </c>
    </row>
    <row r="91" spans="2:10" x14ac:dyDescent="0.3">
      <c r="B91" s="2">
        <v>0.29166666666666702</v>
      </c>
      <c r="C91" s="4">
        <f>IFERROR(AVERAGEIFS(Output!$B:$B, Output!$C:$C, C$83, Output!$D:$D,HOUR($B91), Output!$E:$E, 7), "")</f>
        <v>12.166666666666666</v>
      </c>
      <c r="D91" s="4">
        <f>IFERROR(AVERAGEIFS(Output!$B:$B, Output!$C:$C, D$83, Output!$D:$D,HOUR($B91), Output!$E:$E, 7), "")</f>
        <v>15.666666666666666</v>
      </c>
      <c r="E91" s="4">
        <f>IFERROR(AVERAGEIFS(Output!$B:$B, Output!$C:$C, E$83, Output!$D:$D,HOUR($B91), Output!$E:$E, 7), "")</f>
        <v>10.111111111111111</v>
      </c>
      <c r="F91" s="4">
        <f>IFERROR(AVERAGEIFS(Output!$B:$B, Output!$C:$C, F$83, Output!$D:$D,HOUR($B91), Output!$E:$E, 7), "")</f>
        <v>15</v>
      </c>
      <c r="G91" s="4">
        <f>IFERROR(AVERAGEIFS(Output!$B:$B, Output!$C:$C, G$83, Output!$D:$D,HOUR($B91), Output!$E:$E, 7), "")</f>
        <v>15.714285714285714</v>
      </c>
      <c r="H91" s="4" t="str">
        <f>IFERROR(AVERAGEIFS(Output!$B:$B, Output!$C:$C, H$83, Output!$D:$D,HOUR($B91), Output!$E:$E, 7), "")</f>
        <v/>
      </c>
      <c r="I91" s="4" t="str">
        <f>IFERROR(AVERAGEIFS(Output!$B:$B, Output!$C:$C, I$83, Output!$D:$D,HOUR($B91), Output!$E:$E, 7), "")</f>
        <v/>
      </c>
      <c r="J91" s="4">
        <f>IFERROR(AVERAGEIFS(Output!$B:$B, Output!$D:$D,HOUR($B91), Output!$E:$E, 7), "")</f>
        <v>13.611111111111111</v>
      </c>
    </row>
    <row r="92" spans="2:10" x14ac:dyDescent="0.3">
      <c r="B92" s="2">
        <v>0.33333333333333298</v>
      </c>
      <c r="C92" s="4">
        <f>IFERROR(AVERAGEIFS(Output!$B:$B, Output!$C:$C, C$83, Output!$D:$D,HOUR($B92), Output!$E:$E, 7), "")</f>
        <v>20</v>
      </c>
      <c r="D92" s="4">
        <f>IFERROR(AVERAGEIFS(Output!$B:$B, Output!$C:$C, D$83, Output!$D:$D,HOUR($B92), Output!$E:$E, 7), "")</f>
        <v>19.571428571428573</v>
      </c>
      <c r="E92" s="4">
        <f>IFERROR(AVERAGEIFS(Output!$B:$B, Output!$C:$C, E$83, Output!$D:$D,HOUR($B92), Output!$E:$E, 7), "")</f>
        <v>16.444444444444443</v>
      </c>
      <c r="F92" s="4">
        <f>IFERROR(AVERAGEIFS(Output!$B:$B, Output!$C:$C, F$83, Output!$D:$D,HOUR($B92), Output!$E:$E, 7), "")</f>
        <v>23.142857142857142</v>
      </c>
      <c r="G92" s="4">
        <f>IFERROR(AVERAGEIFS(Output!$B:$B, Output!$C:$C, G$83, Output!$D:$D,HOUR($B92), Output!$E:$E, 7), "")</f>
        <v>18.714285714285715</v>
      </c>
      <c r="H92" s="4" t="str">
        <f>IFERROR(AVERAGEIFS(Output!$B:$B, Output!$C:$C, H$83, Output!$D:$D,HOUR($B92), Output!$E:$E, 7), "")</f>
        <v/>
      </c>
      <c r="I92" s="4" t="str">
        <f>IFERROR(AVERAGEIFS(Output!$B:$B, Output!$C:$C, I$83, Output!$D:$D,HOUR($B92), Output!$E:$E, 7), "")</f>
        <v/>
      </c>
      <c r="J92" s="4">
        <f>IFERROR(AVERAGEIFS(Output!$B:$B, Output!$D:$D,HOUR($B92), Output!$E:$E, 7), "")</f>
        <v>19.37142857142857</v>
      </c>
    </row>
    <row r="93" spans="2:10" x14ac:dyDescent="0.3">
      <c r="B93" s="2">
        <v>0.375</v>
      </c>
      <c r="C93" s="4">
        <f>IFERROR(AVERAGEIFS(Output!$B:$B, Output!$C:$C, C$83, Output!$D:$D,HOUR($B93), Output!$E:$E, 7), "")</f>
        <v>20.142857142857142</v>
      </c>
      <c r="D93" s="4">
        <f>IFERROR(AVERAGEIFS(Output!$B:$B, Output!$C:$C, D$83, Output!$D:$D,HOUR($B93), Output!$E:$E, 7), "")</f>
        <v>22.285714285714285</v>
      </c>
      <c r="E93" s="4">
        <f>IFERROR(AVERAGEIFS(Output!$B:$B, Output!$C:$C, E$83, Output!$D:$D,HOUR($B93), Output!$E:$E, 7), "")</f>
        <v>19.888888888888889</v>
      </c>
      <c r="F93" s="4">
        <f>IFERROR(AVERAGEIFS(Output!$B:$B, Output!$C:$C, F$83, Output!$D:$D,HOUR($B93), Output!$E:$E, 7), "")</f>
        <v>25.625</v>
      </c>
      <c r="G93" s="4">
        <f>IFERROR(AVERAGEIFS(Output!$B:$B, Output!$C:$C, G$83, Output!$D:$D,HOUR($B93), Output!$E:$E, 7), "")</f>
        <v>18.166666666666668</v>
      </c>
      <c r="H93" s="4">
        <f>IFERROR(AVERAGEIFS(Output!$B:$B, Output!$C:$C, H$83, Output!$D:$D,HOUR($B93), Output!$E:$E, 7), "")</f>
        <v>11.75</v>
      </c>
      <c r="I93" s="4">
        <f>IFERROR(AVERAGEIFS(Output!$B:$B, Output!$C:$C, I$83, Output!$D:$D,HOUR($B93), Output!$E:$E, 7), "")</f>
        <v>10</v>
      </c>
      <c r="J93" s="4">
        <f>IFERROR(AVERAGEIFS(Output!$B:$B, Output!$D:$D,HOUR($B93), Output!$E:$E, 7), "")</f>
        <v>19.488888888888887</v>
      </c>
    </row>
    <row r="94" spans="2:10" x14ac:dyDescent="0.3">
      <c r="B94" s="2">
        <v>0.41666666666666702</v>
      </c>
      <c r="C94" s="4">
        <f>IFERROR(AVERAGEIFS(Output!$B:$B, Output!$C:$C, C$83, Output!$D:$D,HOUR($B94), Output!$E:$E, 7), "")</f>
        <v>20.8</v>
      </c>
      <c r="D94" s="4">
        <f>IFERROR(AVERAGEIFS(Output!$B:$B, Output!$C:$C, D$83, Output!$D:$D,HOUR($B94), Output!$E:$E, 7), "")</f>
        <v>20.444444444444443</v>
      </c>
      <c r="E94" s="4">
        <f>IFERROR(AVERAGEIFS(Output!$B:$B, Output!$C:$C, E$83, Output!$D:$D,HOUR($B94), Output!$E:$E, 7), "")</f>
        <v>17.399999999999999</v>
      </c>
      <c r="F94" s="4">
        <f>IFERROR(AVERAGEIFS(Output!$B:$B, Output!$C:$C, F$83, Output!$D:$D,HOUR($B94), Output!$E:$E, 7), "")</f>
        <v>20.666666666666668</v>
      </c>
      <c r="G94" s="4">
        <f>IFERROR(AVERAGEIFS(Output!$B:$B, Output!$C:$C, G$83, Output!$D:$D,HOUR($B94), Output!$E:$E, 7), "")</f>
        <v>20.9</v>
      </c>
      <c r="H94" s="4">
        <f>IFERROR(AVERAGEIFS(Output!$B:$B, Output!$C:$C, H$83, Output!$D:$D,HOUR($B94), Output!$E:$E, 7), "")</f>
        <v>20</v>
      </c>
      <c r="I94" s="4">
        <f>IFERROR(AVERAGEIFS(Output!$B:$B, Output!$C:$C, I$83, Output!$D:$D,HOUR($B94), Output!$E:$E, 7), "")</f>
        <v>17.875</v>
      </c>
      <c r="J94" s="4">
        <f>IFERROR(AVERAGEIFS(Output!$B:$B, Output!$D:$D,HOUR($B94), Output!$E:$E, 7), "")</f>
        <v>19.649122807017545</v>
      </c>
    </row>
    <row r="95" spans="2:10" x14ac:dyDescent="0.3">
      <c r="B95" s="2">
        <v>0.45833333333333298</v>
      </c>
      <c r="C95" s="4">
        <f>IFERROR(AVERAGEIFS(Output!$B:$B, Output!$C:$C, C$83, Output!$D:$D,HOUR($B95), Output!$E:$E, 7), "")</f>
        <v>19</v>
      </c>
      <c r="D95" s="4">
        <f>IFERROR(AVERAGEIFS(Output!$B:$B, Output!$C:$C, D$83, Output!$D:$D,HOUR($B95), Output!$E:$E, 7), "")</f>
        <v>16.666666666666668</v>
      </c>
      <c r="E95" s="4">
        <f>IFERROR(AVERAGEIFS(Output!$B:$B, Output!$C:$C, E$83, Output!$D:$D,HOUR($B95), Output!$E:$E, 7), "")</f>
        <v>17.833333333333332</v>
      </c>
      <c r="F95" s="4">
        <f>IFERROR(AVERAGEIFS(Output!$B:$B, Output!$C:$C, F$83, Output!$D:$D,HOUR($B95), Output!$E:$E, 7), "")</f>
        <v>15.166666666666666</v>
      </c>
      <c r="G95" s="4">
        <f>IFERROR(AVERAGEIFS(Output!$B:$B, Output!$C:$C, G$83, Output!$D:$D,HOUR($B95), Output!$E:$E, 7), "")</f>
        <v>17</v>
      </c>
      <c r="H95" s="4">
        <f>IFERROR(AVERAGEIFS(Output!$B:$B, Output!$C:$C, H$83, Output!$D:$D,HOUR($B95), Output!$E:$E, 7), "")</f>
        <v>33.25</v>
      </c>
      <c r="I95" s="4">
        <f>IFERROR(AVERAGEIFS(Output!$B:$B, Output!$C:$C, I$83, Output!$D:$D,HOUR($B95), Output!$E:$E, 7), "")</f>
        <v>22.428571428571427</v>
      </c>
      <c r="J95" s="4">
        <f>IFERROR(AVERAGEIFS(Output!$B:$B, Output!$D:$D,HOUR($B95), Output!$E:$E, 7), "")</f>
        <v>19.75</v>
      </c>
    </row>
    <row r="96" spans="2:10" x14ac:dyDescent="0.3">
      <c r="B96" s="2">
        <v>0.5</v>
      </c>
      <c r="C96" s="4">
        <f>IFERROR(AVERAGEIFS(Output!$B:$B, Output!$C:$C, C$83, Output!$D:$D,HOUR($B96), Output!$E:$E, 7), "")</f>
        <v>29.5</v>
      </c>
      <c r="D96" s="4">
        <f>IFERROR(AVERAGEIFS(Output!$B:$B, Output!$C:$C, D$83, Output!$D:$D,HOUR($B96), Output!$E:$E, 7), "")</f>
        <v>22.09090909090909</v>
      </c>
      <c r="E96" s="4">
        <f>IFERROR(AVERAGEIFS(Output!$B:$B, Output!$C:$C, E$83, Output!$D:$D,HOUR($B96), Output!$E:$E, 7), "")</f>
        <v>22.5</v>
      </c>
      <c r="F96" s="4">
        <f>IFERROR(AVERAGEIFS(Output!$B:$B, Output!$C:$C, F$83, Output!$D:$D,HOUR($B96), Output!$E:$E, 7), "")</f>
        <v>21</v>
      </c>
      <c r="G96" s="4">
        <f>IFERROR(AVERAGEIFS(Output!$B:$B, Output!$C:$C, G$83, Output!$D:$D,HOUR($B96), Output!$E:$E, 7), "")</f>
        <v>24.857142857142858</v>
      </c>
      <c r="H96" s="4">
        <f>IFERROR(AVERAGEIFS(Output!$B:$B, Output!$C:$C, H$83, Output!$D:$D,HOUR($B96), Output!$E:$E, 7), "")</f>
        <v>25.857142857142858</v>
      </c>
      <c r="I96" s="4">
        <f>IFERROR(AVERAGEIFS(Output!$B:$B, Output!$C:$C, I$83, Output!$D:$D,HOUR($B96), Output!$E:$E, 7), "")</f>
        <v>22.333333333333332</v>
      </c>
      <c r="J96" s="4">
        <f>IFERROR(AVERAGEIFS(Output!$B:$B, Output!$D:$D,HOUR($B96), Output!$E:$E, 7), "")</f>
        <v>23.8</v>
      </c>
    </row>
    <row r="97" spans="2:10" x14ac:dyDescent="0.3">
      <c r="B97" s="2">
        <v>0.54166666666666696</v>
      </c>
      <c r="C97" s="4">
        <f>IFERROR(AVERAGEIFS(Output!$B:$B, Output!$C:$C, C$83, Output!$D:$D,HOUR($B97), Output!$E:$E, 7), "")</f>
        <v>29</v>
      </c>
      <c r="D97" s="4">
        <f>IFERROR(AVERAGEIFS(Output!$B:$B, Output!$C:$C, D$83, Output!$D:$D,HOUR($B97), Output!$E:$E, 7), "")</f>
        <v>27.75</v>
      </c>
      <c r="E97" s="4">
        <f>IFERROR(AVERAGEIFS(Output!$B:$B, Output!$C:$C, E$83, Output!$D:$D,HOUR($B97), Output!$E:$E, 7), "")</f>
        <v>27.181818181818183</v>
      </c>
      <c r="F97" s="4">
        <f>IFERROR(AVERAGEIFS(Output!$B:$B, Output!$C:$C, F$83, Output!$D:$D,HOUR($B97), Output!$E:$E, 7), "")</f>
        <v>32.375</v>
      </c>
      <c r="G97" s="4">
        <f>IFERROR(AVERAGEIFS(Output!$B:$B, Output!$C:$C, G$83, Output!$D:$D,HOUR($B97), Output!$E:$E, 7), "")</f>
        <v>28</v>
      </c>
      <c r="H97" s="4">
        <f>IFERROR(AVERAGEIFS(Output!$B:$B, Output!$C:$C, H$83, Output!$D:$D,HOUR($B97), Output!$E:$E, 7), "")</f>
        <v>27.444444444444443</v>
      </c>
      <c r="I97" s="4">
        <f>IFERROR(AVERAGEIFS(Output!$B:$B, Output!$C:$C, I$83, Output!$D:$D,HOUR($B97), Output!$E:$E, 7), "")</f>
        <v>24.8</v>
      </c>
      <c r="J97" s="4">
        <f>IFERROR(AVERAGEIFS(Output!$B:$B, Output!$D:$D,HOUR($B97), Output!$E:$E, 7), "")</f>
        <v>28.173076923076923</v>
      </c>
    </row>
    <row r="98" spans="2:10" x14ac:dyDescent="0.3">
      <c r="B98" s="2">
        <v>0.58333333333333304</v>
      </c>
      <c r="C98" s="4">
        <f>IFERROR(AVERAGEIFS(Output!$B:$B, Output!$C:$C, C$83, Output!$D:$D,HOUR($B98), Output!$E:$E, 7), "")</f>
        <v>27</v>
      </c>
      <c r="D98" s="4">
        <f>IFERROR(AVERAGEIFS(Output!$B:$B, Output!$C:$C, D$83, Output!$D:$D,HOUR($B98), Output!$E:$E, 7), "")</f>
        <v>27.9</v>
      </c>
      <c r="E98" s="4">
        <f>IFERROR(AVERAGEIFS(Output!$B:$B, Output!$C:$C, E$83, Output!$D:$D,HOUR($B98), Output!$E:$E, 7), "")</f>
        <v>25.428571428571427</v>
      </c>
      <c r="F98" s="4">
        <f>IFERROR(AVERAGEIFS(Output!$B:$B, Output!$C:$C, F$83, Output!$D:$D,HOUR($B98), Output!$E:$E, 7), "")</f>
        <v>27.857142857142858</v>
      </c>
      <c r="G98" s="4">
        <f>IFERROR(AVERAGEIFS(Output!$B:$B, Output!$C:$C, G$83, Output!$D:$D,HOUR($B98), Output!$E:$E, 7), "")</f>
        <v>26.5</v>
      </c>
      <c r="H98" s="4">
        <f>IFERROR(AVERAGEIFS(Output!$B:$B, Output!$C:$C, H$83, Output!$D:$D,HOUR($B98), Output!$E:$E, 7), "")</f>
        <v>27</v>
      </c>
      <c r="I98" s="4">
        <f>IFERROR(AVERAGEIFS(Output!$B:$B, Output!$C:$C, I$83, Output!$D:$D,HOUR($B98), Output!$E:$E, 7), "")</f>
        <v>31.75</v>
      </c>
      <c r="J98" s="4">
        <f>IFERROR(AVERAGEIFS(Output!$B:$B, Output!$D:$D,HOUR($B98), Output!$E:$E, 7), "")</f>
        <v>27.888888888888889</v>
      </c>
    </row>
    <row r="99" spans="2:10" x14ac:dyDescent="0.3">
      <c r="B99" s="2">
        <v>0.625</v>
      </c>
      <c r="C99" s="4">
        <f>IFERROR(AVERAGEIFS(Output!$B:$B, Output!$C:$C, C$83, Output!$D:$D,HOUR($B99), Output!$E:$E, 7), "")</f>
        <v>37.375</v>
      </c>
      <c r="D99" s="4">
        <f>IFERROR(AVERAGEIFS(Output!$B:$B, Output!$C:$C, D$83, Output!$D:$D,HOUR($B99), Output!$E:$E, 7), "")</f>
        <v>29.714285714285715</v>
      </c>
      <c r="E99" s="4">
        <f>IFERROR(AVERAGEIFS(Output!$B:$B, Output!$C:$C, E$83, Output!$D:$D,HOUR($B99), Output!$E:$E, 7), "")</f>
        <v>31</v>
      </c>
      <c r="F99" s="4">
        <f>IFERROR(AVERAGEIFS(Output!$B:$B, Output!$C:$C, F$83, Output!$D:$D,HOUR($B99), Output!$E:$E, 7), "")</f>
        <v>30.5</v>
      </c>
      <c r="G99" s="4">
        <f>IFERROR(AVERAGEIFS(Output!$B:$B, Output!$C:$C, G$83, Output!$D:$D,HOUR($B99), Output!$E:$E, 7), "")</f>
        <v>24.2</v>
      </c>
      <c r="H99" s="4">
        <f>IFERROR(AVERAGEIFS(Output!$B:$B, Output!$C:$C, H$83, Output!$D:$D,HOUR($B99), Output!$E:$E, 7), "")</f>
        <v>41.4</v>
      </c>
      <c r="I99" s="4">
        <f>IFERROR(AVERAGEIFS(Output!$B:$B, Output!$C:$C, I$83, Output!$D:$D,HOUR($B99), Output!$E:$E, 7), "")</f>
        <v>44.25</v>
      </c>
      <c r="J99" s="4">
        <f>IFERROR(AVERAGEIFS(Output!$B:$B, Output!$D:$D,HOUR($B99), Output!$E:$E, 7), "")</f>
        <v>33.319148936170215</v>
      </c>
    </row>
    <row r="100" spans="2:10" x14ac:dyDescent="0.3">
      <c r="B100" s="2">
        <v>0.66666666666666696</v>
      </c>
      <c r="C100" s="4">
        <f>IFERROR(AVERAGEIFS(Output!$B:$B, Output!$C:$C, C$83, Output!$D:$D,HOUR($B100), Output!$E:$E, 7), "")</f>
        <v>51.285714285714285</v>
      </c>
      <c r="D100" s="4">
        <f>IFERROR(AVERAGEIFS(Output!$B:$B, Output!$C:$C, D$83, Output!$D:$D,HOUR($B100), Output!$E:$E, 7), "")</f>
        <v>47.428571428571431</v>
      </c>
      <c r="E100" s="4">
        <f>IFERROR(AVERAGEIFS(Output!$B:$B, Output!$C:$C, E$83, Output!$D:$D,HOUR($B100), Output!$E:$E, 7), "")</f>
        <v>50</v>
      </c>
      <c r="F100" s="4">
        <f>IFERROR(AVERAGEIFS(Output!$B:$B, Output!$C:$C, F$83, Output!$D:$D,HOUR($B100), Output!$E:$E, 7), "")</f>
        <v>39.6</v>
      </c>
      <c r="G100" s="4">
        <f>IFERROR(AVERAGEIFS(Output!$B:$B, Output!$C:$C, G$83, Output!$D:$D,HOUR($B100), Output!$E:$E, 7), "")</f>
        <v>43.666666666666664</v>
      </c>
      <c r="H100" s="4" t="str">
        <f>IFERROR(AVERAGEIFS(Output!$B:$B, Output!$C:$C, H$83, Output!$D:$D,HOUR($B100), Output!$E:$E, 7), "")</f>
        <v/>
      </c>
      <c r="I100" s="4">
        <f>IFERROR(AVERAGEIFS(Output!$B:$B, Output!$C:$C, I$83, Output!$D:$D,HOUR($B100), Output!$E:$E, 7), "")</f>
        <v>58</v>
      </c>
      <c r="J100" s="4">
        <f>IFERROR(AVERAGEIFS(Output!$B:$B, Output!$D:$D,HOUR($B100), Output!$E:$E, 7), "")</f>
        <v>47.54054054054054</v>
      </c>
    </row>
    <row r="101" spans="2:10" x14ac:dyDescent="0.3">
      <c r="B101" s="2">
        <v>0.70833333333333304</v>
      </c>
      <c r="C101" s="4">
        <f>IFERROR(AVERAGEIFS(Output!$B:$B, Output!$C:$C, C$83, Output!$D:$D,HOUR($B101), Output!$E:$E, 7), "")</f>
        <v>85.888888888888886</v>
      </c>
      <c r="D101" s="4">
        <f>IFERROR(AVERAGEIFS(Output!$B:$B, Output!$C:$C, D$83, Output!$D:$D,HOUR($B101), Output!$E:$E, 7), "")</f>
        <v>82.3</v>
      </c>
      <c r="E101" s="4">
        <f>IFERROR(AVERAGEIFS(Output!$B:$B, Output!$C:$C, E$83, Output!$D:$D,HOUR($B101), Output!$E:$E, 7), "")</f>
        <v>67.857142857142861</v>
      </c>
      <c r="F101" s="4">
        <f>IFERROR(AVERAGEIFS(Output!$B:$B, Output!$C:$C, F$83, Output!$D:$D,HOUR($B101), Output!$E:$E, 7), "")</f>
        <v>57</v>
      </c>
      <c r="G101" s="4">
        <f>IFERROR(AVERAGEIFS(Output!$B:$B, Output!$C:$C, G$83, Output!$D:$D,HOUR($B101), Output!$E:$E, 7), "")</f>
        <v>61.166666666666664</v>
      </c>
      <c r="H101" s="4" t="str">
        <f>IFERROR(AVERAGEIFS(Output!$B:$B, Output!$C:$C, H$83, Output!$D:$D,HOUR($B101), Output!$E:$E, 7), "")</f>
        <v/>
      </c>
      <c r="I101" s="4" t="str">
        <f>IFERROR(AVERAGEIFS(Output!$B:$B, Output!$C:$C, I$83, Output!$D:$D,HOUR($B101), Output!$E:$E, 7), "")</f>
        <v/>
      </c>
      <c r="J101" s="4">
        <f>IFERROR(AVERAGEIFS(Output!$B:$B, Output!$D:$D,HOUR($B101), Output!$E:$E, 7), "")</f>
        <v>73.594594594594597</v>
      </c>
    </row>
    <row r="102" spans="2:10" x14ac:dyDescent="0.3">
      <c r="B102" s="2">
        <v>0.75</v>
      </c>
      <c r="C102" s="4">
        <f>IFERROR(AVERAGEIFS(Output!$B:$B, Output!$C:$C, C$83, Output!$D:$D,HOUR($B102), Output!$E:$E, 7), "")</f>
        <v>98.833333333333329</v>
      </c>
      <c r="D102" s="4">
        <f>IFERROR(AVERAGEIFS(Output!$B:$B, Output!$C:$C, D$83, Output!$D:$D,HOUR($B102), Output!$E:$E, 7), "")</f>
        <v>100.125</v>
      </c>
      <c r="E102" s="4">
        <f>IFERROR(AVERAGEIFS(Output!$B:$B, Output!$C:$C, E$83, Output!$D:$D,HOUR($B102), Output!$E:$E, 7), "")</f>
        <v>91.222222222222229</v>
      </c>
      <c r="F102" s="4">
        <f>IFERROR(AVERAGEIFS(Output!$B:$B, Output!$C:$C, F$83, Output!$D:$D,HOUR($B102), Output!$E:$E, 7), "")</f>
        <v>73.25</v>
      </c>
      <c r="G102" s="4">
        <f>IFERROR(AVERAGEIFS(Output!$B:$B, Output!$C:$C, G$83, Output!$D:$D,HOUR($B102), Output!$E:$E, 7), "")</f>
        <v>73.285714285714292</v>
      </c>
      <c r="H102" s="4" t="str">
        <f>IFERROR(AVERAGEIFS(Output!$B:$B, Output!$C:$C, H$83, Output!$D:$D,HOUR($B102), Output!$E:$E, 7), "")</f>
        <v/>
      </c>
      <c r="I102" s="4" t="str">
        <f>IFERROR(AVERAGEIFS(Output!$B:$B, Output!$C:$C, I$83, Output!$D:$D,HOUR($B102), Output!$E:$E, 7), "")</f>
        <v/>
      </c>
      <c r="J102" s="4">
        <f>IFERROR(AVERAGEIFS(Output!$B:$B, Output!$D:$D,HOUR($B102), Output!$E:$E, 7), "")</f>
        <v>88.852941176470594</v>
      </c>
    </row>
    <row r="103" spans="2:10" x14ac:dyDescent="0.3">
      <c r="B103" s="2">
        <v>0.79166666666666696</v>
      </c>
      <c r="C103" s="4">
        <f>IFERROR(AVERAGEIFS(Output!$B:$B, Output!$C:$C, C$83, Output!$D:$D,HOUR($B103), Output!$E:$E, 7), "")</f>
        <v>84</v>
      </c>
      <c r="D103" s="4">
        <f>IFERROR(AVERAGEIFS(Output!$B:$B, Output!$C:$C, D$83, Output!$D:$D,HOUR($B103), Output!$E:$E, 7), "")</f>
        <v>90.5</v>
      </c>
      <c r="E103" s="4">
        <f>IFERROR(AVERAGEIFS(Output!$B:$B, Output!$C:$C, E$83, Output!$D:$D,HOUR($B103), Output!$E:$E, 7), "")</f>
        <v>92</v>
      </c>
      <c r="F103" s="4">
        <f>IFERROR(AVERAGEIFS(Output!$B:$B, Output!$C:$C, F$83, Output!$D:$D,HOUR($B103), Output!$E:$E, 7), "")</f>
        <v>58</v>
      </c>
      <c r="G103" s="4">
        <f>IFERROR(AVERAGEIFS(Output!$B:$B, Output!$C:$C, G$83, Output!$D:$D,HOUR($B103), Output!$E:$E, 7), "")</f>
        <v>62.5</v>
      </c>
      <c r="H103" s="4" t="str">
        <f>IFERROR(AVERAGEIFS(Output!$B:$B, Output!$C:$C, H$83, Output!$D:$D,HOUR($B103), Output!$E:$E, 7), "")</f>
        <v/>
      </c>
      <c r="I103" s="4" t="str">
        <f>IFERROR(AVERAGEIFS(Output!$B:$B, Output!$C:$C, I$83, Output!$D:$D,HOUR($B103), Output!$E:$E, 7), "")</f>
        <v/>
      </c>
      <c r="J103" s="4">
        <f>IFERROR(AVERAGEIFS(Output!$B:$B, Output!$D:$D,HOUR($B103), Output!$E:$E, 7), "")</f>
        <v>77.142857142857139</v>
      </c>
    </row>
    <row r="104" spans="2:10" x14ac:dyDescent="0.3">
      <c r="B104" s="2">
        <v>0.83333333333333304</v>
      </c>
      <c r="C104" s="4" t="str">
        <f>IFERROR(AVERAGEIFS(Output!$B:$B, Output!$C:$C, C$83, Output!$D:$D,HOUR($B104), Output!$E:$E, 7), "")</f>
        <v/>
      </c>
      <c r="D104" s="4" t="str">
        <f>IFERROR(AVERAGEIFS(Output!$B:$B, Output!$C:$C, D$83, Output!$D:$D,HOUR($B104), Output!$E:$E, 7), "")</f>
        <v/>
      </c>
      <c r="E104" s="4" t="str">
        <f>IFERROR(AVERAGEIFS(Output!$B:$B, Output!$C:$C, E$83, Output!$D:$D,HOUR($B104), Output!$E:$E, 7), "")</f>
        <v/>
      </c>
      <c r="F104" s="4" t="str">
        <f>IFERROR(AVERAGEIFS(Output!$B:$B, Output!$C:$C, F$83, Output!$D:$D,HOUR($B104), Output!$E:$E, 7), "")</f>
        <v/>
      </c>
      <c r="G104" s="4" t="str">
        <f>IFERROR(AVERAGEIFS(Output!$B:$B, Output!$C:$C, G$83, Output!$D:$D,HOUR($B104), Output!$E:$E, 7), "")</f>
        <v/>
      </c>
      <c r="H104" s="4" t="str">
        <f>IFERROR(AVERAGEIFS(Output!$B:$B, Output!$C:$C, H$83, Output!$D:$D,HOUR($B104), Output!$E:$E, 7), "")</f>
        <v/>
      </c>
      <c r="I104" s="4" t="str">
        <f>IFERROR(AVERAGEIFS(Output!$B:$B, Output!$C:$C, I$83, Output!$D:$D,HOUR($B104), Output!$E:$E, 7), "")</f>
        <v/>
      </c>
      <c r="J104" s="4" t="str">
        <f>IFERROR(AVERAGEIFS(Output!$B:$B, Output!$D:$D,HOUR($B104), Output!$E:$E, 7), "")</f>
        <v/>
      </c>
    </row>
    <row r="105" spans="2:10" x14ac:dyDescent="0.3">
      <c r="B105" s="2">
        <v>0.875</v>
      </c>
      <c r="C105" s="4" t="str">
        <f>IFERROR(AVERAGEIFS(Output!$B:$B, Output!$C:$C, C$83, Output!$D:$D,HOUR($B105), Output!$E:$E, 7), "")</f>
        <v/>
      </c>
      <c r="D105" s="4" t="str">
        <f>IFERROR(AVERAGEIFS(Output!$B:$B, Output!$C:$C, D$83, Output!$D:$D,HOUR($B105), Output!$E:$E, 7), "")</f>
        <v/>
      </c>
      <c r="E105" s="4" t="str">
        <f>IFERROR(AVERAGEIFS(Output!$B:$B, Output!$C:$C, E$83, Output!$D:$D,HOUR($B105), Output!$E:$E, 7), "")</f>
        <v/>
      </c>
      <c r="F105" s="4" t="str">
        <f>IFERROR(AVERAGEIFS(Output!$B:$B, Output!$C:$C, F$83, Output!$D:$D,HOUR($B105), Output!$E:$E, 7), "")</f>
        <v/>
      </c>
      <c r="G105" s="4" t="str">
        <f>IFERROR(AVERAGEIFS(Output!$B:$B, Output!$C:$C, G$83, Output!$D:$D,HOUR($B105), Output!$E:$E, 7), "")</f>
        <v/>
      </c>
      <c r="H105" s="4" t="str">
        <f>IFERROR(AVERAGEIFS(Output!$B:$B, Output!$C:$C, H$83, Output!$D:$D,HOUR($B105), Output!$E:$E, 7), "")</f>
        <v/>
      </c>
      <c r="I105" s="4" t="str">
        <f>IFERROR(AVERAGEIFS(Output!$B:$B, Output!$C:$C, I$83, Output!$D:$D,HOUR($B105), Output!$E:$E, 7), "")</f>
        <v/>
      </c>
      <c r="J105" s="4" t="str">
        <f>IFERROR(AVERAGEIFS(Output!$B:$B, Output!$D:$D,HOUR($B105), Output!$E:$E, 7), "")</f>
        <v/>
      </c>
    </row>
    <row r="106" spans="2:10" x14ac:dyDescent="0.3">
      <c r="B106" s="2">
        <v>0.91666666666666696</v>
      </c>
      <c r="C106" s="4" t="str">
        <f>IFERROR(AVERAGEIFS(Output!$B:$B, Output!$C:$C, C$83, Output!$D:$D,HOUR($B106), Output!$E:$E, 7), "")</f>
        <v/>
      </c>
      <c r="D106" s="4" t="str">
        <f>IFERROR(AVERAGEIFS(Output!$B:$B, Output!$C:$C, D$83, Output!$D:$D,HOUR($B106), Output!$E:$E, 7), "")</f>
        <v/>
      </c>
      <c r="E106" s="4" t="str">
        <f>IFERROR(AVERAGEIFS(Output!$B:$B, Output!$C:$C, E$83, Output!$D:$D,HOUR($B106), Output!$E:$E, 7), "")</f>
        <v/>
      </c>
      <c r="F106" s="4" t="str">
        <f>IFERROR(AVERAGEIFS(Output!$B:$B, Output!$C:$C, F$83, Output!$D:$D,HOUR($B106), Output!$E:$E, 7), "")</f>
        <v/>
      </c>
      <c r="G106" s="4" t="str">
        <f>IFERROR(AVERAGEIFS(Output!$B:$B, Output!$C:$C, G$83, Output!$D:$D,HOUR($B106), Output!$E:$E, 7), "")</f>
        <v/>
      </c>
      <c r="H106" s="4" t="str">
        <f>IFERROR(AVERAGEIFS(Output!$B:$B, Output!$C:$C, H$83, Output!$D:$D,HOUR($B106), Output!$E:$E, 7), "")</f>
        <v/>
      </c>
      <c r="I106" s="4" t="str">
        <f>IFERROR(AVERAGEIFS(Output!$B:$B, Output!$C:$C, I$83, Output!$D:$D,HOUR($B106), Output!$E:$E, 7), "")</f>
        <v/>
      </c>
      <c r="J106" s="4" t="str">
        <f>IFERROR(AVERAGEIFS(Output!$B:$B, Output!$D:$D,HOUR($B106), Output!$E:$E, 7), "")</f>
        <v/>
      </c>
    </row>
    <row r="107" spans="2:10" x14ac:dyDescent="0.3">
      <c r="B107" s="2">
        <v>0.95833333333333304</v>
      </c>
      <c r="C107" s="4" t="str">
        <f>IFERROR(AVERAGEIFS(Output!$B:$B, Output!$C:$C, C$83, Output!$D:$D,HOUR($B107), Output!$E:$E, 7), "")</f>
        <v/>
      </c>
      <c r="D107" s="4" t="str">
        <f>IFERROR(AVERAGEIFS(Output!$B:$B, Output!$C:$C, D$83, Output!$D:$D,HOUR($B107), Output!$E:$E, 7), "")</f>
        <v/>
      </c>
      <c r="E107" s="4" t="str">
        <f>IFERROR(AVERAGEIFS(Output!$B:$B, Output!$C:$C, E$83, Output!$D:$D,HOUR($B107), Output!$E:$E, 7), "")</f>
        <v/>
      </c>
      <c r="F107" s="4" t="str">
        <f>IFERROR(AVERAGEIFS(Output!$B:$B, Output!$C:$C, F$83, Output!$D:$D,HOUR($B107), Output!$E:$E, 7), "")</f>
        <v/>
      </c>
      <c r="G107" s="4" t="str">
        <f>IFERROR(AVERAGEIFS(Output!$B:$B, Output!$C:$C, G$83, Output!$D:$D,HOUR($B107), Output!$E:$E, 7), "")</f>
        <v/>
      </c>
      <c r="H107" s="4" t="str">
        <f>IFERROR(AVERAGEIFS(Output!$B:$B, Output!$C:$C, H$83, Output!$D:$D,HOUR($B107), Output!$E:$E, 7), "")</f>
        <v/>
      </c>
      <c r="I107" s="4" t="str">
        <f>IFERROR(AVERAGEIFS(Output!$B:$B, Output!$C:$C, I$83, Output!$D:$D,HOUR($B107), Output!$E:$E, 7), "")</f>
        <v/>
      </c>
      <c r="J107" s="4" t="str">
        <f>IFERROR(AVERAGEIFS(Output!$B:$B, Output!$D:$D,HOUR($B107), Output!$E:$E, 7), "")</f>
        <v/>
      </c>
    </row>
    <row r="109" spans="2:10" x14ac:dyDescent="0.3">
      <c r="B109" t="s">
        <v>18</v>
      </c>
    </row>
    <row r="110" spans="2:10" x14ac:dyDescent="0.3">
      <c r="B110" t="s">
        <v>8</v>
      </c>
      <c r="C110" s="5" t="s">
        <v>0</v>
      </c>
      <c r="D110" s="5" t="s">
        <v>1</v>
      </c>
      <c r="E110" s="5" t="s">
        <v>2</v>
      </c>
      <c r="F110" s="5" t="s">
        <v>3</v>
      </c>
      <c r="G110" s="5" t="s">
        <v>4</v>
      </c>
      <c r="H110" s="5" t="s">
        <v>5</v>
      </c>
      <c r="I110" s="5" t="s">
        <v>6</v>
      </c>
      <c r="J110" s="5" t="s">
        <v>22</v>
      </c>
    </row>
    <row r="111" spans="2:10" x14ac:dyDescent="0.3">
      <c r="B111" s="2">
        <v>0</v>
      </c>
      <c r="C111" s="4" t="str">
        <f>IFERROR(AVERAGEIFS(Output!$B:$B, Output!$C:$C, C$110, Output!$D:$D,HOUR($B111), Output!$E:$E, 8), "")</f>
        <v/>
      </c>
      <c r="D111" s="4" t="str">
        <f>IFERROR(AVERAGEIFS(Output!$B:$B, Output!$C:$C, D$110, Output!$D:$D,HOUR($B111), Output!$E:$E, 8), "")</f>
        <v/>
      </c>
      <c r="E111" s="4" t="str">
        <f>IFERROR(AVERAGEIFS(Output!$B:$B, Output!$C:$C, E$110, Output!$D:$D,HOUR($B111), Output!$E:$E, 8), "")</f>
        <v/>
      </c>
      <c r="F111" s="4" t="str">
        <f>IFERROR(AVERAGEIFS(Output!$B:$B, Output!$C:$C, F$110, Output!$D:$D,HOUR($B111), Output!$E:$E, 8), "")</f>
        <v/>
      </c>
      <c r="G111" s="4" t="str">
        <f>IFERROR(AVERAGEIFS(Output!$B:$B, Output!$C:$C, G$110, Output!$D:$D,HOUR($B111), Output!$E:$E, 8), "")</f>
        <v/>
      </c>
      <c r="H111" s="4" t="str">
        <f>IFERROR(AVERAGEIFS(Output!$B:$B, Output!$C:$C, H$110, Output!$D:$D,HOUR($B111), Output!$E:$E, 8), "")</f>
        <v/>
      </c>
      <c r="I111" s="4" t="str">
        <f>IFERROR(AVERAGEIFS(Output!$B:$B, Output!$C:$C, I$110, Output!$D:$D,HOUR($B111), Output!$E:$E, 8), "")</f>
        <v/>
      </c>
      <c r="J111" s="4" t="str">
        <f>IFERROR(AVERAGEIFS(Output!$B:$B, Output!$D:$D,HOUR($B111), Output!$E:$E, 8), "")</f>
        <v/>
      </c>
    </row>
    <row r="112" spans="2:10" x14ac:dyDescent="0.3">
      <c r="B112" s="2">
        <v>4.1666666666666699E-2</v>
      </c>
      <c r="C112" s="4" t="str">
        <f>IFERROR(AVERAGEIFS(Output!$B:$B, Output!$C:$C, C$110, Output!$D:$D,HOUR($B112), Output!$E:$E, 8), "")</f>
        <v/>
      </c>
      <c r="D112" s="4" t="str">
        <f>IFERROR(AVERAGEIFS(Output!$B:$B, Output!$C:$C, D$110, Output!$D:$D,HOUR($B112), Output!$E:$E, 8), "")</f>
        <v/>
      </c>
      <c r="E112" s="4" t="str">
        <f>IFERROR(AVERAGEIFS(Output!$B:$B, Output!$C:$C, E$110, Output!$D:$D,HOUR($B112), Output!$E:$E, 8), "")</f>
        <v/>
      </c>
      <c r="F112" s="4" t="str">
        <f>IFERROR(AVERAGEIFS(Output!$B:$B, Output!$C:$C, F$110, Output!$D:$D,HOUR($B112), Output!$E:$E, 8), "")</f>
        <v/>
      </c>
      <c r="G112" s="4" t="str">
        <f>IFERROR(AVERAGEIFS(Output!$B:$B, Output!$C:$C, G$110, Output!$D:$D,HOUR($B112), Output!$E:$E, 8), "")</f>
        <v/>
      </c>
      <c r="H112" s="4" t="str">
        <f>IFERROR(AVERAGEIFS(Output!$B:$B, Output!$C:$C, H$110, Output!$D:$D,HOUR($B112), Output!$E:$E, 8), "")</f>
        <v/>
      </c>
      <c r="I112" s="4" t="str">
        <f>IFERROR(AVERAGEIFS(Output!$B:$B, Output!$C:$C, I$110, Output!$D:$D,HOUR($B112), Output!$E:$E, 8), "")</f>
        <v/>
      </c>
      <c r="J112" s="4" t="str">
        <f>IFERROR(AVERAGEIFS(Output!$B:$B, Output!$D:$D,HOUR($B112), Output!$E:$E, 8), "")</f>
        <v/>
      </c>
    </row>
    <row r="113" spans="2:10" x14ac:dyDescent="0.3">
      <c r="B113" s="2">
        <v>8.3333333333333301E-2</v>
      </c>
      <c r="C113" s="4" t="str">
        <f>IFERROR(AVERAGEIFS(Output!$B:$B, Output!$C:$C, C$110, Output!$D:$D,HOUR($B113), Output!$E:$E, 8), "")</f>
        <v/>
      </c>
      <c r="D113" s="4" t="str">
        <f>IFERROR(AVERAGEIFS(Output!$B:$B, Output!$C:$C, D$110, Output!$D:$D,HOUR($B113), Output!$E:$E, 8), "")</f>
        <v/>
      </c>
      <c r="E113" s="4" t="str">
        <f>IFERROR(AVERAGEIFS(Output!$B:$B, Output!$C:$C, E$110, Output!$D:$D,HOUR($B113), Output!$E:$E, 8), "")</f>
        <v/>
      </c>
      <c r="F113" s="4" t="str">
        <f>IFERROR(AVERAGEIFS(Output!$B:$B, Output!$C:$C, F$110, Output!$D:$D,HOUR($B113), Output!$E:$E, 8), "")</f>
        <v/>
      </c>
      <c r="G113" s="4" t="str">
        <f>IFERROR(AVERAGEIFS(Output!$B:$B, Output!$C:$C, G$110, Output!$D:$D,HOUR($B113), Output!$E:$E, 8), "")</f>
        <v/>
      </c>
      <c r="H113" s="4" t="str">
        <f>IFERROR(AVERAGEIFS(Output!$B:$B, Output!$C:$C, H$110, Output!$D:$D,HOUR($B113), Output!$E:$E, 8), "")</f>
        <v/>
      </c>
      <c r="I113" s="4" t="str">
        <f>IFERROR(AVERAGEIFS(Output!$B:$B, Output!$C:$C, I$110, Output!$D:$D,HOUR($B113), Output!$E:$E, 8), "")</f>
        <v/>
      </c>
      <c r="J113" s="4" t="str">
        <f>IFERROR(AVERAGEIFS(Output!$B:$B, Output!$D:$D,HOUR($B113), Output!$E:$E, 8), "")</f>
        <v/>
      </c>
    </row>
    <row r="114" spans="2:10" x14ac:dyDescent="0.3">
      <c r="B114" s="2">
        <v>0.125</v>
      </c>
      <c r="C114" s="4" t="str">
        <f>IFERROR(AVERAGEIFS(Output!$B:$B, Output!$C:$C, C$110, Output!$D:$D,HOUR($B114), Output!$E:$E, 8), "")</f>
        <v/>
      </c>
      <c r="D114" s="4" t="str">
        <f>IFERROR(AVERAGEIFS(Output!$B:$B, Output!$C:$C, D$110, Output!$D:$D,HOUR($B114), Output!$E:$E, 8), "")</f>
        <v/>
      </c>
      <c r="E114" s="4" t="str">
        <f>IFERROR(AVERAGEIFS(Output!$B:$B, Output!$C:$C, E$110, Output!$D:$D,HOUR($B114), Output!$E:$E, 8), "")</f>
        <v/>
      </c>
      <c r="F114" s="4" t="str">
        <f>IFERROR(AVERAGEIFS(Output!$B:$B, Output!$C:$C, F$110, Output!$D:$D,HOUR($B114), Output!$E:$E, 8), "")</f>
        <v/>
      </c>
      <c r="G114" s="4" t="str">
        <f>IFERROR(AVERAGEIFS(Output!$B:$B, Output!$C:$C, G$110, Output!$D:$D,HOUR($B114), Output!$E:$E, 8), "")</f>
        <v/>
      </c>
      <c r="H114" s="4" t="str">
        <f>IFERROR(AVERAGEIFS(Output!$B:$B, Output!$C:$C, H$110, Output!$D:$D,HOUR($B114), Output!$E:$E, 8), "")</f>
        <v/>
      </c>
      <c r="I114" s="4" t="str">
        <f>IFERROR(AVERAGEIFS(Output!$B:$B, Output!$C:$C, I$110, Output!$D:$D,HOUR($B114), Output!$E:$E, 8), "")</f>
        <v/>
      </c>
      <c r="J114" s="4" t="str">
        <f>IFERROR(AVERAGEIFS(Output!$B:$B, Output!$D:$D,HOUR($B114), Output!$E:$E, 8), "")</f>
        <v/>
      </c>
    </row>
    <row r="115" spans="2:10" x14ac:dyDescent="0.3">
      <c r="B115" s="2">
        <v>0.16666666666666699</v>
      </c>
      <c r="C115" s="4" t="str">
        <f>IFERROR(AVERAGEIFS(Output!$B:$B, Output!$C:$C, C$110, Output!$D:$D,HOUR($B115), Output!$E:$E, 8), "")</f>
        <v/>
      </c>
      <c r="D115" s="4" t="str">
        <f>IFERROR(AVERAGEIFS(Output!$B:$B, Output!$C:$C, D$110, Output!$D:$D,HOUR($B115), Output!$E:$E, 8), "")</f>
        <v/>
      </c>
      <c r="E115" s="4" t="str">
        <f>IFERROR(AVERAGEIFS(Output!$B:$B, Output!$C:$C, E$110, Output!$D:$D,HOUR($B115), Output!$E:$E, 8), "")</f>
        <v/>
      </c>
      <c r="F115" s="4" t="str">
        <f>IFERROR(AVERAGEIFS(Output!$B:$B, Output!$C:$C, F$110, Output!$D:$D,HOUR($B115), Output!$E:$E, 8), "")</f>
        <v/>
      </c>
      <c r="G115" s="4" t="str">
        <f>IFERROR(AVERAGEIFS(Output!$B:$B, Output!$C:$C, G$110, Output!$D:$D,HOUR($B115), Output!$E:$E, 8), "")</f>
        <v/>
      </c>
      <c r="H115" s="4" t="str">
        <f>IFERROR(AVERAGEIFS(Output!$B:$B, Output!$C:$C, H$110, Output!$D:$D,HOUR($B115), Output!$E:$E, 8), "")</f>
        <v/>
      </c>
      <c r="I115" s="4" t="str">
        <f>IFERROR(AVERAGEIFS(Output!$B:$B, Output!$C:$C, I$110, Output!$D:$D,HOUR($B115), Output!$E:$E, 8), "")</f>
        <v/>
      </c>
      <c r="J115" s="4" t="str">
        <f>IFERROR(AVERAGEIFS(Output!$B:$B, Output!$D:$D,HOUR($B115), Output!$E:$E, 8), "")</f>
        <v/>
      </c>
    </row>
    <row r="116" spans="2:10" x14ac:dyDescent="0.3">
      <c r="B116" s="2">
        <v>0.20833333333333301</v>
      </c>
      <c r="C116" s="4" t="str">
        <f>IFERROR(AVERAGEIFS(Output!$B:$B, Output!$C:$C, C$110, Output!$D:$D,HOUR($B116), Output!$E:$E, 8), "")</f>
        <v/>
      </c>
      <c r="D116" s="4" t="str">
        <f>IFERROR(AVERAGEIFS(Output!$B:$B, Output!$C:$C, D$110, Output!$D:$D,HOUR($B116), Output!$E:$E, 8), "")</f>
        <v/>
      </c>
      <c r="E116" s="4" t="str">
        <f>IFERROR(AVERAGEIFS(Output!$B:$B, Output!$C:$C, E$110, Output!$D:$D,HOUR($B116), Output!$E:$E, 8), "")</f>
        <v/>
      </c>
      <c r="F116" s="4" t="str">
        <f>IFERROR(AVERAGEIFS(Output!$B:$B, Output!$C:$C, F$110, Output!$D:$D,HOUR($B116), Output!$E:$E, 8), "")</f>
        <v/>
      </c>
      <c r="G116" s="4" t="str">
        <f>IFERROR(AVERAGEIFS(Output!$B:$B, Output!$C:$C, G$110, Output!$D:$D,HOUR($B116), Output!$E:$E, 8), "")</f>
        <v/>
      </c>
      <c r="H116" s="4" t="str">
        <f>IFERROR(AVERAGEIFS(Output!$B:$B, Output!$C:$C, H$110, Output!$D:$D,HOUR($B116), Output!$E:$E, 8), "")</f>
        <v/>
      </c>
      <c r="I116" s="4" t="str">
        <f>IFERROR(AVERAGEIFS(Output!$B:$B, Output!$C:$C, I$110, Output!$D:$D,HOUR($B116), Output!$E:$E, 8), "")</f>
        <v/>
      </c>
      <c r="J116" s="4" t="str">
        <f>IFERROR(AVERAGEIFS(Output!$B:$B, Output!$D:$D,HOUR($B116), Output!$E:$E, 8), "")</f>
        <v/>
      </c>
    </row>
    <row r="117" spans="2:10" x14ac:dyDescent="0.3">
      <c r="B117" s="2">
        <v>0.25</v>
      </c>
      <c r="C117" s="4">
        <f>IFERROR(AVERAGEIFS(Output!$B:$B, Output!$C:$C, C$110, Output!$D:$D,HOUR($B117), Output!$E:$E, 8), "")</f>
        <v>4</v>
      </c>
      <c r="D117" s="4" t="str">
        <f>IFERROR(AVERAGEIFS(Output!$B:$B, Output!$C:$C, D$110, Output!$D:$D,HOUR($B117), Output!$E:$E, 8), "")</f>
        <v/>
      </c>
      <c r="E117" s="4" t="str">
        <f>IFERROR(AVERAGEIFS(Output!$B:$B, Output!$C:$C, E$110, Output!$D:$D,HOUR($B117), Output!$E:$E, 8), "")</f>
        <v/>
      </c>
      <c r="F117" s="4" t="str">
        <f>IFERROR(AVERAGEIFS(Output!$B:$B, Output!$C:$C, F$110, Output!$D:$D,HOUR($B117), Output!$E:$E, 8), "")</f>
        <v/>
      </c>
      <c r="G117" s="4" t="str">
        <f>IFERROR(AVERAGEIFS(Output!$B:$B, Output!$C:$C, G$110, Output!$D:$D,HOUR($B117), Output!$E:$E, 8), "")</f>
        <v/>
      </c>
      <c r="H117" s="4" t="str">
        <f>IFERROR(AVERAGEIFS(Output!$B:$B, Output!$C:$C, H$110, Output!$D:$D,HOUR($B117), Output!$E:$E, 8), "")</f>
        <v/>
      </c>
      <c r="I117" s="4" t="str">
        <f>IFERROR(AVERAGEIFS(Output!$B:$B, Output!$C:$C, I$110, Output!$D:$D,HOUR($B117), Output!$E:$E, 8), "")</f>
        <v/>
      </c>
      <c r="J117" s="4">
        <f>IFERROR(AVERAGEIFS(Output!$B:$B, Output!$D:$D,HOUR($B117), Output!$E:$E, 8), "")</f>
        <v>4</v>
      </c>
    </row>
    <row r="118" spans="2:10" x14ac:dyDescent="0.3">
      <c r="B118" s="2">
        <v>0.29166666666666702</v>
      </c>
      <c r="C118" s="4">
        <f>IFERROR(AVERAGEIFS(Output!$B:$B, Output!$C:$C, C$110, Output!$D:$D,HOUR($B118), Output!$E:$E, 8), "")</f>
        <v>15.5</v>
      </c>
      <c r="D118" s="4">
        <f>IFERROR(AVERAGEIFS(Output!$B:$B, Output!$C:$C, D$110, Output!$D:$D,HOUR($B118), Output!$E:$E, 8), "")</f>
        <v>11</v>
      </c>
      <c r="E118" s="4">
        <f>IFERROR(AVERAGEIFS(Output!$B:$B, Output!$C:$C, E$110, Output!$D:$D,HOUR($B118), Output!$E:$E, 8), "")</f>
        <v>10.25</v>
      </c>
      <c r="F118" s="4">
        <f>IFERROR(AVERAGEIFS(Output!$B:$B, Output!$C:$C, F$110, Output!$D:$D,HOUR($B118), Output!$E:$E, 8), "")</f>
        <v>10.6</v>
      </c>
      <c r="G118" s="4">
        <f>IFERROR(AVERAGEIFS(Output!$B:$B, Output!$C:$C, G$110, Output!$D:$D,HOUR($B118), Output!$E:$E, 8), "")</f>
        <v>8.75</v>
      </c>
      <c r="H118" s="4" t="str">
        <f>IFERROR(AVERAGEIFS(Output!$B:$B, Output!$C:$C, H$110, Output!$D:$D,HOUR($B118), Output!$E:$E, 8), "")</f>
        <v/>
      </c>
      <c r="I118" s="4" t="str">
        <f>IFERROR(AVERAGEIFS(Output!$B:$B, Output!$C:$C, I$110, Output!$D:$D,HOUR($B118), Output!$E:$E, 8), "")</f>
        <v/>
      </c>
      <c r="J118" s="4">
        <f>IFERROR(AVERAGEIFS(Output!$B:$B, Output!$D:$D,HOUR($B118), Output!$E:$E, 8), "")</f>
        <v>11.222222222222221</v>
      </c>
    </row>
    <row r="119" spans="2:10" x14ac:dyDescent="0.3">
      <c r="B119" s="2">
        <v>0.33333333333333298</v>
      </c>
      <c r="C119" s="4">
        <f>IFERROR(AVERAGEIFS(Output!$B:$B, Output!$C:$C, C$110, Output!$D:$D,HOUR($B119), Output!$E:$E, 8), "")</f>
        <v>23.5</v>
      </c>
      <c r="D119" s="4" t="str">
        <f>IFERROR(AVERAGEIFS(Output!$B:$B, Output!$C:$C, D$110, Output!$D:$D,HOUR($B119), Output!$E:$E, 8), "")</f>
        <v/>
      </c>
      <c r="E119" s="4">
        <f>IFERROR(AVERAGEIFS(Output!$B:$B, Output!$C:$C, E$110, Output!$D:$D,HOUR($B119), Output!$E:$E, 8), "")</f>
        <v>18</v>
      </c>
      <c r="F119" s="4">
        <f>IFERROR(AVERAGEIFS(Output!$B:$B, Output!$C:$C, F$110, Output!$D:$D,HOUR($B119), Output!$E:$E, 8), "")</f>
        <v>13.75</v>
      </c>
      <c r="G119" s="4">
        <f>IFERROR(AVERAGEIFS(Output!$B:$B, Output!$C:$C, G$110, Output!$D:$D,HOUR($B119), Output!$E:$E, 8), "")</f>
        <v>16.75</v>
      </c>
      <c r="H119" s="4" t="str">
        <f>IFERROR(AVERAGEIFS(Output!$B:$B, Output!$C:$C, H$110, Output!$D:$D,HOUR($B119), Output!$E:$E, 8), "")</f>
        <v/>
      </c>
      <c r="I119" s="4" t="str">
        <f>IFERROR(AVERAGEIFS(Output!$B:$B, Output!$C:$C, I$110, Output!$D:$D,HOUR($B119), Output!$E:$E, 8), "")</f>
        <v/>
      </c>
      <c r="J119" s="4">
        <f>IFERROR(AVERAGEIFS(Output!$B:$B, Output!$D:$D,HOUR($B119), Output!$E:$E, 8), "")</f>
        <v>18</v>
      </c>
    </row>
    <row r="120" spans="2:10" x14ac:dyDescent="0.3">
      <c r="B120" s="2">
        <v>0.375</v>
      </c>
      <c r="C120" s="4">
        <f>IFERROR(AVERAGEIFS(Output!$B:$B, Output!$C:$C, C$110, Output!$D:$D,HOUR($B120), Output!$E:$E, 8), "")</f>
        <v>19.666666666666668</v>
      </c>
      <c r="D120" s="4" t="str">
        <f>IFERROR(AVERAGEIFS(Output!$B:$B, Output!$C:$C, D$110, Output!$D:$D,HOUR($B120), Output!$E:$E, 8), "")</f>
        <v/>
      </c>
      <c r="E120" s="4">
        <f>IFERROR(AVERAGEIFS(Output!$B:$B, Output!$C:$C, E$110, Output!$D:$D,HOUR($B120), Output!$E:$E, 8), "")</f>
        <v>18</v>
      </c>
      <c r="F120" s="4">
        <f>IFERROR(AVERAGEIFS(Output!$B:$B, Output!$C:$C, F$110, Output!$D:$D,HOUR($B120), Output!$E:$E, 8), "")</f>
        <v>14.2</v>
      </c>
      <c r="G120" s="4">
        <f>IFERROR(AVERAGEIFS(Output!$B:$B, Output!$C:$C, G$110, Output!$D:$D,HOUR($B120), Output!$E:$E, 8), "")</f>
        <v>24.25</v>
      </c>
      <c r="H120" s="4">
        <f>IFERROR(AVERAGEIFS(Output!$B:$B, Output!$C:$C, H$110, Output!$D:$D,HOUR($B120), Output!$E:$E, 8), "")</f>
        <v>17</v>
      </c>
      <c r="I120" s="4" t="str">
        <f>IFERROR(AVERAGEIFS(Output!$B:$B, Output!$C:$C, I$110, Output!$D:$D,HOUR($B120), Output!$E:$E, 8), "")</f>
        <v/>
      </c>
      <c r="J120" s="4">
        <f>IFERROR(AVERAGEIFS(Output!$B:$B, Output!$D:$D,HOUR($B120), Output!$E:$E, 8), "")</f>
        <v>18.625</v>
      </c>
    </row>
    <row r="121" spans="2:10" x14ac:dyDescent="0.3">
      <c r="B121" s="2">
        <v>0.41666666666666702</v>
      </c>
      <c r="C121" s="4">
        <f>IFERROR(AVERAGEIFS(Output!$B:$B, Output!$C:$C, C$110, Output!$D:$D,HOUR($B121), Output!$E:$E, 8), "")</f>
        <v>16.399999999999999</v>
      </c>
      <c r="D121" s="4" t="str">
        <f>IFERROR(AVERAGEIFS(Output!$B:$B, Output!$C:$C, D$110, Output!$D:$D,HOUR($B121), Output!$E:$E, 8), "")</f>
        <v/>
      </c>
      <c r="E121" s="4">
        <f>IFERROR(AVERAGEIFS(Output!$B:$B, Output!$C:$C, E$110, Output!$D:$D,HOUR($B121), Output!$E:$E, 8), "")</f>
        <v>15</v>
      </c>
      <c r="F121" s="4">
        <f>IFERROR(AVERAGEIFS(Output!$B:$B, Output!$C:$C, F$110, Output!$D:$D,HOUR($B121), Output!$E:$E, 8), "")</f>
        <v>14.5</v>
      </c>
      <c r="G121" s="4">
        <f>IFERROR(AVERAGEIFS(Output!$B:$B, Output!$C:$C, G$110, Output!$D:$D,HOUR($B121), Output!$E:$E, 8), "")</f>
        <v>16.399999999999999</v>
      </c>
      <c r="H121" s="4">
        <f>IFERROR(AVERAGEIFS(Output!$B:$B, Output!$C:$C, H$110, Output!$D:$D,HOUR($B121), Output!$E:$E, 8), "")</f>
        <v>38.5</v>
      </c>
      <c r="I121" s="4" t="str">
        <f>IFERROR(AVERAGEIFS(Output!$B:$B, Output!$C:$C, I$110, Output!$D:$D,HOUR($B121), Output!$E:$E, 8), "")</f>
        <v/>
      </c>
      <c r="J121" s="4">
        <f>IFERROR(AVERAGEIFS(Output!$B:$B, Output!$D:$D,HOUR($B121), Output!$E:$E, 8), "")</f>
        <v>17.416666666666668</v>
      </c>
    </row>
    <row r="122" spans="2:10" x14ac:dyDescent="0.3">
      <c r="B122" s="2">
        <v>0.45833333333333298</v>
      </c>
      <c r="C122" s="4">
        <f>IFERROR(AVERAGEIFS(Output!$B:$B, Output!$C:$C, C$110, Output!$D:$D,HOUR($B122), Output!$E:$E, 8), "")</f>
        <v>18</v>
      </c>
      <c r="D122" s="4">
        <f>IFERROR(AVERAGEIFS(Output!$B:$B, Output!$C:$C, D$110, Output!$D:$D,HOUR($B122), Output!$E:$E, 8), "")</f>
        <v>10.5</v>
      </c>
      <c r="E122" s="4">
        <f>IFERROR(AVERAGEIFS(Output!$B:$B, Output!$C:$C, E$110, Output!$D:$D,HOUR($B122), Output!$E:$E, 8), "")</f>
        <v>18</v>
      </c>
      <c r="F122" s="4">
        <f>IFERROR(AVERAGEIFS(Output!$B:$B, Output!$C:$C, F$110, Output!$D:$D,HOUR($B122), Output!$E:$E, 8), "")</f>
        <v>19.75</v>
      </c>
      <c r="G122" s="4">
        <f>IFERROR(AVERAGEIFS(Output!$B:$B, Output!$C:$C, G$110, Output!$D:$D,HOUR($B122), Output!$E:$E, 8), "")</f>
        <v>17.5</v>
      </c>
      <c r="H122" s="4">
        <f>IFERROR(AVERAGEIFS(Output!$B:$B, Output!$C:$C, H$110, Output!$D:$D,HOUR($B122), Output!$E:$E, 8), "")</f>
        <v>31</v>
      </c>
      <c r="I122" s="4" t="str">
        <f>IFERROR(AVERAGEIFS(Output!$B:$B, Output!$C:$C, I$110, Output!$D:$D,HOUR($B122), Output!$E:$E, 8), "")</f>
        <v/>
      </c>
      <c r="J122" s="4">
        <f>IFERROR(AVERAGEIFS(Output!$B:$B, Output!$D:$D,HOUR($B122), Output!$E:$E, 8), "")</f>
        <v>18.941176470588236</v>
      </c>
    </row>
    <row r="123" spans="2:10" x14ac:dyDescent="0.3">
      <c r="B123" s="2">
        <v>0.5</v>
      </c>
      <c r="C123" s="4">
        <f>IFERROR(AVERAGEIFS(Output!$B:$B, Output!$C:$C, C$110, Output!$D:$D,HOUR($B123), Output!$E:$E, 8), "")</f>
        <v>18</v>
      </c>
      <c r="D123" s="4">
        <f>IFERROR(AVERAGEIFS(Output!$B:$B, Output!$C:$C, D$110, Output!$D:$D,HOUR($B123), Output!$E:$E, 8), "")</f>
        <v>10.5</v>
      </c>
      <c r="E123" s="4">
        <f>IFERROR(AVERAGEIFS(Output!$B:$B, Output!$C:$C, E$110, Output!$D:$D,HOUR($B123), Output!$E:$E, 8), "")</f>
        <v>20.5</v>
      </c>
      <c r="F123" s="4">
        <f>IFERROR(AVERAGEIFS(Output!$B:$B, Output!$C:$C, F$110, Output!$D:$D,HOUR($B123), Output!$E:$E, 8), "")</f>
        <v>22.875</v>
      </c>
      <c r="G123" s="4">
        <f>IFERROR(AVERAGEIFS(Output!$B:$B, Output!$C:$C, G$110, Output!$D:$D,HOUR($B123), Output!$E:$E, 8), "")</f>
        <v>21.75</v>
      </c>
      <c r="H123" s="4">
        <f>IFERROR(AVERAGEIFS(Output!$B:$B, Output!$C:$C, H$110, Output!$D:$D,HOUR($B123), Output!$E:$E, 8), "")</f>
        <v>47.333333333333336</v>
      </c>
      <c r="I123" s="4" t="str">
        <f>IFERROR(AVERAGEIFS(Output!$B:$B, Output!$C:$C, I$110, Output!$D:$D,HOUR($B123), Output!$E:$E, 8), "")</f>
        <v/>
      </c>
      <c r="J123" s="4">
        <f>IFERROR(AVERAGEIFS(Output!$B:$B, Output!$D:$D,HOUR($B123), Output!$E:$E, 8), "")</f>
        <v>23.846153846153847</v>
      </c>
    </row>
    <row r="124" spans="2:10" x14ac:dyDescent="0.3">
      <c r="B124" s="2">
        <v>0.54166666666666696</v>
      </c>
      <c r="C124" s="4">
        <f>IFERROR(AVERAGEIFS(Output!$B:$B, Output!$C:$C, C$110, Output!$D:$D,HOUR($B124), Output!$E:$E, 8), "")</f>
        <v>19.75</v>
      </c>
      <c r="D124" s="4">
        <f>IFERROR(AVERAGEIFS(Output!$B:$B, Output!$C:$C, D$110, Output!$D:$D,HOUR($B124), Output!$E:$E, 8), "")</f>
        <v>12</v>
      </c>
      <c r="E124" s="4">
        <f>IFERROR(AVERAGEIFS(Output!$B:$B, Output!$C:$C, E$110, Output!$D:$D,HOUR($B124), Output!$E:$E, 8), "")</f>
        <v>23</v>
      </c>
      <c r="F124" s="4">
        <f>IFERROR(AVERAGEIFS(Output!$B:$B, Output!$C:$C, F$110, Output!$D:$D,HOUR($B124), Output!$E:$E, 8), "")</f>
        <v>19.8</v>
      </c>
      <c r="G124" s="4">
        <f>IFERROR(AVERAGEIFS(Output!$B:$B, Output!$C:$C, G$110, Output!$D:$D,HOUR($B124), Output!$E:$E, 8), "")</f>
        <v>21.285714285714285</v>
      </c>
      <c r="H124" s="4">
        <f>IFERROR(AVERAGEIFS(Output!$B:$B, Output!$C:$C, H$110, Output!$D:$D,HOUR($B124), Output!$E:$E, 8), "")</f>
        <v>44.333333333333336</v>
      </c>
      <c r="I124" s="4">
        <f>IFERROR(AVERAGEIFS(Output!$B:$B, Output!$C:$C, I$110, Output!$D:$D,HOUR($B124), Output!$E:$E, 8), "")</f>
        <v>25.2</v>
      </c>
      <c r="J124" s="4">
        <f>IFERROR(AVERAGEIFS(Output!$B:$B, Output!$D:$D,HOUR($B124), Output!$E:$E, 8), "")</f>
        <v>23.793103448275861</v>
      </c>
    </row>
    <row r="125" spans="2:10" x14ac:dyDescent="0.3">
      <c r="B125" s="2">
        <v>0.58333333333333304</v>
      </c>
      <c r="C125" s="4" t="str">
        <f>IFERROR(AVERAGEIFS(Output!$B:$B, Output!$C:$C, C$110, Output!$D:$D,HOUR($B125), Output!$E:$E, 8), "")</f>
        <v/>
      </c>
      <c r="D125" s="4">
        <f>IFERROR(AVERAGEIFS(Output!$B:$B, Output!$C:$C, D$110, Output!$D:$D,HOUR($B125), Output!$E:$E, 8), "")</f>
        <v>31.8</v>
      </c>
      <c r="E125" s="4">
        <f>IFERROR(AVERAGEIFS(Output!$B:$B, Output!$C:$C, E$110, Output!$D:$D,HOUR($B125), Output!$E:$E, 8), "")</f>
        <v>31</v>
      </c>
      <c r="F125" s="4">
        <f>IFERROR(AVERAGEIFS(Output!$B:$B, Output!$C:$C, F$110, Output!$D:$D,HOUR($B125), Output!$E:$E, 8), "")</f>
        <v>21</v>
      </c>
      <c r="G125" s="4">
        <f>IFERROR(AVERAGEIFS(Output!$B:$B, Output!$C:$C, G$110, Output!$D:$D,HOUR($B125), Output!$E:$E, 8), "")</f>
        <v>29.142857142857142</v>
      </c>
      <c r="H125" s="4">
        <f>IFERROR(AVERAGEIFS(Output!$B:$B, Output!$C:$C, H$110, Output!$D:$D,HOUR($B125), Output!$E:$E, 8), "")</f>
        <v>60.25</v>
      </c>
      <c r="I125" s="4">
        <f>IFERROR(AVERAGEIFS(Output!$B:$B, Output!$C:$C, I$110, Output!$D:$D,HOUR($B125), Output!$E:$E, 8), "")</f>
        <v>29</v>
      </c>
      <c r="J125" s="4">
        <f>IFERROR(AVERAGEIFS(Output!$B:$B, Output!$D:$D,HOUR($B125), Output!$E:$E, 8), "")</f>
        <v>32.857142857142854</v>
      </c>
    </row>
    <row r="126" spans="2:10" x14ac:dyDescent="0.3">
      <c r="B126" s="2">
        <v>0.625</v>
      </c>
      <c r="C126" s="4">
        <f>IFERROR(AVERAGEIFS(Output!$B:$B, Output!$C:$C, C$110, Output!$D:$D,HOUR($B126), Output!$E:$E, 8), "")</f>
        <v>30</v>
      </c>
      <c r="D126" s="4">
        <f>IFERROR(AVERAGEIFS(Output!$B:$B, Output!$C:$C, D$110, Output!$D:$D,HOUR($B126), Output!$E:$E, 8), "")</f>
        <v>31.5</v>
      </c>
      <c r="E126" s="4">
        <f>IFERROR(AVERAGEIFS(Output!$B:$B, Output!$C:$C, E$110, Output!$D:$D,HOUR($B126), Output!$E:$E, 8), "")</f>
        <v>29</v>
      </c>
      <c r="F126" s="4">
        <f>IFERROR(AVERAGEIFS(Output!$B:$B, Output!$C:$C, F$110, Output!$D:$D,HOUR($B126), Output!$E:$E, 8), "")</f>
        <v>26.166666666666668</v>
      </c>
      <c r="G126" s="4">
        <f>IFERROR(AVERAGEIFS(Output!$B:$B, Output!$C:$C, G$110, Output!$D:$D,HOUR($B126), Output!$E:$E, 8), "")</f>
        <v>23.571428571428573</v>
      </c>
      <c r="H126" s="4">
        <f>IFERROR(AVERAGEIFS(Output!$B:$B, Output!$C:$C, H$110, Output!$D:$D,HOUR($B126), Output!$E:$E, 8), "")</f>
        <v>56.2</v>
      </c>
      <c r="I126" s="4">
        <f>IFERROR(AVERAGEIFS(Output!$B:$B, Output!$C:$C, I$110, Output!$D:$D,HOUR($B126), Output!$E:$E, 8), "")</f>
        <v>44.333333333333336</v>
      </c>
      <c r="J126" s="4">
        <f>IFERROR(AVERAGEIFS(Output!$B:$B, Output!$D:$D,HOUR($B126), Output!$E:$E, 8), "")</f>
        <v>33.41935483870968</v>
      </c>
    </row>
    <row r="127" spans="2:10" x14ac:dyDescent="0.3">
      <c r="B127" s="2">
        <v>0.66666666666666696</v>
      </c>
      <c r="C127" s="4">
        <f>IFERROR(AVERAGEIFS(Output!$B:$B, Output!$C:$C, C$110, Output!$D:$D,HOUR($B127), Output!$E:$E, 8), "")</f>
        <v>45.666666666666664</v>
      </c>
      <c r="D127" s="4">
        <f>IFERROR(AVERAGEIFS(Output!$B:$B, Output!$C:$C, D$110, Output!$D:$D,HOUR($B127), Output!$E:$E, 8), "")</f>
        <v>44</v>
      </c>
      <c r="E127" s="4">
        <f>IFERROR(AVERAGEIFS(Output!$B:$B, Output!$C:$C, E$110, Output!$D:$D,HOUR($B127), Output!$E:$E, 8), "")</f>
        <v>42</v>
      </c>
      <c r="F127" s="4">
        <f>IFERROR(AVERAGEIFS(Output!$B:$B, Output!$C:$C, F$110, Output!$D:$D,HOUR($B127), Output!$E:$E, 8), "")</f>
        <v>45</v>
      </c>
      <c r="G127" s="4">
        <f>IFERROR(AVERAGEIFS(Output!$B:$B, Output!$C:$C, G$110, Output!$D:$D,HOUR($B127), Output!$E:$E, 8), "")</f>
        <v>40.428571428571431</v>
      </c>
      <c r="H127" s="4">
        <f>IFERROR(AVERAGEIFS(Output!$B:$B, Output!$C:$C, H$110, Output!$D:$D,HOUR($B127), Output!$E:$E, 8), "")</f>
        <v>62</v>
      </c>
      <c r="I127" s="4" t="str">
        <f>IFERROR(AVERAGEIFS(Output!$B:$B, Output!$C:$C, I$110, Output!$D:$D,HOUR($B127), Output!$E:$E, 8), "")</f>
        <v/>
      </c>
      <c r="J127" s="4">
        <f>IFERROR(AVERAGEIFS(Output!$B:$B, Output!$D:$D,HOUR($B127), Output!$E:$E, 8), "")</f>
        <v>45.060606060606062</v>
      </c>
    </row>
    <row r="128" spans="2:10" x14ac:dyDescent="0.3">
      <c r="B128" s="2">
        <v>0.70833333333333304</v>
      </c>
      <c r="C128" s="4">
        <f>IFERROR(AVERAGEIFS(Output!$B:$B, Output!$C:$C, C$110, Output!$D:$D,HOUR($B128), Output!$E:$E, 8), "")</f>
        <v>87</v>
      </c>
      <c r="D128" s="4">
        <f>IFERROR(AVERAGEIFS(Output!$B:$B, Output!$C:$C, D$110, Output!$D:$D,HOUR($B128), Output!$E:$E, 8), "")</f>
        <v>76.75</v>
      </c>
      <c r="E128" s="4">
        <f>IFERROR(AVERAGEIFS(Output!$B:$B, Output!$C:$C, E$110, Output!$D:$D,HOUR($B128), Output!$E:$E, 8), "")</f>
        <v>68.333333333333329</v>
      </c>
      <c r="F128" s="4">
        <f>IFERROR(AVERAGEIFS(Output!$B:$B, Output!$C:$C, F$110, Output!$D:$D,HOUR($B128), Output!$E:$E, 8), "")</f>
        <v>64.285714285714292</v>
      </c>
      <c r="G128" s="4">
        <f>IFERROR(AVERAGEIFS(Output!$B:$B, Output!$C:$C, G$110, Output!$D:$D,HOUR($B128), Output!$E:$E, 8), "")</f>
        <v>61</v>
      </c>
      <c r="H128" s="4">
        <f>IFERROR(AVERAGEIFS(Output!$B:$B, Output!$C:$C, H$110, Output!$D:$D,HOUR($B128), Output!$E:$E, 8), "")</f>
        <v>60</v>
      </c>
      <c r="I128" s="4" t="str">
        <f>IFERROR(AVERAGEIFS(Output!$B:$B, Output!$C:$C, I$110, Output!$D:$D,HOUR($B128), Output!$E:$E, 8), "")</f>
        <v/>
      </c>
      <c r="J128" s="4">
        <f>IFERROR(AVERAGEIFS(Output!$B:$B, Output!$D:$D,HOUR($B128), Output!$E:$E, 8), "")</f>
        <v>67.458333333333329</v>
      </c>
    </row>
    <row r="129" spans="2:10" x14ac:dyDescent="0.3">
      <c r="B129" s="2">
        <v>0.75</v>
      </c>
      <c r="C129" s="4">
        <f>IFERROR(AVERAGEIFS(Output!$B:$B, Output!$C:$C, C$110, Output!$D:$D,HOUR($B129), Output!$E:$E, 8), "")</f>
        <v>82</v>
      </c>
      <c r="D129" s="4">
        <f>IFERROR(AVERAGEIFS(Output!$B:$B, Output!$C:$C, D$110, Output!$D:$D,HOUR($B129), Output!$E:$E, 8), "")</f>
        <v>90.5</v>
      </c>
      <c r="E129" s="4">
        <f>IFERROR(AVERAGEIFS(Output!$B:$B, Output!$C:$C, E$110, Output!$D:$D,HOUR($B129), Output!$E:$E, 8), "")</f>
        <v>82</v>
      </c>
      <c r="F129" s="4">
        <f>IFERROR(AVERAGEIFS(Output!$B:$B, Output!$C:$C, F$110, Output!$D:$D,HOUR($B129), Output!$E:$E, 8), "")</f>
        <v>65.166666666666671</v>
      </c>
      <c r="G129" s="4">
        <f>IFERROR(AVERAGEIFS(Output!$B:$B, Output!$C:$C, G$110, Output!$D:$D,HOUR($B129), Output!$E:$E, 8), "")</f>
        <v>61.333333333333336</v>
      </c>
      <c r="H129" s="4">
        <f>IFERROR(AVERAGEIFS(Output!$B:$B, Output!$C:$C, H$110, Output!$D:$D,HOUR($B129), Output!$E:$E, 8), "")</f>
        <v>51.5</v>
      </c>
      <c r="I129" s="4" t="str">
        <f>IFERROR(AVERAGEIFS(Output!$B:$B, Output!$C:$C, I$110, Output!$D:$D,HOUR($B129), Output!$E:$E, 8), "")</f>
        <v/>
      </c>
      <c r="J129" s="4">
        <f>IFERROR(AVERAGEIFS(Output!$B:$B, Output!$D:$D,HOUR($B129), Output!$E:$E, 8), "")</f>
        <v>72.599999999999994</v>
      </c>
    </row>
    <row r="130" spans="2:10" x14ac:dyDescent="0.3">
      <c r="B130" s="2">
        <v>0.79166666666666696</v>
      </c>
      <c r="C130" s="4" t="str">
        <f>IFERROR(AVERAGEIFS(Output!$B:$B, Output!$C:$C, C$110, Output!$D:$D,HOUR($B130), Output!$E:$E, 8), "")</f>
        <v/>
      </c>
      <c r="D130" s="4" t="str">
        <f>IFERROR(AVERAGEIFS(Output!$B:$B, Output!$C:$C, D$110, Output!$D:$D,HOUR($B130), Output!$E:$E, 8), "")</f>
        <v/>
      </c>
      <c r="E130" s="4" t="str">
        <f>IFERROR(AVERAGEIFS(Output!$B:$B, Output!$C:$C, E$110, Output!$D:$D,HOUR($B130), Output!$E:$E, 8), "")</f>
        <v/>
      </c>
      <c r="F130" s="4" t="str">
        <f>IFERROR(AVERAGEIFS(Output!$B:$B, Output!$C:$C, F$110, Output!$D:$D,HOUR($B130), Output!$E:$E, 8), "")</f>
        <v/>
      </c>
      <c r="G130" s="4" t="str">
        <f>IFERROR(AVERAGEIFS(Output!$B:$B, Output!$C:$C, G$110, Output!$D:$D,HOUR($B130), Output!$E:$E, 8), "")</f>
        <v/>
      </c>
      <c r="H130" s="4">
        <f>IFERROR(AVERAGEIFS(Output!$B:$B, Output!$C:$C, H$110, Output!$D:$D,HOUR($B130), Output!$E:$E, 8), "")</f>
        <v>39</v>
      </c>
      <c r="I130" s="4" t="str">
        <f>IFERROR(AVERAGEIFS(Output!$B:$B, Output!$C:$C, I$110, Output!$D:$D,HOUR($B130), Output!$E:$E, 8), "")</f>
        <v/>
      </c>
      <c r="J130" s="4">
        <f>IFERROR(AVERAGEIFS(Output!$B:$B, Output!$D:$D,HOUR($B130), Output!$E:$E, 8), "")</f>
        <v>39</v>
      </c>
    </row>
    <row r="131" spans="2:10" x14ac:dyDescent="0.3">
      <c r="B131" s="2">
        <v>0.83333333333333304</v>
      </c>
      <c r="C131" s="4" t="str">
        <f>IFERROR(AVERAGEIFS(Output!$B:$B, Output!$C:$C, C$110, Output!$D:$D,HOUR($B131), Output!$E:$E, 8), "")</f>
        <v/>
      </c>
      <c r="D131" s="4" t="str">
        <f>IFERROR(AVERAGEIFS(Output!$B:$B, Output!$C:$C, D$110, Output!$D:$D,HOUR($B131), Output!$E:$E, 8), "")</f>
        <v/>
      </c>
      <c r="E131" s="4" t="str">
        <f>IFERROR(AVERAGEIFS(Output!$B:$B, Output!$C:$C, E$110, Output!$D:$D,HOUR($B131), Output!$E:$E, 8), "")</f>
        <v/>
      </c>
      <c r="F131" s="4" t="str">
        <f>IFERROR(AVERAGEIFS(Output!$B:$B, Output!$C:$C, F$110, Output!$D:$D,HOUR($B131), Output!$E:$E, 8), "")</f>
        <v/>
      </c>
      <c r="G131" s="4" t="str">
        <f>IFERROR(AVERAGEIFS(Output!$B:$B, Output!$C:$C, G$110, Output!$D:$D,HOUR($B131), Output!$E:$E, 8), "")</f>
        <v/>
      </c>
      <c r="H131" s="4" t="str">
        <f>IFERROR(AVERAGEIFS(Output!$B:$B, Output!$C:$C, H$110, Output!$D:$D,HOUR($B131), Output!$E:$E, 8), "")</f>
        <v/>
      </c>
      <c r="I131" s="4" t="str">
        <f>IFERROR(AVERAGEIFS(Output!$B:$B, Output!$C:$C, I$110, Output!$D:$D,HOUR($B131), Output!$E:$E, 8), "")</f>
        <v/>
      </c>
      <c r="J131" s="4" t="str">
        <f>IFERROR(AVERAGEIFS(Output!$B:$B, Output!$D:$D,HOUR($B131), Output!$E:$E, 8), "")</f>
        <v/>
      </c>
    </row>
    <row r="132" spans="2:10" x14ac:dyDescent="0.3">
      <c r="B132" s="2">
        <v>0.875</v>
      </c>
      <c r="C132" s="4" t="str">
        <f>IFERROR(AVERAGEIFS(Output!$B:$B, Output!$C:$C, C$110, Output!$D:$D,HOUR($B132), Output!$E:$E, 8), "")</f>
        <v/>
      </c>
      <c r="D132" s="4" t="str">
        <f>IFERROR(AVERAGEIFS(Output!$B:$B, Output!$C:$C, D$110, Output!$D:$D,HOUR($B132), Output!$E:$E, 8), "")</f>
        <v/>
      </c>
      <c r="E132" s="4" t="str">
        <f>IFERROR(AVERAGEIFS(Output!$B:$B, Output!$C:$C, E$110, Output!$D:$D,HOUR($B132), Output!$E:$E, 8), "")</f>
        <v/>
      </c>
      <c r="F132" s="4" t="str">
        <f>IFERROR(AVERAGEIFS(Output!$B:$B, Output!$C:$C, F$110, Output!$D:$D,HOUR($B132), Output!$E:$E, 8), "")</f>
        <v/>
      </c>
      <c r="G132" s="4" t="str">
        <f>IFERROR(AVERAGEIFS(Output!$B:$B, Output!$C:$C, G$110, Output!$D:$D,HOUR($B132), Output!$E:$E, 8), "")</f>
        <v/>
      </c>
      <c r="H132" s="4" t="str">
        <f>IFERROR(AVERAGEIFS(Output!$B:$B, Output!$C:$C, H$110, Output!$D:$D,HOUR($B132), Output!$E:$E, 8), "")</f>
        <v/>
      </c>
      <c r="I132" s="4" t="str">
        <f>IFERROR(AVERAGEIFS(Output!$B:$B, Output!$C:$C, I$110, Output!$D:$D,HOUR($B132), Output!$E:$E, 8), "")</f>
        <v/>
      </c>
      <c r="J132" s="4" t="str">
        <f>IFERROR(AVERAGEIFS(Output!$B:$B, Output!$D:$D,HOUR($B132), Output!$E:$E, 8), "")</f>
        <v/>
      </c>
    </row>
    <row r="133" spans="2:10" x14ac:dyDescent="0.3">
      <c r="B133" s="2">
        <v>0.91666666666666696</v>
      </c>
      <c r="C133" s="4" t="str">
        <f>IFERROR(AVERAGEIFS(Output!$B:$B, Output!$C:$C, C$110, Output!$D:$D,HOUR($B133), Output!$E:$E, 8), "")</f>
        <v/>
      </c>
      <c r="D133" s="4" t="str">
        <f>IFERROR(AVERAGEIFS(Output!$B:$B, Output!$C:$C, D$110, Output!$D:$D,HOUR($B133), Output!$E:$E, 8), "")</f>
        <v/>
      </c>
      <c r="E133" s="4" t="str">
        <f>IFERROR(AVERAGEIFS(Output!$B:$B, Output!$C:$C, E$110, Output!$D:$D,HOUR($B133), Output!$E:$E, 8), "")</f>
        <v/>
      </c>
      <c r="F133" s="4" t="str">
        <f>IFERROR(AVERAGEIFS(Output!$B:$B, Output!$C:$C, F$110, Output!$D:$D,HOUR($B133), Output!$E:$E, 8), "")</f>
        <v/>
      </c>
      <c r="G133" s="4" t="str">
        <f>IFERROR(AVERAGEIFS(Output!$B:$B, Output!$C:$C, G$110, Output!$D:$D,HOUR($B133), Output!$E:$E, 8), "")</f>
        <v/>
      </c>
      <c r="H133" s="4" t="str">
        <f>IFERROR(AVERAGEIFS(Output!$B:$B, Output!$C:$C, H$110, Output!$D:$D,HOUR($B133), Output!$E:$E, 8), "")</f>
        <v/>
      </c>
      <c r="I133" s="4" t="str">
        <f>IFERROR(AVERAGEIFS(Output!$B:$B, Output!$C:$C, I$110, Output!$D:$D,HOUR($B133), Output!$E:$E, 8), "")</f>
        <v/>
      </c>
      <c r="J133" s="4" t="str">
        <f>IFERROR(AVERAGEIFS(Output!$B:$B, Output!$D:$D,HOUR($B133), Output!$E:$E, 8), "")</f>
        <v/>
      </c>
    </row>
    <row r="134" spans="2:10" x14ac:dyDescent="0.3">
      <c r="B134" s="2">
        <v>0.95833333333333304</v>
      </c>
      <c r="C134" s="4" t="str">
        <f>IFERROR(AVERAGEIFS(Output!$B:$B, Output!$C:$C, C$110, Output!$D:$D,HOUR($B134), Output!$E:$E, 8), "")</f>
        <v/>
      </c>
      <c r="D134" s="4" t="str">
        <f>IFERROR(AVERAGEIFS(Output!$B:$B, Output!$C:$C, D$110, Output!$D:$D,HOUR($B134), Output!$E:$E, 8), "")</f>
        <v/>
      </c>
      <c r="E134" s="4" t="str">
        <f>IFERROR(AVERAGEIFS(Output!$B:$B, Output!$C:$C, E$110, Output!$D:$D,HOUR($B134), Output!$E:$E, 8), "")</f>
        <v/>
      </c>
      <c r="F134" s="4" t="str">
        <f>IFERROR(AVERAGEIFS(Output!$B:$B, Output!$C:$C, F$110, Output!$D:$D,HOUR($B134), Output!$E:$E, 8), "")</f>
        <v/>
      </c>
      <c r="G134" s="4" t="str">
        <f>IFERROR(AVERAGEIFS(Output!$B:$B, Output!$C:$C, G$110, Output!$D:$D,HOUR($B134), Output!$E:$E, 8), "")</f>
        <v/>
      </c>
      <c r="H134" s="4" t="str">
        <f>IFERROR(AVERAGEIFS(Output!$B:$B, Output!$C:$C, H$110, Output!$D:$D,HOUR($B134), Output!$E:$E, 8), "")</f>
        <v/>
      </c>
      <c r="I134" s="4" t="str">
        <f>IFERROR(AVERAGEIFS(Output!$B:$B, Output!$C:$C, I$110, Output!$D:$D,HOUR($B134), Output!$E:$E, 8), "")</f>
        <v/>
      </c>
      <c r="J134" s="4" t="str">
        <f>IFERROR(AVERAGEIFS(Output!$B:$B, Output!$D:$D,HOUR($B134), Output!$E:$E, 8), "")</f>
        <v/>
      </c>
    </row>
    <row r="136" spans="2:10" x14ac:dyDescent="0.3">
      <c r="B136" t="s">
        <v>19</v>
      </c>
    </row>
    <row r="137" spans="2:10" x14ac:dyDescent="0.3">
      <c r="B137" t="s">
        <v>8</v>
      </c>
      <c r="C137" s="5" t="s">
        <v>0</v>
      </c>
      <c r="D137" s="5" t="s">
        <v>1</v>
      </c>
      <c r="E137" s="5" t="s">
        <v>2</v>
      </c>
      <c r="F137" s="5" t="s">
        <v>3</v>
      </c>
      <c r="G137" s="5" t="s">
        <v>4</v>
      </c>
      <c r="H137" s="5" t="s">
        <v>5</v>
      </c>
      <c r="I137" s="5" t="s">
        <v>6</v>
      </c>
      <c r="J137" s="5" t="s">
        <v>22</v>
      </c>
    </row>
    <row r="138" spans="2:10" x14ac:dyDescent="0.3">
      <c r="B138" s="2">
        <v>0</v>
      </c>
      <c r="C138" s="4" t="str">
        <f>IFERROR(AVERAGEIFS(Output!$B:$B, Output!$C:$C, C$137, Output!$D:$D,HOUR($B138), Output!$E:$E, 9), "")</f>
        <v/>
      </c>
      <c r="D138" s="4" t="str">
        <f>IFERROR(AVERAGEIFS(Output!$B:$B, Output!$C:$C, D$137, Output!$D:$D,HOUR($B138), Output!$E:$E, 9), "")</f>
        <v/>
      </c>
      <c r="E138" s="4" t="str">
        <f>IFERROR(AVERAGEIFS(Output!$B:$B, Output!$C:$C, E$137, Output!$D:$D,HOUR($B138), Output!$E:$E, 9), "")</f>
        <v/>
      </c>
      <c r="F138" s="4" t="str">
        <f>IFERROR(AVERAGEIFS(Output!$B:$B, Output!$C:$C, F$137, Output!$D:$D,HOUR($B138), Output!$E:$E, 9), "")</f>
        <v/>
      </c>
      <c r="G138" s="4" t="str">
        <f>IFERROR(AVERAGEIFS(Output!$B:$B, Output!$C:$C, G$137, Output!$D:$D,HOUR($B138), Output!$E:$E, 9), "")</f>
        <v/>
      </c>
      <c r="H138" s="4" t="str">
        <f>IFERROR(AVERAGEIFS(Output!$B:$B, Output!$C:$C, H$137, Output!$D:$D,HOUR($B138), Output!$E:$E, 9), "")</f>
        <v/>
      </c>
      <c r="I138" s="4" t="str">
        <f>IFERROR(AVERAGEIFS(Output!$B:$B, Output!$C:$C, I$137, Output!$D:$D,HOUR($B138), Output!$E:$E, 9), "")</f>
        <v/>
      </c>
      <c r="J138" s="4" t="str">
        <f>IFERROR(AVERAGEIFS(Output!$B:$B, Output!$D:$D,HOUR($B138), Output!$E:$E, 9), "")</f>
        <v/>
      </c>
    </row>
    <row r="139" spans="2:10" x14ac:dyDescent="0.3">
      <c r="B139" s="2">
        <v>4.1666666666666699E-2</v>
      </c>
      <c r="C139" s="4" t="str">
        <f>IFERROR(AVERAGEIFS(Output!$B:$B, Output!$C:$C, C$137, Output!$D:$D,HOUR($B139), Output!$E:$E, 9), "")</f>
        <v/>
      </c>
      <c r="D139" s="4" t="str">
        <f>IFERROR(AVERAGEIFS(Output!$B:$B, Output!$C:$C, D$137, Output!$D:$D,HOUR($B139), Output!$E:$E, 9), "")</f>
        <v/>
      </c>
      <c r="E139" s="4" t="str">
        <f>IFERROR(AVERAGEIFS(Output!$B:$B, Output!$C:$C, E$137, Output!$D:$D,HOUR($B139), Output!$E:$E, 9), "")</f>
        <v/>
      </c>
      <c r="F139" s="4" t="str">
        <f>IFERROR(AVERAGEIFS(Output!$B:$B, Output!$C:$C, F$137, Output!$D:$D,HOUR($B139), Output!$E:$E, 9), "")</f>
        <v/>
      </c>
      <c r="G139" s="4" t="str">
        <f>IFERROR(AVERAGEIFS(Output!$B:$B, Output!$C:$C, G$137, Output!$D:$D,HOUR($B139), Output!$E:$E, 9), "")</f>
        <v/>
      </c>
      <c r="H139" s="4" t="str">
        <f>IFERROR(AVERAGEIFS(Output!$B:$B, Output!$C:$C, H$137, Output!$D:$D,HOUR($B139), Output!$E:$E, 9), "")</f>
        <v/>
      </c>
      <c r="I139" s="4" t="str">
        <f>IFERROR(AVERAGEIFS(Output!$B:$B, Output!$C:$C, I$137, Output!$D:$D,HOUR($B139), Output!$E:$E, 9), "")</f>
        <v/>
      </c>
      <c r="J139" s="4" t="str">
        <f>IFERROR(AVERAGEIFS(Output!$B:$B, Output!$D:$D,HOUR($B139), Output!$E:$E, 9), "")</f>
        <v/>
      </c>
    </row>
    <row r="140" spans="2:10" x14ac:dyDescent="0.3">
      <c r="B140" s="2">
        <v>8.3333333333333301E-2</v>
      </c>
      <c r="C140" s="4" t="str">
        <f>IFERROR(AVERAGEIFS(Output!$B:$B, Output!$C:$C, C$137, Output!$D:$D,HOUR($B140), Output!$E:$E, 9), "")</f>
        <v/>
      </c>
      <c r="D140" s="4" t="str">
        <f>IFERROR(AVERAGEIFS(Output!$B:$B, Output!$C:$C, D$137, Output!$D:$D,HOUR($B140), Output!$E:$E, 9), "")</f>
        <v/>
      </c>
      <c r="E140" s="4" t="str">
        <f>IFERROR(AVERAGEIFS(Output!$B:$B, Output!$C:$C, E$137, Output!$D:$D,HOUR($B140), Output!$E:$E, 9), "")</f>
        <v/>
      </c>
      <c r="F140" s="4" t="str">
        <f>IFERROR(AVERAGEIFS(Output!$B:$B, Output!$C:$C, F$137, Output!$D:$D,HOUR($B140), Output!$E:$E, 9), "")</f>
        <v/>
      </c>
      <c r="G140" s="4" t="str">
        <f>IFERROR(AVERAGEIFS(Output!$B:$B, Output!$C:$C, G$137, Output!$D:$D,HOUR($B140), Output!$E:$E, 9), "")</f>
        <v/>
      </c>
      <c r="H140" s="4" t="str">
        <f>IFERROR(AVERAGEIFS(Output!$B:$B, Output!$C:$C, H$137, Output!$D:$D,HOUR($B140), Output!$E:$E, 9), "")</f>
        <v/>
      </c>
      <c r="I140" s="4" t="str">
        <f>IFERROR(AVERAGEIFS(Output!$B:$B, Output!$C:$C, I$137, Output!$D:$D,HOUR($B140), Output!$E:$E, 9), "")</f>
        <v/>
      </c>
      <c r="J140" s="4" t="str">
        <f>IFERROR(AVERAGEIFS(Output!$B:$B, Output!$D:$D,HOUR($B140), Output!$E:$E, 9), "")</f>
        <v/>
      </c>
    </row>
    <row r="141" spans="2:10" x14ac:dyDescent="0.3">
      <c r="B141" s="2">
        <v>0.125</v>
      </c>
      <c r="C141" s="4" t="str">
        <f>IFERROR(AVERAGEIFS(Output!$B:$B, Output!$C:$C, C$137, Output!$D:$D,HOUR($B141), Output!$E:$E, 9), "")</f>
        <v/>
      </c>
      <c r="D141" s="4" t="str">
        <f>IFERROR(AVERAGEIFS(Output!$B:$B, Output!$C:$C, D$137, Output!$D:$D,HOUR($B141), Output!$E:$E, 9), "")</f>
        <v/>
      </c>
      <c r="E141" s="4" t="str">
        <f>IFERROR(AVERAGEIFS(Output!$B:$B, Output!$C:$C, E$137, Output!$D:$D,HOUR($B141), Output!$E:$E, 9), "")</f>
        <v/>
      </c>
      <c r="F141" s="4" t="str">
        <f>IFERROR(AVERAGEIFS(Output!$B:$B, Output!$C:$C, F$137, Output!$D:$D,HOUR($B141), Output!$E:$E, 9), "")</f>
        <v/>
      </c>
      <c r="G141" s="4" t="str">
        <f>IFERROR(AVERAGEIFS(Output!$B:$B, Output!$C:$C, G$137, Output!$D:$D,HOUR($B141), Output!$E:$E, 9), "")</f>
        <v/>
      </c>
      <c r="H141" s="4" t="str">
        <f>IFERROR(AVERAGEIFS(Output!$B:$B, Output!$C:$C, H$137, Output!$D:$D,HOUR($B141), Output!$E:$E, 9), "")</f>
        <v/>
      </c>
      <c r="I141" s="4" t="str">
        <f>IFERROR(AVERAGEIFS(Output!$B:$B, Output!$C:$C, I$137, Output!$D:$D,HOUR($B141), Output!$E:$E, 9), "")</f>
        <v/>
      </c>
      <c r="J141" s="4" t="str">
        <f>IFERROR(AVERAGEIFS(Output!$B:$B, Output!$D:$D,HOUR($B141), Output!$E:$E, 9), "")</f>
        <v/>
      </c>
    </row>
    <row r="142" spans="2:10" x14ac:dyDescent="0.3">
      <c r="B142" s="2">
        <v>0.16666666666666699</v>
      </c>
      <c r="C142" s="4" t="str">
        <f>IFERROR(AVERAGEIFS(Output!$B:$B, Output!$C:$C, C$137, Output!$D:$D,HOUR($B142), Output!$E:$E, 9), "")</f>
        <v/>
      </c>
      <c r="D142" s="4" t="str">
        <f>IFERROR(AVERAGEIFS(Output!$B:$B, Output!$C:$C, D$137, Output!$D:$D,HOUR($B142), Output!$E:$E, 9), "")</f>
        <v/>
      </c>
      <c r="E142" s="4" t="str">
        <f>IFERROR(AVERAGEIFS(Output!$B:$B, Output!$C:$C, E$137, Output!$D:$D,HOUR($B142), Output!$E:$E, 9), "")</f>
        <v/>
      </c>
      <c r="F142" s="4" t="str">
        <f>IFERROR(AVERAGEIFS(Output!$B:$B, Output!$C:$C, F$137, Output!$D:$D,HOUR($B142), Output!$E:$E, 9), "")</f>
        <v/>
      </c>
      <c r="G142" s="4" t="str">
        <f>IFERROR(AVERAGEIFS(Output!$B:$B, Output!$C:$C, G$137, Output!$D:$D,HOUR($B142), Output!$E:$E, 9), "")</f>
        <v/>
      </c>
      <c r="H142" s="4" t="str">
        <f>IFERROR(AVERAGEIFS(Output!$B:$B, Output!$C:$C, H$137, Output!$D:$D,HOUR($B142), Output!$E:$E, 9), "")</f>
        <v/>
      </c>
      <c r="I142" s="4" t="str">
        <f>IFERROR(AVERAGEIFS(Output!$B:$B, Output!$C:$C, I$137, Output!$D:$D,HOUR($B142), Output!$E:$E, 9), "")</f>
        <v/>
      </c>
      <c r="J142" s="4" t="str">
        <f>IFERROR(AVERAGEIFS(Output!$B:$B, Output!$D:$D,HOUR($B142), Output!$E:$E, 9), "")</f>
        <v/>
      </c>
    </row>
    <row r="143" spans="2:10" x14ac:dyDescent="0.3">
      <c r="B143" s="2">
        <v>0.20833333333333301</v>
      </c>
      <c r="C143" s="4" t="str">
        <f>IFERROR(AVERAGEIFS(Output!$B:$B, Output!$C:$C, C$137, Output!$D:$D,HOUR($B143), Output!$E:$E, 9), "")</f>
        <v/>
      </c>
      <c r="D143" s="4" t="str">
        <f>IFERROR(AVERAGEIFS(Output!$B:$B, Output!$C:$C, D$137, Output!$D:$D,HOUR($B143), Output!$E:$E, 9), "")</f>
        <v/>
      </c>
      <c r="E143" s="4" t="str">
        <f>IFERROR(AVERAGEIFS(Output!$B:$B, Output!$C:$C, E$137, Output!$D:$D,HOUR($B143), Output!$E:$E, 9), "")</f>
        <v/>
      </c>
      <c r="F143" s="4" t="str">
        <f>IFERROR(AVERAGEIFS(Output!$B:$B, Output!$C:$C, F$137, Output!$D:$D,HOUR($B143), Output!$E:$E, 9), "")</f>
        <v/>
      </c>
      <c r="G143" s="4" t="str">
        <f>IFERROR(AVERAGEIFS(Output!$B:$B, Output!$C:$C, G$137, Output!$D:$D,HOUR($B143), Output!$E:$E, 9), "")</f>
        <v/>
      </c>
      <c r="H143" s="4" t="str">
        <f>IFERROR(AVERAGEIFS(Output!$B:$B, Output!$C:$C, H$137, Output!$D:$D,HOUR($B143), Output!$E:$E, 9), "")</f>
        <v/>
      </c>
      <c r="I143" s="4" t="str">
        <f>IFERROR(AVERAGEIFS(Output!$B:$B, Output!$C:$C, I$137, Output!$D:$D,HOUR($B143), Output!$E:$E, 9), "")</f>
        <v/>
      </c>
      <c r="J143" s="4" t="str">
        <f>IFERROR(AVERAGEIFS(Output!$B:$B, Output!$D:$D,HOUR($B143), Output!$E:$E, 9), "")</f>
        <v/>
      </c>
    </row>
    <row r="144" spans="2:10" x14ac:dyDescent="0.3">
      <c r="B144" s="2">
        <v>0.25</v>
      </c>
      <c r="C144" s="4">
        <f>IFERROR(AVERAGEIFS(Output!$B:$B, Output!$C:$C, C$137, Output!$D:$D,HOUR($B144), Output!$E:$E, 9), "")</f>
        <v>113</v>
      </c>
      <c r="D144" s="4">
        <f>IFERROR(AVERAGEIFS(Output!$B:$B, Output!$C:$C, D$137, Output!$D:$D,HOUR($B144), Output!$E:$E, 9), "")</f>
        <v>65</v>
      </c>
      <c r="E144" s="4" t="str">
        <f>IFERROR(AVERAGEIFS(Output!$B:$B, Output!$C:$C, E$137, Output!$D:$D,HOUR($B144), Output!$E:$E, 9), "")</f>
        <v/>
      </c>
      <c r="F144" s="4">
        <f>IFERROR(AVERAGEIFS(Output!$B:$B, Output!$C:$C, F$137, Output!$D:$D,HOUR($B144), Output!$E:$E, 9), "")</f>
        <v>51</v>
      </c>
      <c r="G144" s="4" t="str">
        <f>IFERROR(AVERAGEIFS(Output!$B:$B, Output!$C:$C, G$137, Output!$D:$D,HOUR($B144), Output!$E:$E, 9), "")</f>
        <v/>
      </c>
      <c r="H144" s="4" t="str">
        <f>IFERROR(AVERAGEIFS(Output!$B:$B, Output!$C:$C, H$137, Output!$D:$D,HOUR($B144), Output!$E:$E, 9), "")</f>
        <v/>
      </c>
      <c r="I144" s="4" t="str">
        <f>IFERROR(AVERAGEIFS(Output!$B:$B, Output!$C:$C, I$137, Output!$D:$D,HOUR($B144), Output!$E:$E, 9), "")</f>
        <v/>
      </c>
      <c r="J144" s="4">
        <f>IFERROR(AVERAGEIFS(Output!$B:$B, Output!$D:$D,HOUR($B144), Output!$E:$E, 9), "")</f>
        <v>76.333333333333329</v>
      </c>
    </row>
    <row r="145" spans="2:10" x14ac:dyDescent="0.3">
      <c r="B145" s="2">
        <v>0.29166666666666702</v>
      </c>
      <c r="C145" s="4">
        <f>IFERROR(AVERAGEIFS(Output!$B:$B, Output!$C:$C, C$137, Output!$D:$D,HOUR($B145), Output!$E:$E, 9), "")</f>
        <v>69.571428571428569</v>
      </c>
      <c r="D145" s="4">
        <f>IFERROR(AVERAGEIFS(Output!$B:$B, Output!$C:$C, D$137, Output!$D:$D,HOUR($B145), Output!$E:$E, 9), "")</f>
        <v>81.857142857142861</v>
      </c>
      <c r="E145" s="4">
        <f>IFERROR(AVERAGEIFS(Output!$B:$B, Output!$C:$C, E$137, Output!$D:$D,HOUR($B145), Output!$E:$E, 9), "")</f>
        <v>58.166666666666664</v>
      </c>
      <c r="F145" s="4">
        <f>IFERROR(AVERAGEIFS(Output!$B:$B, Output!$C:$C, F$137, Output!$D:$D,HOUR($B145), Output!$E:$E, 9), "")</f>
        <v>71.25</v>
      </c>
      <c r="G145" s="4">
        <f>IFERROR(AVERAGEIFS(Output!$B:$B, Output!$C:$C, G$137, Output!$D:$D,HOUR($B145), Output!$E:$E, 9), "")</f>
        <v>71.125</v>
      </c>
      <c r="H145" s="4" t="str">
        <f>IFERROR(AVERAGEIFS(Output!$B:$B, Output!$C:$C, H$137, Output!$D:$D,HOUR($B145), Output!$E:$E, 9), "")</f>
        <v/>
      </c>
      <c r="I145" s="4" t="str">
        <f>IFERROR(AVERAGEIFS(Output!$B:$B, Output!$C:$C, I$137, Output!$D:$D,HOUR($B145), Output!$E:$E, 9), "")</f>
        <v/>
      </c>
      <c r="J145" s="4">
        <f>IFERROR(AVERAGEIFS(Output!$B:$B, Output!$D:$D,HOUR($B145), Output!$E:$E, 9), "")</f>
        <v>70.71875</v>
      </c>
    </row>
    <row r="146" spans="2:10" x14ac:dyDescent="0.3">
      <c r="B146" s="2">
        <v>0.33333333333333298</v>
      </c>
      <c r="C146" s="4">
        <f>IFERROR(AVERAGEIFS(Output!$B:$B, Output!$C:$C, C$137, Output!$D:$D,HOUR($B146), Output!$E:$E, 9), "")</f>
        <v>72.5</v>
      </c>
      <c r="D146" s="4">
        <f>IFERROR(AVERAGEIFS(Output!$B:$B, Output!$C:$C, D$137, Output!$D:$D,HOUR($B146), Output!$E:$E, 9), "")</f>
        <v>89.833333333333329</v>
      </c>
      <c r="E146" s="4">
        <f>IFERROR(AVERAGEIFS(Output!$B:$B, Output!$C:$C, E$137, Output!$D:$D,HOUR($B146), Output!$E:$E, 9), "")</f>
        <v>74.599999999999994</v>
      </c>
      <c r="F146" s="4">
        <f>IFERROR(AVERAGEIFS(Output!$B:$B, Output!$C:$C, F$137, Output!$D:$D,HOUR($B146), Output!$E:$E, 9), "")</f>
        <v>81</v>
      </c>
      <c r="G146" s="4">
        <f>IFERROR(AVERAGEIFS(Output!$B:$B, Output!$C:$C, G$137, Output!$D:$D,HOUR($B146), Output!$E:$E, 9), "")</f>
        <v>66.857142857142861</v>
      </c>
      <c r="H146" s="4" t="str">
        <f>IFERROR(AVERAGEIFS(Output!$B:$B, Output!$C:$C, H$137, Output!$D:$D,HOUR($B146), Output!$E:$E, 9), "")</f>
        <v/>
      </c>
      <c r="I146" s="4" t="str">
        <f>IFERROR(AVERAGEIFS(Output!$B:$B, Output!$C:$C, I$137, Output!$D:$D,HOUR($B146), Output!$E:$E, 9), "")</f>
        <v/>
      </c>
      <c r="J146" s="4">
        <f>IFERROR(AVERAGEIFS(Output!$B:$B, Output!$D:$D,HOUR($B146), Output!$E:$E, 9), "")</f>
        <v>75.741935483870961</v>
      </c>
    </row>
    <row r="147" spans="2:10" x14ac:dyDescent="0.3">
      <c r="B147" s="2">
        <v>0.375</v>
      </c>
      <c r="C147" s="4">
        <f>IFERROR(AVERAGEIFS(Output!$B:$B, Output!$C:$C, C$137, Output!$D:$D,HOUR($B147), Output!$E:$E, 9), "")</f>
        <v>88</v>
      </c>
      <c r="D147" s="4">
        <f>IFERROR(AVERAGEIFS(Output!$B:$B, Output!$C:$C, D$137, Output!$D:$D,HOUR($B147), Output!$E:$E, 9), "")</f>
        <v>88.833333333333329</v>
      </c>
      <c r="E147" s="4">
        <f>IFERROR(AVERAGEIFS(Output!$B:$B, Output!$C:$C, E$137, Output!$D:$D,HOUR($B147), Output!$E:$E, 9), "")</f>
        <v>73.8</v>
      </c>
      <c r="F147" s="4">
        <f>IFERROR(AVERAGEIFS(Output!$B:$B, Output!$C:$C, F$137, Output!$D:$D,HOUR($B147), Output!$E:$E, 9), "")</f>
        <v>109.28571428571429</v>
      </c>
      <c r="G147" s="4">
        <f>IFERROR(AVERAGEIFS(Output!$B:$B, Output!$C:$C, G$137, Output!$D:$D,HOUR($B147), Output!$E:$E, 9), "")</f>
        <v>82.125</v>
      </c>
      <c r="H147" s="4">
        <f>IFERROR(AVERAGEIFS(Output!$B:$B, Output!$C:$C, H$137, Output!$D:$D,HOUR($B147), Output!$E:$E, 9), "")</f>
        <v>59.2</v>
      </c>
      <c r="I147" s="4">
        <f>IFERROR(AVERAGEIFS(Output!$B:$B, Output!$C:$C, I$137, Output!$D:$D,HOUR($B147), Output!$E:$E, 9), "")</f>
        <v>41.4</v>
      </c>
      <c r="J147" s="4">
        <f>IFERROR(AVERAGEIFS(Output!$B:$B, Output!$D:$D,HOUR($B147), Output!$E:$E, 9), "")</f>
        <v>80.422222222222217</v>
      </c>
    </row>
    <row r="148" spans="2:10" x14ac:dyDescent="0.3">
      <c r="B148" s="2">
        <v>0.41666666666666702</v>
      </c>
      <c r="C148" s="4">
        <f>IFERROR(AVERAGEIFS(Output!$B:$B, Output!$C:$C, C$137, Output!$D:$D,HOUR($B148), Output!$E:$E, 9), "")</f>
        <v>102.33333333333333</v>
      </c>
      <c r="D148" s="4">
        <f>IFERROR(AVERAGEIFS(Output!$B:$B, Output!$C:$C, D$137, Output!$D:$D,HOUR($B148), Output!$E:$E, 9), "")</f>
        <v>94.6</v>
      </c>
      <c r="E148" s="4">
        <f>IFERROR(AVERAGEIFS(Output!$B:$B, Output!$C:$C, E$137, Output!$D:$D,HOUR($B148), Output!$E:$E, 9), "")</f>
        <v>83.5</v>
      </c>
      <c r="F148" s="4">
        <f>IFERROR(AVERAGEIFS(Output!$B:$B, Output!$C:$C, F$137, Output!$D:$D,HOUR($B148), Output!$E:$E, 9), "")</f>
        <v>89.166666666666671</v>
      </c>
      <c r="G148" s="4">
        <f>IFERROR(AVERAGEIFS(Output!$B:$B, Output!$C:$C, G$137, Output!$D:$D,HOUR($B148), Output!$E:$E, 9), "")</f>
        <v>82.166666666666671</v>
      </c>
      <c r="H148" s="4">
        <f>IFERROR(AVERAGEIFS(Output!$B:$B, Output!$C:$C, H$137, Output!$D:$D,HOUR($B148), Output!$E:$E, 9), "")</f>
        <v>68.333333333333329</v>
      </c>
      <c r="I148" s="4">
        <f>IFERROR(AVERAGEIFS(Output!$B:$B, Output!$C:$C, I$137, Output!$D:$D,HOUR($B148), Output!$E:$E, 9), "")</f>
        <v>62.81818181818182</v>
      </c>
      <c r="J148" s="4">
        <f>IFERROR(AVERAGEIFS(Output!$B:$B, Output!$D:$D,HOUR($B148), Output!$E:$E, 9), "")</f>
        <v>82.122448979591837</v>
      </c>
    </row>
    <row r="149" spans="2:10" x14ac:dyDescent="0.3">
      <c r="B149" s="2">
        <v>0.45833333333333298</v>
      </c>
      <c r="C149" s="4">
        <f>IFERROR(AVERAGEIFS(Output!$B:$B, Output!$C:$C, C$137, Output!$D:$D,HOUR($B149), Output!$E:$E, 9), "")</f>
        <v>118</v>
      </c>
      <c r="D149" s="4">
        <f>IFERROR(AVERAGEIFS(Output!$B:$B, Output!$C:$C, D$137, Output!$D:$D,HOUR($B149), Output!$E:$E, 9), "")</f>
        <v>113.25</v>
      </c>
      <c r="E149" s="4">
        <f>IFERROR(AVERAGEIFS(Output!$B:$B, Output!$C:$C, E$137, Output!$D:$D,HOUR($B149), Output!$E:$E, 9), "")</f>
        <v>109.83333333333333</v>
      </c>
      <c r="F149" s="4">
        <f>IFERROR(AVERAGEIFS(Output!$B:$B, Output!$C:$C, F$137, Output!$D:$D,HOUR($B149), Output!$E:$E, 9), "")</f>
        <v>102.33333333333333</v>
      </c>
      <c r="G149" s="4">
        <f>IFERROR(AVERAGEIFS(Output!$B:$B, Output!$C:$C, G$137, Output!$D:$D,HOUR($B149), Output!$E:$E, 9), "")</f>
        <v>119.9</v>
      </c>
      <c r="H149" s="4">
        <f>IFERROR(AVERAGEIFS(Output!$B:$B, Output!$C:$C, H$137, Output!$D:$D,HOUR($B149), Output!$E:$E, 9), "")</f>
        <v>76.777777777777771</v>
      </c>
      <c r="I149" s="4">
        <f>IFERROR(AVERAGEIFS(Output!$B:$B, Output!$C:$C, I$137, Output!$D:$D,HOUR($B149), Output!$E:$E, 9), "")</f>
        <v>73</v>
      </c>
      <c r="J149" s="4">
        <f>IFERROR(AVERAGEIFS(Output!$B:$B, Output!$D:$D,HOUR($B149), Output!$E:$E, 9), "")</f>
        <v>101.61666666666666</v>
      </c>
    </row>
    <row r="150" spans="2:10" x14ac:dyDescent="0.3">
      <c r="B150" s="2">
        <v>0.5</v>
      </c>
      <c r="C150" s="4">
        <f>IFERROR(AVERAGEIFS(Output!$B:$B, Output!$C:$C, C$137, Output!$D:$D,HOUR($B150), Output!$E:$E, 9), "")</f>
        <v>127.85714285714286</v>
      </c>
      <c r="D150" s="4">
        <f>IFERROR(AVERAGEIFS(Output!$B:$B, Output!$C:$C, D$137, Output!$D:$D,HOUR($B150), Output!$E:$E, 9), "")</f>
        <v>126.8</v>
      </c>
      <c r="E150" s="4">
        <f>IFERROR(AVERAGEIFS(Output!$B:$B, Output!$C:$C, E$137, Output!$D:$D,HOUR($B150), Output!$E:$E, 9), "")</f>
        <v>126.33333333333333</v>
      </c>
      <c r="F150" s="4">
        <f>IFERROR(AVERAGEIFS(Output!$B:$B, Output!$C:$C, F$137, Output!$D:$D,HOUR($B150), Output!$E:$E, 9), "")</f>
        <v>152</v>
      </c>
      <c r="G150" s="4">
        <f>IFERROR(AVERAGEIFS(Output!$B:$B, Output!$C:$C, G$137, Output!$D:$D,HOUR($B150), Output!$E:$E, 9), "")</f>
        <v>130.33333333333334</v>
      </c>
      <c r="H150" s="4">
        <f>IFERROR(AVERAGEIFS(Output!$B:$B, Output!$C:$C, H$137, Output!$D:$D,HOUR($B150), Output!$E:$E, 9), "")</f>
        <v>79</v>
      </c>
      <c r="I150" s="4">
        <f>IFERROR(AVERAGEIFS(Output!$B:$B, Output!$C:$C, I$137, Output!$D:$D,HOUR($B150), Output!$E:$E, 9), "")</f>
        <v>83.375</v>
      </c>
      <c r="J150" s="4">
        <f>IFERROR(AVERAGEIFS(Output!$B:$B, Output!$D:$D,HOUR($B150), Output!$E:$E, 9), "")</f>
        <v>112.33333333333333</v>
      </c>
    </row>
    <row r="151" spans="2:10" x14ac:dyDescent="0.3">
      <c r="B151" s="2">
        <v>0.54166666666666696</v>
      </c>
      <c r="C151" s="4">
        <f>IFERROR(AVERAGEIFS(Output!$B:$B, Output!$C:$C, C$137, Output!$D:$D,HOUR($B151), Output!$E:$E, 9), "")</f>
        <v>144.9</v>
      </c>
      <c r="D151" s="4">
        <f>IFERROR(AVERAGEIFS(Output!$B:$B, Output!$C:$C, D$137, Output!$D:$D,HOUR($B151), Output!$E:$E, 9), "")</f>
        <v>126.375</v>
      </c>
      <c r="E151" s="4">
        <f>IFERROR(AVERAGEIFS(Output!$B:$B, Output!$C:$C, E$137, Output!$D:$D,HOUR($B151), Output!$E:$E, 9), "")</f>
        <v>136</v>
      </c>
      <c r="F151" s="4">
        <f>IFERROR(AVERAGEIFS(Output!$B:$B, Output!$C:$C, F$137, Output!$D:$D,HOUR($B151), Output!$E:$E, 9), "")</f>
        <v>161</v>
      </c>
      <c r="G151" s="4">
        <f>IFERROR(AVERAGEIFS(Output!$B:$B, Output!$C:$C, G$137, Output!$D:$D,HOUR($B151), Output!$E:$E, 9), "")</f>
        <v>136.625</v>
      </c>
      <c r="H151" s="4">
        <f>IFERROR(AVERAGEIFS(Output!$B:$B, Output!$C:$C, H$137, Output!$D:$D,HOUR($B151), Output!$E:$E, 9), "")</f>
        <v>74.222222222222229</v>
      </c>
      <c r="I151" s="4">
        <f>IFERROR(AVERAGEIFS(Output!$B:$B, Output!$C:$C, I$137, Output!$D:$D,HOUR($B151), Output!$E:$E, 9), "")</f>
        <v>89.25</v>
      </c>
      <c r="J151" s="4">
        <f>IFERROR(AVERAGEIFS(Output!$B:$B, Output!$D:$D,HOUR($B151), Output!$E:$E, 9), "")</f>
        <v>120.32203389830508</v>
      </c>
    </row>
    <row r="152" spans="2:10" x14ac:dyDescent="0.3">
      <c r="B152" s="2">
        <v>0.58333333333333304</v>
      </c>
      <c r="C152" s="4">
        <f>IFERROR(AVERAGEIFS(Output!$B:$B, Output!$C:$C, C$137, Output!$D:$D,HOUR($B152), Output!$E:$E, 9), "")</f>
        <v>152.45454545454547</v>
      </c>
      <c r="D152" s="4">
        <f>IFERROR(AVERAGEIFS(Output!$B:$B, Output!$C:$C, D$137, Output!$D:$D,HOUR($B152), Output!$E:$E, 9), "")</f>
        <v>133.75</v>
      </c>
      <c r="E152" s="4">
        <f>IFERROR(AVERAGEIFS(Output!$B:$B, Output!$C:$C, E$137, Output!$D:$D,HOUR($B152), Output!$E:$E, 9), "")</f>
        <v>152.875</v>
      </c>
      <c r="F152" s="4">
        <f>IFERROR(AVERAGEIFS(Output!$B:$B, Output!$C:$C, F$137, Output!$D:$D,HOUR($B152), Output!$E:$E, 9), "")</f>
        <v>161.71428571428572</v>
      </c>
      <c r="G152" s="4">
        <f>IFERROR(AVERAGEIFS(Output!$B:$B, Output!$C:$C, G$137, Output!$D:$D,HOUR($B152), Output!$E:$E, 9), "")</f>
        <v>147</v>
      </c>
      <c r="H152" s="4">
        <f>IFERROR(AVERAGEIFS(Output!$B:$B, Output!$C:$C, H$137, Output!$D:$D,HOUR($B152), Output!$E:$E, 9), "")</f>
        <v>97.142857142857139</v>
      </c>
      <c r="I152" s="4">
        <f>IFERROR(AVERAGEIFS(Output!$B:$B, Output!$C:$C, I$137, Output!$D:$D,HOUR($B152), Output!$E:$E, 9), "")</f>
        <v>87</v>
      </c>
      <c r="J152" s="4">
        <f>IFERROR(AVERAGEIFS(Output!$B:$B, Output!$D:$D,HOUR($B152), Output!$E:$E, 9), "")</f>
        <v>133.69491525423729</v>
      </c>
    </row>
    <row r="153" spans="2:10" x14ac:dyDescent="0.3">
      <c r="B153" s="2">
        <v>0.625</v>
      </c>
      <c r="C153" s="4">
        <f>IFERROR(AVERAGEIFS(Output!$B:$B, Output!$C:$C, C$137, Output!$D:$D,HOUR($B153), Output!$E:$E, 9), "")</f>
        <v>155.9</v>
      </c>
      <c r="D153" s="4">
        <f>IFERROR(AVERAGEIFS(Output!$B:$B, Output!$C:$C, D$137, Output!$D:$D,HOUR($B153), Output!$E:$E, 9), "")</f>
        <v>135.66666666666666</v>
      </c>
      <c r="E153" s="4">
        <f>IFERROR(AVERAGEIFS(Output!$B:$B, Output!$C:$C, E$137, Output!$D:$D,HOUR($B153), Output!$E:$E, 9), "")</f>
        <v>163</v>
      </c>
      <c r="F153" s="4">
        <f>IFERROR(AVERAGEIFS(Output!$B:$B, Output!$C:$C, F$137, Output!$D:$D,HOUR($B153), Output!$E:$E, 9), "")</f>
        <v>169.6</v>
      </c>
      <c r="G153" s="4">
        <f>IFERROR(AVERAGEIFS(Output!$B:$B, Output!$C:$C, G$137, Output!$D:$D,HOUR($B153), Output!$E:$E, 9), "")</f>
        <v>147.80000000000001</v>
      </c>
      <c r="H153" s="4">
        <f>IFERROR(AVERAGEIFS(Output!$B:$B, Output!$C:$C, H$137, Output!$D:$D,HOUR($B153), Output!$E:$E, 9), "")</f>
        <v>100.125</v>
      </c>
      <c r="I153" s="4">
        <f>IFERROR(AVERAGEIFS(Output!$B:$B, Output!$C:$C, I$137, Output!$D:$D,HOUR($B153), Output!$E:$E, 9), "")</f>
        <v>100.875</v>
      </c>
      <c r="J153" s="4">
        <f>IFERROR(AVERAGEIFS(Output!$B:$B, Output!$D:$D,HOUR($B153), Output!$E:$E, 9), "")</f>
        <v>135.80000000000001</v>
      </c>
    </row>
    <row r="154" spans="2:10" x14ac:dyDescent="0.3">
      <c r="B154" s="2">
        <v>0.66666666666666696</v>
      </c>
      <c r="C154" s="4">
        <f>IFERROR(AVERAGEIFS(Output!$B:$B, Output!$C:$C, C$137, Output!$D:$D,HOUR($B154), Output!$E:$E, 9), "")</f>
        <v>178.92307692307693</v>
      </c>
      <c r="D154" s="4">
        <f>IFERROR(AVERAGEIFS(Output!$B:$B, Output!$C:$C, D$137, Output!$D:$D,HOUR($B154), Output!$E:$E, 9), "")</f>
        <v>168.75</v>
      </c>
      <c r="E154" s="4">
        <f>IFERROR(AVERAGEIFS(Output!$B:$B, Output!$C:$C, E$137, Output!$D:$D,HOUR($B154), Output!$E:$E, 9), "")</f>
        <v>167.6</v>
      </c>
      <c r="F154" s="4">
        <f>IFERROR(AVERAGEIFS(Output!$B:$B, Output!$C:$C, F$137, Output!$D:$D,HOUR($B154), Output!$E:$E, 9), "")</f>
        <v>160.5</v>
      </c>
      <c r="G154" s="4">
        <f>IFERROR(AVERAGEIFS(Output!$B:$B, Output!$C:$C, G$137, Output!$D:$D,HOUR($B154), Output!$E:$E, 9), "")</f>
        <v>156.1</v>
      </c>
      <c r="H154" s="4">
        <f>IFERROR(AVERAGEIFS(Output!$B:$B, Output!$C:$C, H$137, Output!$D:$D,HOUR($B154), Output!$E:$E, 9), "")</f>
        <v>131.75</v>
      </c>
      <c r="I154" s="4">
        <f>IFERROR(AVERAGEIFS(Output!$B:$B, Output!$C:$C, I$137, Output!$D:$D,HOUR($B154), Output!$E:$E, 9), "")</f>
        <v>93.777777777777771</v>
      </c>
      <c r="J154" s="4">
        <f>IFERROR(AVERAGEIFS(Output!$B:$B, Output!$D:$D,HOUR($B154), Output!$E:$E, 9), "")</f>
        <v>150.19999999999999</v>
      </c>
    </row>
    <row r="155" spans="2:10" x14ac:dyDescent="0.3">
      <c r="B155" s="2">
        <v>0.70833333333333304</v>
      </c>
      <c r="C155" s="4">
        <f>IFERROR(AVERAGEIFS(Output!$B:$B, Output!$C:$C, C$137, Output!$D:$D,HOUR($B155), Output!$E:$E, 9), "")</f>
        <v>177.44444444444446</v>
      </c>
      <c r="D155" s="4">
        <f>IFERROR(AVERAGEIFS(Output!$B:$B, Output!$C:$C, D$137, Output!$D:$D,HOUR($B155), Output!$E:$E, 9), "")</f>
        <v>192</v>
      </c>
      <c r="E155" s="4">
        <f>IFERROR(AVERAGEIFS(Output!$B:$B, Output!$C:$C, E$137, Output!$D:$D,HOUR($B155), Output!$E:$E, 9), "")</f>
        <v>167.42857142857142</v>
      </c>
      <c r="F155" s="4">
        <f>IFERROR(AVERAGEIFS(Output!$B:$B, Output!$C:$C, F$137, Output!$D:$D,HOUR($B155), Output!$E:$E, 9), "")</f>
        <v>139.6</v>
      </c>
      <c r="G155" s="4">
        <f>IFERROR(AVERAGEIFS(Output!$B:$B, Output!$C:$C, G$137, Output!$D:$D,HOUR($B155), Output!$E:$E, 9), "")</f>
        <v>168.4</v>
      </c>
      <c r="H155" s="4">
        <f>IFERROR(AVERAGEIFS(Output!$B:$B, Output!$C:$C, H$137, Output!$D:$D,HOUR($B155), Output!$E:$E, 9), "")</f>
        <v>121.125</v>
      </c>
      <c r="I155" s="4">
        <f>IFERROR(AVERAGEIFS(Output!$B:$B, Output!$C:$C, I$137, Output!$D:$D,HOUR($B155), Output!$E:$E, 9), "")</f>
        <v>94</v>
      </c>
      <c r="J155" s="4">
        <f>IFERROR(AVERAGEIFS(Output!$B:$B, Output!$D:$D,HOUR($B155), Output!$E:$E, 9), "")</f>
        <v>149.625</v>
      </c>
    </row>
    <row r="156" spans="2:10" x14ac:dyDescent="0.3">
      <c r="B156" s="2">
        <v>0.75</v>
      </c>
      <c r="C156" s="4">
        <f>IFERROR(AVERAGEIFS(Output!$B:$B, Output!$C:$C, C$137, Output!$D:$D,HOUR($B156), Output!$E:$E, 9), "")</f>
        <v>156.33333333333334</v>
      </c>
      <c r="D156" s="4">
        <f>IFERROR(AVERAGEIFS(Output!$B:$B, Output!$C:$C, D$137, Output!$D:$D,HOUR($B156), Output!$E:$E, 9), "")</f>
        <v>160.4</v>
      </c>
      <c r="E156" s="4">
        <f>IFERROR(AVERAGEIFS(Output!$B:$B, Output!$C:$C, E$137, Output!$D:$D,HOUR($B156), Output!$E:$E, 9), "")</f>
        <v>136</v>
      </c>
      <c r="F156" s="4">
        <f>IFERROR(AVERAGEIFS(Output!$B:$B, Output!$C:$C, F$137, Output!$D:$D,HOUR($B156), Output!$E:$E, 9), "")</f>
        <v>128</v>
      </c>
      <c r="G156" s="4">
        <f>IFERROR(AVERAGEIFS(Output!$B:$B, Output!$C:$C, G$137, Output!$D:$D,HOUR($B156), Output!$E:$E, 9), "")</f>
        <v>137.6</v>
      </c>
      <c r="H156" s="4">
        <f>IFERROR(AVERAGEIFS(Output!$B:$B, Output!$C:$C, H$137, Output!$D:$D,HOUR($B156), Output!$E:$E, 9), "")</f>
        <v>96.333333333333329</v>
      </c>
      <c r="I156" s="4">
        <f>IFERROR(AVERAGEIFS(Output!$B:$B, Output!$C:$C, I$137, Output!$D:$D,HOUR($B156), Output!$E:$E, 9), "")</f>
        <v>91.4</v>
      </c>
      <c r="J156" s="4">
        <f>IFERROR(AVERAGEIFS(Output!$B:$B, Output!$D:$D,HOUR($B156), Output!$E:$E, 9), "")</f>
        <v>126.68888888888888</v>
      </c>
    </row>
    <row r="157" spans="2:10" x14ac:dyDescent="0.3">
      <c r="B157" s="2">
        <v>0.79166666666666696</v>
      </c>
      <c r="C157" s="4">
        <f>IFERROR(AVERAGEIFS(Output!$B:$B, Output!$C:$C, C$137, Output!$D:$D,HOUR($B157), Output!$E:$E, 9), "")</f>
        <v>151.18181818181819</v>
      </c>
      <c r="D157" s="4">
        <f>IFERROR(AVERAGEIFS(Output!$B:$B, Output!$C:$C, D$137, Output!$D:$D,HOUR($B157), Output!$E:$E, 9), "")</f>
        <v>143.16666666666666</v>
      </c>
      <c r="E157" s="4">
        <f>IFERROR(AVERAGEIFS(Output!$B:$B, Output!$C:$C, E$137, Output!$D:$D,HOUR($B157), Output!$E:$E, 9), "")</f>
        <v>127.4</v>
      </c>
      <c r="F157" s="4">
        <f>IFERROR(AVERAGEIFS(Output!$B:$B, Output!$C:$C, F$137, Output!$D:$D,HOUR($B157), Output!$E:$E, 9), "")</f>
        <v>118.71428571428571</v>
      </c>
      <c r="G157" s="4">
        <f>IFERROR(AVERAGEIFS(Output!$B:$B, Output!$C:$C, G$137, Output!$D:$D,HOUR($B157), Output!$E:$E, 9), "")</f>
        <v>163</v>
      </c>
      <c r="H157" s="4">
        <f>IFERROR(AVERAGEIFS(Output!$B:$B, Output!$C:$C, H$137, Output!$D:$D,HOUR($B157), Output!$E:$E, 9), "")</f>
        <v>51</v>
      </c>
      <c r="I157" s="4">
        <f>IFERROR(AVERAGEIFS(Output!$B:$B, Output!$C:$C, I$137, Output!$D:$D,HOUR($B157), Output!$E:$E, 9), "")</f>
        <v>98.555555555555557</v>
      </c>
      <c r="J157" s="4">
        <f>IFERROR(AVERAGEIFS(Output!$B:$B, Output!$D:$D,HOUR($B157), Output!$E:$E, 9), "")</f>
        <v>127.27500000000001</v>
      </c>
    </row>
    <row r="158" spans="2:10" x14ac:dyDescent="0.3">
      <c r="B158" s="2">
        <v>0.83333333333333304</v>
      </c>
      <c r="C158" s="4">
        <f>IFERROR(AVERAGEIFS(Output!$B:$B, Output!$C:$C, C$137, Output!$D:$D,HOUR($B158), Output!$E:$E, 9), "")</f>
        <v>131.19999999999999</v>
      </c>
      <c r="D158" s="4">
        <f>IFERROR(AVERAGEIFS(Output!$B:$B, Output!$C:$C, D$137, Output!$D:$D,HOUR($B158), Output!$E:$E, 9), "")</f>
        <v>131.19999999999999</v>
      </c>
      <c r="E158" s="4">
        <f>IFERROR(AVERAGEIFS(Output!$B:$B, Output!$C:$C, E$137, Output!$D:$D,HOUR($B158), Output!$E:$E, 9), "")</f>
        <v>117.28571428571429</v>
      </c>
      <c r="F158" s="4">
        <f>IFERROR(AVERAGEIFS(Output!$B:$B, Output!$C:$C, F$137, Output!$D:$D,HOUR($B158), Output!$E:$E, 9), "")</f>
        <v>112.71428571428571</v>
      </c>
      <c r="G158" s="4">
        <f>IFERROR(AVERAGEIFS(Output!$B:$B, Output!$C:$C, G$137, Output!$D:$D,HOUR($B158), Output!$E:$E, 9), "")</f>
        <v>162</v>
      </c>
      <c r="H158" s="4" t="str">
        <f>IFERROR(AVERAGEIFS(Output!$B:$B, Output!$C:$C, H$137, Output!$D:$D,HOUR($B158), Output!$E:$E, 9), "")</f>
        <v/>
      </c>
      <c r="I158" s="4">
        <f>IFERROR(AVERAGEIFS(Output!$B:$B, Output!$C:$C, I$137, Output!$D:$D,HOUR($B158), Output!$E:$E, 9), "")</f>
        <v>74.571428571428569</v>
      </c>
      <c r="J158" s="4">
        <f>IFERROR(AVERAGEIFS(Output!$B:$B, Output!$D:$D,HOUR($B158), Output!$E:$E, 9), "")</f>
        <v>115.18918918918919</v>
      </c>
    </row>
    <row r="159" spans="2:10" x14ac:dyDescent="0.3">
      <c r="B159" s="2">
        <v>0.875</v>
      </c>
      <c r="C159" s="4">
        <f>IFERROR(AVERAGEIFS(Output!$B:$B, Output!$C:$C, C$137, Output!$D:$D,HOUR($B159), Output!$E:$E, 9), "")</f>
        <v>137.5</v>
      </c>
      <c r="D159" s="4">
        <f>IFERROR(AVERAGEIFS(Output!$B:$B, Output!$C:$C, D$137, Output!$D:$D,HOUR($B159), Output!$E:$E, 9), "")</f>
        <v>125.83333333333333</v>
      </c>
      <c r="E159" s="4">
        <f>IFERROR(AVERAGEIFS(Output!$B:$B, Output!$C:$C, E$137, Output!$D:$D,HOUR($B159), Output!$E:$E, 9), "")</f>
        <v>102.8</v>
      </c>
      <c r="F159" s="4">
        <f>IFERROR(AVERAGEIFS(Output!$B:$B, Output!$C:$C, F$137, Output!$D:$D,HOUR($B159), Output!$E:$E, 9), "")</f>
        <v>111.6</v>
      </c>
      <c r="G159" s="4" t="str">
        <f>IFERROR(AVERAGEIFS(Output!$B:$B, Output!$C:$C, G$137, Output!$D:$D,HOUR($B159), Output!$E:$E, 9), "")</f>
        <v/>
      </c>
      <c r="H159" s="4" t="str">
        <f>IFERROR(AVERAGEIFS(Output!$B:$B, Output!$C:$C, H$137, Output!$D:$D,HOUR($B159), Output!$E:$E, 9), "")</f>
        <v/>
      </c>
      <c r="I159" s="4">
        <f>IFERROR(AVERAGEIFS(Output!$B:$B, Output!$C:$C, I$137, Output!$D:$D,HOUR($B159), Output!$E:$E, 9), "")</f>
        <v>68.571428571428569</v>
      </c>
      <c r="J159" s="4">
        <f>IFERROR(AVERAGEIFS(Output!$B:$B, Output!$D:$D,HOUR($B159), Output!$E:$E, 9), "")</f>
        <v>111.57894736842105</v>
      </c>
    </row>
    <row r="160" spans="2:10" x14ac:dyDescent="0.3">
      <c r="B160" s="2">
        <v>0.91666666666666696</v>
      </c>
      <c r="C160" s="4">
        <f>IFERROR(AVERAGEIFS(Output!$B:$B, Output!$C:$C, C$137, Output!$D:$D,HOUR($B160), Output!$E:$E, 9), "")</f>
        <v>114.16666666666667</v>
      </c>
      <c r="D160" s="4">
        <f>IFERROR(AVERAGEIFS(Output!$B:$B, Output!$C:$C, D$137, Output!$D:$D,HOUR($B160), Output!$E:$E, 9), "")</f>
        <v>110.5</v>
      </c>
      <c r="E160" s="4">
        <f>IFERROR(AVERAGEIFS(Output!$B:$B, Output!$C:$C, E$137, Output!$D:$D,HOUR($B160), Output!$E:$E, 9), "")</f>
        <v>75.5</v>
      </c>
      <c r="F160" s="4">
        <f>IFERROR(AVERAGEIFS(Output!$B:$B, Output!$C:$C, F$137, Output!$D:$D,HOUR($B160), Output!$E:$E, 9), "")</f>
        <v>96</v>
      </c>
      <c r="G160" s="4" t="str">
        <f>IFERROR(AVERAGEIFS(Output!$B:$B, Output!$C:$C, G$137, Output!$D:$D,HOUR($B160), Output!$E:$E, 9), "")</f>
        <v/>
      </c>
      <c r="H160" s="4" t="str">
        <f>IFERROR(AVERAGEIFS(Output!$B:$B, Output!$C:$C, H$137, Output!$D:$D,HOUR($B160), Output!$E:$E, 9), "")</f>
        <v/>
      </c>
      <c r="I160" s="4">
        <f>IFERROR(AVERAGEIFS(Output!$B:$B, Output!$C:$C, I$137, Output!$D:$D,HOUR($B160), Output!$E:$E, 9), "")</f>
        <v>66.75</v>
      </c>
      <c r="J160" s="4">
        <f>IFERROR(AVERAGEIFS(Output!$B:$B, Output!$D:$D,HOUR($B160), Output!$E:$E, 9), "")</f>
        <v>93.095238095238102</v>
      </c>
    </row>
    <row r="161" spans="2:10" x14ac:dyDescent="0.3">
      <c r="B161" s="2">
        <v>0.95833333333333304</v>
      </c>
      <c r="C161" s="4" t="str">
        <f>IFERROR(AVERAGEIFS(Output!$B:$B, Output!$C:$C, C$137, Output!$D:$D,HOUR($B161), Output!$E:$E, 9), "")</f>
        <v/>
      </c>
      <c r="D161" s="4" t="str">
        <f>IFERROR(AVERAGEIFS(Output!$B:$B, Output!$C:$C, D$137, Output!$D:$D,HOUR($B161), Output!$E:$E, 9), "")</f>
        <v/>
      </c>
      <c r="E161" s="4" t="str">
        <f>IFERROR(AVERAGEIFS(Output!$B:$B, Output!$C:$C, E$137, Output!$D:$D,HOUR($B161), Output!$E:$E, 9), "")</f>
        <v/>
      </c>
      <c r="F161" s="4" t="str">
        <f>IFERROR(AVERAGEIFS(Output!$B:$B, Output!$C:$C, F$137, Output!$D:$D,HOUR($B161), Output!$E:$E, 9), "")</f>
        <v/>
      </c>
      <c r="G161" s="4" t="str">
        <f>IFERROR(AVERAGEIFS(Output!$B:$B, Output!$C:$C, G$137, Output!$D:$D,HOUR($B161), Output!$E:$E, 9), "")</f>
        <v/>
      </c>
      <c r="H161" s="4" t="str">
        <f>IFERROR(AVERAGEIFS(Output!$B:$B, Output!$C:$C, H$137, Output!$D:$D,HOUR($B161), Output!$E:$E, 9), "")</f>
        <v/>
      </c>
      <c r="I161" s="4" t="str">
        <f>IFERROR(AVERAGEIFS(Output!$B:$B, Output!$C:$C, I$137, Output!$D:$D,HOUR($B161), Output!$E:$E, 9), "")</f>
        <v/>
      </c>
      <c r="J161" s="4" t="str">
        <f>IFERROR(AVERAGEIFS(Output!$B:$B, Output!$D:$D,HOUR($B161), Output!$E:$E, 9), "")</f>
        <v/>
      </c>
    </row>
    <row r="163" spans="2:10" x14ac:dyDescent="0.3">
      <c r="B163" t="s">
        <v>20</v>
      </c>
    </row>
    <row r="164" spans="2:10" x14ac:dyDescent="0.3">
      <c r="B164" t="s">
        <v>8</v>
      </c>
      <c r="C164" s="5" t="s">
        <v>0</v>
      </c>
      <c r="D164" s="5" t="s">
        <v>1</v>
      </c>
      <c r="E164" s="5" t="s">
        <v>2</v>
      </c>
      <c r="F164" s="5" t="s">
        <v>3</v>
      </c>
      <c r="G164" s="5" t="s">
        <v>4</v>
      </c>
      <c r="H164" s="5" t="s">
        <v>5</v>
      </c>
      <c r="I164" s="5" t="s">
        <v>6</v>
      </c>
      <c r="J164" s="5" t="s">
        <v>22</v>
      </c>
    </row>
    <row r="165" spans="2:10" x14ac:dyDescent="0.3">
      <c r="B165" s="2">
        <v>0</v>
      </c>
      <c r="C165" s="4" t="str">
        <f>IFERROR(AVERAGEIFS(Output!$B:$B, Output!$C:$C, C$164, Output!$D:$D,HOUR($B165), Output!$E:$E, 10), "")</f>
        <v/>
      </c>
      <c r="D165" s="4" t="str">
        <f>IFERROR(AVERAGEIFS(Output!$B:$B, Output!$C:$C, D$164, Output!$D:$D,HOUR($B165), Output!$E:$E, 10), "")</f>
        <v/>
      </c>
      <c r="E165" s="4" t="str">
        <f>IFERROR(AVERAGEIFS(Output!$B:$B, Output!$C:$C, E$164, Output!$D:$D,HOUR($B165), Output!$E:$E, 10), "")</f>
        <v/>
      </c>
      <c r="F165" s="4" t="str">
        <f>IFERROR(AVERAGEIFS(Output!$B:$B, Output!$C:$C, F$164, Output!$D:$D,HOUR($B165), Output!$E:$E, 10), "")</f>
        <v/>
      </c>
      <c r="G165" s="4" t="str">
        <f>IFERROR(AVERAGEIFS(Output!$B:$B, Output!$C:$C, G$164, Output!$D:$D,HOUR($B165), Output!$E:$E, 10), "")</f>
        <v/>
      </c>
      <c r="H165" s="4" t="str">
        <f>IFERROR(AVERAGEIFS(Output!$B:$B, Output!$C:$C, H$164, Output!$D:$D,HOUR($B165), Output!$E:$E, 10), "")</f>
        <v/>
      </c>
      <c r="I165" s="4" t="str">
        <f>IFERROR(AVERAGEIFS(Output!$B:$B, Output!$C:$C, I$164, Output!$D:$D,HOUR($B165), Output!$E:$E, 10), "")</f>
        <v/>
      </c>
      <c r="J165" s="4" t="str">
        <f>IFERROR(AVERAGEIFS(Output!$B:$B, Output!$D:$D,HOUR($B165), Output!$E:$E, 10), "")</f>
        <v/>
      </c>
    </row>
    <row r="166" spans="2:10" x14ac:dyDescent="0.3">
      <c r="B166" s="2">
        <v>4.1666666666666699E-2</v>
      </c>
      <c r="C166" s="4" t="str">
        <f>IFERROR(AVERAGEIFS(Output!$B:$B, Output!$C:$C, C$164, Output!$D:$D,HOUR($B166), Output!$E:$E, 10), "")</f>
        <v/>
      </c>
      <c r="D166" s="4" t="str">
        <f>IFERROR(AVERAGEIFS(Output!$B:$B, Output!$C:$C, D$164, Output!$D:$D,HOUR($B166), Output!$E:$E, 10), "")</f>
        <v/>
      </c>
      <c r="E166" s="4" t="str">
        <f>IFERROR(AVERAGEIFS(Output!$B:$B, Output!$C:$C, E$164, Output!$D:$D,HOUR($B166), Output!$E:$E, 10), "")</f>
        <v/>
      </c>
      <c r="F166" s="4" t="str">
        <f>IFERROR(AVERAGEIFS(Output!$B:$B, Output!$C:$C, F$164, Output!$D:$D,HOUR($B166), Output!$E:$E, 10), "")</f>
        <v/>
      </c>
      <c r="G166" s="4" t="str">
        <f>IFERROR(AVERAGEIFS(Output!$B:$B, Output!$C:$C, G$164, Output!$D:$D,HOUR($B166), Output!$E:$E, 10), "")</f>
        <v/>
      </c>
      <c r="H166" s="4" t="str">
        <f>IFERROR(AVERAGEIFS(Output!$B:$B, Output!$C:$C, H$164, Output!$D:$D,HOUR($B166), Output!$E:$E, 10), "")</f>
        <v/>
      </c>
      <c r="I166" s="4" t="str">
        <f>IFERROR(AVERAGEIFS(Output!$B:$B, Output!$C:$C, I$164, Output!$D:$D,HOUR($B166), Output!$E:$E, 10), "")</f>
        <v/>
      </c>
      <c r="J166" s="4" t="str">
        <f>IFERROR(AVERAGEIFS(Output!$B:$B, Output!$D:$D,HOUR($B166), Output!$E:$E, 10), "")</f>
        <v/>
      </c>
    </row>
    <row r="167" spans="2:10" x14ac:dyDescent="0.3">
      <c r="B167" s="2">
        <v>8.3333333333333301E-2</v>
      </c>
      <c r="C167" s="4" t="str">
        <f>IFERROR(AVERAGEIFS(Output!$B:$B, Output!$C:$C, C$164, Output!$D:$D,HOUR($B167), Output!$E:$E, 10), "")</f>
        <v/>
      </c>
      <c r="D167" s="4" t="str">
        <f>IFERROR(AVERAGEIFS(Output!$B:$B, Output!$C:$C, D$164, Output!$D:$D,HOUR($B167), Output!$E:$E, 10), "")</f>
        <v/>
      </c>
      <c r="E167" s="4" t="str">
        <f>IFERROR(AVERAGEIFS(Output!$B:$B, Output!$C:$C, E$164, Output!$D:$D,HOUR($B167), Output!$E:$E, 10), "")</f>
        <v/>
      </c>
      <c r="F167" s="4" t="str">
        <f>IFERROR(AVERAGEIFS(Output!$B:$B, Output!$C:$C, F$164, Output!$D:$D,HOUR($B167), Output!$E:$E, 10), "")</f>
        <v/>
      </c>
      <c r="G167" s="4" t="str">
        <f>IFERROR(AVERAGEIFS(Output!$B:$B, Output!$C:$C, G$164, Output!$D:$D,HOUR($B167), Output!$E:$E, 10), "")</f>
        <v/>
      </c>
      <c r="H167" s="4" t="str">
        <f>IFERROR(AVERAGEIFS(Output!$B:$B, Output!$C:$C, H$164, Output!$D:$D,HOUR($B167), Output!$E:$E, 10), "")</f>
        <v/>
      </c>
      <c r="I167" s="4" t="str">
        <f>IFERROR(AVERAGEIFS(Output!$B:$B, Output!$C:$C, I$164, Output!$D:$D,HOUR($B167), Output!$E:$E, 10), "")</f>
        <v/>
      </c>
      <c r="J167" s="4" t="str">
        <f>IFERROR(AVERAGEIFS(Output!$B:$B, Output!$D:$D,HOUR($B167), Output!$E:$E, 10), "")</f>
        <v/>
      </c>
    </row>
    <row r="168" spans="2:10" x14ac:dyDescent="0.3">
      <c r="B168" s="2">
        <v>0.125</v>
      </c>
      <c r="C168" s="4" t="str">
        <f>IFERROR(AVERAGEIFS(Output!$B:$B, Output!$C:$C, C$164, Output!$D:$D,HOUR($B168), Output!$E:$E, 10), "")</f>
        <v/>
      </c>
      <c r="D168" s="4" t="str">
        <f>IFERROR(AVERAGEIFS(Output!$B:$B, Output!$C:$C, D$164, Output!$D:$D,HOUR($B168), Output!$E:$E, 10), "")</f>
        <v/>
      </c>
      <c r="E168" s="4" t="str">
        <f>IFERROR(AVERAGEIFS(Output!$B:$B, Output!$C:$C, E$164, Output!$D:$D,HOUR($B168), Output!$E:$E, 10), "")</f>
        <v/>
      </c>
      <c r="F168" s="4" t="str">
        <f>IFERROR(AVERAGEIFS(Output!$B:$B, Output!$C:$C, F$164, Output!$D:$D,HOUR($B168), Output!$E:$E, 10), "")</f>
        <v/>
      </c>
      <c r="G168" s="4" t="str">
        <f>IFERROR(AVERAGEIFS(Output!$B:$B, Output!$C:$C, G$164, Output!$D:$D,HOUR($B168), Output!$E:$E, 10), "")</f>
        <v/>
      </c>
      <c r="H168" s="4" t="str">
        <f>IFERROR(AVERAGEIFS(Output!$B:$B, Output!$C:$C, H$164, Output!$D:$D,HOUR($B168), Output!$E:$E, 10), "")</f>
        <v/>
      </c>
      <c r="I168" s="4" t="str">
        <f>IFERROR(AVERAGEIFS(Output!$B:$B, Output!$C:$C, I$164, Output!$D:$D,HOUR($B168), Output!$E:$E, 10), "")</f>
        <v/>
      </c>
      <c r="J168" s="4" t="str">
        <f>IFERROR(AVERAGEIFS(Output!$B:$B, Output!$D:$D,HOUR($B168), Output!$E:$E, 10), "")</f>
        <v/>
      </c>
    </row>
    <row r="169" spans="2:10" x14ac:dyDescent="0.3">
      <c r="B169" s="2">
        <v>0.16666666666666699</v>
      </c>
      <c r="C169" s="4" t="str">
        <f>IFERROR(AVERAGEIFS(Output!$B:$B, Output!$C:$C, C$164, Output!$D:$D,HOUR($B169), Output!$E:$E, 10), "")</f>
        <v/>
      </c>
      <c r="D169" s="4" t="str">
        <f>IFERROR(AVERAGEIFS(Output!$B:$B, Output!$C:$C, D$164, Output!$D:$D,HOUR($B169), Output!$E:$E, 10), "")</f>
        <v/>
      </c>
      <c r="E169" s="4" t="str">
        <f>IFERROR(AVERAGEIFS(Output!$B:$B, Output!$C:$C, E$164, Output!$D:$D,HOUR($B169), Output!$E:$E, 10), "")</f>
        <v/>
      </c>
      <c r="F169" s="4" t="str">
        <f>IFERROR(AVERAGEIFS(Output!$B:$B, Output!$C:$C, F$164, Output!$D:$D,HOUR($B169), Output!$E:$E, 10), "")</f>
        <v/>
      </c>
      <c r="G169" s="4" t="str">
        <f>IFERROR(AVERAGEIFS(Output!$B:$B, Output!$C:$C, G$164, Output!$D:$D,HOUR($B169), Output!$E:$E, 10), "")</f>
        <v/>
      </c>
      <c r="H169" s="4" t="str">
        <f>IFERROR(AVERAGEIFS(Output!$B:$B, Output!$C:$C, H$164, Output!$D:$D,HOUR($B169), Output!$E:$E, 10), "")</f>
        <v/>
      </c>
      <c r="I169" s="4" t="str">
        <f>IFERROR(AVERAGEIFS(Output!$B:$B, Output!$C:$C, I$164, Output!$D:$D,HOUR($B169), Output!$E:$E, 10), "")</f>
        <v/>
      </c>
      <c r="J169" s="4" t="str">
        <f>IFERROR(AVERAGEIFS(Output!$B:$B, Output!$D:$D,HOUR($B169), Output!$E:$E, 10), "")</f>
        <v/>
      </c>
    </row>
    <row r="170" spans="2:10" x14ac:dyDescent="0.3">
      <c r="B170" s="2">
        <v>0.20833333333333301</v>
      </c>
      <c r="C170" s="4" t="str">
        <f>IFERROR(AVERAGEIFS(Output!$B:$B, Output!$C:$C, C$164, Output!$D:$D,HOUR($B170), Output!$E:$E, 10), "")</f>
        <v/>
      </c>
      <c r="D170" s="4" t="str">
        <f>IFERROR(AVERAGEIFS(Output!$B:$B, Output!$C:$C, D$164, Output!$D:$D,HOUR($B170), Output!$E:$E, 10), "")</f>
        <v/>
      </c>
      <c r="E170" s="4" t="str">
        <f>IFERROR(AVERAGEIFS(Output!$B:$B, Output!$C:$C, E$164, Output!$D:$D,HOUR($B170), Output!$E:$E, 10), "")</f>
        <v/>
      </c>
      <c r="F170" s="4" t="str">
        <f>IFERROR(AVERAGEIFS(Output!$B:$B, Output!$C:$C, F$164, Output!$D:$D,HOUR($B170), Output!$E:$E, 10), "")</f>
        <v/>
      </c>
      <c r="G170" s="4" t="str">
        <f>IFERROR(AVERAGEIFS(Output!$B:$B, Output!$C:$C, G$164, Output!$D:$D,HOUR($B170), Output!$E:$E, 10), "")</f>
        <v/>
      </c>
      <c r="H170" s="4" t="str">
        <f>IFERROR(AVERAGEIFS(Output!$B:$B, Output!$C:$C, H$164, Output!$D:$D,HOUR($B170), Output!$E:$E, 10), "")</f>
        <v/>
      </c>
      <c r="I170" s="4" t="str">
        <f>IFERROR(AVERAGEIFS(Output!$B:$B, Output!$C:$C, I$164, Output!$D:$D,HOUR($B170), Output!$E:$E, 10), "")</f>
        <v/>
      </c>
      <c r="J170" s="4" t="str">
        <f>IFERROR(AVERAGEIFS(Output!$B:$B, Output!$D:$D,HOUR($B170), Output!$E:$E, 10), "")</f>
        <v/>
      </c>
    </row>
    <row r="171" spans="2:10" x14ac:dyDescent="0.3">
      <c r="B171" s="2">
        <v>0.25</v>
      </c>
      <c r="C171" s="4" t="str">
        <f>IFERROR(AVERAGEIFS(Output!$B:$B, Output!$C:$C, C$164, Output!$D:$D,HOUR($B171), Output!$E:$E, 10), "")</f>
        <v/>
      </c>
      <c r="D171" s="4" t="str">
        <f>IFERROR(AVERAGEIFS(Output!$B:$B, Output!$C:$C, D$164, Output!$D:$D,HOUR($B171), Output!$E:$E, 10), "")</f>
        <v/>
      </c>
      <c r="E171" s="4" t="str">
        <f>IFERROR(AVERAGEIFS(Output!$B:$B, Output!$C:$C, E$164, Output!$D:$D,HOUR($B171), Output!$E:$E, 10), "")</f>
        <v/>
      </c>
      <c r="F171" s="4">
        <f>IFERROR(AVERAGEIFS(Output!$B:$B, Output!$C:$C, F$164, Output!$D:$D,HOUR($B171), Output!$E:$E, 10), "")</f>
        <v>23.8</v>
      </c>
      <c r="G171" s="4" t="str">
        <f>IFERROR(AVERAGEIFS(Output!$B:$B, Output!$C:$C, G$164, Output!$D:$D,HOUR($B171), Output!$E:$E, 10), "")</f>
        <v/>
      </c>
      <c r="H171" s="4" t="str">
        <f>IFERROR(AVERAGEIFS(Output!$B:$B, Output!$C:$C, H$164, Output!$D:$D,HOUR($B171), Output!$E:$E, 10), "")</f>
        <v/>
      </c>
      <c r="I171" s="4" t="str">
        <f>IFERROR(AVERAGEIFS(Output!$B:$B, Output!$C:$C, I$164, Output!$D:$D,HOUR($B171), Output!$E:$E, 10), "")</f>
        <v/>
      </c>
      <c r="J171" s="4">
        <f>IFERROR(AVERAGEIFS(Output!$B:$B, Output!$D:$D,HOUR($B171), Output!$E:$E, 10), "")</f>
        <v>23.8</v>
      </c>
    </row>
    <row r="172" spans="2:10" x14ac:dyDescent="0.3">
      <c r="B172" s="2">
        <v>0.29166666666666702</v>
      </c>
      <c r="C172" s="4">
        <f>IFERROR(AVERAGEIFS(Output!$B:$B, Output!$C:$C, C$164, Output!$D:$D,HOUR($B172), Output!$E:$E, 10), "")</f>
        <v>78.142857142857139</v>
      </c>
      <c r="D172" s="4">
        <f>IFERROR(AVERAGEIFS(Output!$B:$B, Output!$C:$C, D$164, Output!$D:$D,HOUR($B172), Output!$E:$E, 10), "")</f>
        <v>66.666666666666671</v>
      </c>
      <c r="E172" s="4">
        <f>IFERROR(AVERAGEIFS(Output!$B:$B, Output!$C:$C, E$164, Output!$D:$D,HOUR($B172), Output!$E:$E, 10), "")</f>
        <v>59.625</v>
      </c>
      <c r="F172" s="4">
        <f>IFERROR(AVERAGEIFS(Output!$B:$B, Output!$C:$C, F$164, Output!$D:$D,HOUR($B172), Output!$E:$E, 10), "")</f>
        <v>57.833333333333336</v>
      </c>
      <c r="G172" s="4">
        <f>IFERROR(AVERAGEIFS(Output!$B:$B, Output!$C:$C, G$164, Output!$D:$D,HOUR($B172), Output!$E:$E, 10), "")</f>
        <v>40.4</v>
      </c>
      <c r="H172" s="4" t="str">
        <f>IFERROR(AVERAGEIFS(Output!$B:$B, Output!$C:$C, H$164, Output!$D:$D,HOUR($B172), Output!$E:$E, 10), "")</f>
        <v/>
      </c>
      <c r="I172" s="4" t="str">
        <f>IFERROR(AVERAGEIFS(Output!$B:$B, Output!$C:$C, I$164, Output!$D:$D,HOUR($B172), Output!$E:$E, 10), "")</f>
        <v/>
      </c>
      <c r="J172" s="4">
        <f>IFERROR(AVERAGEIFS(Output!$B:$B, Output!$D:$D,HOUR($B172), Output!$E:$E, 10), "")</f>
        <v>62.085714285714289</v>
      </c>
    </row>
    <row r="173" spans="2:10" x14ac:dyDescent="0.3">
      <c r="B173" s="2">
        <v>0.33333333333333298</v>
      </c>
      <c r="C173" s="4">
        <f>IFERROR(AVERAGEIFS(Output!$B:$B, Output!$C:$C, C$164, Output!$D:$D,HOUR($B173), Output!$E:$E, 10), "")</f>
        <v>76.5</v>
      </c>
      <c r="D173" s="4">
        <f>IFERROR(AVERAGEIFS(Output!$B:$B, Output!$C:$C, D$164, Output!$D:$D,HOUR($B173), Output!$E:$E, 10), "")</f>
        <v>66.625</v>
      </c>
      <c r="E173" s="4">
        <f>IFERROR(AVERAGEIFS(Output!$B:$B, Output!$C:$C, E$164, Output!$D:$D,HOUR($B173), Output!$E:$E, 10), "")</f>
        <v>79.777777777777771</v>
      </c>
      <c r="F173" s="4">
        <f>IFERROR(AVERAGEIFS(Output!$B:$B, Output!$C:$C, F$164, Output!$D:$D,HOUR($B173), Output!$E:$E, 10), "")</f>
        <v>59.625</v>
      </c>
      <c r="G173" s="4">
        <f>IFERROR(AVERAGEIFS(Output!$B:$B, Output!$C:$C, G$164, Output!$D:$D,HOUR($B173), Output!$E:$E, 10), "")</f>
        <v>68.285714285714292</v>
      </c>
      <c r="H173" s="4" t="str">
        <f>IFERROR(AVERAGEIFS(Output!$B:$B, Output!$C:$C, H$164, Output!$D:$D,HOUR($B173), Output!$E:$E, 10), "")</f>
        <v/>
      </c>
      <c r="I173" s="4" t="str">
        <f>IFERROR(AVERAGEIFS(Output!$B:$B, Output!$C:$C, I$164, Output!$D:$D,HOUR($B173), Output!$E:$E, 10), "")</f>
        <v/>
      </c>
      <c r="J173" s="4">
        <f>IFERROR(AVERAGEIFS(Output!$B:$B, Output!$D:$D,HOUR($B173), Output!$E:$E, 10), "")</f>
        <v>70.131578947368425</v>
      </c>
    </row>
    <row r="174" spans="2:10" x14ac:dyDescent="0.3">
      <c r="B174" s="2">
        <v>0.375</v>
      </c>
      <c r="C174" s="4">
        <f>IFERROR(AVERAGEIFS(Output!$B:$B, Output!$C:$C, C$164, Output!$D:$D,HOUR($B174), Output!$E:$E, 10), "")</f>
        <v>74</v>
      </c>
      <c r="D174" s="4">
        <f>IFERROR(AVERAGEIFS(Output!$B:$B, Output!$C:$C, D$164, Output!$D:$D,HOUR($B174), Output!$E:$E, 10), "")</f>
        <v>74</v>
      </c>
      <c r="E174" s="4">
        <f>IFERROR(AVERAGEIFS(Output!$B:$B, Output!$C:$C, E$164, Output!$D:$D,HOUR($B174), Output!$E:$E, 10), "")</f>
        <v>79.5</v>
      </c>
      <c r="F174" s="4">
        <f>IFERROR(AVERAGEIFS(Output!$B:$B, Output!$C:$C, F$164, Output!$D:$D,HOUR($B174), Output!$E:$E, 10), "")</f>
        <v>70.818181818181813</v>
      </c>
      <c r="G174" s="4">
        <f>IFERROR(AVERAGEIFS(Output!$B:$B, Output!$C:$C, G$164, Output!$D:$D,HOUR($B174), Output!$E:$E, 10), "")</f>
        <v>58.428571428571431</v>
      </c>
      <c r="H174" s="4">
        <f>IFERROR(AVERAGEIFS(Output!$B:$B, Output!$C:$C, H$164, Output!$D:$D,HOUR($B174), Output!$E:$E, 10), "")</f>
        <v>38.5</v>
      </c>
      <c r="I174" s="4">
        <f>IFERROR(AVERAGEIFS(Output!$B:$B, Output!$C:$C, I$164, Output!$D:$D,HOUR($B174), Output!$E:$E, 10), "")</f>
        <v>32.799999999999997</v>
      </c>
      <c r="J174" s="4">
        <f>IFERROR(AVERAGEIFS(Output!$B:$B, Output!$D:$D,HOUR($B174), Output!$E:$E, 10), "")</f>
        <v>64.234042553191486</v>
      </c>
    </row>
    <row r="175" spans="2:10" x14ac:dyDescent="0.3">
      <c r="B175" s="2">
        <v>0.41666666666666702</v>
      </c>
      <c r="C175" s="4">
        <f>IFERROR(AVERAGEIFS(Output!$B:$B, Output!$C:$C, C$164, Output!$D:$D,HOUR($B175), Output!$E:$E, 10), "")</f>
        <v>81.142857142857139</v>
      </c>
      <c r="D175" s="4">
        <f>IFERROR(AVERAGEIFS(Output!$B:$B, Output!$C:$C, D$164, Output!$D:$D,HOUR($B175), Output!$E:$E, 10), "")</f>
        <v>85.6</v>
      </c>
      <c r="E175" s="4">
        <f>IFERROR(AVERAGEIFS(Output!$B:$B, Output!$C:$C, E$164, Output!$D:$D,HOUR($B175), Output!$E:$E, 10), "")</f>
        <v>74.416666666666671</v>
      </c>
      <c r="F175" s="4">
        <f>IFERROR(AVERAGEIFS(Output!$B:$B, Output!$C:$C, F$164, Output!$D:$D,HOUR($B175), Output!$E:$E, 10), "")</f>
        <v>80.2</v>
      </c>
      <c r="G175" s="4">
        <f>IFERROR(AVERAGEIFS(Output!$B:$B, Output!$C:$C, G$164, Output!$D:$D,HOUR($B175), Output!$E:$E, 10), "")</f>
        <v>65.125</v>
      </c>
      <c r="H175" s="4">
        <f>IFERROR(AVERAGEIFS(Output!$B:$B, Output!$C:$C, H$164, Output!$D:$D,HOUR($B175), Output!$E:$E, 10), "")</f>
        <v>51.75</v>
      </c>
      <c r="I175" s="4">
        <f>IFERROR(AVERAGEIFS(Output!$B:$B, Output!$C:$C, I$164, Output!$D:$D,HOUR($B175), Output!$E:$E, 10), "")</f>
        <v>50.25</v>
      </c>
      <c r="J175" s="4">
        <f>IFERROR(AVERAGEIFS(Output!$B:$B, Output!$D:$D,HOUR($B175), Output!$E:$E, 10), "")</f>
        <v>69.91379310344827</v>
      </c>
    </row>
    <row r="176" spans="2:10" x14ac:dyDescent="0.3">
      <c r="B176" s="2">
        <v>0.45833333333333298</v>
      </c>
      <c r="C176" s="4">
        <f>IFERROR(AVERAGEIFS(Output!$B:$B, Output!$C:$C, C$164, Output!$D:$D,HOUR($B176), Output!$E:$E, 10), "")</f>
        <v>87.333333333333329</v>
      </c>
      <c r="D176" s="4">
        <f>IFERROR(AVERAGEIFS(Output!$B:$B, Output!$C:$C, D$164, Output!$D:$D,HOUR($B176), Output!$E:$E, 10), "")</f>
        <v>93.888888888888886</v>
      </c>
      <c r="E176" s="4">
        <f>IFERROR(AVERAGEIFS(Output!$B:$B, Output!$C:$C, E$164, Output!$D:$D,HOUR($B176), Output!$E:$E, 10), "")</f>
        <v>73.555555555555557</v>
      </c>
      <c r="F176" s="4">
        <f>IFERROR(AVERAGEIFS(Output!$B:$B, Output!$C:$C, F$164, Output!$D:$D,HOUR($B176), Output!$E:$E, 10), "")</f>
        <v>91.777777777777771</v>
      </c>
      <c r="G176" s="4">
        <f>IFERROR(AVERAGEIFS(Output!$B:$B, Output!$C:$C, G$164, Output!$D:$D,HOUR($B176), Output!$E:$E, 10), "")</f>
        <v>73.5</v>
      </c>
      <c r="H176" s="4">
        <f>IFERROR(AVERAGEIFS(Output!$B:$B, Output!$C:$C, H$164, Output!$D:$D,HOUR($B176), Output!$E:$E, 10), "")</f>
        <v>51.428571428571431</v>
      </c>
      <c r="I176" s="4">
        <f>IFERROR(AVERAGEIFS(Output!$B:$B, Output!$C:$C, I$164, Output!$D:$D,HOUR($B176), Output!$E:$E, 10), "")</f>
        <v>51.285714285714285</v>
      </c>
      <c r="J176" s="4">
        <f>IFERROR(AVERAGEIFS(Output!$B:$B, Output!$D:$D,HOUR($B176), Output!$E:$E, 10), "")</f>
        <v>75.631578947368425</v>
      </c>
    </row>
    <row r="177" spans="2:10" x14ac:dyDescent="0.3">
      <c r="B177" s="2">
        <v>0.5</v>
      </c>
      <c r="C177" s="4">
        <f>IFERROR(AVERAGEIFS(Output!$B:$B, Output!$C:$C, C$164, Output!$D:$D,HOUR($B177), Output!$E:$E, 10), "")</f>
        <v>88.333333333333329</v>
      </c>
      <c r="D177" s="4">
        <f>IFERROR(AVERAGEIFS(Output!$B:$B, Output!$C:$C, D$164, Output!$D:$D,HOUR($B177), Output!$E:$E, 10), "")</f>
        <v>112</v>
      </c>
      <c r="E177" s="4">
        <f>IFERROR(AVERAGEIFS(Output!$B:$B, Output!$C:$C, E$164, Output!$D:$D,HOUR($B177), Output!$E:$E, 10), "")</f>
        <v>72.375</v>
      </c>
      <c r="F177" s="4">
        <f>IFERROR(AVERAGEIFS(Output!$B:$B, Output!$C:$C, F$164, Output!$D:$D,HOUR($B177), Output!$E:$E, 10), "")</f>
        <v>96.833333333333329</v>
      </c>
      <c r="G177" s="4">
        <f>IFERROR(AVERAGEIFS(Output!$B:$B, Output!$C:$C, G$164, Output!$D:$D,HOUR($B177), Output!$E:$E, 10), "")</f>
        <v>75.857142857142861</v>
      </c>
      <c r="H177" s="4">
        <f>IFERROR(AVERAGEIFS(Output!$B:$B, Output!$C:$C, H$164, Output!$D:$D,HOUR($B177), Output!$E:$E, 10), "")</f>
        <v>65.555555555555557</v>
      </c>
      <c r="I177" s="4">
        <f>IFERROR(AVERAGEIFS(Output!$B:$B, Output!$C:$C, I$164, Output!$D:$D,HOUR($B177), Output!$E:$E, 10), "")</f>
        <v>48.714285714285715</v>
      </c>
      <c r="J177" s="4">
        <f>IFERROR(AVERAGEIFS(Output!$B:$B, Output!$D:$D,HOUR($B177), Output!$E:$E, 10), "")</f>
        <v>80</v>
      </c>
    </row>
    <row r="178" spans="2:10" x14ac:dyDescent="0.3">
      <c r="B178" s="2">
        <v>0.54166666666666696</v>
      </c>
      <c r="C178" s="4">
        <f>IFERROR(AVERAGEIFS(Output!$B:$B, Output!$C:$C, C$164, Output!$D:$D,HOUR($B178), Output!$E:$E, 10), "")</f>
        <v>93.666666666666671</v>
      </c>
      <c r="D178" s="4">
        <f>IFERROR(AVERAGEIFS(Output!$B:$B, Output!$C:$C, D$164, Output!$D:$D,HOUR($B178), Output!$E:$E, 10), "")</f>
        <v>129</v>
      </c>
      <c r="E178" s="4">
        <f>IFERROR(AVERAGEIFS(Output!$B:$B, Output!$C:$C, E$164, Output!$D:$D,HOUR($B178), Output!$E:$E, 10), "")</f>
        <v>88.875</v>
      </c>
      <c r="F178" s="4">
        <f>IFERROR(AVERAGEIFS(Output!$B:$B, Output!$C:$C, F$164, Output!$D:$D,HOUR($B178), Output!$E:$E, 10), "")</f>
        <v>94.75</v>
      </c>
      <c r="G178" s="4">
        <f>IFERROR(AVERAGEIFS(Output!$B:$B, Output!$C:$C, G$164, Output!$D:$D,HOUR($B178), Output!$E:$E, 10), "")</f>
        <v>85.5</v>
      </c>
      <c r="H178" s="4">
        <f>IFERROR(AVERAGEIFS(Output!$B:$B, Output!$C:$C, H$164, Output!$D:$D,HOUR($B178), Output!$E:$E, 10), "")</f>
        <v>53.666666666666664</v>
      </c>
      <c r="I178" s="4">
        <f>IFERROR(AVERAGEIFS(Output!$B:$B, Output!$C:$C, I$164, Output!$D:$D,HOUR($B178), Output!$E:$E, 10), "")</f>
        <v>43.166666666666664</v>
      </c>
      <c r="J178" s="4">
        <f>IFERROR(AVERAGEIFS(Output!$B:$B, Output!$D:$D,HOUR($B178), Output!$E:$E, 10), "")</f>
        <v>85.693877551020407</v>
      </c>
    </row>
    <row r="179" spans="2:10" x14ac:dyDescent="0.3">
      <c r="B179" s="2">
        <v>0.58333333333333304</v>
      </c>
      <c r="C179" s="4">
        <f>IFERROR(AVERAGEIFS(Output!$B:$B, Output!$C:$C, C$164, Output!$D:$D,HOUR($B179), Output!$E:$E, 10), "")</f>
        <v>136.6</v>
      </c>
      <c r="D179" s="4">
        <f>IFERROR(AVERAGEIFS(Output!$B:$B, Output!$C:$C, D$164, Output!$D:$D,HOUR($B179), Output!$E:$E, 10), "")</f>
        <v>113.14285714285714</v>
      </c>
      <c r="E179" s="4">
        <f>IFERROR(AVERAGEIFS(Output!$B:$B, Output!$C:$C, E$164, Output!$D:$D,HOUR($B179), Output!$E:$E, 10), "")</f>
        <v>93</v>
      </c>
      <c r="F179" s="4">
        <f>IFERROR(AVERAGEIFS(Output!$B:$B, Output!$C:$C, F$164, Output!$D:$D,HOUR($B179), Output!$E:$E, 10), "")</f>
        <v>95.444444444444443</v>
      </c>
      <c r="G179" s="4">
        <f>IFERROR(AVERAGEIFS(Output!$B:$B, Output!$C:$C, G$164, Output!$D:$D,HOUR($B179), Output!$E:$E, 10), "")</f>
        <v>78.8</v>
      </c>
      <c r="H179" s="4">
        <f>IFERROR(AVERAGEIFS(Output!$B:$B, Output!$C:$C, H$164, Output!$D:$D,HOUR($B179), Output!$E:$E, 10), "")</f>
        <v>68.666666666666671</v>
      </c>
      <c r="I179" s="4">
        <f>IFERROR(AVERAGEIFS(Output!$B:$B, Output!$C:$C, I$164, Output!$D:$D,HOUR($B179), Output!$E:$E, 10), "")</f>
        <v>58</v>
      </c>
      <c r="J179" s="4">
        <f>IFERROR(AVERAGEIFS(Output!$B:$B, Output!$D:$D,HOUR($B179), Output!$E:$E, 10), "")</f>
        <v>93.5</v>
      </c>
    </row>
    <row r="180" spans="2:10" x14ac:dyDescent="0.3">
      <c r="B180" s="2">
        <v>0.625</v>
      </c>
      <c r="C180" s="4">
        <f>IFERROR(AVERAGEIFS(Output!$B:$B, Output!$C:$C, C$164, Output!$D:$D,HOUR($B180), Output!$E:$E, 10), "")</f>
        <v>110.8</v>
      </c>
      <c r="D180" s="4">
        <f>IFERROR(AVERAGEIFS(Output!$B:$B, Output!$C:$C, D$164, Output!$D:$D,HOUR($B180), Output!$E:$E, 10), "")</f>
        <v>108.2</v>
      </c>
      <c r="E180" s="4">
        <f>IFERROR(AVERAGEIFS(Output!$B:$B, Output!$C:$C, E$164, Output!$D:$D,HOUR($B180), Output!$E:$E, 10), "")</f>
        <v>104.625</v>
      </c>
      <c r="F180" s="4">
        <f>IFERROR(AVERAGEIFS(Output!$B:$B, Output!$C:$C, F$164, Output!$D:$D,HOUR($B180), Output!$E:$E, 10), "")</f>
        <v>92.8</v>
      </c>
      <c r="G180" s="4">
        <f>IFERROR(AVERAGEIFS(Output!$B:$B, Output!$C:$C, G$164, Output!$D:$D,HOUR($B180), Output!$E:$E, 10), "")</f>
        <v>88.7</v>
      </c>
      <c r="H180" s="4">
        <f>IFERROR(AVERAGEIFS(Output!$B:$B, Output!$C:$C, H$164, Output!$D:$D,HOUR($B180), Output!$E:$E, 10), "")</f>
        <v>70.714285714285708</v>
      </c>
      <c r="I180" s="4">
        <f>IFERROR(AVERAGEIFS(Output!$B:$B, Output!$C:$C, I$164, Output!$D:$D,HOUR($B180), Output!$E:$E, 10), "")</f>
        <v>50.5</v>
      </c>
      <c r="J180" s="4">
        <f>IFERROR(AVERAGEIFS(Output!$B:$B, Output!$D:$D,HOUR($B180), Output!$E:$E, 10), "")</f>
        <v>92.31481481481481</v>
      </c>
    </row>
    <row r="181" spans="2:10" x14ac:dyDescent="0.3">
      <c r="B181" s="2">
        <v>0.66666666666666696</v>
      </c>
      <c r="C181" s="4">
        <f>IFERROR(AVERAGEIFS(Output!$B:$B, Output!$C:$C, C$164, Output!$D:$D,HOUR($B181), Output!$E:$E, 10), "")</f>
        <v>139</v>
      </c>
      <c r="D181" s="4">
        <f>IFERROR(AVERAGEIFS(Output!$B:$B, Output!$C:$C, D$164, Output!$D:$D,HOUR($B181), Output!$E:$E, 10), "")</f>
        <v>113.42857142857143</v>
      </c>
      <c r="E181" s="4">
        <f>IFERROR(AVERAGEIFS(Output!$B:$B, Output!$C:$C, E$164, Output!$D:$D,HOUR($B181), Output!$E:$E, 10), "")</f>
        <v>91.555555555555557</v>
      </c>
      <c r="F181" s="4">
        <f>IFERROR(AVERAGEIFS(Output!$B:$B, Output!$C:$C, F$164, Output!$D:$D,HOUR($B181), Output!$E:$E, 10), "")</f>
        <v>98.8</v>
      </c>
      <c r="G181" s="4">
        <f>IFERROR(AVERAGEIFS(Output!$B:$B, Output!$C:$C, G$164, Output!$D:$D,HOUR($B181), Output!$E:$E, 10), "")</f>
        <v>74.333333333333329</v>
      </c>
      <c r="H181" s="4">
        <f>IFERROR(AVERAGEIFS(Output!$B:$B, Output!$C:$C, H$164, Output!$D:$D,HOUR($B181), Output!$E:$E, 10), "")</f>
        <v>67</v>
      </c>
      <c r="I181" s="4">
        <f>IFERROR(AVERAGEIFS(Output!$B:$B, Output!$C:$C, I$164, Output!$D:$D,HOUR($B181), Output!$E:$E, 10), "")</f>
        <v>62.375</v>
      </c>
      <c r="J181" s="4">
        <f>IFERROR(AVERAGEIFS(Output!$B:$B, Output!$D:$D,HOUR($B181), Output!$E:$E, 10), "")</f>
        <v>89.725490196078425</v>
      </c>
    </row>
    <row r="182" spans="2:10" x14ac:dyDescent="0.3">
      <c r="B182" s="2">
        <v>0.70833333333333304</v>
      </c>
      <c r="C182" s="4">
        <f>IFERROR(AVERAGEIFS(Output!$B:$B, Output!$C:$C, C$164, Output!$D:$D,HOUR($B182), Output!$E:$E, 10), "")</f>
        <v>138.6</v>
      </c>
      <c r="D182" s="4">
        <f>IFERROR(AVERAGEIFS(Output!$B:$B, Output!$C:$C, D$164, Output!$D:$D,HOUR($B182), Output!$E:$E, 10), "")</f>
        <v>118.875</v>
      </c>
      <c r="E182" s="4">
        <f>IFERROR(AVERAGEIFS(Output!$B:$B, Output!$C:$C, E$164, Output!$D:$D,HOUR($B182), Output!$E:$E, 10), "")</f>
        <v>120.6</v>
      </c>
      <c r="F182" s="4">
        <f>IFERROR(AVERAGEIFS(Output!$B:$B, Output!$C:$C, F$164, Output!$D:$D,HOUR($B182), Output!$E:$E, 10), "")</f>
        <v>106.81818181818181</v>
      </c>
      <c r="G182" s="4">
        <f>IFERROR(AVERAGEIFS(Output!$B:$B, Output!$C:$C, G$164, Output!$D:$D,HOUR($B182), Output!$E:$E, 10), "")</f>
        <v>88</v>
      </c>
      <c r="H182" s="4">
        <f>IFERROR(AVERAGEIFS(Output!$B:$B, Output!$C:$C, H$164, Output!$D:$D,HOUR($B182), Output!$E:$E, 10), "")</f>
        <v>105</v>
      </c>
      <c r="I182" s="4">
        <f>IFERROR(AVERAGEIFS(Output!$B:$B, Output!$C:$C, I$164, Output!$D:$D,HOUR($B182), Output!$E:$E, 10), "")</f>
        <v>62.444444444444443</v>
      </c>
      <c r="J182" s="4">
        <f>IFERROR(AVERAGEIFS(Output!$B:$B, Output!$D:$D,HOUR($B182), Output!$E:$E, 10), "")</f>
        <v>105.08</v>
      </c>
    </row>
    <row r="183" spans="2:10" x14ac:dyDescent="0.3">
      <c r="B183" s="2">
        <v>0.75</v>
      </c>
      <c r="C183" s="4">
        <f>IFERROR(AVERAGEIFS(Output!$B:$B, Output!$C:$C, C$164, Output!$D:$D,HOUR($B183), Output!$E:$E, 10), "")</f>
        <v>144.33333333333334</v>
      </c>
      <c r="D183" s="4">
        <f>IFERROR(AVERAGEIFS(Output!$B:$B, Output!$C:$C, D$164, Output!$D:$D,HOUR($B183), Output!$E:$E, 10), "")</f>
        <v>113.11111111111111</v>
      </c>
      <c r="E183" s="4">
        <f>IFERROR(AVERAGEIFS(Output!$B:$B, Output!$C:$C, E$164, Output!$D:$D,HOUR($B183), Output!$E:$E, 10), "")</f>
        <v>100.66666666666667</v>
      </c>
      <c r="F183" s="4">
        <f>IFERROR(AVERAGEIFS(Output!$B:$B, Output!$C:$C, F$164, Output!$D:$D,HOUR($B183), Output!$E:$E, 10), "")</f>
        <v>107.625</v>
      </c>
      <c r="G183" s="4">
        <f>IFERROR(AVERAGEIFS(Output!$B:$B, Output!$C:$C, G$164, Output!$D:$D,HOUR($B183), Output!$E:$E, 10), "")</f>
        <v>75.333333333333329</v>
      </c>
      <c r="H183" s="4">
        <f>IFERROR(AVERAGEIFS(Output!$B:$B, Output!$C:$C, H$164, Output!$D:$D,HOUR($B183), Output!$E:$E, 10), "")</f>
        <v>102</v>
      </c>
      <c r="I183" s="4">
        <f>IFERROR(AVERAGEIFS(Output!$B:$B, Output!$C:$C, I$164, Output!$D:$D,HOUR($B183), Output!$E:$E, 10), "")</f>
        <v>83.285714285714292</v>
      </c>
      <c r="J183" s="4">
        <f>IFERROR(AVERAGEIFS(Output!$B:$B, Output!$D:$D,HOUR($B183), Output!$E:$E, 10), "")</f>
        <v>104.08333333333333</v>
      </c>
    </row>
    <row r="184" spans="2:10" x14ac:dyDescent="0.3">
      <c r="B184" s="2">
        <v>0.79166666666666696</v>
      </c>
      <c r="C184" s="4">
        <f>IFERROR(AVERAGEIFS(Output!$B:$B, Output!$C:$C, C$164, Output!$D:$D,HOUR($B184), Output!$E:$E, 10), "")</f>
        <v>137</v>
      </c>
      <c r="D184" s="4">
        <f>IFERROR(AVERAGEIFS(Output!$B:$B, Output!$C:$C, D$164, Output!$D:$D,HOUR($B184), Output!$E:$E, 10), "")</f>
        <v>94.5</v>
      </c>
      <c r="E184" s="4">
        <f>IFERROR(AVERAGEIFS(Output!$B:$B, Output!$C:$C, E$164, Output!$D:$D,HOUR($B184), Output!$E:$E, 10), "")</f>
        <v>102</v>
      </c>
      <c r="F184" s="4">
        <f>IFERROR(AVERAGEIFS(Output!$B:$B, Output!$C:$C, F$164, Output!$D:$D,HOUR($B184), Output!$E:$E, 10), "")</f>
        <v>100</v>
      </c>
      <c r="G184" s="4" t="str">
        <f>IFERROR(AVERAGEIFS(Output!$B:$B, Output!$C:$C, G$164, Output!$D:$D,HOUR($B184), Output!$E:$E, 10), "")</f>
        <v/>
      </c>
      <c r="H184" s="4">
        <f>IFERROR(AVERAGEIFS(Output!$B:$B, Output!$C:$C, H$164, Output!$D:$D,HOUR($B184), Output!$E:$E, 10), "")</f>
        <v>175</v>
      </c>
      <c r="I184" s="4">
        <f>IFERROR(AVERAGEIFS(Output!$B:$B, Output!$C:$C, I$164, Output!$D:$D,HOUR($B184), Output!$E:$E, 10), "")</f>
        <v>84.6</v>
      </c>
      <c r="J184" s="4">
        <f>IFERROR(AVERAGEIFS(Output!$B:$B, Output!$D:$D,HOUR($B184), Output!$E:$E, 10), "")</f>
        <v>103.97499999999999</v>
      </c>
    </row>
    <row r="185" spans="2:10" x14ac:dyDescent="0.3">
      <c r="B185" s="2">
        <v>0.83333333333333304</v>
      </c>
      <c r="C185" s="4">
        <f>IFERROR(AVERAGEIFS(Output!$B:$B, Output!$C:$C, C$164, Output!$D:$D,HOUR($B185), Output!$E:$E, 10), "")</f>
        <v>137.66666666666666</v>
      </c>
      <c r="D185" s="4">
        <f>IFERROR(AVERAGEIFS(Output!$B:$B, Output!$C:$C, D$164, Output!$D:$D,HOUR($B185), Output!$E:$E, 10), "")</f>
        <v>95.4</v>
      </c>
      <c r="E185" s="4">
        <f>IFERROR(AVERAGEIFS(Output!$B:$B, Output!$C:$C, E$164, Output!$D:$D,HOUR($B185), Output!$E:$E, 10), "")</f>
        <v>91.125</v>
      </c>
      <c r="F185" s="4">
        <f>IFERROR(AVERAGEIFS(Output!$B:$B, Output!$C:$C, F$164, Output!$D:$D,HOUR($B185), Output!$E:$E, 10), "")</f>
        <v>74.25</v>
      </c>
      <c r="G185" s="4">
        <f>IFERROR(AVERAGEIFS(Output!$B:$B, Output!$C:$C, G$164, Output!$D:$D,HOUR($B185), Output!$E:$E, 10), "")</f>
        <v>108</v>
      </c>
      <c r="H185" s="4" t="str">
        <f>IFERROR(AVERAGEIFS(Output!$B:$B, Output!$C:$C, H$164, Output!$D:$D,HOUR($B185), Output!$E:$E, 10), "")</f>
        <v/>
      </c>
      <c r="I185" s="4">
        <f>IFERROR(AVERAGEIFS(Output!$B:$B, Output!$C:$C, I$164, Output!$D:$D,HOUR($B185), Output!$E:$E, 10), "")</f>
        <v>86</v>
      </c>
      <c r="J185" s="4">
        <f>IFERROR(AVERAGEIFS(Output!$B:$B, Output!$D:$D,HOUR($B185), Output!$E:$E, 10), "")</f>
        <v>92.228571428571428</v>
      </c>
    </row>
    <row r="186" spans="2:10" x14ac:dyDescent="0.3">
      <c r="B186" s="2">
        <v>0.875</v>
      </c>
      <c r="C186" s="4">
        <f>IFERROR(AVERAGEIFS(Output!$B:$B, Output!$C:$C, C$164, Output!$D:$D,HOUR($B186), Output!$E:$E, 10), "")</f>
        <v>143</v>
      </c>
      <c r="D186" s="4">
        <f>IFERROR(AVERAGEIFS(Output!$B:$B, Output!$C:$C, D$164, Output!$D:$D,HOUR($B186), Output!$E:$E, 10), "")</f>
        <v>123.125</v>
      </c>
      <c r="E186" s="4">
        <f>IFERROR(AVERAGEIFS(Output!$B:$B, Output!$C:$C, E$164, Output!$D:$D,HOUR($B186), Output!$E:$E, 10), "")</f>
        <v>115.90909090909091</v>
      </c>
      <c r="F186" s="4">
        <f>IFERROR(AVERAGEIFS(Output!$B:$B, Output!$C:$C, F$164, Output!$D:$D,HOUR($B186), Output!$E:$E, 10), "")</f>
        <v>62.571428571428569</v>
      </c>
      <c r="G186" s="4" t="str">
        <f>IFERROR(AVERAGEIFS(Output!$B:$B, Output!$C:$C, G$164, Output!$D:$D,HOUR($B186), Output!$E:$E, 10), "")</f>
        <v/>
      </c>
      <c r="H186" s="4" t="str">
        <f>IFERROR(AVERAGEIFS(Output!$B:$B, Output!$C:$C, H$164, Output!$D:$D,HOUR($B186), Output!$E:$E, 10), "")</f>
        <v/>
      </c>
      <c r="I186" s="4">
        <f>IFERROR(AVERAGEIFS(Output!$B:$B, Output!$C:$C, I$164, Output!$D:$D,HOUR($B186), Output!$E:$E, 10), "")</f>
        <v>90.285714285714292</v>
      </c>
      <c r="J186" s="4">
        <f>IFERROR(AVERAGEIFS(Output!$B:$B, Output!$D:$D,HOUR($B186), Output!$E:$E, 10), "")</f>
        <v>102.14705882352941</v>
      </c>
    </row>
    <row r="187" spans="2:10" x14ac:dyDescent="0.3">
      <c r="B187" s="2">
        <v>0.91666666666666696</v>
      </c>
      <c r="C187" s="4" t="str">
        <f>IFERROR(AVERAGEIFS(Output!$B:$B, Output!$C:$C, C$164, Output!$D:$D,HOUR($B187), Output!$E:$E, 10), "")</f>
        <v/>
      </c>
      <c r="D187" s="4">
        <f>IFERROR(AVERAGEIFS(Output!$B:$B, Output!$C:$C, D$164, Output!$D:$D,HOUR($B187), Output!$E:$E, 10), "")</f>
        <v>103</v>
      </c>
      <c r="E187" s="4">
        <f>IFERROR(AVERAGEIFS(Output!$B:$B, Output!$C:$C, E$164, Output!$D:$D,HOUR($B187), Output!$E:$E, 10), "")</f>
        <v>112</v>
      </c>
      <c r="F187" s="4" t="str">
        <f>IFERROR(AVERAGEIFS(Output!$B:$B, Output!$C:$C, F$164, Output!$D:$D,HOUR($B187), Output!$E:$E, 10), "")</f>
        <v/>
      </c>
      <c r="G187" s="4" t="str">
        <f>IFERROR(AVERAGEIFS(Output!$B:$B, Output!$C:$C, G$164, Output!$D:$D,HOUR($B187), Output!$E:$E, 10), "")</f>
        <v/>
      </c>
      <c r="H187" s="4" t="str">
        <f>IFERROR(AVERAGEIFS(Output!$B:$B, Output!$C:$C, H$164, Output!$D:$D,HOUR($B187), Output!$E:$E, 10), "")</f>
        <v/>
      </c>
      <c r="I187" s="4">
        <f>IFERROR(AVERAGEIFS(Output!$B:$B, Output!$C:$C, I$164, Output!$D:$D,HOUR($B187), Output!$E:$E, 10), "")</f>
        <v>81.25</v>
      </c>
      <c r="J187" s="4">
        <f>IFERROR(AVERAGEIFS(Output!$B:$B, Output!$D:$D,HOUR($B187), Output!$E:$E, 10), "")</f>
        <v>91.857142857142861</v>
      </c>
    </row>
    <row r="188" spans="2:10" x14ac:dyDescent="0.3">
      <c r="B188" s="2">
        <v>0.95833333333333304</v>
      </c>
      <c r="C188" s="4" t="str">
        <f>IFERROR(AVERAGEIFS(Output!$B:$B, Output!$C:$C, C$164, Output!$D:$D,HOUR($B188), Output!$E:$E, 10), "")</f>
        <v/>
      </c>
      <c r="D188" s="4" t="str">
        <f>IFERROR(AVERAGEIFS(Output!$B:$B, Output!$C:$C, D$164, Output!$D:$D,HOUR($B188), Output!$E:$E, 10), "")</f>
        <v/>
      </c>
      <c r="E188" s="4" t="str">
        <f>IFERROR(AVERAGEIFS(Output!$B:$B, Output!$C:$C, E$164, Output!$D:$D,HOUR($B188), Output!$E:$E, 10), "")</f>
        <v/>
      </c>
      <c r="F188" s="4" t="str">
        <f>IFERROR(AVERAGEIFS(Output!$B:$B, Output!$C:$C, F$164, Output!$D:$D,HOUR($B188), Output!$E:$E, 10), "")</f>
        <v/>
      </c>
      <c r="G188" s="4" t="str">
        <f>IFERROR(AVERAGEIFS(Output!$B:$B, Output!$C:$C, G$164, Output!$D:$D,HOUR($B188), Output!$E:$E, 10), "")</f>
        <v/>
      </c>
      <c r="H188" s="4" t="str">
        <f>IFERROR(AVERAGEIFS(Output!$B:$B, Output!$C:$C, H$164, Output!$D:$D,HOUR($B188), Output!$E:$E, 10), "")</f>
        <v/>
      </c>
      <c r="I188" s="4" t="str">
        <f>IFERROR(AVERAGEIFS(Output!$B:$B, Output!$C:$C, I$164, Output!$D:$D,HOUR($B188), Output!$E:$E, 10), "")</f>
        <v/>
      </c>
      <c r="J188" s="4" t="str">
        <f>IFERROR(AVERAGEIFS(Output!$B:$B, Output!$D:$D,HOUR($B188), Output!$E:$E, 10), "")</f>
        <v/>
      </c>
    </row>
    <row r="190" spans="2:10" x14ac:dyDescent="0.3">
      <c r="B190" t="s">
        <v>21</v>
      </c>
    </row>
    <row r="191" spans="2:10" x14ac:dyDescent="0.3">
      <c r="B191" t="s">
        <v>8</v>
      </c>
      <c r="C191" s="5" t="s">
        <v>0</v>
      </c>
      <c r="D191" s="5" t="s">
        <v>1</v>
      </c>
      <c r="E191" s="5" t="s">
        <v>2</v>
      </c>
      <c r="F191" s="5" t="s">
        <v>3</v>
      </c>
      <c r="G191" s="5" t="s">
        <v>4</v>
      </c>
      <c r="H191" s="5" t="s">
        <v>5</v>
      </c>
      <c r="I191" s="5" t="s">
        <v>6</v>
      </c>
      <c r="J191" s="5" t="s">
        <v>22</v>
      </c>
    </row>
    <row r="192" spans="2:10" x14ac:dyDescent="0.3">
      <c r="B192" s="2">
        <v>0</v>
      </c>
      <c r="C192" s="4" t="str">
        <f>IFERROR(AVERAGEIFS(Output!$B:$B, Output!$C:$C, C$191, Output!$D:$D,HOUR($B192), Output!$E:$E, 11), "")</f>
        <v/>
      </c>
      <c r="D192" s="4" t="str">
        <f>IFERROR(AVERAGEIFS(Output!$B:$B, Output!$C:$C, D$191, Output!$D:$D,HOUR($B192), Output!$E:$E, 11), "")</f>
        <v/>
      </c>
      <c r="E192" s="4" t="str">
        <f>IFERROR(AVERAGEIFS(Output!$B:$B, Output!$C:$C, E$191, Output!$D:$D,HOUR($B192), Output!$E:$E, 11), "")</f>
        <v/>
      </c>
      <c r="F192" s="4" t="str">
        <f>IFERROR(AVERAGEIFS(Output!$B:$B, Output!$C:$C, F$191, Output!$D:$D,HOUR($B192), Output!$E:$E, 11), "")</f>
        <v/>
      </c>
      <c r="G192" s="4" t="str">
        <f>IFERROR(AVERAGEIFS(Output!$B:$B, Output!$C:$C, G$191, Output!$D:$D,HOUR($B192), Output!$E:$E, 11), "")</f>
        <v/>
      </c>
      <c r="H192" s="4" t="str">
        <f>IFERROR(AVERAGEIFS(Output!$B:$B, Output!$C:$C, H$191, Output!$D:$D,HOUR($B192), Output!$E:$E, 11), "")</f>
        <v/>
      </c>
      <c r="I192" s="4" t="str">
        <f>IFERROR(AVERAGEIFS(Output!$B:$B, Output!$C:$C, I$191, Output!$D:$D,HOUR($B192), Output!$E:$E, 11), "")</f>
        <v/>
      </c>
      <c r="J192" s="4" t="str">
        <f>IFERROR(AVERAGEIFS(Output!$B:$B, Output!$D:$D,HOUR($B192), Output!$E:$E, 11), "")</f>
        <v/>
      </c>
    </row>
    <row r="193" spans="2:10" x14ac:dyDescent="0.3">
      <c r="B193" s="2">
        <v>4.1666666666666699E-2</v>
      </c>
      <c r="C193" s="4" t="str">
        <f>IFERROR(AVERAGEIFS(Output!$B:$B, Output!$C:$C, C$191, Output!$D:$D,HOUR($B193), Output!$E:$E, 11), "")</f>
        <v/>
      </c>
      <c r="D193" s="4" t="str">
        <f>IFERROR(AVERAGEIFS(Output!$B:$B, Output!$C:$C, D$191, Output!$D:$D,HOUR($B193), Output!$E:$E, 11), "")</f>
        <v/>
      </c>
      <c r="E193" s="4" t="str">
        <f>IFERROR(AVERAGEIFS(Output!$B:$B, Output!$C:$C, E$191, Output!$D:$D,HOUR($B193), Output!$E:$E, 11), "")</f>
        <v/>
      </c>
      <c r="F193" s="4" t="str">
        <f>IFERROR(AVERAGEIFS(Output!$B:$B, Output!$C:$C, F$191, Output!$D:$D,HOUR($B193), Output!$E:$E, 11), "")</f>
        <v/>
      </c>
      <c r="G193" s="4" t="str">
        <f>IFERROR(AVERAGEIFS(Output!$B:$B, Output!$C:$C, G$191, Output!$D:$D,HOUR($B193), Output!$E:$E, 11), "")</f>
        <v/>
      </c>
      <c r="H193" s="4" t="str">
        <f>IFERROR(AVERAGEIFS(Output!$B:$B, Output!$C:$C, H$191, Output!$D:$D,HOUR($B193), Output!$E:$E, 11), "")</f>
        <v/>
      </c>
      <c r="I193" s="4" t="str">
        <f>IFERROR(AVERAGEIFS(Output!$B:$B, Output!$C:$C, I$191, Output!$D:$D,HOUR($B193), Output!$E:$E, 11), "")</f>
        <v/>
      </c>
      <c r="J193" s="4" t="str">
        <f>IFERROR(AVERAGEIFS(Output!$B:$B, Output!$D:$D,HOUR($B193), Output!$E:$E, 11), "")</f>
        <v/>
      </c>
    </row>
    <row r="194" spans="2:10" x14ac:dyDescent="0.3">
      <c r="B194" s="2">
        <v>8.3333333333333301E-2</v>
      </c>
      <c r="C194" s="4" t="str">
        <f>IFERROR(AVERAGEIFS(Output!$B:$B, Output!$C:$C, C$191, Output!$D:$D,HOUR($B194), Output!$E:$E, 11), "")</f>
        <v/>
      </c>
      <c r="D194" s="4" t="str">
        <f>IFERROR(AVERAGEIFS(Output!$B:$B, Output!$C:$C, D$191, Output!$D:$D,HOUR($B194), Output!$E:$E, 11), "")</f>
        <v/>
      </c>
      <c r="E194" s="4" t="str">
        <f>IFERROR(AVERAGEIFS(Output!$B:$B, Output!$C:$C, E$191, Output!$D:$D,HOUR($B194), Output!$E:$E, 11), "")</f>
        <v/>
      </c>
      <c r="F194" s="4" t="str">
        <f>IFERROR(AVERAGEIFS(Output!$B:$B, Output!$C:$C, F$191, Output!$D:$D,HOUR($B194), Output!$E:$E, 11), "")</f>
        <v/>
      </c>
      <c r="G194" s="4" t="str">
        <f>IFERROR(AVERAGEIFS(Output!$B:$B, Output!$C:$C, G$191, Output!$D:$D,HOUR($B194), Output!$E:$E, 11), "")</f>
        <v/>
      </c>
      <c r="H194" s="4" t="str">
        <f>IFERROR(AVERAGEIFS(Output!$B:$B, Output!$C:$C, H$191, Output!$D:$D,HOUR($B194), Output!$E:$E, 11), "")</f>
        <v/>
      </c>
      <c r="I194" s="4" t="str">
        <f>IFERROR(AVERAGEIFS(Output!$B:$B, Output!$C:$C, I$191, Output!$D:$D,HOUR($B194), Output!$E:$E, 11), "")</f>
        <v/>
      </c>
      <c r="J194" s="4" t="str">
        <f>IFERROR(AVERAGEIFS(Output!$B:$B, Output!$D:$D,HOUR($B194), Output!$E:$E, 11), "")</f>
        <v/>
      </c>
    </row>
    <row r="195" spans="2:10" x14ac:dyDescent="0.3">
      <c r="B195" s="2">
        <v>0.125</v>
      </c>
      <c r="C195" s="4" t="str">
        <f>IFERROR(AVERAGEIFS(Output!$B:$B, Output!$C:$C, C$191, Output!$D:$D,HOUR($B195), Output!$E:$E, 11), "")</f>
        <v/>
      </c>
      <c r="D195" s="4" t="str">
        <f>IFERROR(AVERAGEIFS(Output!$B:$B, Output!$C:$C, D$191, Output!$D:$D,HOUR($B195), Output!$E:$E, 11), "")</f>
        <v/>
      </c>
      <c r="E195" s="4" t="str">
        <f>IFERROR(AVERAGEIFS(Output!$B:$B, Output!$C:$C, E$191, Output!$D:$D,HOUR($B195), Output!$E:$E, 11), "")</f>
        <v/>
      </c>
      <c r="F195" s="4" t="str">
        <f>IFERROR(AVERAGEIFS(Output!$B:$B, Output!$C:$C, F$191, Output!$D:$D,HOUR($B195), Output!$E:$E, 11), "")</f>
        <v/>
      </c>
      <c r="G195" s="4" t="str">
        <f>IFERROR(AVERAGEIFS(Output!$B:$B, Output!$C:$C, G$191, Output!$D:$D,HOUR($B195), Output!$E:$E, 11), "")</f>
        <v/>
      </c>
      <c r="H195" s="4" t="str">
        <f>IFERROR(AVERAGEIFS(Output!$B:$B, Output!$C:$C, H$191, Output!$D:$D,HOUR($B195), Output!$E:$E, 11), "")</f>
        <v/>
      </c>
      <c r="I195" s="4" t="str">
        <f>IFERROR(AVERAGEIFS(Output!$B:$B, Output!$C:$C, I$191, Output!$D:$D,HOUR($B195), Output!$E:$E, 11), "")</f>
        <v/>
      </c>
      <c r="J195" s="4" t="str">
        <f>IFERROR(AVERAGEIFS(Output!$B:$B, Output!$D:$D,HOUR($B195), Output!$E:$E, 11), "")</f>
        <v/>
      </c>
    </row>
    <row r="196" spans="2:10" x14ac:dyDescent="0.3">
      <c r="B196" s="2">
        <v>0.16666666666666699</v>
      </c>
      <c r="C196" s="4" t="str">
        <f>IFERROR(AVERAGEIFS(Output!$B:$B, Output!$C:$C, C$191, Output!$D:$D,HOUR($B196), Output!$E:$E, 11), "")</f>
        <v/>
      </c>
      <c r="D196" s="4" t="str">
        <f>IFERROR(AVERAGEIFS(Output!$B:$B, Output!$C:$C, D$191, Output!$D:$D,HOUR($B196), Output!$E:$E, 11), "")</f>
        <v/>
      </c>
      <c r="E196" s="4" t="str">
        <f>IFERROR(AVERAGEIFS(Output!$B:$B, Output!$C:$C, E$191, Output!$D:$D,HOUR($B196), Output!$E:$E, 11), "")</f>
        <v/>
      </c>
      <c r="F196" s="4" t="str">
        <f>IFERROR(AVERAGEIFS(Output!$B:$B, Output!$C:$C, F$191, Output!$D:$D,HOUR($B196), Output!$E:$E, 11), "")</f>
        <v/>
      </c>
      <c r="G196" s="4" t="str">
        <f>IFERROR(AVERAGEIFS(Output!$B:$B, Output!$C:$C, G$191, Output!$D:$D,HOUR($B196), Output!$E:$E, 11), "")</f>
        <v/>
      </c>
      <c r="H196" s="4" t="str">
        <f>IFERROR(AVERAGEIFS(Output!$B:$B, Output!$C:$C, H$191, Output!$D:$D,HOUR($B196), Output!$E:$E, 11), "")</f>
        <v/>
      </c>
      <c r="I196" s="4" t="str">
        <f>IFERROR(AVERAGEIFS(Output!$B:$B, Output!$C:$C, I$191, Output!$D:$D,HOUR($B196), Output!$E:$E, 11), "")</f>
        <v/>
      </c>
      <c r="J196" s="4" t="str">
        <f>IFERROR(AVERAGEIFS(Output!$B:$B, Output!$D:$D,HOUR($B196), Output!$E:$E, 11), "")</f>
        <v/>
      </c>
    </row>
    <row r="197" spans="2:10" x14ac:dyDescent="0.3">
      <c r="B197" s="2">
        <v>0.20833333333333301</v>
      </c>
      <c r="C197" s="4" t="str">
        <f>IFERROR(AVERAGEIFS(Output!$B:$B, Output!$C:$C, C$191, Output!$D:$D,HOUR($B197), Output!$E:$E, 11), "")</f>
        <v/>
      </c>
      <c r="D197" s="4" t="str">
        <f>IFERROR(AVERAGEIFS(Output!$B:$B, Output!$C:$C, D$191, Output!$D:$D,HOUR($B197), Output!$E:$E, 11), "")</f>
        <v/>
      </c>
      <c r="E197" s="4" t="str">
        <f>IFERROR(AVERAGEIFS(Output!$B:$B, Output!$C:$C, E$191, Output!$D:$D,HOUR($B197), Output!$E:$E, 11), "")</f>
        <v/>
      </c>
      <c r="F197" s="4" t="str">
        <f>IFERROR(AVERAGEIFS(Output!$B:$B, Output!$C:$C, F$191, Output!$D:$D,HOUR($B197), Output!$E:$E, 11), "")</f>
        <v/>
      </c>
      <c r="G197" s="4" t="str">
        <f>IFERROR(AVERAGEIFS(Output!$B:$B, Output!$C:$C, G$191, Output!$D:$D,HOUR($B197), Output!$E:$E, 11), "")</f>
        <v/>
      </c>
      <c r="H197" s="4" t="str">
        <f>IFERROR(AVERAGEIFS(Output!$B:$B, Output!$C:$C, H$191, Output!$D:$D,HOUR($B197), Output!$E:$E, 11), "")</f>
        <v/>
      </c>
      <c r="I197" s="4" t="str">
        <f>IFERROR(AVERAGEIFS(Output!$B:$B, Output!$C:$C, I$191, Output!$D:$D,HOUR($B197), Output!$E:$E, 11), "")</f>
        <v/>
      </c>
      <c r="J197" s="4" t="str">
        <f>IFERROR(AVERAGEIFS(Output!$B:$B, Output!$D:$D,HOUR($B197), Output!$E:$E, 11), "")</f>
        <v/>
      </c>
    </row>
    <row r="198" spans="2:10" x14ac:dyDescent="0.3">
      <c r="B198" s="2">
        <v>0.25</v>
      </c>
      <c r="C198" s="4" t="str">
        <f>IFERROR(AVERAGEIFS(Output!$B:$B, Output!$C:$C, C$191, Output!$D:$D,HOUR($B198), Output!$E:$E, 11), "")</f>
        <v/>
      </c>
      <c r="D198" s="4" t="str">
        <f>IFERROR(AVERAGEIFS(Output!$B:$B, Output!$C:$C, D$191, Output!$D:$D,HOUR($B198), Output!$E:$E, 11), "")</f>
        <v/>
      </c>
      <c r="E198" s="4">
        <f>IFERROR(AVERAGEIFS(Output!$B:$B, Output!$C:$C, E$191, Output!$D:$D,HOUR($B198), Output!$E:$E, 11), "")</f>
        <v>74</v>
      </c>
      <c r="F198" s="4" t="str">
        <f>IFERROR(AVERAGEIFS(Output!$B:$B, Output!$C:$C, F$191, Output!$D:$D,HOUR($B198), Output!$E:$E, 11), "")</f>
        <v/>
      </c>
      <c r="G198" s="4" t="str">
        <f>IFERROR(AVERAGEIFS(Output!$B:$B, Output!$C:$C, G$191, Output!$D:$D,HOUR($B198), Output!$E:$E, 11), "")</f>
        <v/>
      </c>
      <c r="H198" s="4" t="str">
        <f>IFERROR(AVERAGEIFS(Output!$B:$B, Output!$C:$C, H$191, Output!$D:$D,HOUR($B198), Output!$E:$E, 11), "")</f>
        <v/>
      </c>
      <c r="I198" s="4" t="str">
        <f>IFERROR(AVERAGEIFS(Output!$B:$B, Output!$C:$C, I$191, Output!$D:$D,HOUR($B198), Output!$E:$E, 11), "")</f>
        <v/>
      </c>
      <c r="J198" s="4">
        <f>IFERROR(AVERAGEIFS(Output!$B:$B, Output!$D:$D,HOUR($B198), Output!$E:$E, 11), "")</f>
        <v>74</v>
      </c>
    </row>
    <row r="199" spans="2:10" x14ac:dyDescent="0.3">
      <c r="B199" s="2">
        <v>0.29166666666666702</v>
      </c>
      <c r="C199" s="4">
        <f>IFERROR(AVERAGEIFS(Output!$B:$B, Output!$C:$C, C$191, Output!$D:$D,HOUR($B199), Output!$E:$E, 11), "")</f>
        <v>73.75</v>
      </c>
      <c r="D199" s="4">
        <f>IFERROR(AVERAGEIFS(Output!$B:$B, Output!$C:$C, D$191, Output!$D:$D,HOUR($B199), Output!$E:$E, 11), "")</f>
        <v>59</v>
      </c>
      <c r="E199" s="4">
        <f>IFERROR(AVERAGEIFS(Output!$B:$B, Output!$C:$C, E$191, Output!$D:$D,HOUR($B199), Output!$E:$E, 11), "")</f>
        <v>78.333333333333329</v>
      </c>
      <c r="F199" s="4">
        <f>IFERROR(AVERAGEIFS(Output!$B:$B, Output!$C:$C, F$191, Output!$D:$D,HOUR($B199), Output!$E:$E, 11), "")</f>
        <v>64.333333333333329</v>
      </c>
      <c r="G199" s="4">
        <f>IFERROR(AVERAGEIFS(Output!$B:$B, Output!$C:$C, G$191, Output!$D:$D,HOUR($B199), Output!$E:$E, 11), "")</f>
        <v>54.857142857142854</v>
      </c>
      <c r="H199" s="4" t="str">
        <f>IFERROR(AVERAGEIFS(Output!$B:$B, Output!$C:$C, H$191, Output!$D:$D,HOUR($B199), Output!$E:$E, 11), "")</f>
        <v/>
      </c>
      <c r="I199" s="4" t="str">
        <f>IFERROR(AVERAGEIFS(Output!$B:$B, Output!$C:$C, I$191, Output!$D:$D,HOUR($B199), Output!$E:$E, 11), "")</f>
        <v/>
      </c>
      <c r="J199" s="4">
        <f>IFERROR(AVERAGEIFS(Output!$B:$B, Output!$D:$D,HOUR($B199), Output!$E:$E, 11), "")</f>
        <v>63.952380952380949</v>
      </c>
    </row>
    <row r="200" spans="2:10" x14ac:dyDescent="0.3">
      <c r="B200" s="2">
        <v>0.33333333333333298</v>
      </c>
      <c r="C200" s="4">
        <f>IFERROR(AVERAGEIFS(Output!$B:$B, Output!$C:$C, C$191, Output!$D:$D,HOUR($B200), Output!$E:$E, 11), "")</f>
        <v>67.5</v>
      </c>
      <c r="D200" s="4">
        <f>IFERROR(AVERAGEIFS(Output!$B:$B, Output!$C:$C, D$191, Output!$D:$D,HOUR($B200), Output!$E:$E, 11), "")</f>
        <v>71.714285714285708</v>
      </c>
      <c r="E200" s="4">
        <f>IFERROR(AVERAGEIFS(Output!$B:$B, Output!$C:$C, E$191, Output!$D:$D,HOUR($B200), Output!$E:$E, 11), "")</f>
        <v>79.666666666666671</v>
      </c>
      <c r="F200" s="4">
        <f>IFERROR(AVERAGEIFS(Output!$B:$B, Output!$C:$C, F$191, Output!$D:$D,HOUR($B200), Output!$E:$E, 11), "")</f>
        <v>72.5</v>
      </c>
      <c r="G200" s="4">
        <f>IFERROR(AVERAGEIFS(Output!$B:$B, Output!$C:$C, G$191, Output!$D:$D,HOUR($B200), Output!$E:$E, 11), "")</f>
        <v>51.25</v>
      </c>
      <c r="H200" s="4" t="str">
        <f>IFERROR(AVERAGEIFS(Output!$B:$B, Output!$C:$C, H$191, Output!$D:$D,HOUR($B200), Output!$E:$E, 11), "")</f>
        <v/>
      </c>
      <c r="I200" s="4" t="str">
        <f>IFERROR(AVERAGEIFS(Output!$B:$B, Output!$C:$C, I$191, Output!$D:$D,HOUR($B200), Output!$E:$E, 11), "")</f>
        <v/>
      </c>
      <c r="J200" s="4">
        <f>IFERROR(AVERAGEIFS(Output!$B:$B, Output!$D:$D,HOUR($B200), Output!$E:$E, 11), "")</f>
        <v>68.454545454545453</v>
      </c>
    </row>
    <row r="201" spans="2:10" x14ac:dyDescent="0.3">
      <c r="B201" s="2">
        <v>0.375</v>
      </c>
      <c r="C201" s="4">
        <f>IFERROR(AVERAGEIFS(Output!$B:$B, Output!$C:$C, C$191, Output!$D:$D,HOUR($B201), Output!$E:$E, 11), "")</f>
        <v>72.75</v>
      </c>
      <c r="D201" s="4">
        <f>IFERROR(AVERAGEIFS(Output!$B:$B, Output!$C:$C, D$191, Output!$D:$D,HOUR($B201), Output!$E:$E, 11), "")</f>
        <v>74.5</v>
      </c>
      <c r="E201" s="4">
        <f>IFERROR(AVERAGEIFS(Output!$B:$B, Output!$C:$C, E$191, Output!$D:$D,HOUR($B201), Output!$E:$E, 11), "")</f>
        <v>77.400000000000006</v>
      </c>
      <c r="F201" s="4">
        <f>IFERROR(AVERAGEIFS(Output!$B:$B, Output!$C:$C, F$191, Output!$D:$D,HOUR($B201), Output!$E:$E, 11), "")</f>
        <v>69.400000000000006</v>
      </c>
      <c r="G201" s="4">
        <f>IFERROR(AVERAGEIFS(Output!$B:$B, Output!$C:$C, G$191, Output!$D:$D,HOUR($B201), Output!$E:$E, 11), "")</f>
        <v>57.75</v>
      </c>
      <c r="H201" s="4">
        <f>IFERROR(AVERAGEIFS(Output!$B:$B, Output!$C:$C, H$191, Output!$D:$D,HOUR($B201), Output!$E:$E, 11), "")</f>
        <v>45.5</v>
      </c>
      <c r="I201" s="4">
        <f>IFERROR(AVERAGEIFS(Output!$B:$B, Output!$C:$C, I$191, Output!$D:$D,HOUR($B201), Output!$E:$E, 11), "")</f>
        <v>34</v>
      </c>
      <c r="J201" s="4">
        <f>IFERROR(AVERAGEIFS(Output!$B:$B, Output!$D:$D,HOUR($B201), Output!$E:$E, 11), "")</f>
        <v>64.428571428571431</v>
      </c>
    </row>
    <row r="202" spans="2:10" x14ac:dyDescent="0.3">
      <c r="B202" s="2">
        <v>0.41666666666666702</v>
      </c>
      <c r="C202" s="4">
        <f>IFERROR(AVERAGEIFS(Output!$B:$B, Output!$C:$C, C$191, Output!$D:$D,HOUR($B202), Output!$E:$E, 11), "")</f>
        <v>80</v>
      </c>
      <c r="D202" s="4">
        <f>IFERROR(AVERAGEIFS(Output!$B:$B, Output!$C:$C, D$191, Output!$D:$D,HOUR($B202), Output!$E:$E, 11), "")</f>
        <v>92.8</v>
      </c>
      <c r="E202" s="4">
        <f>IFERROR(AVERAGEIFS(Output!$B:$B, Output!$C:$C, E$191, Output!$D:$D,HOUR($B202), Output!$E:$E, 11), "")</f>
        <v>90</v>
      </c>
      <c r="F202" s="4">
        <f>IFERROR(AVERAGEIFS(Output!$B:$B, Output!$C:$C, F$191, Output!$D:$D,HOUR($B202), Output!$E:$E, 11), "")</f>
        <v>67.333333333333329</v>
      </c>
      <c r="G202" s="4">
        <f>IFERROR(AVERAGEIFS(Output!$B:$B, Output!$C:$C, G$191, Output!$D:$D,HOUR($B202), Output!$E:$E, 11), "")</f>
        <v>69.714285714285708</v>
      </c>
      <c r="H202" s="4">
        <f>IFERROR(AVERAGEIFS(Output!$B:$B, Output!$C:$C, H$191, Output!$D:$D,HOUR($B202), Output!$E:$E, 11), "")</f>
        <v>65.833333333333329</v>
      </c>
      <c r="I202" s="4">
        <f>IFERROR(AVERAGEIFS(Output!$B:$B, Output!$C:$C, I$191, Output!$D:$D,HOUR($B202), Output!$E:$E, 11), "")</f>
        <v>50.666666666666664</v>
      </c>
      <c r="J202" s="4">
        <f>IFERROR(AVERAGEIFS(Output!$B:$B, Output!$D:$D,HOUR($B202), Output!$E:$E, 11), "")</f>
        <v>73.137931034482762</v>
      </c>
    </row>
    <row r="203" spans="2:10" x14ac:dyDescent="0.3">
      <c r="B203" s="2">
        <v>0.45833333333333298</v>
      </c>
      <c r="C203" s="4">
        <f>IFERROR(AVERAGEIFS(Output!$B:$B, Output!$C:$C, C$191, Output!$D:$D,HOUR($B203), Output!$E:$E, 11), "")</f>
        <v>90.8</v>
      </c>
      <c r="D203" s="4">
        <f>IFERROR(AVERAGEIFS(Output!$B:$B, Output!$C:$C, D$191, Output!$D:$D,HOUR($B203), Output!$E:$E, 11), "")</f>
        <v>112</v>
      </c>
      <c r="E203" s="4">
        <f>IFERROR(AVERAGEIFS(Output!$B:$B, Output!$C:$C, E$191, Output!$D:$D,HOUR($B203), Output!$E:$E, 11), "")</f>
        <v>98.333333333333329</v>
      </c>
      <c r="F203" s="4">
        <f>IFERROR(AVERAGEIFS(Output!$B:$B, Output!$C:$C, F$191, Output!$D:$D,HOUR($B203), Output!$E:$E, 11), "")</f>
        <v>101</v>
      </c>
      <c r="G203" s="4">
        <f>IFERROR(AVERAGEIFS(Output!$B:$B, Output!$C:$C, G$191, Output!$D:$D,HOUR($B203), Output!$E:$E, 11), "")</f>
        <v>81</v>
      </c>
      <c r="H203" s="4">
        <f>IFERROR(AVERAGEIFS(Output!$B:$B, Output!$C:$C, H$191, Output!$D:$D,HOUR($B203), Output!$E:$E, 11), "")</f>
        <v>87.25</v>
      </c>
      <c r="I203" s="4">
        <f>IFERROR(AVERAGEIFS(Output!$B:$B, Output!$C:$C, I$191, Output!$D:$D,HOUR($B203), Output!$E:$E, 11), "")</f>
        <v>60</v>
      </c>
      <c r="J203" s="4">
        <f>IFERROR(AVERAGEIFS(Output!$B:$B, Output!$D:$D,HOUR($B203), Output!$E:$E, 11), "")</f>
        <v>89.740740740740748</v>
      </c>
    </row>
    <row r="204" spans="2:10" x14ac:dyDescent="0.3">
      <c r="B204" s="2">
        <v>0.5</v>
      </c>
      <c r="C204" s="4">
        <f>IFERROR(AVERAGEIFS(Output!$B:$B, Output!$C:$C, C$191, Output!$D:$D,HOUR($B204), Output!$E:$E, 11), "")</f>
        <v>116.66666666666667</v>
      </c>
      <c r="D204" s="4">
        <f>IFERROR(AVERAGEIFS(Output!$B:$B, Output!$C:$C, D$191, Output!$D:$D,HOUR($B204), Output!$E:$E, 11), "")</f>
        <v>127.25</v>
      </c>
      <c r="E204" s="4">
        <f>IFERROR(AVERAGEIFS(Output!$B:$B, Output!$C:$C, E$191, Output!$D:$D,HOUR($B204), Output!$E:$E, 11), "")</f>
        <v>90.333333333333329</v>
      </c>
      <c r="F204" s="4">
        <f>IFERROR(AVERAGEIFS(Output!$B:$B, Output!$C:$C, F$191, Output!$D:$D,HOUR($B204), Output!$E:$E, 11), "")</f>
        <v>98</v>
      </c>
      <c r="G204" s="4">
        <f>IFERROR(AVERAGEIFS(Output!$B:$B, Output!$C:$C, G$191, Output!$D:$D,HOUR($B204), Output!$E:$E, 11), "")</f>
        <v>90.75</v>
      </c>
      <c r="H204" s="4">
        <f>IFERROR(AVERAGEIFS(Output!$B:$B, Output!$C:$C, H$191, Output!$D:$D,HOUR($B204), Output!$E:$E, 11), "")</f>
        <v>86.5</v>
      </c>
      <c r="I204" s="4">
        <f>IFERROR(AVERAGEIFS(Output!$B:$B, Output!$C:$C, I$191, Output!$D:$D,HOUR($B204), Output!$E:$E, 11), "")</f>
        <v>77</v>
      </c>
      <c r="J204" s="4">
        <f>IFERROR(AVERAGEIFS(Output!$B:$B, Output!$D:$D,HOUR($B204), Output!$E:$E, 11), "")</f>
        <v>98.521739130434781</v>
      </c>
    </row>
    <row r="205" spans="2:10" x14ac:dyDescent="0.3">
      <c r="B205" s="2">
        <v>0.54166666666666696</v>
      </c>
      <c r="C205" s="4">
        <f>IFERROR(AVERAGEIFS(Output!$B:$B, Output!$C:$C, C$191, Output!$D:$D,HOUR($B205), Output!$E:$E, 11), "")</f>
        <v>120.33333333333333</v>
      </c>
      <c r="D205" s="4">
        <f>IFERROR(AVERAGEIFS(Output!$B:$B, Output!$C:$C, D$191, Output!$D:$D,HOUR($B205), Output!$E:$E, 11), "")</f>
        <v>130</v>
      </c>
      <c r="E205" s="4">
        <f>IFERROR(AVERAGEIFS(Output!$B:$B, Output!$C:$C, E$191, Output!$D:$D,HOUR($B205), Output!$E:$E, 11), "")</f>
        <v>103.75</v>
      </c>
      <c r="F205" s="4">
        <f>IFERROR(AVERAGEIFS(Output!$B:$B, Output!$C:$C, F$191, Output!$D:$D,HOUR($B205), Output!$E:$E, 11), "")</f>
        <v>106.33333333333333</v>
      </c>
      <c r="G205" s="4">
        <f>IFERROR(AVERAGEIFS(Output!$B:$B, Output!$C:$C, G$191, Output!$D:$D,HOUR($B205), Output!$E:$E, 11), "")</f>
        <v>103.16666666666667</v>
      </c>
      <c r="H205" s="4">
        <f>IFERROR(AVERAGEIFS(Output!$B:$B, Output!$C:$C, H$191, Output!$D:$D,HOUR($B205), Output!$E:$E, 11), "")</f>
        <v>90.75</v>
      </c>
      <c r="I205" s="4">
        <f>IFERROR(AVERAGEIFS(Output!$B:$B, Output!$C:$C, I$191, Output!$D:$D,HOUR($B205), Output!$E:$E, 11), "")</f>
        <v>85.666666666666671</v>
      </c>
      <c r="J205" s="4">
        <f>IFERROR(AVERAGEIFS(Output!$B:$B, Output!$D:$D,HOUR($B205), Output!$E:$E, 11), "")</f>
        <v>104.03571428571429</v>
      </c>
    </row>
    <row r="206" spans="2:10" x14ac:dyDescent="0.3">
      <c r="B206" s="2">
        <v>0.58333333333333304</v>
      </c>
      <c r="C206" s="4">
        <f>IFERROR(AVERAGEIFS(Output!$B:$B, Output!$C:$C, C$191, Output!$D:$D,HOUR($B206), Output!$E:$E, 11), "")</f>
        <v>146</v>
      </c>
      <c r="D206" s="4">
        <f>IFERROR(AVERAGEIFS(Output!$B:$B, Output!$C:$C, D$191, Output!$D:$D,HOUR($B206), Output!$E:$E, 11), "")</f>
        <v>124.4</v>
      </c>
      <c r="E206" s="4">
        <f>IFERROR(AVERAGEIFS(Output!$B:$B, Output!$C:$C, E$191, Output!$D:$D,HOUR($B206), Output!$E:$E, 11), "")</f>
        <v>107.5</v>
      </c>
      <c r="F206" s="4">
        <f>IFERROR(AVERAGEIFS(Output!$B:$B, Output!$C:$C, F$191, Output!$D:$D,HOUR($B206), Output!$E:$E, 11), "")</f>
        <v>108</v>
      </c>
      <c r="G206" s="4">
        <f>IFERROR(AVERAGEIFS(Output!$B:$B, Output!$C:$C, G$191, Output!$D:$D,HOUR($B206), Output!$E:$E, 11), "")</f>
        <v>98.2</v>
      </c>
      <c r="H206" s="4">
        <f>IFERROR(AVERAGEIFS(Output!$B:$B, Output!$C:$C, H$191, Output!$D:$D,HOUR($B206), Output!$E:$E, 11), "")</f>
        <v>98.333333333333329</v>
      </c>
      <c r="I206" s="4">
        <f>IFERROR(AVERAGEIFS(Output!$B:$B, Output!$C:$C, I$191, Output!$D:$D,HOUR($B206), Output!$E:$E, 11), "")</f>
        <v>77.5</v>
      </c>
      <c r="J206" s="4">
        <f>IFERROR(AVERAGEIFS(Output!$B:$B, Output!$D:$D,HOUR($B206), Output!$E:$E, 11), "")</f>
        <v>108.96296296296296</v>
      </c>
    </row>
    <row r="207" spans="2:10" x14ac:dyDescent="0.3">
      <c r="B207" s="2">
        <v>0.625</v>
      </c>
      <c r="C207" s="4">
        <f>IFERROR(AVERAGEIFS(Output!$B:$B, Output!$C:$C, C$191, Output!$D:$D,HOUR($B207), Output!$E:$E, 11), "")</f>
        <v>121.5</v>
      </c>
      <c r="D207" s="4">
        <f>IFERROR(AVERAGEIFS(Output!$B:$B, Output!$C:$C, D$191, Output!$D:$D,HOUR($B207), Output!$E:$E, 11), "")</f>
        <v>144</v>
      </c>
      <c r="E207" s="4">
        <f>IFERROR(AVERAGEIFS(Output!$B:$B, Output!$C:$C, E$191, Output!$D:$D,HOUR($B207), Output!$E:$E, 11), "")</f>
        <v>118</v>
      </c>
      <c r="F207" s="4">
        <f>IFERROR(AVERAGEIFS(Output!$B:$B, Output!$C:$C, F$191, Output!$D:$D,HOUR($B207), Output!$E:$E, 11), "")</f>
        <v>106.4</v>
      </c>
      <c r="G207" s="4">
        <f>IFERROR(AVERAGEIFS(Output!$B:$B, Output!$C:$C, G$191, Output!$D:$D,HOUR($B207), Output!$E:$E, 11), "")</f>
        <v>129.4</v>
      </c>
      <c r="H207" s="4">
        <f>IFERROR(AVERAGEIFS(Output!$B:$B, Output!$C:$C, H$191, Output!$D:$D,HOUR($B207), Output!$E:$E, 11), "")</f>
        <v>90.5</v>
      </c>
      <c r="I207" s="4">
        <f>IFERROR(AVERAGEIFS(Output!$B:$B, Output!$C:$C, I$191, Output!$D:$D,HOUR($B207), Output!$E:$E, 11), "")</f>
        <v>101.33333333333333</v>
      </c>
      <c r="J207" s="4">
        <f>IFERROR(AVERAGEIFS(Output!$B:$B, Output!$D:$D,HOUR($B207), Output!$E:$E, 11), "")</f>
        <v>113.92</v>
      </c>
    </row>
    <row r="208" spans="2:10" x14ac:dyDescent="0.3">
      <c r="B208" s="2">
        <v>0.66666666666666696</v>
      </c>
      <c r="C208" s="4">
        <f>IFERROR(AVERAGEIFS(Output!$B:$B, Output!$C:$C, C$191, Output!$D:$D,HOUR($B208), Output!$E:$E, 11), "")</f>
        <v>155</v>
      </c>
      <c r="D208" s="4">
        <f>IFERROR(AVERAGEIFS(Output!$B:$B, Output!$C:$C, D$191, Output!$D:$D,HOUR($B208), Output!$E:$E, 11), "")</f>
        <v>127</v>
      </c>
      <c r="E208" s="4">
        <f>IFERROR(AVERAGEIFS(Output!$B:$B, Output!$C:$C, E$191, Output!$D:$D,HOUR($B208), Output!$E:$E, 11), "")</f>
        <v>127.75</v>
      </c>
      <c r="F208" s="4">
        <f>IFERROR(AVERAGEIFS(Output!$B:$B, Output!$C:$C, F$191, Output!$D:$D,HOUR($B208), Output!$E:$E, 11), "")</f>
        <v>110.5</v>
      </c>
      <c r="G208" s="4">
        <f>IFERROR(AVERAGEIFS(Output!$B:$B, Output!$C:$C, G$191, Output!$D:$D,HOUR($B208), Output!$E:$E, 11), "")</f>
        <v>132.5</v>
      </c>
      <c r="H208" s="4">
        <f>IFERROR(AVERAGEIFS(Output!$B:$B, Output!$C:$C, H$191, Output!$D:$D,HOUR($B208), Output!$E:$E, 11), "")</f>
        <v>109</v>
      </c>
      <c r="I208" s="4">
        <f>IFERROR(AVERAGEIFS(Output!$B:$B, Output!$C:$C, I$191, Output!$D:$D,HOUR($B208), Output!$E:$E, 11), "")</f>
        <v>98.666666666666671</v>
      </c>
      <c r="J208" s="4">
        <f>IFERROR(AVERAGEIFS(Output!$B:$B, Output!$D:$D,HOUR($B208), Output!$E:$E, 11), "")</f>
        <v>124.73913043478261</v>
      </c>
    </row>
    <row r="209" spans="2:10" x14ac:dyDescent="0.3">
      <c r="B209" s="2">
        <v>0.70833333333333304</v>
      </c>
      <c r="C209" s="4">
        <f>IFERROR(AVERAGEIFS(Output!$B:$B, Output!$C:$C, C$191, Output!$D:$D,HOUR($B209), Output!$E:$E, 11), "")</f>
        <v>147.75</v>
      </c>
      <c r="D209" s="4">
        <f>IFERROR(AVERAGEIFS(Output!$B:$B, Output!$C:$C, D$191, Output!$D:$D,HOUR($B209), Output!$E:$E, 11), "")</f>
        <v>132.80000000000001</v>
      </c>
      <c r="E209" s="4">
        <f>IFERROR(AVERAGEIFS(Output!$B:$B, Output!$C:$C, E$191, Output!$D:$D,HOUR($B209), Output!$E:$E, 11), "")</f>
        <v>130.33333333333334</v>
      </c>
      <c r="F209" s="4">
        <f>IFERROR(AVERAGEIFS(Output!$B:$B, Output!$C:$C, F$191, Output!$D:$D,HOUR($B209), Output!$E:$E, 11), "")</f>
        <v>114</v>
      </c>
      <c r="G209" s="4">
        <f>IFERROR(AVERAGEIFS(Output!$B:$B, Output!$C:$C, G$191, Output!$D:$D,HOUR($B209), Output!$E:$E, 11), "")</f>
        <v>129.5</v>
      </c>
      <c r="H209" s="4">
        <f>IFERROR(AVERAGEIFS(Output!$B:$B, Output!$C:$C, H$191, Output!$D:$D,HOUR($B209), Output!$E:$E, 11), "")</f>
        <v>107.75</v>
      </c>
      <c r="I209" s="4">
        <f>IFERROR(AVERAGEIFS(Output!$B:$B, Output!$C:$C, I$191, Output!$D:$D,HOUR($B209), Output!$E:$E, 11), "")</f>
        <v>123</v>
      </c>
      <c r="J209" s="4">
        <f>IFERROR(AVERAGEIFS(Output!$B:$B, Output!$D:$D,HOUR($B209), Output!$E:$E, 11), "")</f>
        <v>126.67857142857143</v>
      </c>
    </row>
    <row r="210" spans="2:10" x14ac:dyDescent="0.3">
      <c r="B210" s="2">
        <v>0.75</v>
      </c>
      <c r="C210" s="4">
        <f>IFERROR(AVERAGEIFS(Output!$B:$B, Output!$C:$C, C$191, Output!$D:$D,HOUR($B210), Output!$E:$E, 11), "")</f>
        <v>154.33333333333334</v>
      </c>
      <c r="D210" s="4">
        <f>IFERROR(AVERAGEIFS(Output!$B:$B, Output!$C:$C, D$191, Output!$D:$D,HOUR($B210), Output!$E:$E, 11), "")</f>
        <v>147.5</v>
      </c>
      <c r="E210" s="4">
        <f>IFERROR(AVERAGEIFS(Output!$B:$B, Output!$C:$C, E$191, Output!$D:$D,HOUR($B210), Output!$E:$E, 11), "")</f>
        <v>124</v>
      </c>
      <c r="F210" s="4">
        <f>IFERROR(AVERAGEIFS(Output!$B:$B, Output!$C:$C, F$191, Output!$D:$D,HOUR($B210), Output!$E:$E, 11), "")</f>
        <v>106.33333333333333</v>
      </c>
      <c r="G210" s="4">
        <f>IFERROR(AVERAGEIFS(Output!$B:$B, Output!$C:$C, G$191, Output!$D:$D,HOUR($B210), Output!$E:$E, 11), "")</f>
        <v>134</v>
      </c>
      <c r="H210" s="4">
        <f>IFERROR(AVERAGEIFS(Output!$B:$B, Output!$C:$C, H$191, Output!$D:$D,HOUR($B210), Output!$E:$E, 11), "")</f>
        <v>98.333333333333329</v>
      </c>
      <c r="I210" s="4">
        <f>IFERROR(AVERAGEIFS(Output!$B:$B, Output!$C:$C, I$191, Output!$D:$D,HOUR($B210), Output!$E:$E, 11), "")</f>
        <v>113</v>
      </c>
      <c r="J210" s="4">
        <f>IFERROR(AVERAGEIFS(Output!$B:$B, Output!$D:$D,HOUR($B210), Output!$E:$E, 11), "")</f>
        <v>126.23809523809524</v>
      </c>
    </row>
    <row r="211" spans="2:10" x14ac:dyDescent="0.3">
      <c r="B211" s="2">
        <v>0.79166666666666696</v>
      </c>
      <c r="C211" s="4">
        <f>IFERROR(AVERAGEIFS(Output!$B:$B, Output!$C:$C, C$191, Output!$D:$D,HOUR($B211), Output!$E:$E, 11), "")</f>
        <v>157.6</v>
      </c>
      <c r="D211" s="4">
        <f>IFERROR(AVERAGEIFS(Output!$B:$B, Output!$C:$C, D$191, Output!$D:$D,HOUR($B211), Output!$E:$E, 11), "")</f>
        <v>129.33333333333334</v>
      </c>
      <c r="E211" s="4">
        <f>IFERROR(AVERAGEIFS(Output!$B:$B, Output!$C:$C, E$191, Output!$D:$D,HOUR($B211), Output!$E:$E, 11), "")</f>
        <v>130.25</v>
      </c>
      <c r="F211" s="4">
        <f>IFERROR(AVERAGEIFS(Output!$B:$B, Output!$C:$C, F$191, Output!$D:$D,HOUR($B211), Output!$E:$E, 11), "")</f>
        <v>101.5</v>
      </c>
      <c r="G211" s="4">
        <f>IFERROR(AVERAGEIFS(Output!$B:$B, Output!$C:$C, G$191, Output!$D:$D,HOUR($B211), Output!$E:$E, 11), "")</f>
        <v>158</v>
      </c>
      <c r="H211" s="4" t="str">
        <f>IFERROR(AVERAGEIFS(Output!$B:$B, Output!$C:$C, H$191, Output!$D:$D,HOUR($B211), Output!$E:$E, 11), "")</f>
        <v/>
      </c>
      <c r="I211" s="4" t="str">
        <f>IFERROR(AVERAGEIFS(Output!$B:$B, Output!$C:$C, I$191, Output!$D:$D,HOUR($B211), Output!$E:$E, 11), "")</f>
        <v/>
      </c>
      <c r="J211" s="4">
        <f>IFERROR(AVERAGEIFS(Output!$B:$B, Output!$D:$D,HOUR($B211), Output!$E:$E, 11), "")</f>
        <v>132.44999999999999</v>
      </c>
    </row>
    <row r="212" spans="2:10" x14ac:dyDescent="0.3">
      <c r="B212" s="2">
        <v>0.83333333333333304</v>
      </c>
      <c r="C212" s="4">
        <f>IFERROR(AVERAGEIFS(Output!$B:$B, Output!$C:$C, C$191, Output!$D:$D,HOUR($B212), Output!$E:$E, 11), "")</f>
        <v>139</v>
      </c>
      <c r="D212" s="4">
        <f>IFERROR(AVERAGEIFS(Output!$B:$B, Output!$C:$C, D$191, Output!$D:$D,HOUR($B212), Output!$E:$E, 11), "")</f>
        <v>119.5</v>
      </c>
      <c r="E212" s="4">
        <f>IFERROR(AVERAGEIFS(Output!$B:$B, Output!$C:$C, E$191, Output!$D:$D,HOUR($B212), Output!$E:$E, 11), "")</f>
        <v>177</v>
      </c>
      <c r="F212" s="4">
        <f>IFERROR(AVERAGEIFS(Output!$B:$B, Output!$C:$C, F$191, Output!$D:$D,HOUR($B212), Output!$E:$E, 11), "")</f>
        <v>96.75</v>
      </c>
      <c r="G212" s="4" t="str">
        <f>IFERROR(AVERAGEIFS(Output!$B:$B, Output!$C:$C, G$191, Output!$D:$D,HOUR($B212), Output!$E:$E, 11), "")</f>
        <v/>
      </c>
      <c r="H212" s="4" t="str">
        <f>IFERROR(AVERAGEIFS(Output!$B:$B, Output!$C:$C, H$191, Output!$D:$D,HOUR($B212), Output!$E:$E, 11), "")</f>
        <v/>
      </c>
      <c r="I212" s="4">
        <f>IFERROR(AVERAGEIFS(Output!$B:$B, Output!$C:$C, I$191, Output!$D:$D,HOUR($B212), Output!$E:$E, 11), "")</f>
        <v>104.33333333333333</v>
      </c>
      <c r="J212" s="4">
        <f>IFERROR(AVERAGEIFS(Output!$B:$B, Output!$D:$D,HOUR($B212), Output!$E:$E, 11), "")</f>
        <v>117.92307692307692</v>
      </c>
    </row>
    <row r="213" spans="2:10" x14ac:dyDescent="0.3">
      <c r="B213" s="2">
        <v>0.875</v>
      </c>
      <c r="C213" s="4">
        <f>IFERROR(AVERAGEIFS(Output!$B:$B, Output!$C:$C, C$191, Output!$D:$D,HOUR($B213), Output!$E:$E, 11), "")</f>
        <v>131.66666666666666</v>
      </c>
      <c r="D213" s="4">
        <f>IFERROR(AVERAGEIFS(Output!$B:$B, Output!$C:$C, D$191, Output!$D:$D,HOUR($B213), Output!$E:$E, 11), "")</f>
        <v>108</v>
      </c>
      <c r="E213" s="4">
        <f>IFERROR(AVERAGEIFS(Output!$B:$B, Output!$C:$C, E$191, Output!$D:$D,HOUR($B213), Output!$E:$E, 11), "")</f>
        <v>142</v>
      </c>
      <c r="F213" s="4">
        <f>IFERROR(AVERAGEIFS(Output!$B:$B, Output!$C:$C, F$191, Output!$D:$D,HOUR($B213), Output!$E:$E, 11), "")</f>
        <v>107.4</v>
      </c>
      <c r="G213" s="4" t="str">
        <f>IFERROR(AVERAGEIFS(Output!$B:$B, Output!$C:$C, G$191, Output!$D:$D,HOUR($B213), Output!$E:$E, 11), "")</f>
        <v/>
      </c>
      <c r="H213" s="4" t="str">
        <f>IFERROR(AVERAGEIFS(Output!$B:$B, Output!$C:$C, H$191, Output!$D:$D,HOUR($B213), Output!$E:$E, 11), "")</f>
        <v/>
      </c>
      <c r="I213" s="4">
        <f>IFERROR(AVERAGEIFS(Output!$B:$B, Output!$C:$C, I$191, Output!$D:$D,HOUR($B213), Output!$E:$E, 11), "")</f>
        <v>99</v>
      </c>
      <c r="J213" s="4">
        <f>IFERROR(AVERAGEIFS(Output!$B:$B, Output!$D:$D,HOUR($B213), Output!$E:$E, 11), "")</f>
        <v>120.94117647058823</v>
      </c>
    </row>
    <row r="214" spans="2:10" x14ac:dyDescent="0.3">
      <c r="B214" s="2">
        <v>0.91666666666666696</v>
      </c>
      <c r="C214" s="4" t="str">
        <f>IFERROR(AVERAGEIFS(Output!$B:$B, Output!$C:$C, C$191, Output!$D:$D,HOUR($B214), Output!$E:$E, 11), "")</f>
        <v/>
      </c>
      <c r="D214" s="4">
        <f>IFERROR(AVERAGEIFS(Output!$B:$B, Output!$C:$C, D$191, Output!$D:$D,HOUR($B214), Output!$E:$E, 11), "")</f>
        <v>99</v>
      </c>
      <c r="E214" s="4">
        <f>IFERROR(AVERAGEIFS(Output!$B:$B, Output!$C:$C, E$191, Output!$D:$D,HOUR($B214), Output!$E:$E, 11), "")</f>
        <v>115</v>
      </c>
      <c r="F214" s="4">
        <f>IFERROR(AVERAGEIFS(Output!$B:$B, Output!$C:$C, F$191, Output!$D:$D,HOUR($B214), Output!$E:$E, 11), "")</f>
        <v>116</v>
      </c>
      <c r="G214" s="4" t="str">
        <f>IFERROR(AVERAGEIFS(Output!$B:$B, Output!$C:$C, G$191, Output!$D:$D,HOUR($B214), Output!$E:$E, 11), "")</f>
        <v/>
      </c>
      <c r="H214" s="4" t="str">
        <f>IFERROR(AVERAGEIFS(Output!$B:$B, Output!$C:$C, H$191, Output!$D:$D,HOUR($B214), Output!$E:$E, 11), "")</f>
        <v/>
      </c>
      <c r="I214" s="4">
        <f>IFERROR(AVERAGEIFS(Output!$B:$B, Output!$C:$C, I$191, Output!$D:$D,HOUR($B214), Output!$E:$E, 11), "")</f>
        <v>85</v>
      </c>
      <c r="J214" s="4">
        <f>IFERROR(AVERAGEIFS(Output!$B:$B, Output!$D:$D,HOUR($B214), Output!$E:$E, 11), "")</f>
        <v>103.75</v>
      </c>
    </row>
    <row r="215" spans="2:10" x14ac:dyDescent="0.3">
      <c r="B215" s="2">
        <v>0.95833333333333304</v>
      </c>
      <c r="C215" s="4" t="str">
        <f>IFERROR(AVERAGEIFS(Output!$B:$B, Output!$C:$C, C$191, Output!$D:$D,HOUR($B215), Output!$E:$E, 11), "")</f>
        <v/>
      </c>
      <c r="D215" s="4" t="str">
        <f>IFERROR(AVERAGEIFS(Output!$B:$B, Output!$C:$C, D$191, Output!$D:$D,HOUR($B215), Output!$E:$E, 11), "")</f>
        <v/>
      </c>
      <c r="E215" s="4" t="str">
        <f>IFERROR(AVERAGEIFS(Output!$B:$B, Output!$C:$C, E$191, Output!$D:$D,HOUR($B215), Output!$E:$E, 11), "")</f>
        <v/>
      </c>
      <c r="F215" s="4" t="str">
        <f>IFERROR(AVERAGEIFS(Output!$B:$B, Output!$C:$C, F$191, Output!$D:$D,HOUR($B215), Output!$E:$E, 11), "")</f>
        <v/>
      </c>
      <c r="G215" s="4" t="str">
        <f>IFERROR(AVERAGEIFS(Output!$B:$B, Output!$C:$C, G$191, Output!$D:$D,HOUR($B215), Output!$E:$E, 11), "")</f>
        <v/>
      </c>
      <c r="H215" s="4" t="str">
        <f>IFERROR(AVERAGEIFS(Output!$B:$B, Output!$C:$C, H$191, Output!$D:$D,HOUR($B215), Output!$E:$E, 11), "")</f>
        <v/>
      </c>
      <c r="I215" s="4" t="str">
        <f>IFERROR(AVERAGEIFS(Output!$B:$B, Output!$C:$C, I$191, Output!$D:$D,HOUR($B215), Output!$E:$E, 11), "")</f>
        <v/>
      </c>
      <c r="J215" s="4" t="str">
        <f>IFERROR(AVERAGEIFS(Output!$B:$B, Output!$D:$D,HOUR($B215), Output!$E:$E, 10), "")</f>
        <v/>
      </c>
    </row>
    <row r="217" spans="2:10" x14ac:dyDescent="0.3">
      <c r="B217" t="s">
        <v>29</v>
      </c>
    </row>
    <row r="218" spans="2:10" x14ac:dyDescent="0.3">
      <c r="B218" t="s">
        <v>8</v>
      </c>
      <c r="C218" s="5" t="s">
        <v>0</v>
      </c>
      <c r="D218" s="5" t="s">
        <v>1</v>
      </c>
      <c r="E218" s="5" t="s">
        <v>2</v>
      </c>
      <c r="F218" s="5" t="s">
        <v>3</v>
      </c>
      <c r="G218" s="5" t="s">
        <v>4</v>
      </c>
      <c r="H218" s="5" t="s">
        <v>5</v>
      </c>
      <c r="I218" s="5" t="s">
        <v>6</v>
      </c>
      <c r="J218" s="5" t="s">
        <v>22</v>
      </c>
    </row>
    <row r="219" spans="2:10" x14ac:dyDescent="0.3">
      <c r="B219" s="2">
        <v>0</v>
      </c>
      <c r="C219" s="4" t="str">
        <f>IFERROR(AVERAGEIFS(Output!$B:$B, Output!$C:$C, C$191, Output!$D:$D,HOUR($B219), Output!$E:$E, 12), "")</f>
        <v/>
      </c>
      <c r="D219" s="4" t="str">
        <f>IFERROR(AVERAGEIFS(Output!$B:$B, Output!$C:$C, D$191, Output!$D:$D,HOUR($B219), Output!$E:$E, 12), "")</f>
        <v/>
      </c>
      <c r="E219" s="4" t="str">
        <f>IFERROR(AVERAGEIFS(Output!$B:$B, Output!$C:$C, E$191, Output!$D:$D,HOUR($B219), Output!$E:$E, 12), "")</f>
        <v/>
      </c>
      <c r="F219" s="4" t="str">
        <f>IFERROR(AVERAGEIFS(Output!$B:$B, Output!$C:$C, F$191, Output!$D:$D,HOUR($B219), Output!$E:$E, 12), "")</f>
        <v/>
      </c>
      <c r="G219" s="4" t="str">
        <f>IFERROR(AVERAGEIFS(Output!$B:$B, Output!$C:$C, G$191, Output!$D:$D,HOUR($B219), Output!$E:$E, 12), "")</f>
        <v/>
      </c>
      <c r="H219" s="4" t="str">
        <f>IFERROR(AVERAGEIFS(Output!$B:$B, Output!$C:$C, H$191, Output!$D:$D,HOUR($B219), Output!$E:$E, 12), "")</f>
        <v/>
      </c>
      <c r="I219" s="4" t="str">
        <f>IFERROR(AVERAGEIFS(Output!$B:$B, Output!$C:$C, I$191, Output!$D:$D,HOUR($B219), Output!$E:$E, 12), "")</f>
        <v/>
      </c>
      <c r="J219" s="4" t="str">
        <f>IFERROR(AVERAGEIFS(Output!$B:$B, Output!$D:$D,HOUR($B219), Output!$E:$E, 12), "")</f>
        <v/>
      </c>
    </row>
    <row r="220" spans="2:10" x14ac:dyDescent="0.3">
      <c r="B220" s="2">
        <v>4.1666666666666699E-2</v>
      </c>
      <c r="C220" s="4" t="str">
        <f>IFERROR(AVERAGEIFS(Output!$B:$B, Output!$C:$C, C$191, Output!$D:$D,HOUR($B220), Output!$E:$E, 12), "")</f>
        <v/>
      </c>
      <c r="D220" s="4" t="str">
        <f>IFERROR(AVERAGEIFS(Output!$B:$B, Output!$C:$C, D$191, Output!$D:$D,HOUR($B220), Output!$E:$E, 12), "")</f>
        <v/>
      </c>
      <c r="E220" s="4" t="str">
        <f>IFERROR(AVERAGEIFS(Output!$B:$B, Output!$C:$C, E$191, Output!$D:$D,HOUR($B220), Output!$E:$E, 12), "")</f>
        <v/>
      </c>
      <c r="F220" s="4" t="str">
        <f>IFERROR(AVERAGEIFS(Output!$B:$B, Output!$C:$C, F$191, Output!$D:$D,HOUR($B220), Output!$E:$E, 12), "")</f>
        <v/>
      </c>
      <c r="G220" s="4" t="str">
        <f>IFERROR(AVERAGEIFS(Output!$B:$B, Output!$C:$C, G$191, Output!$D:$D,HOUR($B220), Output!$E:$E, 12), "")</f>
        <v/>
      </c>
      <c r="H220" s="4" t="str">
        <f>IFERROR(AVERAGEIFS(Output!$B:$B, Output!$C:$C, H$191, Output!$D:$D,HOUR($B220), Output!$E:$E, 12), "")</f>
        <v/>
      </c>
      <c r="I220" s="4" t="str">
        <f>IFERROR(AVERAGEIFS(Output!$B:$B, Output!$C:$C, I$191, Output!$D:$D,HOUR($B220), Output!$E:$E, 12), "")</f>
        <v/>
      </c>
      <c r="J220" s="4" t="str">
        <f>IFERROR(AVERAGEIFS(Output!$B:$B, Output!$D:$D,HOUR($B220), Output!$E:$E, 12), "")</f>
        <v/>
      </c>
    </row>
    <row r="221" spans="2:10" x14ac:dyDescent="0.3">
      <c r="B221" s="2">
        <v>8.3333333333333301E-2</v>
      </c>
      <c r="C221" s="4" t="str">
        <f>IFERROR(AVERAGEIFS(Output!$B:$B, Output!$C:$C, C$191, Output!$D:$D,HOUR($B221), Output!$E:$E, 12), "")</f>
        <v/>
      </c>
      <c r="D221" s="4" t="str">
        <f>IFERROR(AVERAGEIFS(Output!$B:$B, Output!$C:$C, D$191, Output!$D:$D,HOUR($B221), Output!$E:$E, 12), "")</f>
        <v/>
      </c>
      <c r="E221" s="4" t="str">
        <f>IFERROR(AVERAGEIFS(Output!$B:$B, Output!$C:$C, E$191, Output!$D:$D,HOUR($B221), Output!$E:$E, 12), "")</f>
        <v/>
      </c>
      <c r="F221" s="4" t="str">
        <f>IFERROR(AVERAGEIFS(Output!$B:$B, Output!$C:$C, F$191, Output!$D:$D,HOUR($B221), Output!$E:$E, 12), "")</f>
        <v/>
      </c>
      <c r="G221" s="4" t="str">
        <f>IFERROR(AVERAGEIFS(Output!$B:$B, Output!$C:$C, G$191, Output!$D:$D,HOUR($B221), Output!$E:$E, 12), "")</f>
        <v/>
      </c>
      <c r="H221" s="4" t="str">
        <f>IFERROR(AVERAGEIFS(Output!$B:$B, Output!$C:$C, H$191, Output!$D:$D,HOUR($B221), Output!$E:$E, 12), "")</f>
        <v/>
      </c>
      <c r="I221" s="4" t="str">
        <f>IFERROR(AVERAGEIFS(Output!$B:$B, Output!$C:$C, I$191, Output!$D:$D,HOUR($B221), Output!$E:$E, 12), "")</f>
        <v/>
      </c>
      <c r="J221" s="4" t="str">
        <f>IFERROR(AVERAGEIFS(Output!$B:$B, Output!$D:$D,HOUR($B221), Output!$E:$E, 12), "")</f>
        <v/>
      </c>
    </row>
    <row r="222" spans="2:10" x14ac:dyDescent="0.3">
      <c r="B222" s="2">
        <v>0.125</v>
      </c>
      <c r="C222" s="4" t="str">
        <f>IFERROR(AVERAGEIFS(Output!$B:$B, Output!$C:$C, C$191, Output!$D:$D,HOUR($B222), Output!$E:$E, 12), "")</f>
        <v/>
      </c>
      <c r="D222" s="4" t="str">
        <f>IFERROR(AVERAGEIFS(Output!$B:$B, Output!$C:$C, D$191, Output!$D:$D,HOUR($B222), Output!$E:$E, 12), "")</f>
        <v/>
      </c>
      <c r="E222" s="4" t="str">
        <f>IFERROR(AVERAGEIFS(Output!$B:$B, Output!$C:$C, E$191, Output!$D:$D,HOUR($B222), Output!$E:$E, 12), "")</f>
        <v/>
      </c>
      <c r="F222" s="4" t="str">
        <f>IFERROR(AVERAGEIFS(Output!$B:$B, Output!$C:$C, F$191, Output!$D:$D,HOUR($B222), Output!$E:$E, 12), "")</f>
        <v/>
      </c>
      <c r="G222" s="4" t="str">
        <f>IFERROR(AVERAGEIFS(Output!$B:$B, Output!$C:$C, G$191, Output!$D:$D,HOUR($B222), Output!$E:$E, 12), "")</f>
        <v/>
      </c>
      <c r="H222" s="4" t="str">
        <f>IFERROR(AVERAGEIFS(Output!$B:$B, Output!$C:$C, H$191, Output!$D:$D,HOUR($B222), Output!$E:$E, 12), "")</f>
        <v/>
      </c>
      <c r="I222" s="4" t="str">
        <f>IFERROR(AVERAGEIFS(Output!$B:$B, Output!$C:$C, I$191, Output!$D:$D,HOUR($B222), Output!$E:$E, 12), "")</f>
        <v/>
      </c>
      <c r="J222" s="4" t="str">
        <f>IFERROR(AVERAGEIFS(Output!$B:$B, Output!$D:$D,HOUR($B222), Output!$E:$E, 12), "")</f>
        <v/>
      </c>
    </row>
    <row r="223" spans="2:10" x14ac:dyDescent="0.3">
      <c r="B223" s="2">
        <v>0.16666666666666699</v>
      </c>
      <c r="C223" s="4" t="str">
        <f>IFERROR(AVERAGEIFS(Output!$B:$B, Output!$C:$C, C$191, Output!$D:$D,HOUR($B223), Output!$E:$E, 12), "")</f>
        <v/>
      </c>
      <c r="D223" s="4" t="str">
        <f>IFERROR(AVERAGEIFS(Output!$B:$B, Output!$C:$C, D$191, Output!$D:$D,HOUR($B223), Output!$E:$E, 12), "")</f>
        <v/>
      </c>
      <c r="E223" s="4" t="str">
        <f>IFERROR(AVERAGEIFS(Output!$B:$B, Output!$C:$C, E$191, Output!$D:$D,HOUR($B223), Output!$E:$E, 12), "")</f>
        <v/>
      </c>
      <c r="F223" s="4" t="str">
        <f>IFERROR(AVERAGEIFS(Output!$B:$B, Output!$C:$C, F$191, Output!$D:$D,HOUR($B223), Output!$E:$E, 12), "")</f>
        <v/>
      </c>
      <c r="G223" s="4" t="str">
        <f>IFERROR(AVERAGEIFS(Output!$B:$B, Output!$C:$C, G$191, Output!$D:$D,HOUR($B223), Output!$E:$E, 12), "")</f>
        <v/>
      </c>
      <c r="H223" s="4" t="str">
        <f>IFERROR(AVERAGEIFS(Output!$B:$B, Output!$C:$C, H$191, Output!$D:$D,HOUR($B223), Output!$E:$E, 12), "")</f>
        <v/>
      </c>
      <c r="I223" s="4" t="str">
        <f>IFERROR(AVERAGEIFS(Output!$B:$B, Output!$C:$C, I$191, Output!$D:$D,HOUR($B223), Output!$E:$E, 12), "")</f>
        <v/>
      </c>
      <c r="J223" s="4" t="str">
        <f>IFERROR(AVERAGEIFS(Output!$B:$B, Output!$D:$D,HOUR($B223), Output!$E:$E, 12), "")</f>
        <v/>
      </c>
    </row>
    <row r="224" spans="2:10" x14ac:dyDescent="0.3">
      <c r="B224" s="2">
        <v>0.20833333333333301</v>
      </c>
      <c r="C224" s="4" t="str">
        <f>IFERROR(AVERAGEIFS(Output!$B:$B, Output!$C:$C, C$191, Output!$D:$D,HOUR($B224), Output!$E:$E, 12), "")</f>
        <v/>
      </c>
      <c r="D224" s="4" t="str">
        <f>IFERROR(AVERAGEIFS(Output!$B:$B, Output!$C:$C, D$191, Output!$D:$D,HOUR($B224), Output!$E:$E, 12), "")</f>
        <v/>
      </c>
      <c r="E224" s="4" t="str">
        <f>IFERROR(AVERAGEIFS(Output!$B:$B, Output!$C:$C, E$191, Output!$D:$D,HOUR($B224), Output!$E:$E, 12), "")</f>
        <v/>
      </c>
      <c r="F224" s="4" t="str">
        <f>IFERROR(AVERAGEIFS(Output!$B:$B, Output!$C:$C, F$191, Output!$D:$D,HOUR($B224), Output!$E:$E, 12), "")</f>
        <v/>
      </c>
      <c r="G224" s="4" t="str">
        <f>IFERROR(AVERAGEIFS(Output!$B:$B, Output!$C:$C, G$191, Output!$D:$D,HOUR($B224), Output!$E:$E, 12), "")</f>
        <v/>
      </c>
      <c r="H224" s="4" t="str">
        <f>IFERROR(AVERAGEIFS(Output!$B:$B, Output!$C:$C, H$191, Output!$D:$D,HOUR($B224), Output!$E:$E, 12), "")</f>
        <v/>
      </c>
      <c r="I224" s="4" t="str">
        <f>IFERROR(AVERAGEIFS(Output!$B:$B, Output!$C:$C, I$191, Output!$D:$D,HOUR($B224), Output!$E:$E, 12), "")</f>
        <v/>
      </c>
      <c r="J224" s="4" t="str">
        <f>IFERROR(AVERAGEIFS(Output!$B:$B, Output!$D:$D,HOUR($B224), Output!$E:$E, 12), "")</f>
        <v/>
      </c>
    </row>
    <row r="225" spans="2:10" x14ac:dyDescent="0.3">
      <c r="B225" s="2">
        <v>0.25</v>
      </c>
      <c r="C225" s="4">
        <f>IFERROR(AVERAGEIFS(Output!$B:$B, Output!$C:$C, C$191, Output!$D:$D,HOUR($B225), Output!$E:$E, 12), "")</f>
        <v>37</v>
      </c>
      <c r="D225" s="4" t="str">
        <f>IFERROR(AVERAGEIFS(Output!$B:$B, Output!$C:$C, D$191, Output!$D:$D,HOUR($B225), Output!$E:$E, 12), "")</f>
        <v/>
      </c>
      <c r="E225" s="4" t="str">
        <f>IFERROR(AVERAGEIFS(Output!$B:$B, Output!$C:$C, E$191, Output!$D:$D,HOUR($B225), Output!$E:$E, 12), "")</f>
        <v/>
      </c>
      <c r="F225" s="4" t="str">
        <f>IFERROR(AVERAGEIFS(Output!$B:$B, Output!$C:$C, F$191, Output!$D:$D,HOUR($B225), Output!$E:$E, 12), "")</f>
        <v/>
      </c>
      <c r="G225" s="4" t="str">
        <f>IFERROR(AVERAGEIFS(Output!$B:$B, Output!$C:$C, G$191, Output!$D:$D,HOUR($B225), Output!$E:$E, 12), "")</f>
        <v/>
      </c>
      <c r="H225" s="4" t="str">
        <f>IFERROR(AVERAGEIFS(Output!$B:$B, Output!$C:$C, H$191, Output!$D:$D,HOUR($B225), Output!$E:$E, 12), "")</f>
        <v/>
      </c>
      <c r="I225" s="4" t="str">
        <f>IFERROR(AVERAGEIFS(Output!$B:$B, Output!$C:$C, I$191, Output!$D:$D,HOUR($B225), Output!$E:$E, 12), "")</f>
        <v/>
      </c>
      <c r="J225" s="4">
        <f>IFERROR(AVERAGEIFS(Output!$B:$B, Output!$D:$D,HOUR($B225), Output!$E:$E, 12), "")</f>
        <v>37</v>
      </c>
    </row>
    <row r="226" spans="2:10" x14ac:dyDescent="0.3">
      <c r="B226" s="2">
        <v>0.29166666666666702</v>
      </c>
      <c r="C226" s="4">
        <f>IFERROR(AVERAGEIFS(Output!$B:$B, Output!$C:$C, C$191, Output!$D:$D,HOUR($B226), Output!$E:$E, 12), "")</f>
        <v>34.799999999999997</v>
      </c>
      <c r="D226" s="4">
        <f>IFERROR(AVERAGEIFS(Output!$B:$B, Output!$C:$C, D$191, Output!$D:$D,HOUR($B226), Output!$E:$E, 12), "")</f>
        <v>32.5</v>
      </c>
      <c r="E226" s="4">
        <f>IFERROR(AVERAGEIFS(Output!$B:$B, Output!$C:$C, E$191, Output!$D:$D,HOUR($B226), Output!$E:$E, 12), "")</f>
        <v>25.166666666666668</v>
      </c>
      <c r="F226" s="4">
        <f>IFERROR(AVERAGEIFS(Output!$B:$B, Output!$C:$C, F$191, Output!$D:$D,HOUR($B226), Output!$E:$E, 12), "")</f>
        <v>29.5</v>
      </c>
      <c r="G226" s="4">
        <f>IFERROR(AVERAGEIFS(Output!$B:$B, Output!$C:$C, G$191, Output!$D:$D,HOUR($B226), Output!$E:$E, 12), "")</f>
        <v>25.25</v>
      </c>
      <c r="H226" s="4" t="str">
        <f>IFERROR(AVERAGEIFS(Output!$B:$B, Output!$C:$C, H$191, Output!$D:$D,HOUR($B226), Output!$E:$E, 12), "")</f>
        <v/>
      </c>
      <c r="I226" s="4" t="str">
        <f>IFERROR(AVERAGEIFS(Output!$B:$B, Output!$C:$C, I$191, Output!$D:$D,HOUR($B226), Output!$E:$E, 12), "")</f>
        <v/>
      </c>
      <c r="J226" s="4">
        <f>IFERROR(AVERAGEIFS(Output!$B:$B, Output!$D:$D,HOUR($B226), Output!$E:$E, 12), "")</f>
        <v>29.56</v>
      </c>
    </row>
    <row r="227" spans="2:10" x14ac:dyDescent="0.3">
      <c r="B227" s="2">
        <v>0.33333333333333298</v>
      </c>
      <c r="C227" s="4">
        <f>IFERROR(AVERAGEIFS(Output!$B:$B, Output!$C:$C, C$191, Output!$D:$D,HOUR($B227), Output!$E:$E, 12), "")</f>
        <v>52.666666666666664</v>
      </c>
      <c r="D227" s="4">
        <f>IFERROR(AVERAGEIFS(Output!$B:$B, Output!$C:$C, D$191, Output!$D:$D,HOUR($B227), Output!$E:$E, 12), "")</f>
        <v>49.833333333333336</v>
      </c>
      <c r="E227" s="4">
        <f>IFERROR(AVERAGEIFS(Output!$B:$B, Output!$C:$C, E$191, Output!$D:$D,HOUR($B227), Output!$E:$E, 12), "")</f>
        <v>41</v>
      </c>
      <c r="F227" s="4">
        <f>IFERROR(AVERAGEIFS(Output!$B:$B, Output!$C:$C, F$191, Output!$D:$D,HOUR($B227), Output!$E:$E, 12), "")</f>
        <v>40.200000000000003</v>
      </c>
      <c r="G227" s="4">
        <f>IFERROR(AVERAGEIFS(Output!$B:$B, Output!$C:$C, G$191, Output!$D:$D,HOUR($B227), Output!$E:$E, 12), "")</f>
        <v>40.333333333333336</v>
      </c>
      <c r="H227" s="4" t="str">
        <f>IFERROR(AVERAGEIFS(Output!$B:$B, Output!$C:$C, H$191, Output!$D:$D,HOUR($B227), Output!$E:$E, 12), "")</f>
        <v/>
      </c>
      <c r="I227" s="4" t="str">
        <f>IFERROR(AVERAGEIFS(Output!$B:$B, Output!$C:$C, I$191, Output!$D:$D,HOUR($B227), Output!$E:$E, 12), "")</f>
        <v/>
      </c>
      <c r="J227" s="4">
        <f>IFERROR(AVERAGEIFS(Output!$B:$B, Output!$D:$D,HOUR($B227), Output!$E:$E, 12), "")</f>
        <v>44.416666666666664</v>
      </c>
    </row>
    <row r="228" spans="2:10" x14ac:dyDescent="0.3">
      <c r="B228" s="2">
        <v>0.375</v>
      </c>
      <c r="C228" s="4">
        <f>IFERROR(AVERAGEIFS(Output!$B:$B, Output!$C:$C, C$191, Output!$D:$D,HOUR($B228), Output!$E:$E, 12), "")</f>
        <v>63.333333333333336</v>
      </c>
      <c r="D228" s="4">
        <f>IFERROR(AVERAGEIFS(Output!$B:$B, Output!$C:$C, D$191, Output!$D:$D,HOUR($B228), Output!$E:$E, 12), "")</f>
        <v>59.333333333333336</v>
      </c>
      <c r="E228" s="4">
        <f>IFERROR(AVERAGEIFS(Output!$B:$B, Output!$C:$C, E$191, Output!$D:$D,HOUR($B228), Output!$E:$E, 12), "")</f>
        <v>48.6</v>
      </c>
      <c r="F228" s="4">
        <f>IFERROR(AVERAGEIFS(Output!$B:$B, Output!$C:$C, F$191, Output!$D:$D,HOUR($B228), Output!$E:$E, 12), "")</f>
        <v>35</v>
      </c>
      <c r="G228" s="4">
        <f>IFERROR(AVERAGEIFS(Output!$B:$B, Output!$C:$C, G$191, Output!$D:$D,HOUR($B228), Output!$E:$E, 12), "")</f>
        <v>40</v>
      </c>
      <c r="H228" s="4">
        <f>IFERROR(AVERAGEIFS(Output!$B:$B, Output!$C:$C, H$191, Output!$D:$D,HOUR($B228), Output!$E:$E, 12), "")</f>
        <v>56.5</v>
      </c>
      <c r="I228" s="4">
        <f>IFERROR(AVERAGEIFS(Output!$B:$B, Output!$C:$C, I$191, Output!$D:$D,HOUR($B228), Output!$E:$E, 12), "")</f>
        <v>29.5</v>
      </c>
      <c r="J228" s="4">
        <f>IFERROR(AVERAGEIFS(Output!$B:$B, Output!$D:$D,HOUR($B228), Output!$E:$E, 12), "")</f>
        <v>48.6</v>
      </c>
    </row>
    <row r="229" spans="2:10" x14ac:dyDescent="0.3">
      <c r="B229" s="2">
        <v>0.41666666666666702</v>
      </c>
      <c r="C229" s="4">
        <f>IFERROR(AVERAGEIFS(Output!$B:$B, Output!$C:$C, C$191, Output!$D:$D,HOUR($B229), Output!$E:$E, 12), "")</f>
        <v>64.75</v>
      </c>
      <c r="D229" s="4">
        <f>IFERROR(AVERAGEIFS(Output!$B:$B, Output!$C:$C, D$191, Output!$D:$D,HOUR($B229), Output!$E:$E, 12), "")</f>
        <v>69</v>
      </c>
      <c r="E229" s="4">
        <f>IFERROR(AVERAGEIFS(Output!$B:$B, Output!$C:$C, E$191, Output!$D:$D,HOUR($B229), Output!$E:$E, 12), "")</f>
        <v>67.8</v>
      </c>
      <c r="F229" s="4">
        <f>IFERROR(AVERAGEIFS(Output!$B:$B, Output!$C:$C, F$191, Output!$D:$D,HOUR($B229), Output!$E:$E, 12), "")</f>
        <v>44.333333333333336</v>
      </c>
      <c r="G229" s="4">
        <f>IFERROR(AVERAGEIFS(Output!$B:$B, Output!$C:$C, G$191, Output!$D:$D,HOUR($B229), Output!$E:$E, 12), "")</f>
        <v>51.4</v>
      </c>
      <c r="H229" s="4">
        <f>IFERROR(AVERAGEIFS(Output!$B:$B, Output!$C:$C, H$191, Output!$D:$D,HOUR($B229), Output!$E:$E, 12), "")</f>
        <v>75.75</v>
      </c>
      <c r="I229" s="4">
        <f>IFERROR(AVERAGEIFS(Output!$B:$B, Output!$C:$C, I$191, Output!$D:$D,HOUR($B229), Output!$E:$E, 12), "")</f>
        <v>64.166666666666671</v>
      </c>
      <c r="J229" s="4">
        <f>IFERROR(AVERAGEIFS(Output!$B:$B, Output!$D:$D,HOUR($B229), Output!$E:$E, 12), "")</f>
        <v>62.967741935483872</v>
      </c>
    </row>
    <row r="230" spans="2:10" x14ac:dyDescent="0.3">
      <c r="B230" s="2">
        <v>0.45833333333333298</v>
      </c>
      <c r="C230" s="4">
        <f>IFERROR(AVERAGEIFS(Output!$B:$B, Output!$C:$C, C$191, Output!$D:$D,HOUR($B230), Output!$E:$E, 12), "")</f>
        <v>71.571428571428569</v>
      </c>
      <c r="D230" s="4">
        <f>IFERROR(AVERAGEIFS(Output!$B:$B, Output!$C:$C, D$191, Output!$D:$D,HOUR($B230), Output!$E:$E, 12), "")</f>
        <v>77</v>
      </c>
      <c r="E230" s="4">
        <f>IFERROR(AVERAGEIFS(Output!$B:$B, Output!$C:$C, E$191, Output!$D:$D,HOUR($B230), Output!$E:$E, 12), "")</f>
        <v>71.833333333333329</v>
      </c>
      <c r="F230" s="4">
        <f>IFERROR(AVERAGEIFS(Output!$B:$B, Output!$C:$C, F$191, Output!$D:$D,HOUR($B230), Output!$E:$E, 12), "")</f>
        <v>51.75</v>
      </c>
      <c r="G230" s="4">
        <f>IFERROR(AVERAGEIFS(Output!$B:$B, Output!$C:$C, G$191, Output!$D:$D,HOUR($B230), Output!$E:$E, 12), "")</f>
        <v>49.5</v>
      </c>
      <c r="H230" s="4">
        <f>IFERROR(AVERAGEIFS(Output!$B:$B, Output!$C:$C, H$191, Output!$D:$D,HOUR($B230), Output!$E:$E, 12), "")</f>
        <v>73</v>
      </c>
      <c r="I230" s="4">
        <f>IFERROR(AVERAGEIFS(Output!$B:$B, Output!$C:$C, I$191, Output!$D:$D,HOUR($B230), Output!$E:$E, 12), "")</f>
        <v>74.5</v>
      </c>
      <c r="J230" s="4">
        <f>IFERROR(AVERAGEIFS(Output!$B:$B, Output!$D:$D,HOUR($B230), Output!$E:$E, 12), "")</f>
        <v>69.0625</v>
      </c>
    </row>
    <row r="231" spans="2:10" x14ac:dyDescent="0.3">
      <c r="B231" s="2">
        <v>0.5</v>
      </c>
      <c r="C231" s="4">
        <f>IFERROR(AVERAGEIFS(Output!$B:$B, Output!$C:$C, C$191, Output!$D:$D,HOUR($B231), Output!$E:$E, 12), "")</f>
        <v>80.666666666666671</v>
      </c>
      <c r="D231" s="4">
        <f>IFERROR(AVERAGEIFS(Output!$B:$B, Output!$C:$C, D$191, Output!$D:$D,HOUR($B231), Output!$E:$E, 12), "")</f>
        <v>60.4</v>
      </c>
      <c r="E231" s="4">
        <f>IFERROR(AVERAGEIFS(Output!$B:$B, Output!$C:$C, E$191, Output!$D:$D,HOUR($B231), Output!$E:$E, 12), "")</f>
        <v>75.2</v>
      </c>
      <c r="F231" s="4">
        <f>IFERROR(AVERAGEIFS(Output!$B:$B, Output!$C:$C, F$191, Output!$D:$D,HOUR($B231), Output!$E:$E, 12), "")</f>
        <v>62.25</v>
      </c>
      <c r="G231" s="4">
        <f>IFERROR(AVERAGEIFS(Output!$B:$B, Output!$C:$C, G$191, Output!$D:$D,HOUR($B231), Output!$E:$E, 12), "")</f>
        <v>55.75</v>
      </c>
      <c r="H231" s="4">
        <f>IFERROR(AVERAGEIFS(Output!$B:$B, Output!$C:$C, H$191, Output!$D:$D,HOUR($B231), Output!$E:$E, 12), "")</f>
        <v>76.5</v>
      </c>
      <c r="I231" s="4">
        <f>IFERROR(AVERAGEIFS(Output!$B:$B, Output!$C:$C, I$191, Output!$D:$D,HOUR($B231), Output!$E:$E, 12), "")</f>
        <v>78.666666666666671</v>
      </c>
      <c r="J231" s="4">
        <f>IFERROR(AVERAGEIFS(Output!$B:$B, Output!$D:$D,HOUR($B231), Output!$E:$E, 12), "")</f>
        <v>70.941176470588232</v>
      </c>
    </row>
    <row r="232" spans="2:10" x14ac:dyDescent="0.3">
      <c r="B232" s="2">
        <v>0.54166666666666696</v>
      </c>
      <c r="C232" s="4">
        <f>IFERROR(AVERAGEIFS(Output!$B:$B, Output!$C:$C, C$191, Output!$D:$D,HOUR($B232), Output!$E:$E, 12), "")</f>
        <v>73.5</v>
      </c>
      <c r="D232" s="4">
        <f>IFERROR(AVERAGEIFS(Output!$B:$B, Output!$C:$C, D$191, Output!$D:$D,HOUR($B232), Output!$E:$E, 12), "")</f>
        <v>72.75</v>
      </c>
      <c r="E232" s="4">
        <f>IFERROR(AVERAGEIFS(Output!$B:$B, Output!$C:$C, E$191, Output!$D:$D,HOUR($B232), Output!$E:$E, 12), "")</f>
        <v>71.2</v>
      </c>
      <c r="F232" s="4">
        <f>IFERROR(AVERAGEIFS(Output!$B:$B, Output!$C:$C, F$191, Output!$D:$D,HOUR($B232), Output!$E:$E, 12), "")</f>
        <v>61.25</v>
      </c>
      <c r="G232" s="4">
        <f>IFERROR(AVERAGEIFS(Output!$B:$B, Output!$C:$C, G$191, Output!$D:$D,HOUR($B232), Output!$E:$E, 12), "")</f>
        <v>45</v>
      </c>
      <c r="H232" s="4">
        <f>IFERROR(AVERAGEIFS(Output!$B:$B, Output!$C:$C, H$191, Output!$D:$D,HOUR($B232), Output!$E:$E, 12), "")</f>
        <v>57.2</v>
      </c>
      <c r="I232" s="4">
        <f>IFERROR(AVERAGEIFS(Output!$B:$B, Output!$C:$C, I$191, Output!$D:$D,HOUR($B232), Output!$E:$E, 12), "")</f>
        <v>74.5</v>
      </c>
      <c r="J232" s="4">
        <f>IFERROR(AVERAGEIFS(Output!$B:$B, Output!$D:$D,HOUR($B232), Output!$E:$E, 12), "")</f>
        <v>66.966666666666669</v>
      </c>
    </row>
    <row r="233" spans="2:10" x14ac:dyDescent="0.3">
      <c r="B233" s="2">
        <v>0.58333333333333304</v>
      </c>
      <c r="C233" s="4">
        <f>IFERROR(AVERAGEIFS(Output!$B:$B, Output!$C:$C, C$191, Output!$D:$D,HOUR($B233), Output!$E:$E, 12), "")</f>
        <v>93.8</v>
      </c>
      <c r="D233" s="4">
        <f>IFERROR(AVERAGEIFS(Output!$B:$B, Output!$C:$C, D$191, Output!$D:$D,HOUR($B233), Output!$E:$E, 12), "")</f>
        <v>86.25</v>
      </c>
      <c r="E233" s="4">
        <f>IFERROR(AVERAGEIFS(Output!$B:$B, Output!$C:$C, E$191, Output!$D:$D,HOUR($B233), Output!$E:$E, 12), "")</f>
        <v>93.333333333333329</v>
      </c>
      <c r="F233" s="4">
        <f>IFERROR(AVERAGEIFS(Output!$B:$B, Output!$C:$C, F$191, Output!$D:$D,HOUR($B233), Output!$E:$E, 12), "")</f>
        <v>54</v>
      </c>
      <c r="G233" s="4">
        <f>IFERROR(AVERAGEIFS(Output!$B:$B, Output!$C:$C, G$191, Output!$D:$D,HOUR($B233), Output!$E:$E, 12), "")</f>
        <v>66</v>
      </c>
      <c r="H233" s="4">
        <f>IFERROR(AVERAGEIFS(Output!$B:$B, Output!$C:$C, H$191, Output!$D:$D,HOUR($B233), Output!$E:$E, 12), "")</f>
        <v>68.75</v>
      </c>
      <c r="I233" s="4">
        <f>IFERROR(AVERAGEIFS(Output!$B:$B, Output!$C:$C, I$191, Output!$D:$D,HOUR($B233), Output!$E:$E, 12), "")</f>
        <v>75.833333333333329</v>
      </c>
      <c r="J233" s="4">
        <f>IFERROR(AVERAGEIFS(Output!$B:$B, Output!$D:$D,HOUR($B233), Output!$E:$E, 12), "")</f>
        <v>80.733333333333334</v>
      </c>
    </row>
    <row r="234" spans="2:10" x14ac:dyDescent="0.3">
      <c r="B234" s="2">
        <v>0.625</v>
      </c>
      <c r="C234" s="4">
        <f>IFERROR(AVERAGEIFS(Output!$B:$B, Output!$C:$C, C$191, Output!$D:$D,HOUR($B234), Output!$E:$E, 12), "")</f>
        <v>83.142857142857139</v>
      </c>
      <c r="D234" s="4">
        <f>IFERROR(AVERAGEIFS(Output!$B:$B, Output!$C:$C, D$191, Output!$D:$D,HOUR($B234), Output!$E:$E, 12), "")</f>
        <v>76.428571428571431</v>
      </c>
      <c r="E234" s="4">
        <f>IFERROR(AVERAGEIFS(Output!$B:$B, Output!$C:$C, E$191, Output!$D:$D,HOUR($B234), Output!$E:$E, 12), "")</f>
        <v>73.599999999999994</v>
      </c>
      <c r="F234" s="4">
        <f>IFERROR(AVERAGEIFS(Output!$B:$B, Output!$C:$C, F$191, Output!$D:$D,HOUR($B234), Output!$E:$E, 12), "")</f>
        <v>64</v>
      </c>
      <c r="G234" s="4">
        <f>IFERROR(AVERAGEIFS(Output!$B:$B, Output!$C:$C, G$191, Output!$D:$D,HOUR($B234), Output!$E:$E, 12), "")</f>
        <v>85</v>
      </c>
      <c r="H234" s="4">
        <f>IFERROR(AVERAGEIFS(Output!$B:$B, Output!$C:$C, H$191, Output!$D:$D,HOUR($B234), Output!$E:$E, 12), "")</f>
        <v>80.599999999999994</v>
      </c>
      <c r="I234" s="4">
        <f>IFERROR(AVERAGEIFS(Output!$B:$B, Output!$C:$C, I$191, Output!$D:$D,HOUR($B234), Output!$E:$E, 12), "")</f>
        <v>79.25</v>
      </c>
      <c r="J234" s="4">
        <f>IFERROR(AVERAGEIFS(Output!$B:$B, Output!$D:$D,HOUR($B234), Output!$E:$E, 12), "")</f>
        <v>78.875</v>
      </c>
    </row>
    <row r="235" spans="2:10" x14ac:dyDescent="0.3">
      <c r="B235" s="2">
        <v>0.66666666666666696</v>
      </c>
      <c r="C235" s="4">
        <f>IFERROR(AVERAGEIFS(Output!$B:$B, Output!$C:$C, C$191, Output!$D:$D,HOUR($B235), Output!$E:$E, 12), "")</f>
        <v>103.4</v>
      </c>
      <c r="D235" s="4">
        <f>IFERROR(AVERAGEIFS(Output!$B:$B, Output!$C:$C, D$191, Output!$D:$D,HOUR($B235), Output!$E:$E, 12), "")</f>
        <v>82.6</v>
      </c>
      <c r="E235" s="4">
        <f>IFERROR(AVERAGEIFS(Output!$B:$B, Output!$C:$C, E$191, Output!$D:$D,HOUR($B235), Output!$E:$E, 12), "")</f>
        <v>85.2</v>
      </c>
      <c r="F235" s="4">
        <f>IFERROR(AVERAGEIFS(Output!$B:$B, Output!$C:$C, F$191, Output!$D:$D,HOUR($B235), Output!$E:$E, 12), "")</f>
        <v>64.333333333333329</v>
      </c>
      <c r="G235" s="4">
        <f>IFERROR(AVERAGEIFS(Output!$B:$B, Output!$C:$C, G$191, Output!$D:$D,HOUR($B235), Output!$E:$E, 12), "")</f>
        <v>80.333333333333329</v>
      </c>
      <c r="H235" s="4">
        <f>IFERROR(AVERAGEIFS(Output!$B:$B, Output!$C:$C, H$191, Output!$D:$D,HOUR($B235), Output!$E:$E, 12), "")</f>
        <v>95</v>
      </c>
      <c r="I235" s="4">
        <f>IFERROR(AVERAGEIFS(Output!$B:$B, Output!$C:$C, I$191, Output!$D:$D,HOUR($B235), Output!$E:$E, 12), "")</f>
        <v>73.75</v>
      </c>
      <c r="J235" s="4">
        <f>IFERROR(AVERAGEIFS(Output!$B:$B, Output!$D:$D,HOUR($B235), Output!$E:$E, 12), "")</f>
        <v>84.642857142857139</v>
      </c>
    </row>
    <row r="236" spans="2:10" x14ac:dyDescent="0.3">
      <c r="B236" s="2">
        <v>0.70833333333333304</v>
      </c>
      <c r="C236" s="4">
        <f>IFERROR(AVERAGEIFS(Output!$B:$B, Output!$C:$C, C$191, Output!$D:$D,HOUR($B236), Output!$E:$E, 12), "")</f>
        <v>125.5</v>
      </c>
      <c r="D236" s="4">
        <f>IFERROR(AVERAGEIFS(Output!$B:$B, Output!$C:$C, D$191, Output!$D:$D,HOUR($B236), Output!$E:$E, 12), "")</f>
        <v>107.33333333333333</v>
      </c>
      <c r="E236" s="4">
        <f>IFERROR(AVERAGEIFS(Output!$B:$B, Output!$C:$C, E$191, Output!$D:$D,HOUR($B236), Output!$E:$E, 12), "")</f>
        <v>98</v>
      </c>
      <c r="F236" s="4">
        <f>IFERROR(AVERAGEIFS(Output!$B:$B, Output!$C:$C, F$191, Output!$D:$D,HOUR($B236), Output!$E:$E, 12), "")</f>
        <v>73</v>
      </c>
      <c r="G236" s="4">
        <f>IFERROR(AVERAGEIFS(Output!$B:$B, Output!$C:$C, G$191, Output!$D:$D,HOUR($B236), Output!$E:$E, 12), "")</f>
        <v>86.333333333333329</v>
      </c>
      <c r="H236" s="4">
        <f>IFERROR(AVERAGEIFS(Output!$B:$B, Output!$C:$C, H$191, Output!$D:$D,HOUR($B236), Output!$E:$E, 12), "")</f>
        <v>77.75</v>
      </c>
      <c r="I236" s="4">
        <f>IFERROR(AVERAGEIFS(Output!$B:$B, Output!$C:$C, I$191, Output!$D:$D,HOUR($B236), Output!$E:$E, 12), "")</f>
        <v>91.6</v>
      </c>
      <c r="J236" s="4">
        <f>IFERROR(AVERAGEIFS(Output!$B:$B, Output!$D:$D,HOUR($B236), Output!$E:$E, 12), "")</f>
        <v>96.034482758620683</v>
      </c>
    </row>
    <row r="237" spans="2:10" x14ac:dyDescent="0.3">
      <c r="B237" s="2">
        <v>0.75</v>
      </c>
      <c r="C237" s="4">
        <f>IFERROR(AVERAGEIFS(Output!$B:$B, Output!$C:$C, C$191, Output!$D:$D,HOUR($B237), Output!$E:$E, 12), "")</f>
        <v>142.33333333333334</v>
      </c>
      <c r="D237" s="4">
        <f>IFERROR(AVERAGEIFS(Output!$B:$B, Output!$C:$C, D$191, Output!$D:$D,HOUR($B237), Output!$E:$E, 12), "")</f>
        <v>104.66666666666667</v>
      </c>
      <c r="E237" s="4">
        <f>IFERROR(AVERAGEIFS(Output!$B:$B, Output!$C:$C, E$191, Output!$D:$D,HOUR($B237), Output!$E:$E, 12), "")</f>
        <v>94</v>
      </c>
      <c r="F237" s="4">
        <f>IFERROR(AVERAGEIFS(Output!$B:$B, Output!$C:$C, F$191, Output!$D:$D,HOUR($B237), Output!$E:$E, 12), "")</f>
        <v>89</v>
      </c>
      <c r="G237" s="4">
        <f>IFERROR(AVERAGEIFS(Output!$B:$B, Output!$C:$C, G$191, Output!$D:$D,HOUR($B237), Output!$E:$E, 12), "")</f>
        <v>145.5</v>
      </c>
      <c r="H237" s="4">
        <f>IFERROR(AVERAGEIFS(Output!$B:$B, Output!$C:$C, H$191, Output!$D:$D,HOUR($B237), Output!$E:$E, 12), "")</f>
        <v>117</v>
      </c>
      <c r="I237" s="4">
        <f>IFERROR(AVERAGEIFS(Output!$B:$B, Output!$C:$C, I$191, Output!$D:$D,HOUR($B237), Output!$E:$E, 12), "")</f>
        <v>90.571428571428569</v>
      </c>
      <c r="J237" s="4">
        <f>IFERROR(AVERAGEIFS(Output!$B:$B, Output!$D:$D,HOUR($B237), Output!$E:$E, 12), "")</f>
        <v>105.68</v>
      </c>
    </row>
    <row r="238" spans="2:10" x14ac:dyDescent="0.3">
      <c r="B238" s="2">
        <v>0.79166666666666696</v>
      </c>
      <c r="C238" s="4">
        <f>IFERROR(AVERAGEIFS(Output!$B:$B, Output!$C:$C, C$191, Output!$D:$D,HOUR($B238), Output!$E:$E, 12), "")</f>
        <v>136</v>
      </c>
      <c r="D238" s="4">
        <f>IFERROR(AVERAGEIFS(Output!$B:$B, Output!$C:$C, D$191, Output!$D:$D,HOUR($B238), Output!$E:$E, 12), "")</f>
        <v>116.83333333333333</v>
      </c>
      <c r="E238" s="4">
        <f>IFERROR(AVERAGEIFS(Output!$B:$B, Output!$C:$C, E$191, Output!$D:$D,HOUR($B238), Output!$E:$E, 12), "")</f>
        <v>92</v>
      </c>
      <c r="F238" s="4">
        <f>IFERROR(AVERAGEIFS(Output!$B:$B, Output!$C:$C, F$191, Output!$D:$D,HOUR($B238), Output!$E:$E, 12), "")</f>
        <v>89.5</v>
      </c>
      <c r="G238" s="4" t="str">
        <f>IFERROR(AVERAGEIFS(Output!$B:$B, Output!$C:$C, G$191, Output!$D:$D,HOUR($B238), Output!$E:$E, 12), "")</f>
        <v/>
      </c>
      <c r="H238" s="4" t="str">
        <f>IFERROR(AVERAGEIFS(Output!$B:$B, Output!$C:$C, H$191, Output!$D:$D,HOUR($B238), Output!$E:$E, 12), "")</f>
        <v/>
      </c>
      <c r="I238" s="4">
        <f>IFERROR(AVERAGEIFS(Output!$B:$B, Output!$C:$C, I$191, Output!$D:$D,HOUR($B238), Output!$E:$E, 12), "")</f>
        <v>109</v>
      </c>
      <c r="J238" s="4">
        <f>IFERROR(AVERAGEIFS(Output!$B:$B, Output!$D:$D,HOUR($B238), Output!$E:$E, 12), "")</f>
        <v>107.42105263157895</v>
      </c>
    </row>
    <row r="239" spans="2:10" x14ac:dyDescent="0.3">
      <c r="B239" s="2">
        <v>0.83333333333333304</v>
      </c>
      <c r="C239" s="4">
        <f>IFERROR(AVERAGEIFS(Output!$B:$B, Output!$C:$C, C$191, Output!$D:$D,HOUR($B239), Output!$E:$E, 12), "")</f>
        <v>100</v>
      </c>
      <c r="D239" s="4">
        <f>IFERROR(AVERAGEIFS(Output!$B:$B, Output!$C:$C, D$191, Output!$D:$D,HOUR($B239), Output!$E:$E, 12), "")</f>
        <v>132.25</v>
      </c>
      <c r="E239" s="4">
        <f>IFERROR(AVERAGEIFS(Output!$B:$B, Output!$C:$C, E$191, Output!$D:$D,HOUR($B239), Output!$E:$E, 12), "")</f>
        <v>73</v>
      </c>
      <c r="F239" s="4">
        <f>IFERROR(AVERAGEIFS(Output!$B:$B, Output!$C:$C, F$191, Output!$D:$D,HOUR($B239), Output!$E:$E, 12), "")</f>
        <v>76</v>
      </c>
      <c r="G239" s="4" t="str">
        <f>IFERROR(AVERAGEIFS(Output!$B:$B, Output!$C:$C, G$191, Output!$D:$D,HOUR($B239), Output!$E:$E, 12), "")</f>
        <v/>
      </c>
      <c r="H239" s="4" t="str">
        <f>IFERROR(AVERAGEIFS(Output!$B:$B, Output!$C:$C, H$191, Output!$D:$D,HOUR($B239), Output!$E:$E, 12), "")</f>
        <v/>
      </c>
      <c r="I239" s="4">
        <f>IFERROR(AVERAGEIFS(Output!$B:$B, Output!$C:$C, I$191, Output!$D:$D,HOUR($B239), Output!$E:$E, 12), "")</f>
        <v>73</v>
      </c>
      <c r="J239" s="4">
        <f>IFERROR(AVERAGEIFS(Output!$B:$B, Output!$D:$D,HOUR($B239), Output!$E:$E, 12), "")</f>
        <v>95.125</v>
      </c>
    </row>
    <row r="240" spans="2:10" x14ac:dyDescent="0.3">
      <c r="B240" s="2">
        <v>0.875</v>
      </c>
      <c r="C240" s="4" t="str">
        <f>IFERROR(AVERAGEIFS(Output!$B:$B, Output!$C:$C, C$191, Output!$D:$D,HOUR($B240), Output!$E:$E, 12), "")</f>
        <v/>
      </c>
      <c r="D240" s="4">
        <f>IFERROR(AVERAGEIFS(Output!$B:$B, Output!$C:$C, D$191, Output!$D:$D,HOUR($B240), Output!$E:$E, 12), "")</f>
        <v>148.33333333333334</v>
      </c>
      <c r="E240" s="4">
        <f>IFERROR(AVERAGEIFS(Output!$B:$B, Output!$C:$C, E$191, Output!$D:$D,HOUR($B240), Output!$E:$E, 12), "")</f>
        <v>110</v>
      </c>
      <c r="F240" s="4" t="str">
        <f>IFERROR(AVERAGEIFS(Output!$B:$B, Output!$C:$C, F$191, Output!$D:$D,HOUR($B240), Output!$E:$E, 12), "")</f>
        <v/>
      </c>
      <c r="G240" s="4" t="str">
        <f>IFERROR(AVERAGEIFS(Output!$B:$B, Output!$C:$C, G$191, Output!$D:$D,HOUR($B240), Output!$E:$E, 12), "")</f>
        <v/>
      </c>
      <c r="H240" s="4" t="str">
        <f>IFERROR(AVERAGEIFS(Output!$B:$B, Output!$C:$C, H$191, Output!$D:$D,HOUR($B240), Output!$E:$E, 12), "")</f>
        <v/>
      </c>
      <c r="I240" s="4">
        <f>IFERROR(AVERAGEIFS(Output!$B:$B, Output!$C:$C, I$191, Output!$D:$D,HOUR($B240), Output!$E:$E, 12), "")</f>
        <v>65</v>
      </c>
      <c r="J240" s="4">
        <f>IFERROR(AVERAGEIFS(Output!$B:$B, Output!$D:$D,HOUR($B240), Output!$E:$E, 12), "")</f>
        <v>121.66666666666667</v>
      </c>
    </row>
    <row r="241" spans="2:10" x14ac:dyDescent="0.3">
      <c r="B241" s="2">
        <v>0.91666666666666696</v>
      </c>
      <c r="C241" s="4" t="str">
        <f>IFERROR(AVERAGEIFS(Output!$B:$B, Output!$C:$C, C$191, Output!$D:$D,HOUR($B241), Output!$E:$E, 12), "")</f>
        <v/>
      </c>
      <c r="D241" s="4" t="str">
        <f>IFERROR(AVERAGEIFS(Output!$B:$B, Output!$C:$C, D$191, Output!$D:$D,HOUR($B241), Output!$E:$E, 12), "")</f>
        <v/>
      </c>
      <c r="E241" s="4" t="str">
        <f>IFERROR(AVERAGEIFS(Output!$B:$B, Output!$C:$C, E$191, Output!$D:$D,HOUR($B241), Output!$E:$E, 12), "")</f>
        <v/>
      </c>
      <c r="F241" s="4" t="str">
        <f>IFERROR(AVERAGEIFS(Output!$B:$B, Output!$C:$C, F$191, Output!$D:$D,HOUR($B241), Output!$E:$E, 12), "")</f>
        <v/>
      </c>
      <c r="G241" s="4" t="str">
        <f>IFERROR(AVERAGEIFS(Output!$B:$B, Output!$C:$C, G$191, Output!$D:$D,HOUR($B241), Output!$E:$E, 12), "")</f>
        <v/>
      </c>
      <c r="H241" s="4" t="str">
        <f>IFERROR(AVERAGEIFS(Output!$B:$B, Output!$C:$C, H$191, Output!$D:$D,HOUR($B241), Output!$E:$E, 12), "")</f>
        <v/>
      </c>
      <c r="I241" s="4" t="str">
        <f>IFERROR(AVERAGEIFS(Output!$B:$B, Output!$C:$C, I$191, Output!$D:$D,HOUR($B241), Output!$E:$E, 12), "")</f>
        <v/>
      </c>
      <c r="J241" s="4" t="str">
        <f>IFERROR(AVERAGEIFS(Output!$B:$B, Output!$D:$D,HOUR($B241), Output!$E:$E, 12), "")</f>
        <v/>
      </c>
    </row>
    <row r="242" spans="2:10" x14ac:dyDescent="0.3">
      <c r="B242" s="2">
        <v>0.95833333333333304</v>
      </c>
      <c r="C242" s="4" t="str">
        <f>IFERROR(AVERAGEIFS(Output!$B:$B, Output!$C:$C, C$191, Output!$D:$D,HOUR($B242), Output!$E:$E, 12), "")</f>
        <v/>
      </c>
      <c r="D242" s="4" t="str">
        <f>IFERROR(AVERAGEIFS(Output!$B:$B, Output!$C:$C, D$191, Output!$D:$D,HOUR($B242), Output!$E:$E, 12), "")</f>
        <v/>
      </c>
      <c r="E242" s="4" t="str">
        <f>IFERROR(AVERAGEIFS(Output!$B:$B, Output!$C:$C, E$191, Output!$D:$D,HOUR($B242), Output!$E:$E, 12), "")</f>
        <v/>
      </c>
      <c r="F242" s="4" t="str">
        <f>IFERROR(AVERAGEIFS(Output!$B:$B, Output!$C:$C, F$191, Output!$D:$D,HOUR($B242), Output!$E:$E, 12), "")</f>
        <v/>
      </c>
      <c r="G242" s="4" t="str">
        <f>IFERROR(AVERAGEIFS(Output!$B:$B, Output!$C:$C, G$191, Output!$D:$D,HOUR($B242), Output!$E:$E, 12), "")</f>
        <v/>
      </c>
      <c r="H242" s="4" t="str">
        <f>IFERROR(AVERAGEIFS(Output!$B:$B, Output!$C:$C, H$191, Output!$D:$D,HOUR($B242), Output!$E:$E, 12), "")</f>
        <v/>
      </c>
      <c r="I242" s="4" t="str">
        <f>IFERROR(AVERAGEIFS(Output!$B:$B, Output!$C:$C, I$191, Output!$D:$D,HOUR($B242), Output!$E:$E, 12), "")</f>
        <v/>
      </c>
      <c r="J242" s="4" t="str">
        <f>IFERROR(AVERAGEIFS(Output!$B:$B, Output!$D:$D,HOUR($B242), Output!$E:$E, 12), "")</f>
        <v/>
      </c>
    </row>
  </sheetData>
  <phoneticPr fontId="1" type="noConversion"/>
  <conditionalFormatting sqref="C3:I2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I5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:I8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I10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:I13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8:I1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5:I18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2:I2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9:I2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:J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7:J8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4:J10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1:J1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8:J1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5:J18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2:J2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9:J2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V2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5:AB7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H2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5:AC7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1F15-08B5-4CA8-BB9C-2707092F3976}">
  <dimension ref="A1:F4134"/>
  <sheetViews>
    <sheetView topLeftCell="A3751" workbookViewId="0">
      <selection activeCell="F3" sqref="F3"/>
    </sheetView>
  </sheetViews>
  <sheetFormatPr defaultRowHeight="14.4" x14ac:dyDescent="0.3"/>
  <cols>
    <col min="1" max="1" width="15.44140625" bestFit="1" customWidth="1"/>
    <col min="2" max="2" width="10.77734375" bestFit="1" customWidth="1"/>
    <col min="3" max="3" width="10.44140625" bestFit="1" customWidth="1"/>
    <col min="4" max="4" width="7.33203125" bestFit="1" customWidth="1"/>
    <col min="5" max="5" width="9" bestFit="1" customWidth="1"/>
    <col min="6" max="6" width="10.77734375" bestFit="1" customWidth="1"/>
  </cols>
  <sheetData>
    <row r="1" spans="1:6" x14ac:dyDescent="0.3">
      <c r="A1" t="s">
        <v>23</v>
      </c>
      <c r="B1" t="s">
        <v>24</v>
      </c>
      <c r="C1" t="s">
        <v>7</v>
      </c>
      <c r="D1" t="s">
        <v>8</v>
      </c>
      <c r="E1" t="s">
        <v>9</v>
      </c>
      <c r="F1" t="s">
        <v>27</v>
      </c>
    </row>
    <row r="2" spans="1:6" x14ac:dyDescent="0.3">
      <c r="A2" s="3">
        <v>45414.268055555556</v>
      </c>
      <c r="B2">
        <v>13</v>
      </c>
      <c r="C2" t="str">
        <f t="shared" ref="C2:C65" si="0">TEXT(A2, "dddd")</f>
        <v>Thursday</v>
      </c>
      <c r="D2" s="1">
        <f t="shared" ref="D2:D65" si="1">HOUR(A2)</f>
        <v>6</v>
      </c>
      <c r="E2">
        <f t="shared" ref="E2:E65" si="2">MONTH(A2)</f>
        <v>5</v>
      </c>
      <c r="F2" t="str">
        <f t="shared" ref="F2:F65" si="3">IF(OR(E2=9, E2=10, E2=11, E2=12, E2=1, E2=2, E2=3, E2=4), "school", "summer")</f>
        <v>summer</v>
      </c>
    </row>
    <row r="3" spans="1:6" x14ac:dyDescent="0.3">
      <c r="A3" s="3">
        <v>45414.289583333331</v>
      </c>
      <c r="B3">
        <v>13</v>
      </c>
      <c r="C3" t="str">
        <f t="shared" si="0"/>
        <v>Thursday</v>
      </c>
      <c r="D3" s="1">
        <f t="shared" si="1"/>
        <v>6</v>
      </c>
      <c r="E3">
        <f t="shared" si="2"/>
        <v>5</v>
      </c>
      <c r="F3" t="str">
        <f t="shared" si="3"/>
        <v>summer</v>
      </c>
    </row>
    <row r="4" spans="1:6" x14ac:dyDescent="0.3">
      <c r="A4" s="3">
        <v>45414.316666666666</v>
      </c>
      <c r="B4">
        <v>23</v>
      </c>
      <c r="C4" t="str">
        <f t="shared" si="0"/>
        <v>Thursday</v>
      </c>
      <c r="D4" s="1">
        <f t="shared" si="1"/>
        <v>7</v>
      </c>
      <c r="E4">
        <f t="shared" si="2"/>
        <v>5</v>
      </c>
      <c r="F4" t="str">
        <f t="shared" si="3"/>
        <v>summer</v>
      </c>
    </row>
    <row r="5" spans="1:6" x14ac:dyDescent="0.3">
      <c r="A5" s="3">
        <v>45414.338194444441</v>
      </c>
      <c r="B5">
        <v>31</v>
      </c>
      <c r="C5" t="str">
        <f t="shared" si="0"/>
        <v>Thursday</v>
      </c>
      <c r="D5" s="1">
        <f t="shared" si="1"/>
        <v>8</v>
      </c>
      <c r="E5">
        <f t="shared" si="2"/>
        <v>5</v>
      </c>
      <c r="F5" t="str">
        <f t="shared" si="3"/>
        <v>summer</v>
      </c>
    </row>
    <row r="6" spans="1:6" x14ac:dyDescent="0.3">
      <c r="A6" s="3">
        <v>45414.356944444444</v>
      </c>
      <c r="B6">
        <v>37</v>
      </c>
      <c r="C6" t="str">
        <f t="shared" si="0"/>
        <v>Thursday</v>
      </c>
      <c r="D6" s="1">
        <f t="shared" si="1"/>
        <v>8</v>
      </c>
      <c r="E6">
        <f t="shared" si="2"/>
        <v>5</v>
      </c>
      <c r="F6" t="str">
        <f t="shared" si="3"/>
        <v>summer</v>
      </c>
    </row>
    <row r="7" spans="1:6" x14ac:dyDescent="0.3">
      <c r="A7" s="3">
        <v>45414.372916666667</v>
      </c>
      <c r="B7">
        <v>36</v>
      </c>
      <c r="C7" t="str">
        <f t="shared" si="0"/>
        <v>Thursday</v>
      </c>
      <c r="D7" s="1">
        <f t="shared" si="1"/>
        <v>8</v>
      </c>
      <c r="E7">
        <f t="shared" si="2"/>
        <v>5</v>
      </c>
      <c r="F7" t="str">
        <f t="shared" si="3"/>
        <v>summer</v>
      </c>
    </row>
    <row r="8" spans="1:6" x14ac:dyDescent="0.3">
      <c r="A8" s="3">
        <v>45414.397916666669</v>
      </c>
      <c r="B8">
        <v>40</v>
      </c>
      <c r="C8" t="str">
        <f t="shared" si="0"/>
        <v>Thursday</v>
      </c>
      <c r="D8" s="1">
        <f t="shared" si="1"/>
        <v>9</v>
      </c>
      <c r="E8">
        <f t="shared" si="2"/>
        <v>5</v>
      </c>
      <c r="F8" t="str">
        <f t="shared" si="3"/>
        <v>summer</v>
      </c>
    </row>
    <row r="9" spans="1:6" x14ac:dyDescent="0.3">
      <c r="A9" s="3">
        <v>45414.414583333331</v>
      </c>
      <c r="B9">
        <v>41</v>
      </c>
      <c r="C9" t="str">
        <f t="shared" si="0"/>
        <v>Thursday</v>
      </c>
      <c r="D9" s="1">
        <f t="shared" si="1"/>
        <v>9</v>
      </c>
      <c r="E9">
        <f t="shared" si="2"/>
        <v>5</v>
      </c>
      <c r="F9" t="str">
        <f t="shared" si="3"/>
        <v>summer</v>
      </c>
    </row>
    <row r="10" spans="1:6" x14ac:dyDescent="0.3">
      <c r="A10" s="3">
        <v>45414.438194444447</v>
      </c>
      <c r="B10">
        <v>51</v>
      </c>
      <c r="C10" t="str">
        <f t="shared" si="0"/>
        <v>Thursday</v>
      </c>
      <c r="D10" s="1">
        <f t="shared" si="1"/>
        <v>10</v>
      </c>
      <c r="E10">
        <f t="shared" si="2"/>
        <v>5</v>
      </c>
      <c r="F10" t="str">
        <f t="shared" si="3"/>
        <v>summer</v>
      </c>
    </row>
    <row r="11" spans="1:6" x14ac:dyDescent="0.3">
      <c r="A11" s="3">
        <v>45414.456944444442</v>
      </c>
      <c r="B11">
        <v>51</v>
      </c>
      <c r="C11" t="str">
        <f t="shared" si="0"/>
        <v>Thursday</v>
      </c>
      <c r="D11" s="1">
        <f t="shared" si="1"/>
        <v>10</v>
      </c>
      <c r="E11">
        <f t="shared" si="2"/>
        <v>5</v>
      </c>
      <c r="F11" t="str">
        <f t="shared" si="3"/>
        <v>summer</v>
      </c>
    </row>
    <row r="12" spans="1:6" x14ac:dyDescent="0.3">
      <c r="A12" s="3">
        <v>45414.484027777777</v>
      </c>
      <c r="B12">
        <v>26</v>
      </c>
      <c r="C12" t="str">
        <f t="shared" si="0"/>
        <v>Thursday</v>
      </c>
      <c r="D12" s="1">
        <f t="shared" si="1"/>
        <v>11</v>
      </c>
      <c r="E12">
        <f t="shared" si="2"/>
        <v>5</v>
      </c>
      <c r="F12" t="str">
        <f t="shared" si="3"/>
        <v>summer</v>
      </c>
    </row>
    <row r="13" spans="1:6" x14ac:dyDescent="0.3">
      <c r="A13" s="3">
        <v>45414.49722222222</v>
      </c>
      <c r="B13">
        <v>31</v>
      </c>
      <c r="C13" t="str">
        <f t="shared" si="0"/>
        <v>Thursday</v>
      </c>
      <c r="D13" s="1">
        <f t="shared" si="1"/>
        <v>11</v>
      </c>
      <c r="E13">
        <f t="shared" si="2"/>
        <v>5</v>
      </c>
      <c r="F13" t="str">
        <f t="shared" si="3"/>
        <v>summer</v>
      </c>
    </row>
    <row r="14" spans="1:6" x14ac:dyDescent="0.3">
      <c r="A14" s="3">
        <v>45414.534722222219</v>
      </c>
      <c r="B14">
        <v>30</v>
      </c>
      <c r="C14" t="str">
        <f t="shared" si="0"/>
        <v>Thursday</v>
      </c>
      <c r="D14" s="1">
        <f t="shared" si="1"/>
        <v>12</v>
      </c>
      <c r="E14">
        <f t="shared" si="2"/>
        <v>5</v>
      </c>
      <c r="F14" t="str">
        <f t="shared" si="3"/>
        <v>summer</v>
      </c>
    </row>
    <row r="15" spans="1:6" x14ac:dyDescent="0.3">
      <c r="A15" s="3">
        <v>45414.557638888888</v>
      </c>
      <c r="B15">
        <v>27</v>
      </c>
      <c r="C15" t="str">
        <f t="shared" si="0"/>
        <v>Thursday</v>
      </c>
      <c r="D15" s="1">
        <f t="shared" si="1"/>
        <v>13</v>
      </c>
      <c r="E15">
        <f t="shared" si="2"/>
        <v>5</v>
      </c>
      <c r="F15" t="str">
        <f t="shared" si="3"/>
        <v>summer</v>
      </c>
    </row>
    <row r="16" spans="1:6" x14ac:dyDescent="0.3">
      <c r="A16" s="3">
        <v>45414.582638888889</v>
      </c>
      <c r="B16">
        <v>15</v>
      </c>
      <c r="C16" t="str">
        <f t="shared" si="0"/>
        <v>Thursday</v>
      </c>
      <c r="D16" s="1">
        <f t="shared" si="1"/>
        <v>13</v>
      </c>
      <c r="E16">
        <f t="shared" si="2"/>
        <v>5</v>
      </c>
      <c r="F16" t="str">
        <f t="shared" si="3"/>
        <v>summer</v>
      </c>
    </row>
    <row r="17" spans="1:6" x14ac:dyDescent="0.3">
      <c r="A17" s="3">
        <v>45414.601388888892</v>
      </c>
      <c r="B17">
        <v>13</v>
      </c>
      <c r="C17" t="str">
        <f t="shared" si="0"/>
        <v>Thursday</v>
      </c>
      <c r="D17" s="1">
        <f t="shared" si="1"/>
        <v>14</v>
      </c>
      <c r="E17">
        <f t="shared" si="2"/>
        <v>5</v>
      </c>
      <c r="F17" t="str">
        <f t="shared" si="3"/>
        <v>summer</v>
      </c>
    </row>
    <row r="18" spans="1:6" x14ac:dyDescent="0.3">
      <c r="A18" s="3">
        <v>45414.622916666667</v>
      </c>
      <c r="B18">
        <v>13</v>
      </c>
      <c r="C18" t="str">
        <f t="shared" si="0"/>
        <v>Thursday</v>
      </c>
      <c r="D18" s="1">
        <f t="shared" si="1"/>
        <v>14</v>
      </c>
      <c r="E18">
        <f t="shared" si="2"/>
        <v>5</v>
      </c>
      <c r="F18" t="str">
        <f t="shared" si="3"/>
        <v>summer</v>
      </c>
    </row>
    <row r="19" spans="1:6" x14ac:dyDescent="0.3">
      <c r="A19" s="3">
        <v>45414.65</v>
      </c>
      <c r="B19">
        <v>23</v>
      </c>
      <c r="C19" t="str">
        <f t="shared" si="0"/>
        <v>Thursday</v>
      </c>
      <c r="D19" s="1">
        <f t="shared" si="1"/>
        <v>15</v>
      </c>
      <c r="E19">
        <f t="shared" si="2"/>
        <v>5</v>
      </c>
      <c r="F19" t="str">
        <f t="shared" si="3"/>
        <v>summer</v>
      </c>
    </row>
    <row r="20" spans="1:6" x14ac:dyDescent="0.3">
      <c r="A20" s="3">
        <v>45414.671527777777</v>
      </c>
      <c r="B20">
        <v>31</v>
      </c>
      <c r="C20" t="str">
        <f t="shared" si="0"/>
        <v>Thursday</v>
      </c>
      <c r="D20" s="1">
        <f t="shared" si="1"/>
        <v>16</v>
      </c>
      <c r="E20">
        <f t="shared" si="2"/>
        <v>5</v>
      </c>
      <c r="F20" t="str">
        <f t="shared" si="3"/>
        <v>summer</v>
      </c>
    </row>
    <row r="21" spans="1:6" x14ac:dyDescent="0.3">
      <c r="A21" s="3">
        <v>45414.69027777778</v>
      </c>
      <c r="B21">
        <v>37</v>
      </c>
      <c r="C21" t="str">
        <f t="shared" si="0"/>
        <v>Thursday</v>
      </c>
      <c r="D21" s="1">
        <f t="shared" si="1"/>
        <v>16</v>
      </c>
      <c r="E21">
        <f t="shared" si="2"/>
        <v>5</v>
      </c>
      <c r="F21" t="str">
        <f t="shared" si="3"/>
        <v>summer</v>
      </c>
    </row>
    <row r="22" spans="1:6" x14ac:dyDescent="0.3">
      <c r="A22" s="3">
        <v>45414.706250000003</v>
      </c>
      <c r="B22">
        <v>36</v>
      </c>
      <c r="C22" t="str">
        <f t="shared" si="0"/>
        <v>Thursday</v>
      </c>
      <c r="D22" s="1">
        <f t="shared" si="1"/>
        <v>16</v>
      </c>
      <c r="E22">
        <f t="shared" si="2"/>
        <v>5</v>
      </c>
      <c r="F22" t="str">
        <f t="shared" si="3"/>
        <v>summer</v>
      </c>
    </row>
    <row r="23" spans="1:6" x14ac:dyDescent="0.3">
      <c r="A23" s="3">
        <v>45414.731249999997</v>
      </c>
      <c r="B23">
        <v>40</v>
      </c>
      <c r="C23" t="str">
        <f t="shared" si="0"/>
        <v>Thursday</v>
      </c>
      <c r="D23" s="1">
        <f t="shared" si="1"/>
        <v>17</v>
      </c>
      <c r="E23">
        <f t="shared" si="2"/>
        <v>5</v>
      </c>
      <c r="F23" t="str">
        <f t="shared" si="3"/>
        <v>summer</v>
      </c>
    </row>
    <row r="24" spans="1:6" x14ac:dyDescent="0.3">
      <c r="A24" s="3">
        <v>45414.747916666667</v>
      </c>
      <c r="B24">
        <v>41</v>
      </c>
      <c r="C24" t="str">
        <f t="shared" si="0"/>
        <v>Thursday</v>
      </c>
      <c r="D24" s="1">
        <f t="shared" si="1"/>
        <v>17</v>
      </c>
      <c r="E24">
        <f t="shared" si="2"/>
        <v>5</v>
      </c>
      <c r="F24" t="str">
        <f t="shared" si="3"/>
        <v>summer</v>
      </c>
    </row>
    <row r="25" spans="1:6" x14ac:dyDescent="0.3">
      <c r="A25" s="3">
        <v>45414.771527777775</v>
      </c>
      <c r="B25">
        <v>51</v>
      </c>
      <c r="C25" t="str">
        <f t="shared" si="0"/>
        <v>Thursday</v>
      </c>
      <c r="D25" s="1">
        <f t="shared" si="1"/>
        <v>18</v>
      </c>
      <c r="E25">
        <f t="shared" si="2"/>
        <v>5</v>
      </c>
      <c r="F25" t="str">
        <f t="shared" si="3"/>
        <v>summer</v>
      </c>
    </row>
    <row r="26" spans="1:6" x14ac:dyDescent="0.3">
      <c r="A26" s="3">
        <v>45414.790277777778</v>
      </c>
      <c r="B26">
        <v>51</v>
      </c>
      <c r="C26" t="str">
        <f t="shared" si="0"/>
        <v>Thursday</v>
      </c>
      <c r="D26" s="1">
        <f t="shared" si="1"/>
        <v>18</v>
      </c>
      <c r="E26">
        <f t="shared" si="2"/>
        <v>5</v>
      </c>
      <c r="F26" t="str">
        <f t="shared" si="3"/>
        <v>summer</v>
      </c>
    </row>
    <row r="27" spans="1:6" x14ac:dyDescent="0.3">
      <c r="A27" s="3">
        <v>45415.290972222225</v>
      </c>
      <c r="B27">
        <v>8</v>
      </c>
      <c r="C27" t="str">
        <f t="shared" si="0"/>
        <v>Friday</v>
      </c>
      <c r="D27" s="1">
        <f t="shared" si="1"/>
        <v>6</v>
      </c>
      <c r="E27">
        <f t="shared" si="2"/>
        <v>5</v>
      </c>
      <c r="F27" t="str">
        <f t="shared" si="3"/>
        <v>summer</v>
      </c>
    </row>
    <row r="28" spans="1:6" x14ac:dyDescent="0.3">
      <c r="A28" s="3">
        <v>45415.311805555553</v>
      </c>
      <c r="B28">
        <v>19</v>
      </c>
      <c r="C28" t="str">
        <f t="shared" si="0"/>
        <v>Friday</v>
      </c>
      <c r="D28" s="1">
        <f t="shared" si="1"/>
        <v>7</v>
      </c>
      <c r="E28">
        <f t="shared" si="2"/>
        <v>5</v>
      </c>
      <c r="F28" t="str">
        <f t="shared" si="3"/>
        <v>summer</v>
      </c>
    </row>
    <row r="29" spans="1:6" x14ac:dyDescent="0.3">
      <c r="A29" s="3">
        <v>45415.335416666669</v>
      </c>
      <c r="B29">
        <v>12</v>
      </c>
      <c r="C29" t="str">
        <f t="shared" si="0"/>
        <v>Friday</v>
      </c>
      <c r="D29" s="1">
        <f t="shared" si="1"/>
        <v>8</v>
      </c>
      <c r="E29">
        <f t="shared" si="2"/>
        <v>5</v>
      </c>
      <c r="F29" t="str">
        <f t="shared" si="3"/>
        <v>summer</v>
      </c>
    </row>
    <row r="30" spans="1:6" x14ac:dyDescent="0.3">
      <c r="A30" s="3">
        <v>45415.356944444444</v>
      </c>
      <c r="B30">
        <v>17</v>
      </c>
      <c r="C30" t="str">
        <f t="shared" si="0"/>
        <v>Friday</v>
      </c>
      <c r="D30" s="1">
        <f t="shared" si="1"/>
        <v>8</v>
      </c>
      <c r="E30">
        <f t="shared" si="2"/>
        <v>5</v>
      </c>
      <c r="F30" t="str">
        <f t="shared" si="3"/>
        <v>summer</v>
      </c>
    </row>
    <row r="31" spans="1:6" x14ac:dyDescent="0.3">
      <c r="A31" s="3">
        <v>45415.375694444447</v>
      </c>
      <c r="B31">
        <v>16</v>
      </c>
      <c r="C31" t="str">
        <f t="shared" si="0"/>
        <v>Friday</v>
      </c>
      <c r="D31" s="1">
        <f t="shared" si="1"/>
        <v>9</v>
      </c>
      <c r="E31">
        <f t="shared" si="2"/>
        <v>5</v>
      </c>
      <c r="F31" t="str">
        <f t="shared" si="3"/>
        <v>summer</v>
      </c>
    </row>
    <row r="32" spans="1:6" x14ac:dyDescent="0.3">
      <c r="A32" s="3">
        <v>45415.396527777775</v>
      </c>
      <c r="B32">
        <v>18</v>
      </c>
      <c r="C32" t="str">
        <f t="shared" si="0"/>
        <v>Friday</v>
      </c>
      <c r="D32" s="1">
        <f t="shared" si="1"/>
        <v>9</v>
      </c>
      <c r="E32">
        <f t="shared" si="2"/>
        <v>5</v>
      </c>
      <c r="F32" t="str">
        <f t="shared" si="3"/>
        <v>summer</v>
      </c>
    </row>
    <row r="33" spans="1:6" x14ac:dyDescent="0.3">
      <c r="A33" s="3">
        <v>45415.415972222225</v>
      </c>
      <c r="B33">
        <v>17</v>
      </c>
      <c r="C33" t="str">
        <f t="shared" si="0"/>
        <v>Friday</v>
      </c>
      <c r="D33" s="1">
        <f t="shared" si="1"/>
        <v>9</v>
      </c>
      <c r="E33">
        <f t="shared" si="2"/>
        <v>5</v>
      </c>
      <c r="F33" t="str">
        <f t="shared" si="3"/>
        <v>summer</v>
      </c>
    </row>
    <row r="34" spans="1:6" x14ac:dyDescent="0.3">
      <c r="A34" s="3">
        <v>45415.439583333333</v>
      </c>
      <c r="B34">
        <v>18</v>
      </c>
      <c r="C34" t="str">
        <f t="shared" si="0"/>
        <v>Friday</v>
      </c>
      <c r="D34" s="1">
        <f t="shared" si="1"/>
        <v>10</v>
      </c>
      <c r="E34">
        <f t="shared" si="2"/>
        <v>5</v>
      </c>
      <c r="F34" t="str">
        <f t="shared" si="3"/>
        <v>summer</v>
      </c>
    </row>
    <row r="35" spans="1:6" x14ac:dyDescent="0.3">
      <c r="A35" s="3">
        <v>45415.458333333336</v>
      </c>
      <c r="B35">
        <v>27</v>
      </c>
      <c r="C35" t="str">
        <f t="shared" si="0"/>
        <v>Friday</v>
      </c>
      <c r="D35" s="1">
        <f t="shared" si="1"/>
        <v>11</v>
      </c>
      <c r="E35">
        <f t="shared" si="2"/>
        <v>5</v>
      </c>
      <c r="F35" t="str">
        <f t="shared" si="3"/>
        <v>summer</v>
      </c>
    </row>
    <row r="36" spans="1:6" x14ac:dyDescent="0.3">
      <c r="A36" s="3">
        <v>45415.486805555556</v>
      </c>
      <c r="B36">
        <v>21</v>
      </c>
      <c r="C36" t="str">
        <f t="shared" si="0"/>
        <v>Friday</v>
      </c>
      <c r="D36" s="1">
        <f t="shared" si="1"/>
        <v>11</v>
      </c>
      <c r="E36">
        <f t="shared" si="2"/>
        <v>5</v>
      </c>
      <c r="F36" t="str">
        <f t="shared" si="3"/>
        <v>summer</v>
      </c>
    </row>
    <row r="37" spans="1:6" x14ac:dyDescent="0.3">
      <c r="A37" s="3">
        <v>45415.522222222222</v>
      </c>
      <c r="B37">
        <v>12</v>
      </c>
      <c r="C37" t="str">
        <f t="shared" si="0"/>
        <v>Friday</v>
      </c>
      <c r="D37" s="1">
        <f t="shared" si="1"/>
        <v>12</v>
      </c>
      <c r="E37">
        <f t="shared" si="2"/>
        <v>5</v>
      </c>
      <c r="F37" t="str">
        <f t="shared" si="3"/>
        <v>summer</v>
      </c>
    </row>
    <row r="38" spans="1:6" x14ac:dyDescent="0.3">
      <c r="A38" s="3">
        <v>45415.543055555558</v>
      </c>
      <c r="B38">
        <v>13</v>
      </c>
      <c r="C38" t="str">
        <f t="shared" si="0"/>
        <v>Friday</v>
      </c>
      <c r="D38" s="1">
        <f t="shared" si="1"/>
        <v>13</v>
      </c>
      <c r="E38">
        <f t="shared" si="2"/>
        <v>5</v>
      </c>
      <c r="F38" t="str">
        <f t="shared" si="3"/>
        <v>summer</v>
      </c>
    </row>
    <row r="39" spans="1:6" x14ac:dyDescent="0.3">
      <c r="A39" s="3">
        <v>45415.586111111108</v>
      </c>
      <c r="B39">
        <v>19</v>
      </c>
      <c r="C39" t="str">
        <f t="shared" si="0"/>
        <v>Friday</v>
      </c>
      <c r="D39" s="1">
        <f t="shared" si="1"/>
        <v>14</v>
      </c>
      <c r="E39">
        <f t="shared" si="2"/>
        <v>5</v>
      </c>
      <c r="F39" t="str">
        <f t="shared" si="3"/>
        <v>summer</v>
      </c>
    </row>
    <row r="40" spans="1:6" x14ac:dyDescent="0.3">
      <c r="A40" s="3">
        <v>45415.605555555558</v>
      </c>
      <c r="B40">
        <v>21</v>
      </c>
      <c r="C40" t="str">
        <f t="shared" si="0"/>
        <v>Friday</v>
      </c>
      <c r="D40" s="1">
        <f t="shared" si="1"/>
        <v>14</v>
      </c>
      <c r="E40">
        <f t="shared" si="2"/>
        <v>5</v>
      </c>
      <c r="F40" t="str">
        <f t="shared" si="3"/>
        <v>summer</v>
      </c>
    </row>
    <row r="41" spans="1:6" x14ac:dyDescent="0.3">
      <c r="A41" s="3">
        <v>45415.623611111114</v>
      </c>
      <c r="B41">
        <v>34</v>
      </c>
      <c r="C41" t="str">
        <f t="shared" si="0"/>
        <v>Friday</v>
      </c>
      <c r="D41" s="1">
        <f t="shared" si="1"/>
        <v>14</v>
      </c>
      <c r="E41">
        <f t="shared" si="2"/>
        <v>5</v>
      </c>
      <c r="F41" t="str">
        <f t="shared" si="3"/>
        <v>summer</v>
      </c>
    </row>
    <row r="42" spans="1:6" x14ac:dyDescent="0.3">
      <c r="A42" s="3">
        <v>45415.65</v>
      </c>
      <c r="B42">
        <v>44</v>
      </c>
      <c r="C42" t="str">
        <f t="shared" si="0"/>
        <v>Friday</v>
      </c>
      <c r="D42" s="1">
        <f t="shared" si="1"/>
        <v>15</v>
      </c>
      <c r="E42">
        <f t="shared" si="2"/>
        <v>5</v>
      </c>
      <c r="F42" t="str">
        <f t="shared" si="3"/>
        <v>summer</v>
      </c>
    </row>
    <row r="43" spans="1:6" x14ac:dyDescent="0.3">
      <c r="A43" s="3">
        <v>45415.669444444444</v>
      </c>
      <c r="B43">
        <v>36</v>
      </c>
      <c r="C43" t="str">
        <f t="shared" si="0"/>
        <v>Friday</v>
      </c>
      <c r="D43" s="1">
        <f t="shared" si="1"/>
        <v>16</v>
      </c>
      <c r="E43">
        <f t="shared" si="2"/>
        <v>5</v>
      </c>
      <c r="F43" t="str">
        <f t="shared" si="3"/>
        <v>summer</v>
      </c>
    </row>
    <row r="44" spans="1:6" x14ac:dyDescent="0.3">
      <c r="A44" s="3">
        <v>45415.688194444447</v>
      </c>
      <c r="B44">
        <v>38</v>
      </c>
      <c r="C44" t="str">
        <f t="shared" si="0"/>
        <v>Friday</v>
      </c>
      <c r="D44" s="1">
        <f t="shared" si="1"/>
        <v>16</v>
      </c>
      <c r="E44">
        <f t="shared" si="2"/>
        <v>5</v>
      </c>
      <c r="F44" t="str">
        <f t="shared" si="3"/>
        <v>summer</v>
      </c>
    </row>
    <row r="45" spans="1:6" x14ac:dyDescent="0.3">
      <c r="A45" s="3">
        <v>45415.709722222222</v>
      </c>
      <c r="B45">
        <v>37</v>
      </c>
      <c r="C45" t="str">
        <f t="shared" si="0"/>
        <v>Friday</v>
      </c>
      <c r="D45" s="1">
        <f t="shared" si="1"/>
        <v>17</v>
      </c>
      <c r="E45">
        <f t="shared" si="2"/>
        <v>5</v>
      </c>
      <c r="F45" t="str">
        <f t="shared" si="3"/>
        <v>summer</v>
      </c>
    </row>
    <row r="46" spans="1:6" x14ac:dyDescent="0.3">
      <c r="A46" s="3">
        <v>45415.729861111111</v>
      </c>
      <c r="B46">
        <v>31</v>
      </c>
      <c r="C46" t="str">
        <f t="shared" si="0"/>
        <v>Friday</v>
      </c>
      <c r="D46" s="1">
        <f t="shared" si="1"/>
        <v>17</v>
      </c>
      <c r="E46">
        <f t="shared" si="2"/>
        <v>5</v>
      </c>
      <c r="F46" t="str">
        <f t="shared" si="3"/>
        <v>summer</v>
      </c>
    </row>
    <row r="47" spans="1:6" x14ac:dyDescent="0.3">
      <c r="A47" s="3">
        <v>45415.750694444447</v>
      </c>
      <c r="B47">
        <v>43</v>
      </c>
      <c r="C47" t="str">
        <f t="shared" si="0"/>
        <v>Friday</v>
      </c>
      <c r="D47" s="1">
        <f t="shared" si="1"/>
        <v>18</v>
      </c>
      <c r="E47">
        <f t="shared" si="2"/>
        <v>5</v>
      </c>
      <c r="F47" t="str">
        <f t="shared" si="3"/>
        <v>summer</v>
      </c>
    </row>
    <row r="48" spans="1:6" x14ac:dyDescent="0.3">
      <c r="A48" s="3">
        <v>45415.773611111108</v>
      </c>
      <c r="B48">
        <v>43</v>
      </c>
      <c r="C48" t="str">
        <f t="shared" si="0"/>
        <v>Friday</v>
      </c>
      <c r="D48" s="1">
        <f t="shared" si="1"/>
        <v>18</v>
      </c>
      <c r="E48">
        <f t="shared" si="2"/>
        <v>5</v>
      </c>
      <c r="F48" t="str">
        <f t="shared" si="3"/>
        <v>summer</v>
      </c>
    </row>
    <row r="49" spans="1:6" x14ac:dyDescent="0.3">
      <c r="A49" s="3">
        <v>45415.793055555558</v>
      </c>
      <c r="B49">
        <v>40</v>
      </c>
      <c r="C49" t="str">
        <f t="shared" si="0"/>
        <v>Friday</v>
      </c>
      <c r="D49" s="1">
        <f t="shared" si="1"/>
        <v>19</v>
      </c>
      <c r="E49">
        <f t="shared" si="2"/>
        <v>5</v>
      </c>
      <c r="F49" t="str">
        <f t="shared" si="3"/>
        <v>summer</v>
      </c>
    </row>
    <row r="50" spans="1:6" x14ac:dyDescent="0.3">
      <c r="A50" s="3">
        <v>45416.4</v>
      </c>
      <c r="B50">
        <v>14</v>
      </c>
      <c r="C50" t="str">
        <f t="shared" si="0"/>
        <v>Saturday</v>
      </c>
      <c r="D50" s="1">
        <f t="shared" si="1"/>
        <v>9</v>
      </c>
      <c r="E50">
        <f t="shared" si="2"/>
        <v>5</v>
      </c>
      <c r="F50" t="str">
        <f t="shared" si="3"/>
        <v>summer</v>
      </c>
    </row>
    <row r="51" spans="1:6" x14ac:dyDescent="0.3">
      <c r="A51" s="3">
        <v>45416.415972222225</v>
      </c>
      <c r="B51">
        <v>17</v>
      </c>
      <c r="C51" t="str">
        <f t="shared" si="0"/>
        <v>Saturday</v>
      </c>
      <c r="D51" s="1">
        <f t="shared" si="1"/>
        <v>9</v>
      </c>
      <c r="E51">
        <f t="shared" si="2"/>
        <v>5</v>
      </c>
      <c r="F51" t="str">
        <f t="shared" si="3"/>
        <v>summer</v>
      </c>
    </row>
    <row r="52" spans="1:6" x14ac:dyDescent="0.3">
      <c r="A52" s="3">
        <v>45416.436111111114</v>
      </c>
      <c r="B52">
        <v>20</v>
      </c>
      <c r="C52" t="str">
        <f t="shared" si="0"/>
        <v>Saturday</v>
      </c>
      <c r="D52" s="1">
        <f t="shared" si="1"/>
        <v>10</v>
      </c>
      <c r="E52">
        <f t="shared" si="2"/>
        <v>5</v>
      </c>
      <c r="F52" t="str">
        <f t="shared" si="3"/>
        <v>summer</v>
      </c>
    </row>
    <row r="53" spans="1:6" x14ac:dyDescent="0.3">
      <c r="A53" s="3">
        <v>45416.458333333336</v>
      </c>
      <c r="B53">
        <v>19</v>
      </c>
      <c r="C53" t="str">
        <f t="shared" si="0"/>
        <v>Saturday</v>
      </c>
      <c r="D53" s="1">
        <f t="shared" si="1"/>
        <v>11</v>
      </c>
      <c r="E53">
        <f t="shared" si="2"/>
        <v>5</v>
      </c>
      <c r="F53" t="str">
        <f t="shared" si="3"/>
        <v>summer</v>
      </c>
    </row>
    <row r="54" spans="1:6" x14ac:dyDescent="0.3">
      <c r="A54" s="3">
        <v>45416.477777777778</v>
      </c>
      <c r="B54">
        <v>21</v>
      </c>
      <c r="C54" t="str">
        <f t="shared" si="0"/>
        <v>Saturday</v>
      </c>
      <c r="D54" s="1">
        <f t="shared" si="1"/>
        <v>11</v>
      </c>
      <c r="E54">
        <f t="shared" si="2"/>
        <v>5</v>
      </c>
      <c r="F54" t="str">
        <f t="shared" si="3"/>
        <v>summer</v>
      </c>
    </row>
    <row r="55" spans="1:6" x14ac:dyDescent="0.3">
      <c r="A55" s="3">
        <v>45416.499305555553</v>
      </c>
      <c r="B55">
        <v>20</v>
      </c>
      <c r="C55" t="str">
        <f t="shared" si="0"/>
        <v>Saturday</v>
      </c>
      <c r="D55" s="1">
        <f t="shared" si="1"/>
        <v>11</v>
      </c>
      <c r="E55">
        <f t="shared" si="2"/>
        <v>5</v>
      </c>
      <c r="F55" t="str">
        <f t="shared" si="3"/>
        <v>summer</v>
      </c>
    </row>
    <row r="56" spans="1:6" x14ac:dyDescent="0.3">
      <c r="A56" s="3">
        <v>45416.519444444442</v>
      </c>
      <c r="B56">
        <v>22</v>
      </c>
      <c r="C56" t="str">
        <f t="shared" si="0"/>
        <v>Saturday</v>
      </c>
      <c r="D56" s="1">
        <f t="shared" si="1"/>
        <v>12</v>
      </c>
      <c r="E56">
        <f t="shared" si="2"/>
        <v>5</v>
      </c>
      <c r="F56" t="str">
        <f t="shared" si="3"/>
        <v>summer</v>
      </c>
    </row>
    <row r="57" spans="1:6" x14ac:dyDescent="0.3">
      <c r="A57" s="3">
        <v>45416.540277777778</v>
      </c>
      <c r="B57">
        <v>27</v>
      </c>
      <c r="C57" t="str">
        <f t="shared" si="0"/>
        <v>Saturday</v>
      </c>
      <c r="D57" s="1">
        <f t="shared" si="1"/>
        <v>12</v>
      </c>
      <c r="E57">
        <f t="shared" si="2"/>
        <v>5</v>
      </c>
      <c r="F57" t="str">
        <f t="shared" si="3"/>
        <v>summer</v>
      </c>
    </row>
    <row r="58" spans="1:6" x14ac:dyDescent="0.3">
      <c r="A58" s="3">
        <v>45416.5625</v>
      </c>
      <c r="B58">
        <v>22</v>
      </c>
      <c r="C58" t="str">
        <f t="shared" si="0"/>
        <v>Saturday</v>
      </c>
      <c r="D58" s="1">
        <f t="shared" si="1"/>
        <v>13</v>
      </c>
      <c r="E58">
        <f t="shared" si="2"/>
        <v>5</v>
      </c>
      <c r="F58" t="str">
        <f t="shared" si="3"/>
        <v>summer</v>
      </c>
    </row>
    <row r="59" spans="1:6" x14ac:dyDescent="0.3">
      <c r="A59" s="3">
        <v>45416.586111111108</v>
      </c>
      <c r="B59">
        <v>27</v>
      </c>
      <c r="C59" t="str">
        <f t="shared" si="0"/>
        <v>Saturday</v>
      </c>
      <c r="D59" s="1">
        <f t="shared" si="1"/>
        <v>14</v>
      </c>
      <c r="E59">
        <f t="shared" si="2"/>
        <v>5</v>
      </c>
      <c r="F59" t="str">
        <f t="shared" si="3"/>
        <v>summer</v>
      </c>
    </row>
    <row r="60" spans="1:6" x14ac:dyDescent="0.3">
      <c r="A60" s="3">
        <v>45416.602777777778</v>
      </c>
      <c r="B60">
        <v>29</v>
      </c>
      <c r="C60" t="str">
        <f t="shared" si="0"/>
        <v>Saturday</v>
      </c>
      <c r="D60" s="1">
        <f t="shared" si="1"/>
        <v>14</v>
      </c>
      <c r="E60">
        <f t="shared" si="2"/>
        <v>5</v>
      </c>
      <c r="F60" t="str">
        <f t="shared" si="3"/>
        <v>summer</v>
      </c>
    </row>
    <row r="61" spans="1:6" x14ac:dyDescent="0.3">
      <c r="A61" s="3">
        <v>45416.624305555553</v>
      </c>
      <c r="B61">
        <v>35</v>
      </c>
      <c r="C61" t="str">
        <f t="shared" si="0"/>
        <v>Saturday</v>
      </c>
      <c r="D61" s="1">
        <f t="shared" si="1"/>
        <v>14</v>
      </c>
      <c r="E61">
        <f t="shared" si="2"/>
        <v>5</v>
      </c>
      <c r="F61" t="str">
        <f t="shared" si="3"/>
        <v>summer</v>
      </c>
    </row>
    <row r="62" spans="1:6" x14ac:dyDescent="0.3">
      <c r="A62" s="3">
        <v>45416.646527777775</v>
      </c>
      <c r="B62">
        <v>37</v>
      </c>
      <c r="C62" t="str">
        <f t="shared" si="0"/>
        <v>Saturday</v>
      </c>
      <c r="D62" s="1">
        <f t="shared" si="1"/>
        <v>15</v>
      </c>
      <c r="E62">
        <f t="shared" si="2"/>
        <v>5</v>
      </c>
      <c r="F62" t="str">
        <f t="shared" si="3"/>
        <v>summer</v>
      </c>
    </row>
    <row r="63" spans="1:6" x14ac:dyDescent="0.3">
      <c r="A63" s="3">
        <v>45416.665277777778</v>
      </c>
      <c r="B63">
        <v>41</v>
      </c>
      <c r="C63" t="str">
        <f t="shared" si="0"/>
        <v>Saturday</v>
      </c>
      <c r="D63" s="1">
        <f t="shared" si="1"/>
        <v>15</v>
      </c>
      <c r="E63">
        <f t="shared" si="2"/>
        <v>5</v>
      </c>
      <c r="F63" t="str">
        <f t="shared" si="3"/>
        <v>summer</v>
      </c>
    </row>
    <row r="64" spans="1:6" x14ac:dyDescent="0.3">
      <c r="A64" s="3">
        <v>45417.395138888889</v>
      </c>
      <c r="B64">
        <v>15</v>
      </c>
      <c r="C64" t="str">
        <f t="shared" si="0"/>
        <v>Sunday</v>
      </c>
      <c r="D64" s="1">
        <f t="shared" si="1"/>
        <v>9</v>
      </c>
      <c r="E64">
        <f t="shared" si="2"/>
        <v>5</v>
      </c>
      <c r="F64" t="str">
        <f t="shared" si="3"/>
        <v>summer</v>
      </c>
    </row>
    <row r="65" spans="1:6" x14ac:dyDescent="0.3">
      <c r="A65" s="3">
        <v>45417.414583333331</v>
      </c>
      <c r="B65">
        <v>21</v>
      </c>
      <c r="C65" t="str">
        <f t="shared" si="0"/>
        <v>Sunday</v>
      </c>
      <c r="D65" s="1">
        <f t="shared" si="1"/>
        <v>9</v>
      </c>
      <c r="E65">
        <f t="shared" si="2"/>
        <v>5</v>
      </c>
      <c r="F65" t="str">
        <f t="shared" si="3"/>
        <v>summer</v>
      </c>
    </row>
    <row r="66" spans="1:6" x14ac:dyDescent="0.3">
      <c r="A66" s="3">
        <v>45417.436805555553</v>
      </c>
      <c r="B66">
        <v>22</v>
      </c>
      <c r="C66" t="str">
        <f t="shared" ref="C66:C129" si="4">TEXT(A66, "dddd")</f>
        <v>Sunday</v>
      </c>
      <c r="D66" s="1">
        <f t="shared" ref="D66:D129" si="5">HOUR(A66)</f>
        <v>10</v>
      </c>
      <c r="E66">
        <f t="shared" ref="E66:E129" si="6">MONTH(A66)</f>
        <v>5</v>
      </c>
      <c r="F66" t="str">
        <f t="shared" ref="F66:F129" si="7">IF(OR(E66=9, E66=10, E66=11, E66=12, E66=1, E66=2, E66=3, E66=4), "school", "summer")</f>
        <v>summer</v>
      </c>
    </row>
    <row r="67" spans="1:6" x14ac:dyDescent="0.3">
      <c r="A67" s="3">
        <v>45417.460416666669</v>
      </c>
      <c r="B67">
        <v>23</v>
      </c>
      <c r="C67" t="str">
        <f t="shared" si="4"/>
        <v>Sunday</v>
      </c>
      <c r="D67" s="1">
        <f t="shared" si="5"/>
        <v>11</v>
      </c>
      <c r="E67">
        <f t="shared" si="6"/>
        <v>5</v>
      </c>
      <c r="F67" t="str">
        <f t="shared" si="7"/>
        <v>summer</v>
      </c>
    </row>
    <row r="68" spans="1:6" x14ac:dyDescent="0.3">
      <c r="A68" s="3">
        <v>45417.479861111111</v>
      </c>
      <c r="B68">
        <v>22</v>
      </c>
      <c r="C68" t="str">
        <f t="shared" si="4"/>
        <v>Sunday</v>
      </c>
      <c r="D68" s="1">
        <f t="shared" si="5"/>
        <v>11</v>
      </c>
      <c r="E68">
        <f t="shared" si="6"/>
        <v>5</v>
      </c>
      <c r="F68" t="str">
        <f t="shared" si="7"/>
        <v>summer</v>
      </c>
    </row>
    <row r="69" spans="1:6" x14ac:dyDescent="0.3">
      <c r="A69" s="3">
        <v>45417.498611111114</v>
      </c>
      <c r="B69">
        <v>22</v>
      </c>
      <c r="C69" t="str">
        <f t="shared" si="4"/>
        <v>Sunday</v>
      </c>
      <c r="D69" s="1">
        <f t="shared" si="5"/>
        <v>11</v>
      </c>
      <c r="E69">
        <f t="shared" si="6"/>
        <v>5</v>
      </c>
      <c r="F69" t="str">
        <f t="shared" si="7"/>
        <v>summer</v>
      </c>
    </row>
    <row r="70" spans="1:6" x14ac:dyDescent="0.3">
      <c r="A70" s="3">
        <v>45417.521527777775</v>
      </c>
      <c r="B70">
        <v>17</v>
      </c>
      <c r="C70" t="str">
        <f t="shared" si="4"/>
        <v>Sunday</v>
      </c>
      <c r="D70" s="1">
        <f t="shared" si="5"/>
        <v>12</v>
      </c>
      <c r="E70">
        <f t="shared" si="6"/>
        <v>5</v>
      </c>
      <c r="F70" t="str">
        <f t="shared" si="7"/>
        <v>summer</v>
      </c>
    </row>
    <row r="71" spans="1:6" x14ac:dyDescent="0.3">
      <c r="A71" s="3">
        <v>45417.539583333331</v>
      </c>
      <c r="B71">
        <v>18</v>
      </c>
      <c r="C71" t="str">
        <f t="shared" si="4"/>
        <v>Sunday</v>
      </c>
      <c r="D71" s="1">
        <f t="shared" si="5"/>
        <v>12</v>
      </c>
      <c r="E71">
        <f t="shared" si="6"/>
        <v>5</v>
      </c>
      <c r="F71" t="str">
        <f t="shared" si="7"/>
        <v>summer</v>
      </c>
    </row>
    <row r="72" spans="1:6" x14ac:dyDescent="0.3">
      <c r="A72" s="3">
        <v>45417.561805555553</v>
      </c>
      <c r="B72">
        <v>20</v>
      </c>
      <c r="C72" t="str">
        <f t="shared" si="4"/>
        <v>Sunday</v>
      </c>
      <c r="D72" s="1">
        <f t="shared" si="5"/>
        <v>13</v>
      </c>
      <c r="E72">
        <f t="shared" si="6"/>
        <v>5</v>
      </c>
      <c r="F72" t="str">
        <f t="shared" si="7"/>
        <v>summer</v>
      </c>
    </row>
    <row r="73" spans="1:6" x14ac:dyDescent="0.3">
      <c r="A73" s="3">
        <v>45417.584722222222</v>
      </c>
      <c r="B73">
        <v>24</v>
      </c>
      <c r="C73" t="str">
        <f t="shared" si="4"/>
        <v>Sunday</v>
      </c>
      <c r="D73" s="1">
        <f t="shared" si="5"/>
        <v>14</v>
      </c>
      <c r="E73">
        <f t="shared" si="6"/>
        <v>5</v>
      </c>
      <c r="F73" t="str">
        <f t="shared" si="7"/>
        <v>summer</v>
      </c>
    </row>
    <row r="74" spans="1:6" x14ac:dyDescent="0.3">
      <c r="A74" s="3">
        <v>45417.603472222225</v>
      </c>
      <c r="B74">
        <v>26</v>
      </c>
      <c r="C74" t="str">
        <f t="shared" si="4"/>
        <v>Sunday</v>
      </c>
      <c r="D74" s="1">
        <f t="shared" si="5"/>
        <v>14</v>
      </c>
      <c r="E74">
        <f t="shared" si="6"/>
        <v>5</v>
      </c>
      <c r="F74" t="str">
        <f t="shared" si="7"/>
        <v>summer</v>
      </c>
    </row>
    <row r="75" spans="1:6" x14ac:dyDescent="0.3">
      <c r="A75" s="3">
        <v>45417.623611111114</v>
      </c>
      <c r="B75">
        <v>35</v>
      </c>
      <c r="C75" t="str">
        <f t="shared" si="4"/>
        <v>Sunday</v>
      </c>
      <c r="D75" s="1">
        <f t="shared" si="5"/>
        <v>14</v>
      </c>
      <c r="E75">
        <f t="shared" si="6"/>
        <v>5</v>
      </c>
      <c r="F75" t="str">
        <f t="shared" si="7"/>
        <v>summer</v>
      </c>
    </row>
    <row r="76" spans="1:6" x14ac:dyDescent="0.3">
      <c r="A76" s="3">
        <v>45417.647222222222</v>
      </c>
      <c r="B76">
        <v>43</v>
      </c>
      <c r="C76" t="str">
        <f t="shared" si="4"/>
        <v>Sunday</v>
      </c>
      <c r="D76" s="1">
        <f t="shared" si="5"/>
        <v>15</v>
      </c>
      <c r="E76">
        <f t="shared" si="6"/>
        <v>5</v>
      </c>
      <c r="F76" t="str">
        <f t="shared" si="7"/>
        <v>summer</v>
      </c>
    </row>
    <row r="77" spans="1:6" x14ac:dyDescent="0.3">
      <c r="A77" s="3">
        <v>45417.665277777778</v>
      </c>
      <c r="B77">
        <v>47</v>
      </c>
      <c r="C77" t="str">
        <f t="shared" si="4"/>
        <v>Sunday</v>
      </c>
      <c r="D77" s="1">
        <f t="shared" si="5"/>
        <v>15</v>
      </c>
      <c r="E77">
        <f t="shared" si="6"/>
        <v>5</v>
      </c>
      <c r="F77" t="str">
        <f t="shared" si="7"/>
        <v>summer</v>
      </c>
    </row>
    <row r="78" spans="1:6" x14ac:dyDescent="0.3">
      <c r="A78" s="3">
        <v>45418.294444444444</v>
      </c>
      <c r="B78">
        <v>11</v>
      </c>
      <c r="C78" t="str">
        <f t="shared" si="4"/>
        <v>Monday</v>
      </c>
      <c r="D78" s="1">
        <f t="shared" si="5"/>
        <v>7</v>
      </c>
      <c r="E78">
        <f t="shared" si="6"/>
        <v>5</v>
      </c>
      <c r="F78" t="str">
        <f t="shared" si="7"/>
        <v>summer</v>
      </c>
    </row>
    <row r="79" spans="1:6" x14ac:dyDescent="0.3">
      <c r="A79" s="3">
        <v>45418.313194444447</v>
      </c>
      <c r="B79">
        <v>22</v>
      </c>
      <c r="C79" t="str">
        <f t="shared" si="4"/>
        <v>Monday</v>
      </c>
      <c r="D79" s="1">
        <f t="shared" si="5"/>
        <v>7</v>
      </c>
      <c r="E79">
        <f t="shared" si="6"/>
        <v>5</v>
      </c>
      <c r="F79" t="str">
        <f t="shared" si="7"/>
        <v>summer</v>
      </c>
    </row>
    <row r="80" spans="1:6" x14ac:dyDescent="0.3">
      <c r="A80" s="3">
        <v>45418.334027777775</v>
      </c>
      <c r="B80">
        <v>20</v>
      </c>
      <c r="C80" t="str">
        <f t="shared" si="4"/>
        <v>Monday</v>
      </c>
      <c r="D80" s="1">
        <f t="shared" si="5"/>
        <v>8</v>
      </c>
      <c r="E80">
        <f t="shared" si="6"/>
        <v>5</v>
      </c>
      <c r="F80" t="str">
        <f t="shared" si="7"/>
        <v>summer</v>
      </c>
    </row>
    <row r="81" spans="1:6" x14ac:dyDescent="0.3">
      <c r="A81" s="3">
        <v>45418.354861111111</v>
      </c>
      <c r="B81">
        <v>24</v>
      </c>
      <c r="C81" t="str">
        <f t="shared" si="4"/>
        <v>Monday</v>
      </c>
      <c r="D81" s="1">
        <f t="shared" si="5"/>
        <v>8</v>
      </c>
      <c r="E81">
        <f t="shared" si="6"/>
        <v>5</v>
      </c>
      <c r="F81" t="str">
        <f t="shared" si="7"/>
        <v>summer</v>
      </c>
    </row>
    <row r="82" spans="1:6" x14ac:dyDescent="0.3">
      <c r="A82" s="3">
        <v>45418.379166666666</v>
      </c>
      <c r="B82">
        <v>27</v>
      </c>
      <c r="C82" t="str">
        <f t="shared" si="4"/>
        <v>Monday</v>
      </c>
      <c r="D82" s="1">
        <f t="shared" si="5"/>
        <v>9</v>
      </c>
      <c r="E82">
        <f t="shared" si="6"/>
        <v>5</v>
      </c>
      <c r="F82" t="str">
        <f t="shared" si="7"/>
        <v>summer</v>
      </c>
    </row>
    <row r="83" spans="1:6" x14ac:dyDescent="0.3">
      <c r="A83" s="3">
        <v>45418.396527777775</v>
      </c>
      <c r="B83">
        <v>21</v>
      </c>
      <c r="C83" t="str">
        <f t="shared" si="4"/>
        <v>Monday</v>
      </c>
      <c r="D83" s="1">
        <f t="shared" si="5"/>
        <v>9</v>
      </c>
      <c r="E83">
        <f t="shared" si="6"/>
        <v>5</v>
      </c>
      <c r="F83" t="str">
        <f t="shared" si="7"/>
        <v>summer</v>
      </c>
    </row>
    <row r="84" spans="1:6" x14ac:dyDescent="0.3">
      <c r="A84" s="3">
        <v>45418.42083333333</v>
      </c>
      <c r="B84">
        <v>21</v>
      </c>
      <c r="C84" t="str">
        <f t="shared" si="4"/>
        <v>Monday</v>
      </c>
      <c r="D84" s="1">
        <f t="shared" si="5"/>
        <v>10</v>
      </c>
      <c r="E84">
        <f t="shared" si="6"/>
        <v>5</v>
      </c>
      <c r="F84" t="str">
        <f t="shared" si="7"/>
        <v>summer</v>
      </c>
    </row>
    <row r="85" spans="1:6" x14ac:dyDescent="0.3">
      <c r="A85" s="3">
        <v>45418.44027777778</v>
      </c>
      <c r="B85">
        <v>19</v>
      </c>
      <c r="C85" t="str">
        <f t="shared" si="4"/>
        <v>Monday</v>
      </c>
      <c r="D85" s="1">
        <f t="shared" si="5"/>
        <v>10</v>
      </c>
      <c r="E85">
        <f t="shared" si="6"/>
        <v>5</v>
      </c>
      <c r="F85" t="str">
        <f t="shared" si="7"/>
        <v>summer</v>
      </c>
    </row>
    <row r="86" spans="1:6" x14ac:dyDescent="0.3">
      <c r="A86" s="3">
        <v>45418.456250000003</v>
      </c>
      <c r="B86">
        <v>21</v>
      </c>
      <c r="C86" t="str">
        <f t="shared" si="4"/>
        <v>Monday</v>
      </c>
      <c r="D86" s="1">
        <f t="shared" si="5"/>
        <v>10</v>
      </c>
      <c r="E86">
        <f t="shared" si="6"/>
        <v>5</v>
      </c>
      <c r="F86" t="str">
        <f t="shared" si="7"/>
        <v>summer</v>
      </c>
    </row>
    <row r="87" spans="1:6" x14ac:dyDescent="0.3">
      <c r="A87" s="3">
        <v>45418.482638888891</v>
      </c>
      <c r="B87">
        <v>20</v>
      </c>
      <c r="C87" t="str">
        <f t="shared" si="4"/>
        <v>Monday</v>
      </c>
      <c r="D87" s="1">
        <f t="shared" si="5"/>
        <v>11</v>
      </c>
      <c r="E87">
        <f t="shared" si="6"/>
        <v>5</v>
      </c>
      <c r="F87" t="str">
        <f t="shared" si="7"/>
        <v>summer</v>
      </c>
    </row>
    <row r="88" spans="1:6" x14ac:dyDescent="0.3">
      <c r="A88" s="3">
        <v>45418.498611111114</v>
      </c>
      <c r="B88">
        <v>16</v>
      </c>
      <c r="C88" t="str">
        <f t="shared" si="4"/>
        <v>Monday</v>
      </c>
      <c r="D88" s="1">
        <f t="shared" si="5"/>
        <v>11</v>
      </c>
      <c r="E88">
        <f t="shared" si="6"/>
        <v>5</v>
      </c>
      <c r="F88" t="str">
        <f t="shared" si="7"/>
        <v>summer</v>
      </c>
    </row>
    <row r="89" spans="1:6" x14ac:dyDescent="0.3">
      <c r="A89" s="3">
        <v>45418.520138888889</v>
      </c>
      <c r="B89">
        <v>19</v>
      </c>
      <c r="C89" t="str">
        <f t="shared" si="4"/>
        <v>Monday</v>
      </c>
      <c r="D89" s="1">
        <f t="shared" si="5"/>
        <v>12</v>
      </c>
      <c r="E89">
        <f t="shared" si="6"/>
        <v>5</v>
      </c>
      <c r="F89" t="str">
        <f t="shared" si="7"/>
        <v>summer</v>
      </c>
    </row>
    <row r="90" spans="1:6" x14ac:dyDescent="0.3">
      <c r="A90" s="3">
        <v>45418.541666666664</v>
      </c>
      <c r="B90">
        <v>18</v>
      </c>
      <c r="C90" t="str">
        <f t="shared" si="4"/>
        <v>Monday</v>
      </c>
      <c r="D90" s="1">
        <f t="shared" si="5"/>
        <v>13</v>
      </c>
      <c r="E90">
        <f t="shared" si="6"/>
        <v>5</v>
      </c>
      <c r="F90" t="str">
        <f t="shared" si="7"/>
        <v>summer</v>
      </c>
    </row>
    <row r="91" spans="1:6" x14ac:dyDescent="0.3">
      <c r="A91" s="3">
        <v>45418.561111111114</v>
      </c>
      <c r="B91">
        <v>18</v>
      </c>
      <c r="C91" t="str">
        <f t="shared" si="4"/>
        <v>Monday</v>
      </c>
      <c r="D91" s="1">
        <f t="shared" si="5"/>
        <v>13</v>
      </c>
      <c r="E91">
        <f t="shared" si="6"/>
        <v>5</v>
      </c>
      <c r="F91" t="str">
        <f t="shared" si="7"/>
        <v>summer</v>
      </c>
    </row>
    <row r="92" spans="1:6" x14ac:dyDescent="0.3">
      <c r="A92" s="3">
        <v>45418.583333333336</v>
      </c>
      <c r="B92">
        <v>31</v>
      </c>
      <c r="C92" t="str">
        <f t="shared" si="4"/>
        <v>Monday</v>
      </c>
      <c r="D92" s="1">
        <f t="shared" si="5"/>
        <v>14</v>
      </c>
      <c r="E92">
        <f t="shared" si="6"/>
        <v>5</v>
      </c>
      <c r="F92" t="str">
        <f t="shared" si="7"/>
        <v>summer</v>
      </c>
    </row>
    <row r="93" spans="1:6" x14ac:dyDescent="0.3">
      <c r="A93" s="3">
        <v>45418.604166666664</v>
      </c>
      <c r="B93">
        <v>35</v>
      </c>
      <c r="C93" t="str">
        <f t="shared" si="4"/>
        <v>Monday</v>
      </c>
      <c r="D93" s="1">
        <f t="shared" si="5"/>
        <v>14</v>
      </c>
      <c r="E93">
        <f t="shared" si="6"/>
        <v>5</v>
      </c>
      <c r="F93" t="str">
        <f t="shared" si="7"/>
        <v>summer</v>
      </c>
    </row>
    <row r="94" spans="1:6" x14ac:dyDescent="0.3">
      <c r="A94" s="3">
        <v>45418.623611111114</v>
      </c>
      <c r="B94">
        <v>33</v>
      </c>
      <c r="C94" t="str">
        <f t="shared" si="4"/>
        <v>Monday</v>
      </c>
      <c r="D94" s="1">
        <f t="shared" si="5"/>
        <v>14</v>
      </c>
      <c r="E94">
        <f t="shared" si="6"/>
        <v>5</v>
      </c>
      <c r="F94" t="str">
        <f t="shared" si="7"/>
        <v>summer</v>
      </c>
    </row>
    <row r="95" spans="1:6" x14ac:dyDescent="0.3">
      <c r="A95" s="3">
        <v>45418.647222222222</v>
      </c>
      <c r="B95">
        <v>37</v>
      </c>
      <c r="C95" t="str">
        <f t="shared" si="4"/>
        <v>Monday</v>
      </c>
      <c r="D95" s="1">
        <f t="shared" si="5"/>
        <v>15</v>
      </c>
      <c r="E95">
        <f t="shared" si="6"/>
        <v>5</v>
      </c>
      <c r="F95" t="str">
        <f t="shared" si="7"/>
        <v>summer</v>
      </c>
    </row>
    <row r="96" spans="1:6" x14ac:dyDescent="0.3">
      <c r="A96" s="3">
        <v>45418.668055555558</v>
      </c>
      <c r="B96">
        <v>42</v>
      </c>
      <c r="C96" t="str">
        <f t="shared" si="4"/>
        <v>Monday</v>
      </c>
      <c r="D96" s="1">
        <f t="shared" si="5"/>
        <v>16</v>
      </c>
      <c r="E96">
        <f t="shared" si="6"/>
        <v>5</v>
      </c>
      <c r="F96" t="str">
        <f t="shared" si="7"/>
        <v>summer</v>
      </c>
    </row>
    <row r="97" spans="1:6" x14ac:dyDescent="0.3">
      <c r="A97" s="3">
        <v>45418.689583333333</v>
      </c>
      <c r="B97">
        <v>48</v>
      </c>
      <c r="C97" t="str">
        <f t="shared" si="4"/>
        <v>Monday</v>
      </c>
      <c r="D97" s="1">
        <f t="shared" si="5"/>
        <v>16</v>
      </c>
      <c r="E97">
        <f t="shared" si="6"/>
        <v>5</v>
      </c>
      <c r="F97" t="str">
        <f t="shared" si="7"/>
        <v>summer</v>
      </c>
    </row>
    <row r="98" spans="1:6" x14ac:dyDescent="0.3">
      <c r="A98" s="3">
        <v>45418.709722222222</v>
      </c>
      <c r="B98">
        <v>51</v>
      </c>
      <c r="C98" t="str">
        <f t="shared" si="4"/>
        <v>Monday</v>
      </c>
      <c r="D98" s="1">
        <f t="shared" si="5"/>
        <v>17</v>
      </c>
      <c r="E98">
        <f t="shared" si="6"/>
        <v>5</v>
      </c>
      <c r="F98" t="str">
        <f t="shared" si="7"/>
        <v>summer</v>
      </c>
    </row>
    <row r="99" spans="1:6" x14ac:dyDescent="0.3">
      <c r="A99" s="3">
        <v>45418.731944444444</v>
      </c>
      <c r="B99">
        <v>53</v>
      </c>
      <c r="C99" t="str">
        <f t="shared" si="4"/>
        <v>Monday</v>
      </c>
      <c r="D99" s="1">
        <f t="shared" si="5"/>
        <v>17</v>
      </c>
      <c r="E99">
        <f t="shared" si="6"/>
        <v>5</v>
      </c>
      <c r="F99" t="str">
        <f t="shared" si="7"/>
        <v>summer</v>
      </c>
    </row>
    <row r="100" spans="1:6" x14ac:dyDescent="0.3">
      <c r="A100" s="3">
        <v>45418.749305555553</v>
      </c>
      <c r="B100">
        <v>50</v>
      </c>
      <c r="C100" t="str">
        <f t="shared" si="4"/>
        <v>Monday</v>
      </c>
      <c r="D100" s="1">
        <f t="shared" si="5"/>
        <v>17</v>
      </c>
      <c r="E100">
        <f t="shared" si="6"/>
        <v>5</v>
      </c>
      <c r="F100" t="str">
        <f t="shared" si="7"/>
        <v>summer</v>
      </c>
    </row>
    <row r="101" spans="1:6" x14ac:dyDescent="0.3">
      <c r="A101" s="3">
        <v>45418.777777777781</v>
      </c>
      <c r="B101">
        <v>53</v>
      </c>
      <c r="C101" t="str">
        <f t="shared" si="4"/>
        <v>Monday</v>
      </c>
      <c r="D101" s="1">
        <f t="shared" si="5"/>
        <v>18</v>
      </c>
      <c r="E101">
        <f t="shared" si="6"/>
        <v>5</v>
      </c>
      <c r="F101" t="str">
        <f t="shared" si="7"/>
        <v>summer</v>
      </c>
    </row>
    <row r="102" spans="1:6" x14ac:dyDescent="0.3">
      <c r="A102" s="3">
        <v>45418.793055555558</v>
      </c>
      <c r="B102">
        <v>57</v>
      </c>
      <c r="C102" t="str">
        <f t="shared" si="4"/>
        <v>Monday</v>
      </c>
      <c r="D102" s="1">
        <f t="shared" si="5"/>
        <v>19</v>
      </c>
      <c r="E102">
        <f t="shared" si="6"/>
        <v>5</v>
      </c>
      <c r="F102" t="str">
        <f t="shared" si="7"/>
        <v>summer</v>
      </c>
    </row>
    <row r="103" spans="1:6" x14ac:dyDescent="0.3">
      <c r="A103" s="3">
        <v>45419.289583333331</v>
      </c>
      <c r="B103">
        <v>12</v>
      </c>
      <c r="C103" t="str">
        <f t="shared" si="4"/>
        <v>Tuesday</v>
      </c>
      <c r="D103" s="1">
        <f t="shared" si="5"/>
        <v>6</v>
      </c>
      <c r="E103">
        <f t="shared" si="6"/>
        <v>5</v>
      </c>
      <c r="F103" t="str">
        <f t="shared" si="7"/>
        <v>summer</v>
      </c>
    </row>
    <row r="104" spans="1:6" x14ac:dyDescent="0.3">
      <c r="A104" s="3">
        <v>45419.313194444447</v>
      </c>
      <c r="B104">
        <v>21</v>
      </c>
      <c r="C104" t="str">
        <f t="shared" si="4"/>
        <v>Tuesday</v>
      </c>
      <c r="D104" s="1">
        <f t="shared" si="5"/>
        <v>7</v>
      </c>
      <c r="E104">
        <f t="shared" si="6"/>
        <v>5</v>
      </c>
      <c r="F104" t="str">
        <f t="shared" si="7"/>
        <v>summer</v>
      </c>
    </row>
    <row r="105" spans="1:6" x14ac:dyDescent="0.3">
      <c r="A105" s="3">
        <v>45419.331250000003</v>
      </c>
      <c r="B105">
        <v>17</v>
      </c>
      <c r="C105" t="str">
        <f t="shared" si="4"/>
        <v>Tuesday</v>
      </c>
      <c r="D105" s="1">
        <f t="shared" si="5"/>
        <v>7</v>
      </c>
      <c r="E105">
        <f t="shared" si="6"/>
        <v>5</v>
      </c>
      <c r="F105" t="str">
        <f t="shared" si="7"/>
        <v>summer</v>
      </c>
    </row>
    <row r="106" spans="1:6" x14ac:dyDescent="0.3">
      <c r="A106" s="3">
        <v>45419.351388888892</v>
      </c>
      <c r="B106">
        <v>19</v>
      </c>
      <c r="C106" t="str">
        <f t="shared" si="4"/>
        <v>Tuesday</v>
      </c>
      <c r="D106" s="1">
        <f t="shared" si="5"/>
        <v>8</v>
      </c>
      <c r="E106">
        <f t="shared" si="6"/>
        <v>5</v>
      </c>
      <c r="F106" t="str">
        <f t="shared" si="7"/>
        <v>summer</v>
      </c>
    </row>
    <row r="107" spans="1:6" x14ac:dyDescent="0.3">
      <c r="A107" s="3">
        <v>45419.376388888886</v>
      </c>
      <c r="B107">
        <v>20</v>
      </c>
      <c r="C107" t="str">
        <f t="shared" si="4"/>
        <v>Tuesday</v>
      </c>
      <c r="D107" s="1">
        <f t="shared" si="5"/>
        <v>9</v>
      </c>
      <c r="E107">
        <f t="shared" si="6"/>
        <v>5</v>
      </c>
      <c r="F107" t="str">
        <f t="shared" si="7"/>
        <v>summer</v>
      </c>
    </row>
    <row r="108" spans="1:6" x14ac:dyDescent="0.3">
      <c r="A108" s="3">
        <v>45419.397222222222</v>
      </c>
      <c r="B108">
        <v>14</v>
      </c>
      <c r="C108" t="str">
        <f t="shared" si="4"/>
        <v>Tuesday</v>
      </c>
      <c r="D108" s="1">
        <f t="shared" si="5"/>
        <v>9</v>
      </c>
      <c r="E108">
        <f t="shared" si="6"/>
        <v>5</v>
      </c>
      <c r="F108" t="str">
        <f t="shared" si="7"/>
        <v>summer</v>
      </c>
    </row>
    <row r="109" spans="1:6" x14ac:dyDescent="0.3">
      <c r="A109" s="3">
        <v>45419.415277777778</v>
      </c>
      <c r="B109">
        <v>13</v>
      </c>
      <c r="C109" t="str">
        <f t="shared" si="4"/>
        <v>Tuesday</v>
      </c>
      <c r="D109" s="1">
        <f t="shared" si="5"/>
        <v>9</v>
      </c>
      <c r="E109">
        <f t="shared" si="6"/>
        <v>5</v>
      </c>
      <c r="F109" t="str">
        <f t="shared" si="7"/>
        <v>summer</v>
      </c>
    </row>
    <row r="110" spans="1:6" x14ac:dyDescent="0.3">
      <c r="A110" s="3">
        <v>45419.434027777781</v>
      </c>
      <c r="B110">
        <v>17</v>
      </c>
      <c r="C110" t="str">
        <f t="shared" si="4"/>
        <v>Tuesday</v>
      </c>
      <c r="D110" s="1">
        <f t="shared" si="5"/>
        <v>10</v>
      </c>
      <c r="E110">
        <f t="shared" si="6"/>
        <v>5</v>
      </c>
      <c r="F110" t="str">
        <f t="shared" si="7"/>
        <v>summer</v>
      </c>
    </row>
    <row r="111" spans="1:6" x14ac:dyDescent="0.3">
      <c r="A111" s="3">
        <v>45419.479166666664</v>
      </c>
      <c r="B111">
        <v>20</v>
      </c>
      <c r="C111" t="str">
        <f t="shared" si="4"/>
        <v>Tuesday</v>
      </c>
      <c r="D111" s="1">
        <f t="shared" si="5"/>
        <v>11</v>
      </c>
      <c r="E111">
        <f t="shared" si="6"/>
        <v>5</v>
      </c>
      <c r="F111" t="str">
        <f t="shared" si="7"/>
        <v>summer</v>
      </c>
    </row>
    <row r="112" spans="1:6" x14ac:dyDescent="0.3">
      <c r="A112" s="3">
        <v>45419.500694444447</v>
      </c>
      <c r="B112">
        <v>32</v>
      </c>
      <c r="C112" t="str">
        <f t="shared" si="4"/>
        <v>Tuesday</v>
      </c>
      <c r="D112" s="1">
        <f t="shared" si="5"/>
        <v>12</v>
      </c>
      <c r="E112">
        <f t="shared" si="6"/>
        <v>5</v>
      </c>
      <c r="F112" t="str">
        <f t="shared" si="7"/>
        <v>summer</v>
      </c>
    </row>
    <row r="113" spans="1:6" x14ac:dyDescent="0.3">
      <c r="A113" s="3">
        <v>45419.524305555555</v>
      </c>
      <c r="B113">
        <v>40</v>
      </c>
      <c r="C113" t="str">
        <f t="shared" si="4"/>
        <v>Tuesday</v>
      </c>
      <c r="D113" s="1">
        <f t="shared" si="5"/>
        <v>12</v>
      </c>
      <c r="E113">
        <f t="shared" si="6"/>
        <v>5</v>
      </c>
      <c r="F113" t="str">
        <f t="shared" si="7"/>
        <v>summer</v>
      </c>
    </row>
    <row r="114" spans="1:6" x14ac:dyDescent="0.3">
      <c r="A114" s="3">
        <v>45419.545138888891</v>
      </c>
      <c r="B114">
        <v>36</v>
      </c>
      <c r="C114" t="str">
        <f t="shared" si="4"/>
        <v>Tuesday</v>
      </c>
      <c r="D114" s="1">
        <f t="shared" si="5"/>
        <v>13</v>
      </c>
      <c r="E114">
        <f t="shared" si="6"/>
        <v>5</v>
      </c>
      <c r="F114" t="str">
        <f t="shared" si="7"/>
        <v>summer</v>
      </c>
    </row>
    <row r="115" spans="1:6" x14ac:dyDescent="0.3">
      <c r="A115" s="3">
        <v>45419.5625</v>
      </c>
      <c r="B115">
        <v>40</v>
      </c>
      <c r="C115" t="str">
        <f t="shared" si="4"/>
        <v>Tuesday</v>
      </c>
      <c r="D115" s="1">
        <f t="shared" si="5"/>
        <v>13</v>
      </c>
      <c r="E115">
        <f t="shared" si="6"/>
        <v>5</v>
      </c>
      <c r="F115" t="str">
        <f t="shared" si="7"/>
        <v>summer</v>
      </c>
    </row>
    <row r="116" spans="1:6" x14ac:dyDescent="0.3">
      <c r="A116" s="3">
        <v>45419.584722222222</v>
      </c>
      <c r="B116">
        <v>31</v>
      </c>
      <c r="C116" t="str">
        <f t="shared" si="4"/>
        <v>Tuesday</v>
      </c>
      <c r="D116" s="1">
        <f t="shared" si="5"/>
        <v>14</v>
      </c>
      <c r="E116">
        <f t="shared" si="6"/>
        <v>5</v>
      </c>
      <c r="F116" t="str">
        <f t="shared" si="7"/>
        <v>summer</v>
      </c>
    </row>
    <row r="117" spans="1:6" x14ac:dyDescent="0.3">
      <c r="A117" s="3">
        <v>45419.627083333333</v>
      </c>
      <c r="B117">
        <v>53</v>
      </c>
      <c r="C117" t="str">
        <f t="shared" si="4"/>
        <v>Tuesday</v>
      </c>
      <c r="D117" s="1">
        <f t="shared" si="5"/>
        <v>15</v>
      </c>
      <c r="E117">
        <f t="shared" si="6"/>
        <v>5</v>
      </c>
      <c r="F117" t="str">
        <f t="shared" si="7"/>
        <v>summer</v>
      </c>
    </row>
    <row r="118" spans="1:6" x14ac:dyDescent="0.3">
      <c r="A118" s="3">
        <v>45419.644444444442</v>
      </c>
      <c r="B118">
        <v>51</v>
      </c>
      <c r="C118" t="str">
        <f t="shared" si="4"/>
        <v>Tuesday</v>
      </c>
      <c r="D118" s="1">
        <f t="shared" si="5"/>
        <v>15</v>
      </c>
      <c r="E118">
        <f t="shared" si="6"/>
        <v>5</v>
      </c>
      <c r="F118" t="str">
        <f t="shared" si="7"/>
        <v>summer</v>
      </c>
    </row>
    <row r="119" spans="1:6" x14ac:dyDescent="0.3">
      <c r="A119" s="3">
        <v>45419.665277777778</v>
      </c>
      <c r="B119">
        <v>59</v>
      </c>
      <c r="C119" t="str">
        <f t="shared" si="4"/>
        <v>Tuesday</v>
      </c>
      <c r="D119" s="1">
        <f t="shared" si="5"/>
        <v>15</v>
      </c>
      <c r="E119">
        <f t="shared" si="6"/>
        <v>5</v>
      </c>
      <c r="F119" t="str">
        <f t="shared" si="7"/>
        <v>summer</v>
      </c>
    </row>
    <row r="120" spans="1:6" x14ac:dyDescent="0.3">
      <c r="A120" s="3">
        <v>45419.685416666667</v>
      </c>
      <c r="B120">
        <v>60</v>
      </c>
      <c r="C120" t="str">
        <f t="shared" si="4"/>
        <v>Tuesday</v>
      </c>
      <c r="D120" s="1">
        <f t="shared" si="5"/>
        <v>16</v>
      </c>
      <c r="E120">
        <f t="shared" si="6"/>
        <v>5</v>
      </c>
      <c r="F120" t="str">
        <f t="shared" si="7"/>
        <v>summer</v>
      </c>
    </row>
    <row r="121" spans="1:6" x14ac:dyDescent="0.3">
      <c r="A121" s="3">
        <v>45419.706944444442</v>
      </c>
      <c r="B121">
        <v>71</v>
      </c>
      <c r="C121" t="str">
        <f t="shared" si="4"/>
        <v>Tuesday</v>
      </c>
      <c r="D121" s="1">
        <f t="shared" si="5"/>
        <v>16</v>
      </c>
      <c r="E121">
        <f t="shared" si="6"/>
        <v>5</v>
      </c>
      <c r="F121" t="str">
        <f t="shared" si="7"/>
        <v>summer</v>
      </c>
    </row>
    <row r="122" spans="1:6" x14ac:dyDescent="0.3">
      <c r="A122" s="3">
        <v>45419.730555555558</v>
      </c>
      <c r="B122">
        <v>79</v>
      </c>
      <c r="C122" t="str">
        <f t="shared" si="4"/>
        <v>Tuesday</v>
      </c>
      <c r="D122" s="1">
        <f t="shared" si="5"/>
        <v>17</v>
      </c>
      <c r="E122">
        <f t="shared" si="6"/>
        <v>5</v>
      </c>
      <c r="F122" t="str">
        <f t="shared" si="7"/>
        <v>summer</v>
      </c>
    </row>
    <row r="123" spans="1:6" x14ac:dyDescent="0.3">
      <c r="A123" s="3">
        <v>45419.750694444447</v>
      </c>
      <c r="B123">
        <v>68</v>
      </c>
      <c r="C123" t="str">
        <f t="shared" si="4"/>
        <v>Tuesday</v>
      </c>
      <c r="D123" s="1">
        <f t="shared" si="5"/>
        <v>18</v>
      </c>
      <c r="E123">
        <f t="shared" si="6"/>
        <v>5</v>
      </c>
      <c r="F123" t="str">
        <f t="shared" si="7"/>
        <v>summer</v>
      </c>
    </row>
    <row r="124" spans="1:6" x14ac:dyDescent="0.3">
      <c r="A124" s="3">
        <v>45419.772916666669</v>
      </c>
      <c r="B124">
        <v>69</v>
      </c>
      <c r="C124" t="str">
        <f t="shared" si="4"/>
        <v>Tuesday</v>
      </c>
      <c r="D124" s="1">
        <f t="shared" si="5"/>
        <v>18</v>
      </c>
      <c r="E124">
        <f t="shared" si="6"/>
        <v>5</v>
      </c>
      <c r="F124" t="str">
        <f t="shared" si="7"/>
        <v>summer</v>
      </c>
    </row>
    <row r="125" spans="1:6" x14ac:dyDescent="0.3">
      <c r="A125" s="3">
        <v>45419.786805555559</v>
      </c>
      <c r="B125">
        <v>67</v>
      </c>
      <c r="C125" t="str">
        <f t="shared" si="4"/>
        <v>Tuesday</v>
      </c>
      <c r="D125" s="1">
        <f t="shared" si="5"/>
        <v>18</v>
      </c>
      <c r="E125">
        <f t="shared" si="6"/>
        <v>5</v>
      </c>
      <c r="F125" t="str">
        <f t="shared" si="7"/>
        <v>summer</v>
      </c>
    </row>
    <row r="126" spans="1:6" x14ac:dyDescent="0.3">
      <c r="A126" s="3">
        <v>45420.293749999997</v>
      </c>
      <c r="B126">
        <v>15</v>
      </c>
      <c r="C126" t="str">
        <f t="shared" si="4"/>
        <v>Wednesday</v>
      </c>
      <c r="D126" s="1">
        <f t="shared" si="5"/>
        <v>7</v>
      </c>
      <c r="E126">
        <f t="shared" si="6"/>
        <v>5</v>
      </c>
      <c r="F126" t="str">
        <f t="shared" si="7"/>
        <v>summer</v>
      </c>
    </row>
    <row r="127" spans="1:6" x14ac:dyDescent="0.3">
      <c r="A127" s="3">
        <v>45420.313888888886</v>
      </c>
      <c r="B127">
        <v>28</v>
      </c>
      <c r="C127" t="str">
        <f t="shared" si="4"/>
        <v>Wednesday</v>
      </c>
      <c r="D127" s="1">
        <f t="shared" si="5"/>
        <v>7</v>
      </c>
      <c r="E127">
        <f t="shared" si="6"/>
        <v>5</v>
      </c>
      <c r="F127" t="str">
        <f t="shared" si="7"/>
        <v>summer</v>
      </c>
    </row>
    <row r="128" spans="1:6" x14ac:dyDescent="0.3">
      <c r="A128" s="3">
        <v>45420.338194444441</v>
      </c>
      <c r="B128">
        <v>23</v>
      </c>
      <c r="C128" t="str">
        <f t="shared" si="4"/>
        <v>Wednesday</v>
      </c>
      <c r="D128" s="1">
        <f t="shared" si="5"/>
        <v>8</v>
      </c>
      <c r="E128">
        <f t="shared" si="6"/>
        <v>5</v>
      </c>
      <c r="F128" t="str">
        <f t="shared" si="7"/>
        <v>summer</v>
      </c>
    </row>
    <row r="129" spans="1:6" x14ac:dyDescent="0.3">
      <c r="A129" s="3">
        <v>45420.356944444444</v>
      </c>
      <c r="B129">
        <v>23</v>
      </c>
      <c r="C129" t="str">
        <f t="shared" si="4"/>
        <v>Wednesday</v>
      </c>
      <c r="D129" s="1">
        <f t="shared" si="5"/>
        <v>8</v>
      </c>
      <c r="E129">
        <f t="shared" si="6"/>
        <v>5</v>
      </c>
      <c r="F129" t="str">
        <f t="shared" si="7"/>
        <v>summer</v>
      </c>
    </row>
    <row r="130" spans="1:6" x14ac:dyDescent="0.3">
      <c r="A130" s="3">
        <v>45420.378472222219</v>
      </c>
      <c r="B130">
        <v>20</v>
      </c>
      <c r="C130" t="str">
        <f t="shared" ref="C130:C193" si="8">TEXT(A130, "dddd")</f>
        <v>Wednesday</v>
      </c>
      <c r="D130" s="1">
        <f t="shared" ref="D130:D193" si="9">HOUR(A130)</f>
        <v>9</v>
      </c>
      <c r="E130">
        <f t="shared" ref="E130:E193" si="10">MONTH(A130)</f>
        <v>5</v>
      </c>
      <c r="F130" t="str">
        <f t="shared" ref="F130:F193" si="11">IF(OR(E130=9, E130=10, E130=11, E130=12, E130=1, E130=2, E130=3, E130=4), "school", "summer")</f>
        <v>summer</v>
      </c>
    </row>
    <row r="131" spans="1:6" x14ac:dyDescent="0.3">
      <c r="A131" s="3">
        <v>45420.401388888888</v>
      </c>
      <c r="B131">
        <v>28</v>
      </c>
      <c r="C131" t="str">
        <f t="shared" si="8"/>
        <v>Wednesday</v>
      </c>
      <c r="D131" s="1">
        <f t="shared" si="9"/>
        <v>9</v>
      </c>
      <c r="E131">
        <f t="shared" si="10"/>
        <v>5</v>
      </c>
      <c r="F131" t="str">
        <f t="shared" si="11"/>
        <v>summer</v>
      </c>
    </row>
    <row r="132" spans="1:6" x14ac:dyDescent="0.3">
      <c r="A132" s="3">
        <v>45420.419444444444</v>
      </c>
      <c r="B132">
        <v>21</v>
      </c>
      <c r="C132" t="str">
        <f t="shared" si="8"/>
        <v>Wednesday</v>
      </c>
      <c r="D132" s="1">
        <f t="shared" si="9"/>
        <v>10</v>
      </c>
      <c r="E132">
        <f t="shared" si="10"/>
        <v>5</v>
      </c>
      <c r="F132" t="str">
        <f t="shared" si="11"/>
        <v>summer</v>
      </c>
    </row>
    <row r="133" spans="1:6" x14ac:dyDescent="0.3">
      <c r="A133" s="3">
        <v>45420.438888888886</v>
      </c>
      <c r="B133">
        <v>16</v>
      </c>
      <c r="C133" t="str">
        <f t="shared" si="8"/>
        <v>Wednesday</v>
      </c>
      <c r="D133" s="1">
        <f t="shared" si="9"/>
        <v>10</v>
      </c>
      <c r="E133">
        <f t="shared" si="10"/>
        <v>5</v>
      </c>
      <c r="F133" t="str">
        <f t="shared" si="11"/>
        <v>summer</v>
      </c>
    </row>
    <row r="134" spans="1:6" x14ac:dyDescent="0.3">
      <c r="A134" s="3">
        <v>45420.455555555556</v>
      </c>
      <c r="B134">
        <v>17</v>
      </c>
      <c r="C134" t="str">
        <f t="shared" si="8"/>
        <v>Wednesday</v>
      </c>
      <c r="D134" s="1">
        <f t="shared" si="9"/>
        <v>10</v>
      </c>
      <c r="E134">
        <f t="shared" si="10"/>
        <v>5</v>
      </c>
      <c r="F134" t="str">
        <f t="shared" si="11"/>
        <v>summer</v>
      </c>
    </row>
    <row r="135" spans="1:6" x14ac:dyDescent="0.3">
      <c r="A135" s="3">
        <v>45420.480555555558</v>
      </c>
      <c r="B135">
        <v>24</v>
      </c>
      <c r="C135" t="str">
        <f t="shared" si="8"/>
        <v>Wednesday</v>
      </c>
      <c r="D135" s="1">
        <f t="shared" si="9"/>
        <v>11</v>
      </c>
      <c r="E135">
        <f t="shared" si="10"/>
        <v>5</v>
      </c>
      <c r="F135" t="str">
        <f t="shared" si="11"/>
        <v>summer</v>
      </c>
    </row>
    <row r="136" spans="1:6" x14ac:dyDescent="0.3">
      <c r="A136" s="3">
        <v>45420.500694444447</v>
      </c>
      <c r="B136">
        <v>19</v>
      </c>
      <c r="C136" t="str">
        <f t="shared" si="8"/>
        <v>Wednesday</v>
      </c>
      <c r="D136" s="1">
        <f t="shared" si="9"/>
        <v>12</v>
      </c>
      <c r="E136">
        <f t="shared" si="10"/>
        <v>5</v>
      </c>
      <c r="F136" t="str">
        <f t="shared" si="11"/>
        <v>summer</v>
      </c>
    </row>
    <row r="137" spans="1:6" x14ac:dyDescent="0.3">
      <c r="A137" s="3">
        <v>45420.519444444442</v>
      </c>
      <c r="B137">
        <v>27</v>
      </c>
      <c r="C137" t="str">
        <f t="shared" si="8"/>
        <v>Wednesday</v>
      </c>
      <c r="D137" s="1">
        <f t="shared" si="9"/>
        <v>12</v>
      </c>
      <c r="E137">
        <f t="shared" si="10"/>
        <v>5</v>
      </c>
      <c r="F137" t="str">
        <f t="shared" si="11"/>
        <v>summer</v>
      </c>
    </row>
    <row r="138" spans="1:6" x14ac:dyDescent="0.3">
      <c r="A138" s="3">
        <v>45420.538888888892</v>
      </c>
      <c r="B138">
        <v>26</v>
      </c>
      <c r="C138" t="str">
        <f t="shared" si="8"/>
        <v>Wednesday</v>
      </c>
      <c r="D138" s="1">
        <f t="shared" si="9"/>
        <v>12</v>
      </c>
      <c r="E138">
        <f t="shared" si="10"/>
        <v>5</v>
      </c>
      <c r="F138" t="str">
        <f t="shared" si="11"/>
        <v>summer</v>
      </c>
    </row>
    <row r="139" spans="1:6" x14ac:dyDescent="0.3">
      <c r="A139" s="3">
        <v>45420.561111111114</v>
      </c>
      <c r="B139">
        <v>23</v>
      </c>
      <c r="C139" t="str">
        <f t="shared" si="8"/>
        <v>Wednesday</v>
      </c>
      <c r="D139" s="1">
        <f t="shared" si="9"/>
        <v>13</v>
      </c>
      <c r="E139">
        <f t="shared" si="10"/>
        <v>5</v>
      </c>
      <c r="F139" t="str">
        <f t="shared" si="11"/>
        <v>summer</v>
      </c>
    </row>
    <row r="140" spans="1:6" x14ac:dyDescent="0.3">
      <c r="A140" s="3">
        <v>45420.581250000003</v>
      </c>
      <c r="B140">
        <v>22</v>
      </c>
      <c r="C140" t="str">
        <f t="shared" si="8"/>
        <v>Wednesday</v>
      </c>
      <c r="D140" s="1">
        <f t="shared" si="9"/>
        <v>13</v>
      </c>
      <c r="E140">
        <f t="shared" si="10"/>
        <v>5</v>
      </c>
      <c r="F140" t="str">
        <f t="shared" si="11"/>
        <v>summer</v>
      </c>
    </row>
    <row r="141" spans="1:6" x14ac:dyDescent="0.3">
      <c r="A141" s="3">
        <v>45420.601388888892</v>
      </c>
      <c r="B141">
        <v>28</v>
      </c>
      <c r="C141" t="str">
        <f t="shared" si="8"/>
        <v>Wednesday</v>
      </c>
      <c r="D141" s="1">
        <f t="shared" si="9"/>
        <v>14</v>
      </c>
      <c r="E141">
        <f t="shared" si="10"/>
        <v>5</v>
      </c>
      <c r="F141" t="str">
        <f t="shared" si="11"/>
        <v>summer</v>
      </c>
    </row>
    <row r="142" spans="1:6" x14ac:dyDescent="0.3">
      <c r="A142" s="3">
        <v>45420.621527777781</v>
      </c>
      <c r="B142">
        <v>30</v>
      </c>
      <c r="C142" t="str">
        <f t="shared" si="8"/>
        <v>Wednesday</v>
      </c>
      <c r="D142" s="1">
        <f t="shared" si="9"/>
        <v>14</v>
      </c>
      <c r="E142">
        <f t="shared" si="10"/>
        <v>5</v>
      </c>
      <c r="F142" t="str">
        <f t="shared" si="11"/>
        <v>summer</v>
      </c>
    </row>
    <row r="143" spans="1:6" x14ac:dyDescent="0.3">
      <c r="A143" s="3">
        <v>45420.645138888889</v>
      </c>
      <c r="B143">
        <v>31</v>
      </c>
      <c r="C143" t="str">
        <f t="shared" si="8"/>
        <v>Wednesday</v>
      </c>
      <c r="D143" s="1">
        <f t="shared" si="9"/>
        <v>15</v>
      </c>
      <c r="E143">
        <f t="shared" si="10"/>
        <v>5</v>
      </c>
      <c r="F143" t="str">
        <f t="shared" si="11"/>
        <v>summer</v>
      </c>
    </row>
    <row r="144" spans="1:6" x14ac:dyDescent="0.3">
      <c r="A144" s="3">
        <v>45420.668055555558</v>
      </c>
      <c r="B144">
        <v>43</v>
      </c>
      <c r="C144" t="str">
        <f t="shared" si="8"/>
        <v>Wednesday</v>
      </c>
      <c r="D144" s="1">
        <f t="shared" si="9"/>
        <v>16</v>
      </c>
      <c r="E144">
        <f t="shared" si="10"/>
        <v>5</v>
      </c>
      <c r="F144" t="str">
        <f t="shared" si="11"/>
        <v>summer</v>
      </c>
    </row>
    <row r="145" spans="1:6" x14ac:dyDescent="0.3">
      <c r="A145" s="3">
        <v>45420.6875</v>
      </c>
      <c r="B145">
        <v>60</v>
      </c>
      <c r="C145" t="str">
        <f t="shared" si="8"/>
        <v>Wednesday</v>
      </c>
      <c r="D145" s="1">
        <f t="shared" si="9"/>
        <v>16</v>
      </c>
      <c r="E145">
        <f t="shared" si="10"/>
        <v>5</v>
      </c>
      <c r="F145" t="str">
        <f t="shared" si="11"/>
        <v>summer</v>
      </c>
    </row>
    <row r="146" spans="1:6" x14ac:dyDescent="0.3">
      <c r="A146" s="3">
        <v>45420.709027777775</v>
      </c>
      <c r="B146">
        <v>80</v>
      </c>
      <c r="C146" t="str">
        <f t="shared" si="8"/>
        <v>Wednesday</v>
      </c>
      <c r="D146" s="1">
        <f t="shared" si="9"/>
        <v>17</v>
      </c>
      <c r="E146">
        <f t="shared" si="10"/>
        <v>5</v>
      </c>
      <c r="F146" t="str">
        <f t="shared" si="11"/>
        <v>summer</v>
      </c>
    </row>
    <row r="147" spans="1:6" x14ac:dyDescent="0.3">
      <c r="A147" s="3">
        <v>45420.749305555553</v>
      </c>
      <c r="B147">
        <v>93</v>
      </c>
      <c r="C147" t="str">
        <f t="shared" si="8"/>
        <v>Wednesday</v>
      </c>
      <c r="D147" s="1">
        <f t="shared" si="9"/>
        <v>17</v>
      </c>
      <c r="E147">
        <f t="shared" si="10"/>
        <v>5</v>
      </c>
      <c r="F147" t="str">
        <f t="shared" si="11"/>
        <v>summer</v>
      </c>
    </row>
    <row r="148" spans="1:6" x14ac:dyDescent="0.3">
      <c r="A148" s="3">
        <v>45420.773611111108</v>
      </c>
      <c r="B148">
        <v>69</v>
      </c>
      <c r="C148" t="str">
        <f t="shared" si="8"/>
        <v>Wednesday</v>
      </c>
      <c r="D148" s="1">
        <f t="shared" si="9"/>
        <v>18</v>
      </c>
      <c r="E148">
        <f t="shared" si="10"/>
        <v>5</v>
      </c>
      <c r="F148" t="str">
        <f t="shared" si="11"/>
        <v>summer</v>
      </c>
    </row>
    <row r="149" spans="1:6" x14ac:dyDescent="0.3">
      <c r="A149" s="3">
        <v>45421.310416666667</v>
      </c>
      <c r="B149">
        <v>17</v>
      </c>
      <c r="C149" t="str">
        <f t="shared" si="8"/>
        <v>Thursday</v>
      </c>
      <c r="D149" s="1">
        <f t="shared" si="9"/>
        <v>7</v>
      </c>
      <c r="E149">
        <f t="shared" si="10"/>
        <v>5</v>
      </c>
      <c r="F149" t="str">
        <f t="shared" si="11"/>
        <v>summer</v>
      </c>
    </row>
    <row r="150" spans="1:6" x14ac:dyDescent="0.3">
      <c r="A150" s="3">
        <v>45421.333333333336</v>
      </c>
      <c r="B150">
        <v>22</v>
      </c>
      <c r="C150" t="str">
        <f t="shared" si="8"/>
        <v>Thursday</v>
      </c>
      <c r="D150" s="1">
        <f t="shared" si="9"/>
        <v>8</v>
      </c>
      <c r="E150">
        <f t="shared" si="10"/>
        <v>5</v>
      </c>
      <c r="F150" t="str">
        <f t="shared" si="11"/>
        <v>summer</v>
      </c>
    </row>
    <row r="151" spans="1:6" x14ac:dyDescent="0.3">
      <c r="A151" s="3">
        <v>45421.354166666664</v>
      </c>
      <c r="B151">
        <v>19</v>
      </c>
      <c r="C151" t="str">
        <f t="shared" si="8"/>
        <v>Thursday</v>
      </c>
      <c r="D151" s="1">
        <f t="shared" si="9"/>
        <v>8</v>
      </c>
      <c r="E151">
        <f t="shared" si="10"/>
        <v>5</v>
      </c>
      <c r="F151" t="str">
        <f t="shared" si="11"/>
        <v>summer</v>
      </c>
    </row>
    <row r="152" spans="1:6" x14ac:dyDescent="0.3">
      <c r="A152" s="3">
        <v>45421.373611111114</v>
      </c>
      <c r="B152">
        <v>22</v>
      </c>
      <c r="C152" t="str">
        <f t="shared" si="8"/>
        <v>Thursday</v>
      </c>
      <c r="D152" s="1">
        <f t="shared" si="9"/>
        <v>8</v>
      </c>
      <c r="E152">
        <f t="shared" si="10"/>
        <v>5</v>
      </c>
      <c r="F152" t="str">
        <f t="shared" si="11"/>
        <v>summer</v>
      </c>
    </row>
    <row r="153" spans="1:6" x14ac:dyDescent="0.3">
      <c r="A153" s="3">
        <v>45421.393750000003</v>
      </c>
      <c r="B153">
        <v>26</v>
      </c>
      <c r="C153" t="str">
        <f t="shared" si="8"/>
        <v>Thursday</v>
      </c>
      <c r="D153" s="1">
        <f t="shared" si="9"/>
        <v>9</v>
      </c>
      <c r="E153">
        <f t="shared" si="10"/>
        <v>5</v>
      </c>
      <c r="F153" t="str">
        <f t="shared" si="11"/>
        <v>summer</v>
      </c>
    </row>
    <row r="154" spans="1:6" x14ac:dyDescent="0.3">
      <c r="A154" s="3">
        <v>45421.416666666664</v>
      </c>
      <c r="B154">
        <v>19</v>
      </c>
      <c r="C154" t="str">
        <f t="shared" si="8"/>
        <v>Thursday</v>
      </c>
      <c r="D154" s="1">
        <f t="shared" si="9"/>
        <v>10</v>
      </c>
      <c r="E154">
        <f t="shared" si="10"/>
        <v>5</v>
      </c>
      <c r="F154" t="str">
        <f t="shared" si="11"/>
        <v>summer</v>
      </c>
    </row>
    <row r="155" spans="1:6" x14ac:dyDescent="0.3">
      <c r="A155" s="3">
        <v>45421.438194444447</v>
      </c>
      <c r="B155">
        <v>18</v>
      </c>
      <c r="C155" t="str">
        <f t="shared" si="8"/>
        <v>Thursday</v>
      </c>
      <c r="D155" s="1">
        <f t="shared" si="9"/>
        <v>10</v>
      </c>
      <c r="E155">
        <f t="shared" si="10"/>
        <v>5</v>
      </c>
      <c r="F155" t="str">
        <f t="shared" si="11"/>
        <v>summer</v>
      </c>
    </row>
    <row r="156" spans="1:6" x14ac:dyDescent="0.3">
      <c r="A156" s="3">
        <v>45421.453472222223</v>
      </c>
      <c r="B156">
        <v>26</v>
      </c>
      <c r="C156" t="str">
        <f t="shared" si="8"/>
        <v>Thursday</v>
      </c>
      <c r="D156" s="1">
        <f t="shared" si="9"/>
        <v>10</v>
      </c>
      <c r="E156">
        <f t="shared" si="10"/>
        <v>5</v>
      </c>
      <c r="F156" t="str">
        <f t="shared" si="11"/>
        <v>summer</v>
      </c>
    </row>
    <row r="157" spans="1:6" x14ac:dyDescent="0.3">
      <c r="A157" s="3">
        <v>45421.48541666667</v>
      </c>
      <c r="B157">
        <v>25</v>
      </c>
      <c r="C157" t="str">
        <f t="shared" si="8"/>
        <v>Thursday</v>
      </c>
      <c r="D157" s="1">
        <f t="shared" si="9"/>
        <v>11</v>
      </c>
      <c r="E157">
        <f t="shared" si="10"/>
        <v>5</v>
      </c>
      <c r="F157" t="str">
        <f t="shared" si="11"/>
        <v>summer</v>
      </c>
    </row>
    <row r="158" spans="1:6" x14ac:dyDescent="0.3">
      <c r="A158" s="3">
        <v>45421.521527777775</v>
      </c>
      <c r="B158">
        <v>26</v>
      </c>
      <c r="C158" t="str">
        <f t="shared" si="8"/>
        <v>Thursday</v>
      </c>
      <c r="D158" s="1">
        <f t="shared" si="9"/>
        <v>12</v>
      </c>
      <c r="E158">
        <f t="shared" si="10"/>
        <v>5</v>
      </c>
      <c r="F158" t="str">
        <f t="shared" si="11"/>
        <v>summer</v>
      </c>
    </row>
    <row r="159" spans="1:6" x14ac:dyDescent="0.3">
      <c r="A159" s="3">
        <v>45421.582638888889</v>
      </c>
      <c r="B159">
        <v>37</v>
      </c>
      <c r="C159" t="str">
        <f t="shared" si="8"/>
        <v>Thursday</v>
      </c>
      <c r="D159" s="1">
        <f t="shared" si="9"/>
        <v>13</v>
      </c>
      <c r="E159">
        <f t="shared" si="10"/>
        <v>5</v>
      </c>
      <c r="F159" t="str">
        <f t="shared" si="11"/>
        <v>summer</v>
      </c>
    </row>
    <row r="160" spans="1:6" x14ac:dyDescent="0.3">
      <c r="A160" s="3">
        <v>45421.603472222225</v>
      </c>
      <c r="B160">
        <v>27</v>
      </c>
      <c r="C160" t="str">
        <f t="shared" si="8"/>
        <v>Thursday</v>
      </c>
      <c r="D160" s="1">
        <f t="shared" si="9"/>
        <v>14</v>
      </c>
      <c r="E160">
        <f t="shared" si="10"/>
        <v>5</v>
      </c>
      <c r="F160" t="str">
        <f t="shared" si="11"/>
        <v>summer</v>
      </c>
    </row>
    <row r="161" spans="1:6" x14ac:dyDescent="0.3">
      <c r="A161" s="3">
        <v>45421.623611111114</v>
      </c>
      <c r="B161">
        <v>26</v>
      </c>
      <c r="C161" t="str">
        <f t="shared" si="8"/>
        <v>Thursday</v>
      </c>
      <c r="D161" s="1">
        <f t="shared" si="9"/>
        <v>14</v>
      </c>
      <c r="E161">
        <f t="shared" si="10"/>
        <v>5</v>
      </c>
      <c r="F161" t="str">
        <f t="shared" si="11"/>
        <v>summer</v>
      </c>
    </row>
    <row r="162" spans="1:6" x14ac:dyDescent="0.3">
      <c r="A162" s="3">
        <v>45421.643750000003</v>
      </c>
      <c r="B162">
        <v>23</v>
      </c>
      <c r="C162" t="str">
        <f t="shared" si="8"/>
        <v>Thursday</v>
      </c>
      <c r="D162" s="1">
        <f t="shared" si="9"/>
        <v>15</v>
      </c>
      <c r="E162">
        <f t="shared" si="10"/>
        <v>5</v>
      </c>
      <c r="F162" t="str">
        <f t="shared" si="11"/>
        <v>summer</v>
      </c>
    </row>
    <row r="163" spans="1:6" x14ac:dyDescent="0.3">
      <c r="A163" s="3">
        <v>45421.668749999997</v>
      </c>
      <c r="B163">
        <v>33</v>
      </c>
      <c r="C163" t="str">
        <f t="shared" si="8"/>
        <v>Thursday</v>
      </c>
      <c r="D163" s="1">
        <f t="shared" si="9"/>
        <v>16</v>
      </c>
      <c r="E163">
        <f t="shared" si="10"/>
        <v>5</v>
      </c>
      <c r="F163" t="str">
        <f t="shared" si="11"/>
        <v>summer</v>
      </c>
    </row>
    <row r="164" spans="1:6" x14ac:dyDescent="0.3">
      <c r="A164" s="3">
        <v>45421.688888888886</v>
      </c>
      <c r="B164">
        <v>39</v>
      </c>
      <c r="C164" t="str">
        <f t="shared" si="8"/>
        <v>Thursday</v>
      </c>
      <c r="D164" s="1">
        <f t="shared" si="9"/>
        <v>16</v>
      </c>
      <c r="E164">
        <f t="shared" si="10"/>
        <v>5</v>
      </c>
      <c r="F164" t="str">
        <f t="shared" si="11"/>
        <v>summer</v>
      </c>
    </row>
    <row r="165" spans="1:6" x14ac:dyDescent="0.3">
      <c r="A165" s="3">
        <v>45421.706944444442</v>
      </c>
      <c r="B165">
        <v>45</v>
      </c>
      <c r="C165" t="str">
        <f t="shared" si="8"/>
        <v>Thursday</v>
      </c>
      <c r="D165" s="1">
        <f t="shared" si="9"/>
        <v>16</v>
      </c>
      <c r="E165">
        <f t="shared" si="10"/>
        <v>5</v>
      </c>
      <c r="F165" t="str">
        <f t="shared" si="11"/>
        <v>summer</v>
      </c>
    </row>
    <row r="166" spans="1:6" x14ac:dyDescent="0.3">
      <c r="A166" s="3">
        <v>45421.730555555558</v>
      </c>
      <c r="B166">
        <v>53</v>
      </c>
      <c r="C166" t="str">
        <f t="shared" si="8"/>
        <v>Thursday</v>
      </c>
      <c r="D166" s="1">
        <f t="shared" si="9"/>
        <v>17</v>
      </c>
      <c r="E166">
        <f t="shared" si="10"/>
        <v>5</v>
      </c>
      <c r="F166" t="str">
        <f t="shared" si="11"/>
        <v>summer</v>
      </c>
    </row>
    <row r="167" spans="1:6" x14ac:dyDescent="0.3">
      <c r="A167" s="3">
        <v>45421.747916666667</v>
      </c>
      <c r="B167">
        <v>65</v>
      </c>
      <c r="C167" t="str">
        <f t="shared" si="8"/>
        <v>Thursday</v>
      </c>
      <c r="D167" s="1">
        <f t="shared" si="9"/>
        <v>17</v>
      </c>
      <c r="E167">
        <f t="shared" si="10"/>
        <v>5</v>
      </c>
      <c r="F167" t="str">
        <f t="shared" si="11"/>
        <v>summer</v>
      </c>
    </row>
    <row r="168" spans="1:6" x14ac:dyDescent="0.3">
      <c r="A168" s="3">
        <v>45421.777083333334</v>
      </c>
      <c r="B168">
        <v>62</v>
      </c>
      <c r="C168" t="str">
        <f t="shared" si="8"/>
        <v>Thursday</v>
      </c>
      <c r="D168" s="1">
        <f t="shared" si="9"/>
        <v>18</v>
      </c>
      <c r="E168">
        <f t="shared" si="10"/>
        <v>5</v>
      </c>
      <c r="F168" t="str">
        <f t="shared" si="11"/>
        <v>summer</v>
      </c>
    </row>
    <row r="169" spans="1:6" x14ac:dyDescent="0.3">
      <c r="A169" s="3">
        <v>45421.792361111111</v>
      </c>
      <c r="B169">
        <v>44</v>
      </c>
      <c r="C169" t="str">
        <f t="shared" si="8"/>
        <v>Thursday</v>
      </c>
      <c r="D169" s="1">
        <f t="shared" si="9"/>
        <v>19</v>
      </c>
      <c r="E169">
        <f t="shared" si="10"/>
        <v>5</v>
      </c>
      <c r="F169" t="str">
        <f t="shared" si="11"/>
        <v>summer</v>
      </c>
    </row>
    <row r="170" spans="1:6" x14ac:dyDescent="0.3">
      <c r="A170" s="3">
        <v>45422.295138888891</v>
      </c>
      <c r="B170">
        <v>13</v>
      </c>
      <c r="C170" t="str">
        <f t="shared" si="8"/>
        <v>Friday</v>
      </c>
      <c r="D170" s="1">
        <f t="shared" si="9"/>
        <v>7</v>
      </c>
      <c r="E170">
        <f t="shared" si="10"/>
        <v>5</v>
      </c>
      <c r="F170" t="str">
        <f t="shared" si="11"/>
        <v>summer</v>
      </c>
    </row>
    <row r="171" spans="1:6" x14ac:dyDescent="0.3">
      <c r="A171" s="3">
        <v>45422.313888888886</v>
      </c>
      <c r="B171">
        <v>15</v>
      </c>
      <c r="C171" t="str">
        <f t="shared" si="8"/>
        <v>Friday</v>
      </c>
      <c r="D171" s="1">
        <f t="shared" si="9"/>
        <v>7</v>
      </c>
      <c r="E171">
        <f t="shared" si="10"/>
        <v>5</v>
      </c>
      <c r="F171" t="str">
        <f t="shared" si="11"/>
        <v>summer</v>
      </c>
    </row>
    <row r="172" spans="1:6" x14ac:dyDescent="0.3">
      <c r="A172" s="3">
        <v>45422.335416666669</v>
      </c>
      <c r="B172">
        <v>22</v>
      </c>
      <c r="C172" t="str">
        <f t="shared" si="8"/>
        <v>Friday</v>
      </c>
      <c r="D172" s="1">
        <f t="shared" si="9"/>
        <v>8</v>
      </c>
      <c r="E172">
        <f t="shared" si="10"/>
        <v>5</v>
      </c>
      <c r="F172" t="str">
        <f t="shared" si="11"/>
        <v>summer</v>
      </c>
    </row>
    <row r="173" spans="1:6" x14ac:dyDescent="0.3">
      <c r="A173" s="3">
        <v>45422.355555555558</v>
      </c>
      <c r="B173">
        <v>27</v>
      </c>
      <c r="C173" t="str">
        <f t="shared" si="8"/>
        <v>Friday</v>
      </c>
      <c r="D173" s="1">
        <f t="shared" si="9"/>
        <v>8</v>
      </c>
      <c r="E173">
        <f t="shared" si="10"/>
        <v>5</v>
      </c>
      <c r="F173" t="str">
        <f t="shared" si="11"/>
        <v>summer</v>
      </c>
    </row>
    <row r="174" spans="1:6" x14ac:dyDescent="0.3">
      <c r="A174" s="3">
        <v>45422.377083333333</v>
      </c>
      <c r="B174">
        <v>30</v>
      </c>
      <c r="C174" t="str">
        <f t="shared" si="8"/>
        <v>Friday</v>
      </c>
      <c r="D174" s="1">
        <f t="shared" si="9"/>
        <v>9</v>
      </c>
      <c r="E174">
        <f t="shared" si="10"/>
        <v>5</v>
      </c>
      <c r="F174" t="str">
        <f t="shared" si="11"/>
        <v>summer</v>
      </c>
    </row>
    <row r="175" spans="1:6" x14ac:dyDescent="0.3">
      <c r="A175" s="3">
        <v>45422.400000000001</v>
      </c>
      <c r="B175">
        <v>18</v>
      </c>
      <c r="C175" t="str">
        <f t="shared" si="8"/>
        <v>Friday</v>
      </c>
      <c r="D175" s="1">
        <f t="shared" si="9"/>
        <v>9</v>
      </c>
      <c r="E175">
        <f t="shared" si="10"/>
        <v>5</v>
      </c>
      <c r="F175" t="str">
        <f t="shared" si="11"/>
        <v>summer</v>
      </c>
    </row>
    <row r="176" spans="1:6" x14ac:dyDescent="0.3">
      <c r="A176" s="3">
        <v>45422.418055555558</v>
      </c>
      <c r="B176">
        <v>19</v>
      </c>
      <c r="C176" t="str">
        <f t="shared" si="8"/>
        <v>Friday</v>
      </c>
      <c r="D176" s="1">
        <f t="shared" si="9"/>
        <v>10</v>
      </c>
      <c r="E176">
        <f t="shared" si="10"/>
        <v>5</v>
      </c>
      <c r="F176" t="str">
        <f t="shared" si="11"/>
        <v>summer</v>
      </c>
    </row>
    <row r="177" spans="1:6" x14ac:dyDescent="0.3">
      <c r="A177" s="3">
        <v>45422.438194444447</v>
      </c>
      <c r="B177">
        <v>18</v>
      </c>
      <c r="C177" t="str">
        <f t="shared" si="8"/>
        <v>Friday</v>
      </c>
      <c r="D177" s="1">
        <f t="shared" si="9"/>
        <v>10</v>
      </c>
      <c r="E177">
        <f t="shared" si="10"/>
        <v>5</v>
      </c>
      <c r="F177" t="str">
        <f t="shared" si="11"/>
        <v>summer</v>
      </c>
    </row>
    <row r="178" spans="1:6" x14ac:dyDescent="0.3">
      <c r="A178" s="3">
        <v>45422.456944444442</v>
      </c>
      <c r="B178">
        <v>18</v>
      </c>
      <c r="C178" t="str">
        <f t="shared" si="8"/>
        <v>Friday</v>
      </c>
      <c r="D178" s="1">
        <f t="shared" si="9"/>
        <v>10</v>
      </c>
      <c r="E178">
        <f t="shared" si="10"/>
        <v>5</v>
      </c>
      <c r="F178" t="str">
        <f t="shared" si="11"/>
        <v>summer</v>
      </c>
    </row>
    <row r="179" spans="1:6" x14ac:dyDescent="0.3">
      <c r="A179" s="3">
        <v>45422.475694444445</v>
      </c>
      <c r="B179">
        <v>20</v>
      </c>
      <c r="C179" t="str">
        <f t="shared" si="8"/>
        <v>Friday</v>
      </c>
      <c r="D179" s="1">
        <f t="shared" si="9"/>
        <v>11</v>
      </c>
      <c r="E179">
        <f t="shared" si="10"/>
        <v>5</v>
      </c>
      <c r="F179" t="str">
        <f t="shared" si="11"/>
        <v>summer</v>
      </c>
    </row>
    <row r="180" spans="1:6" x14ac:dyDescent="0.3">
      <c r="A180" s="3">
        <v>45422.495833333334</v>
      </c>
      <c r="B180">
        <v>27</v>
      </c>
      <c r="C180" t="str">
        <f t="shared" si="8"/>
        <v>Friday</v>
      </c>
      <c r="D180" s="1">
        <f t="shared" si="9"/>
        <v>11</v>
      </c>
      <c r="E180">
        <f t="shared" si="10"/>
        <v>5</v>
      </c>
      <c r="F180" t="str">
        <f t="shared" si="11"/>
        <v>summer</v>
      </c>
    </row>
    <row r="181" spans="1:6" x14ac:dyDescent="0.3">
      <c r="A181" s="3">
        <v>45422.525694444441</v>
      </c>
      <c r="B181">
        <v>21</v>
      </c>
      <c r="C181" t="str">
        <f t="shared" si="8"/>
        <v>Friday</v>
      </c>
      <c r="D181" s="1">
        <f t="shared" si="9"/>
        <v>12</v>
      </c>
      <c r="E181">
        <f t="shared" si="10"/>
        <v>5</v>
      </c>
      <c r="F181" t="str">
        <f t="shared" si="11"/>
        <v>summer</v>
      </c>
    </row>
    <row r="182" spans="1:6" x14ac:dyDescent="0.3">
      <c r="A182" s="3">
        <v>45422.536111111112</v>
      </c>
      <c r="B182">
        <v>21</v>
      </c>
      <c r="C182" t="str">
        <f t="shared" si="8"/>
        <v>Friday</v>
      </c>
      <c r="D182" s="1">
        <f t="shared" si="9"/>
        <v>12</v>
      </c>
      <c r="E182">
        <f t="shared" si="10"/>
        <v>5</v>
      </c>
      <c r="F182" t="str">
        <f t="shared" si="11"/>
        <v>summer</v>
      </c>
    </row>
    <row r="183" spans="1:6" x14ac:dyDescent="0.3">
      <c r="A183" s="3">
        <v>45422.55972222222</v>
      </c>
      <c r="B183">
        <v>25</v>
      </c>
      <c r="C183" t="str">
        <f t="shared" si="8"/>
        <v>Friday</v>
      </c>
      <c r="D183" s="1">
        <f t="shared" si="9"/>
        <v>13</v>
      </c>
      <c r="E183">
        <f t="shared" si="10"/>
        <v>5</v>
      </c>
      <c r="F183" t="str">
        <f t="shared" si="11"/>
        <v>summer</v>
      </c>
    </row>
    <row r="184" spans="1:6" x14ac:dyDescent="0.3">
      <c r="A184" s="3">
        <v>45422.625694444447</v>
      </c>
      <c r="B184">
        <v>23</v>
      </c>
      <c r="C184" t="str">
        <f t="shared" si="8"/>
        <v>Friday</v>
      </c>
      <c r="D184" s="1">
        <f t="shared" si="9"/>
        <v>15</v>
      </c>
      <c r="E184">
        <f t="shared" si="10"/>
        <v>5</v>
      </c>
      <c r="F184" t="str">
        <f t="shared" si="11"/>
        <v>summer</v>
      </c>
    </row>
    <row r="185" spans="1:6" x14ac:dyDescent="0.3">
      <c r="A185" s="3">
        <v>45422.640277777777</v>
      </c>
      <c r="B185">
        <v>18</v>
      </c>
      <c r="C185" t="str">
        <f t="shared" si="8"/>
        <v>Friday</v>
      </c>
      <c r="D185" s="1">
        <f t="shared" si="9"/>
        <v>15</v>
      </c>
      <c r="E185">
        <f t="shared" si="10"/>
        <v>5</v>
      </c>
      <c r="F185" t="str">
        <f t="shared" si="11"/>
        <v>summer</v>
      </c>
    </row>
    <row r="186" spans="1:6" x14ac:dyDescent="0.3">
      <c r="A186" s="3">
        <v>45422.666666666664</v>
      </c>
      <c r="B186">
        <v>34</v>
      </c>
      <c r="C186" t="str">
        <f t="shared" si="8"/>
        <v>Friday</v>
      </c>
      <c r="D186" s="1">
        <f t="shared" si="9"/>
        <v>16</v>
      </c>
      <c r="E186">
        <f t="shared" si="10"/>
        <v>5</v>
      </c>
      <c r="F186" t="str">
        <f t="shared" si="11"/>
        <v>summer</v>
      </c>
    </row>
    <row r="187" spans="1:6" x14ac:dyDescent="0.3">
      <c r="A187" s="3">
        <v>45422.693055555559</v>
      </c>
      <c r="B187">
        <v>41</v>
      </c>
      <c r="C187" t="str">
        <f t="shared" si="8"/>
        <v>Friday</v>
      </c>
      <c r="D187" s="1">
        <f t="shared" si="9"/>
        <v>16</v>
      </c>
      <c r="E187">
        <f t="shared" si="10"/>
        <v>5</v>
      </c>
      <c r="F187" t="str">
        <f t="shared" si="11"/>
        <v>summer</v>
      </c>
    </row>
    <row r="188" spans="1:6" x14ac:dyDescent="0.3">
      <c r="A188" s="3">
        <v>45422.716666666667</v>
      </c>
      <c r="B188">
        <v>44</v>
      </c>
      <c r="C188" t="str">
        <f t="shared" si="8"/>
        <v>Friday</v>
      </c>
      <c r="D188" s="1">
        <f t="shared" si="9"/>
        <v>17</v>
      </c>
      <c r="E188">
        <f t="shared" si="10"/>
        <v>5</v>
      </c>
      <c r="F188" t="str">
        <f t="shared" si="11"/>
        <v>summer</v>
      </c>
    </row>
    <row r="189" spans="1:6" x14ac:dyDescent="0.3">
      <c r="A189" s="3">
        <v>45422.729861111111</v>
      </c>
      <c r="B189">
        <v>39</v>
      </c>
      <c r="C189" t="str">
        <f t="shared" si="8"/>
        <v>Friday</v>
      </c>
      <c r="D189" s="1">
        <f t="shared" si="9"/>
        <v>17</v>
      </c>
      <c r="E189">
        <f t="shared" si="10"/>
        <v>5</v>
      </c>
      <c r="F189" t="str">
        <f t="shared" si="11"/>
        <v>summer</v>
      </c>
    </row>
    <row r="190" spans="1:6" x14ac:dyDescent="0.3">
      <c r="A190" s="3">
        <v>45422.753472222219</v>
      </c>
      <c r="B190">
        <v>37</v>
      </c>
      <c r="C190" t="str">
        <f t="shared" si="8"/>
        <v>Friday</v>
      </c>
      <c r="D190" s="1">
        <f t="shared" si="9"/>
        <v>18</v>
      </c>
      <c r="E190">
        <f t="shared" si="10"/>
        <v>5</v>
      </c>
      <c r="F190" t="str">
        <f t="shared" si="11"/>
        <v>summer</v>
      </c>
    </row>
    <row r="191" spans="1:6" x14ac:dyDescent="0.3">
      <c r="A191" s="3">
        <v>45422.772222222222</v>
      </c>
      <c r="B191">
        <v>42</v>
      </c>
      <c r="C191" t="str">
        <f t="shared" si="8"/>
        <v>Friday</v>
      </c>
      <c r="D191" s="1">
        <f t="shared" si="9"/>
        <v>18</v>
      </c>
      <c r="E191">
        <f t="shared" si="10"/>
        <v>5</v>
      </c>
      <c r="F191" t="str">
        <f t="shared" si="11"/>
        <v>summer</v>
      </c>
    </row>
    <row r="192" spans="1:6" x14ac:dyDescent="0.3">
      <c r="A192" s="3">
        <v>45422.795138888891</v>
      </c>
      <c r="B192">
        <v>42</v>
      </c>
      <c r="C192" t="str">
        <f t="shared" si="8"/>
        <v>Friday</v>
      </c>
      <c r="D192" s="1">
        <f t="shared" si="9"/>
        <v>19</v>
      </c>
      <c r="E192">
        <f t="shared" si="10"/>
        <v>5</v>
      </c>
      <c r="F192" t="str">
        <f t="shared" si="11"/>
        <v>summer</v>
      </c>
    </row>
    <row r="193" spans="1:6" x14ac:dyDescent="0.3">
      <c r="A193" s="3">
        <v>45423.397222222222</v>
      </c>
      <c r="B193">
        <v>18</v>
      </c>
      <c r="C193" t="str">
        <f t="shared" si="8"/>
        <v>Saturday</v>
      </c>
      <c r="D193" s="1">
        <f t="shared" si="9"/>
        <v>9</v>
      </c>
      <c r="E193">
        <f t="shared" si="10"/>
        <v>5</v>
      </c>
      <c r="F193" t="str">
        <f t="shared" si="11"/>
        <v>summer</v>
      </c>
    </row>
    <row r="194" spans="1:6" x14ac:dyDescent="0.3">
      <c r="A194" s="3">
        <v>45423.420138888891</v>
      </c>
      <c r="B194">
        <v>31</v>
      </c>
      <c r="C194" t="str">
        <f t="shared" ref="C194:C257" si="12">TEXT(A194, "dddd")</f>
        <v>Saturday</v>
      </c>
      <c r="D194" s="1">
        <f t="shared" ref="D194:D257" si="13">HOUR(A194)</f>
        <v>10</v>
      </c>
      <c r="E194">
        <f t="shared" ref="E194:E257" si="14">MONTH(A194)</f>
        <v>5</v>
      </c>
      <c r="F194" t="str">
        <f t="shared" ref="F194:F257" si="15">IF(OR(E194=9, E194=10, E194=11, E194=12, E194=1, E194=2, E194=3, E194=4), "school", "summer")</f>
        <v>summer</v>
      </c>
    </row>
    <row r="195" spans="1:6" x14ac:dyDescent="0.3">
      <c r="A195" s="3">
        <v>45423.4375</v>
      </c>
      <c r="B195">
        <v>26</v>
      </c>
      <c r="C195" t="str">
        <f t="shared" si="12"/>
        <v>Saturday</v>
      </c>
      <c r="D195" s="1">
        <f t="shared" si="13"/>
        <v>10</v>
      </c>
      <c r="E195">
        <f t="shared" si="14"/>
        <v>5</v>
      </c>
      <c r="F195" t="str">
        <f t="shared" si="15"/>
        <v>summer</v>
      </c>
    </row>
    <row r="196" spans="1:6" x14ac:dyDescent="0.3">
      <c r="A196" s="3">
        <v>45423.457638888889</v>
      </c>
      <c r="B196">
        <v>21</v>
      </c>
      <c r="C196" t="str">
        <f t="shared" si="12"/>
        <v>Saturday</v>
      </c>
      <c r="D196" s="1">
        <f t="shared" si="13"/>
        <v>10</v>
      </c>
      <c r="E196">
        <f t="shared" si="14"/>
        <v>5</v>
      </c>
      <c r="F196" t="str">
        <f t="shared" si="15"/>
        <v>summer</v>
      </c>
    </row>
    <row r="197" spans="1:6" x14ac:dyDescent="0.3">
      <c r="A197" s="3">
        <v>45423.481249999997</v>
      </c>
      <c r="B197">
        <v>15</v>
      </c>
      <c r="C197" t="str">
        <f t="shared" si="12"/>
        <v>Saturday</v>
      </c>
      <c r="D197" s="1">
        <f t="shared" si="13"/>
        <v>11</v>
      </c>
      <c r="E197">
        <f t="shared" si="14"/>
        <v>5</v>
      </c>
      <c r="F197" t="str">
        <f t="shared" si="15"/>
        <v>summer</v>
      </c>
    </row>
    <row r="198" spans="1:6" x14ac:dyDescent="0.3">
      <c r="A198" s="3">
        <v>45423.5</v>
      </c>
      <c r="B198">
        <v>20</v>
      </c>
      <c r="C198" t="str">
        <f t="shared" si="12"/>
        <v>Saturday</v>
      </c>
      <c r="D198" s="1">
        <f t="shared" si="13"/>
        <v>12</v>
      </c>
      <c r="E198">
        <f t="shared" si="14"/>
        <v>5</v>
      </c>
      <c r="F198" t="str">
        <f t="shared" si="15"/>
        <v>summer</v>
      </c>
    </row>
    <row r="199" spans="1:6" x14ac:dyDescent="0.3">
      <c r="A199" s="3">
        <v>45423.520138888889</v>
      </c>
      <c r="B199">
        <v>22</v>
      </c>
      <c r="C199" t="str">
        <f t="shared" si="12"/>
        <v>Saturday</v>
      </c>
      <c r="D199" s="1">
        <f t="shared" si="13"/>
        <v>12</v>
      </c>
      <c r="E199">
        <f t="shared" si="14"/>
        <v>5</v>
      </c>
      <c r="F199" t="str">
        <f t="shared" si="15"/>
        <v>summer</v>
      </c>
    </row>
    <row r="200" spans="1:6" x14ac:dyDescent="0.3">
      <c r="A200" s="3">
        <v>45423.540972222225</v>
      </c>
      <c r="B200">
        <v>26</v>
      </c>
      <c r="C200" t="str">
        <f t="shared" si="12"/>
        <v>Saturday</v>
      </c>
      <c r="D200" s="1">
        <f t="shared" si="13"/>
        <v>12</v>
      </c>
      <c r="E200">
        <f t="shared" si="14"/>
        <v>5</v>
      </c>
      <c r="F200" t="str">
        <f t="shared" si="15"/>
        <v>summer</v>
      </c>
    </row>
    <row r="201" spans="1:6" x14ac:dyDescent="0.3">
      <c r="A201" s="3">
        <v>45423.561111111114</v>
      </c>
      <c r="B201">
        <v>20</v>
      </c>
      <c r="C201" t="str">
        <f t="shared" si="12"/>
        <v>Saturday</v>
      </c>
      <c r="D201" s="1">
        <f t="shared" si="13"/>
        <v>13</v>
      </c>
      <c r="E201">
        <f t="shared" si="14"/>
        <v>5</v>
      </c>
      <c r="F201" t="str">
        <f t="shared" si="15"/>
        <v>summer</v>
      </c>
    </row>
    <row r="202" spans="1:6" x14ac:dyDescent="0.3">
      <c r="A202" s="3">
        <v>45423.606944444444</v>
      </c>
      <c r="B202">
        <v>24</v>
      </c>
      <c r="C202" t="str">
        <f t="shared" si="12"/>
        <v>Saturday</v>
      </c>
      <c r="D202" s="1">
        <f t="shared" si="13"/>
        <v>14</v>
      </c>
      <c r="E202">
        <f t="shared" si="14"/>
        <v>5</v>
      </c>
      <c r="F202" t="str">
        <f t="shared" si="15"/>
        <v>summer</v>
      </c>
    </row>
    <row r="203" spans="1:6" x14ac:dyDescent="0.3">
      <c r="A203" s="3">
        <v>45423.623611111114</v>
      </c>
      <c r="B203">
        <v>27</v>
      </c>
      <c r="C203" t="str">
        <f t="shared" si="12"/>
        <v>Saturday</v>
      </c>
      <c r="D203" s="1">
        <f t="shared" si="13"/>
        <v>14</v>
      </c>
      <c r="E203">
        <f t="shared" si="14"/>
        <v>5</v>
      </c>
      <c r="F203" t="str">
        <f t="shared" si="15"/>
        <v>summer</v>
      </c>
    </row>
    <row r="204" spans="1:6" x14ac:dyDescent="0.3">
      <c r="A204" s="3">
        <v>45423.644444444442</v>
      </c>
      <c r="B204">
        <v>25</v>
      </c>
      <c r="C204" t="str">
        <f t="shared" si="12"/>
        <v>Saturday</v>
      </c>
      <c r="D204" s="1">
        <f t="shared" si="13"/>
        <v>15</v>
      </c>
      <c r="E204">
        <f t="shared" si="14"/>
        <v>5</v>
      </c>
      <c r="F204" t="str">
        <f t="shared" si="15"/>
        <v>summer</v>
      </c>
    </row>
    <row r="205" spans="1:6" x14ac:dyDescent="0.3">
      <c r="A205" s="3">
        <v>45423.665277777778</v>
      </c>
      <c r="B205">
        <v>30</v>
      </c>
      <c r="C205" t="str">
        <f t="shared" si="12"/>
        <v>Saturday</v>
      </c>
      <c r="D205" s="1">
        <f t="shared" si="13"/>
        <v>15</v>
      </c>
      <c r="E205">
        <f t="shared" si="14"/>
        <v>5</v>
      </c>
      <c r="F205" t="str">
        <f t="shared" si="15"/>
        <v>summer</v>
      </c>
    </row>
    <row r="206" spans="1:6" x14ac:dyDescent="0.3">
      <c r="A206" s="3">
        <v>45424.396527777775</v>
      </c>
      <c r="B206">
        <v>11</v>
      </c>
      <c r="C206" t="str">
        <f t="shared" si="12"/>
        <v>Sunday</v>
      </c>
      <c r="D206" s="1">
        <f t="shared" si="13"/>
        <v>9</v>
      </c>
      <c r="E206">
        <f t="shared" si="14"/>
        <v>5</v>
      </c>
      <c r="F206" t="str">
        <f t="shared" si="15"/>
        <v>summer</v>
      </c>
    </row>
    <row r="207" spans="1:6" x14ac:dyDescent="0.3">
      <c r="A207" s="3">
        <v>45424.417361111111</v>
      </c>
      <c r="B207">
        <v>14</v>
      </c>
      <c r="C207" t="str">
        <f t="shared" si="12"/>
        <v>Sunday</v>
      </c>
      <c r="D207" s="1">
        <f t="shared" si="13"/>
        <v>10</v>
      </c>
      <c r="E207">
        <f t="shared" si="14"/>
        <v>5</v>
      </c>
      <c r="F207" t="str">
        <f t="shared" si="15"/>
        <v>summer</v>
      </c>
    </row>
    <row r="208" spans="1:6" x14ac:dyDescent="0.3">
      <c r="A208" s="3">
        <v>45424.438194444447</v>
      </c>
      <c r="B208">
        <v>24</v>
      </c>
      <c r="C208" t="str">
        <f t="shared" si="12"/>
        <v>Sunday</v>
      </c>
      <c r="D208" s="1">
        <f t="shared" si="13"/>
        <v>10</v>
      </c>
      <c r="E208">
        <f t="shared" si="14"/>
        <v>5</v>
      </c>
      <c r="F208" t="str">
        <f t="shared" si="15"/>
        <v>summer</v>
      </c>
    </row>
    <row r="209" spans="1:6" x14ac:dyDescent="0.3">
      <c r="A209" s="3">
        <v>45424.459722222222</v>
      </c>
      <c r="B209">
        <v>25</v>
      </c>
      <c r="C209" t="str">
        <f t="shared" si="12"/>
        <v>Sunday</v>
      </c>
      <c r="D209" s="1">
        <f t="shared" si="13"/>
        <v>11</v>
      </c>
      <c r="E209">
        <f t="shared" si="14"/>
        <v>5</v>
      </c>
      <c r="F209" t="str">
        <f t="shared" si="15"/>
        <v>summer</v>
      </c>
    </row>
    <row r="210" spans="1:6" x14ac:dyDescent="0.3">
      <c r="A210" s="3">
        <v>45424.481944444444</v>
      </c>
      <c r="B210">
        <v>34</v>
      </c>
      <c r="C210" t="str">
        <f t="shared" si="12"/>
        <v>Sunday</v>
      </c>
      <c r="D210" s="1">
        <f t="shared" si="13"/>
        <v>11</v>
      </c>
      <c r="E210">
        <f t="shared" si="14"/>
        <v>5</v>
      </c>
      <c r="F210" t="str">
        <f t="shared" si="15"/>
        <v>summer</v>
      </c>
    </row>
    <row r="211" spans="1:6" x14ac:dyDescent="0.3">
      <c r="A211" s="3">
        <v>45424.500694444447</v>
      </c>
      <c r="B211">
        <v>27</v>
      </c>
      <c r="C211" t="str">
        <f t="shared" si="12"/>
        <v>Sunday</v>
      </c>
      <c r="D211" s="1">
        <f t="shared" si="13"/>
        <v>12</v>
      </c>
      <c r="E211">
        <f t="shared" si="14"/>
        <v>5</v>
      </c>
      <c r="F211" t="str">
        <f t="shared" si="15"/>
        <v>summer</v>
      </c>
    </row>
    <row r="212" spans="1:6" x14ac:dyDescent="0.3">
      <c r="A212" s="3">
        <v>45424.527083333334</v>
      </c>
      <c r="B212">
        <v>27</v>
      </c>
      <c r="C212" t="str">
        <f t="shared" si="12"/>
        <v>Sunday</v>
      </c>
      <c r="D212" s="1">
        <f t="shared" si="13"/>
        <v>12</v>
      </c>
      <c r="E212">
        <f t="shared" si="14"/>
        <v>5</v>
      </c>
      <c r="F212" t="str">
        <f t="shared" si="15"/>
        <v>summer</v>
      </c>
    </row>
    <row r="213" spans="1:6" x14ac:dyDescent="0.3">
      <c r="A213" s="3">
        <v>45424.539583333331</v>
      </c>
      <c r="B213">
        <v>21</v>
      </c>
      <c r="C213" t="str">
        <f t="shared" si="12"/>
        <v>Sunday</v>
      </c>
      <c r="D213" s="1">
        <f t="shared" si="13"/>
        <v>12</v>
      </c>
      <c r="E213">
        <f t="shared" si="14"/>
        <v>5</v>
      </c>
      <c r="F213" t="str">
        <f t="shared" si="15"/>
        <v>summer</v>
      </c>
    </row>
    <row r="214" spans="1:6" x14ac:dyDescent="0.3">
      <c r="A214" s="3">
        <v>45424.561805555553</v>
      </c>
      <c r="B214">
        <v>25</v>
      </c>
      <c r="C214" t="str">
        <f t="shared" si="12"/>
        <v>Sunday</v>
      </c>
      <c r="D214" s="1">
        <f t="shared" si="13"/>
        <v>13</v>
      </c>
      <c r="E214">
        <f t="shared" si="14"/>
        <v>5</v>
      </c>
      <c r="F214" t="str">
        <f t="shared" si="15"/>
        <v>summer</v>
      </c>
    </row>
    <row r="215" spans="1:6" x14ac:dyDescent="0.3">
      <c r="A215" s="3">
        <v>45424.581944444442</v>
      </c>
      <c r="B215">
        <v>24</v>
      </c>
      <c r="C215" t="str">
        <f t="shared" si="12"/>
        <v>Sunday</v>
      </c>
      <c r="D215" s="1">
        <f t="shared" si="13"/>
        <v>13</v>
      </c>
      <c r="E215">
        <f t="shared" si="14"/>
        <v>5</v>
      </c>
      <c r="F215" t="str">
        <f t="shared" si="15"/>
        <v>summer</v>
      </c>
    </row>
    <row r="216" spans="1:6" x14ac:dyDescent="0.3">
      <c r="A216" s="3">
        <v>45424.604166666664</v>
      </c>
      <c r="B216">
        <v>29</v>
      </c>
      <c r="C216" t="str">
        <f t="shared" si="12"/>
        <v>Sunday</v>
      </c>
      <c r="D216" s="1">
        <f t="shared" si="13"/>
        <v>14</v>
      </c>
      <c r="E216">
        <f t="shared" si="14"/>
        <v>5</v>
      </c>
      <c r="F216" t="str">
        <f t="shared" si="15"/>
        <v>summer</v>
      </c>
    </row>
    <row r="217" spans="1:6" x14ac:dyDescent="0.3">
      <c r="A217" s="3">
        <v>45424.623611111114</v>
      </c>
      <c r="B217">
        <v>25</v>
      </c>
      <c r="C217" t="str">
        <f t="shared" si="12"/>
        <v>Sunday</v>
      </c>
      <c r="D217" s="1">
        <f t="shared" si="13"/>
        <v>14</v>
      </c>
      <c r="E217">
        <f t="shared" si="14"/>
        <v>5</v>
      </c>
      <c r="F217" t="str">
        <f t="shared" si="15"/>
        <v>summer</v>
      </c>
    </row>
    <row r="218" spans="1:6" x14ac:dyDescent="0.3">
      <c r="A218" s="3">
        <v>45424.646527777775</v>
      </c>
      <c r="B218">
        <v>34</v>
      </c>
      <c r="C218" t="str">
        <f t="shared" si="12"/>
        <v>Sunday</v>
      </c>
      <c r="D218" s="1">
        <f t="shared" si="13"/>
        <v>15</v>
      </c>
      <c r="E218">
        <f t="shared" si="14"/>
        <v>5</v>
      </c>
      <c r="F218" t="str">
        <f t="shared" si="15"/>
        <v>summer</v>
      </c>
    </row>
    <row r="219" spans="1:6" x14ac:dyDescent="0.3">
      <c r="A219" s="3">
        <v>45424.665972222225</v>
      </c>
      <c r="B219">
        <v>32</v>
      </c>
      <c r="C219" t="str">
        <f t="shared" si="12"/>
        <v>Sunday</v>
      </c>
      <c r="D219" s="1">
        <f t="shared" si="13"/>
        <v>15</v>
      </c>
      <c r="E219">
        <f t="shared" si="14"/>
        <v>5</v>
      </c>
      <c r="F219" t="str">
        <f t="shared" si="15"/>
        <v>summer</v>
      </c>
    </row>
    <row r="220" spans="1:6" x14ac:dyDescent="0.3">
      <c r="A220" s="3">
        <v>45425.290972222225</v>
      </c>
      <c r="B220">
        <v>17</v>
      </c>
      <c r="C220" t="str">
        <f t="shared" si="12"/>
        <v>Monday</v>
      </c>
      <c r="D220" s="1">
        <f t="shared" si="13"/>
        <v>6</v>
      </c>
      <c r="E220">
        <f t="shared" si="14"/>
        <v>5</v>
      </c>
      <c r="F220" t="str">
        <f t="shared" si="15"/>
        <v>summer</v>
      </c>
    </row>
    <row r="221" spans="1:6" x14ac:dyDescent="0.3">
      <c r="A221" s="3">
        <v>45425.305555555555</v>
      </c>
      <c r="C221" t="str">
        <f t="shared" si="12"/>
        <v>Monday</v>
      </c>
      <c r="D221" s="1">
        <f t="shared" si="13"/>
        <v>7</v>
      </c>
      <c r="E221">
        <f t="shared" si="14"/>
        <v>5</v>
      </c>
      <c r="F221" t="str">
        <f t="shared" si="15"/>
        <v>summer</v>
      </c>
    </row>
    <row r="222" spans="1:6" x14ac:dyDescent="0.3">
      <c r="A222" s="3">
        <v>45425.336805555555</v>
      </c>
      <c r="B222">
        <v>13</v>
      </c>
      <c r="C222" t="str">
        <f t="shared" si="12"/>
        <v>Monday</v>
      </c>
      <c r="D222" s="1">
        <f t="shared" si="13"/>
        <v>8</v>
      </c>
      <c r="E222">
        <f t="shared" si="14"/>
        <v>5</v>
      </c>
      <c r="F222" t="str">
        <f t="shared" si="15"/>
        <v>summer</v>
      </c>
    </row>
    <row r="223" spans="1:6" x14ac:dyDescent="0.3">
      <c r="A223" s="3">
        <v>45425.350694444445</v>
      </c>
      <c r="B223">
        <v>22</v>
      </c>
      <c r="C223" t="str">
        <f t="shared" si="12"/>
        <v>Monday</v>
      </c>
      <c r="D223" s="1">
        <f t="shared" si="13"/>
        <v>8</v>
      </c>
      <c r="E223">
        <f t="shared" si="14"/>
        <v>5</v>
      </c>
      <c r="F223" t="str">
        <f t="shared" si="15"/>
        <v>summer</v>
      </c>
    </row>
    <row r="224" spans="1:6" x14ac:dyDescent="0.3">
      <c r="A224" s="3">
        <v>45425.37222222222</v>
      </c>
      <c r="B224">
        <v>27</v>
      </c>
      <c r="C224" t="str">
        <f t="shared" si="12"/>
        <v>Monday</v>
      </c>
      <c r="D224" s="1">
        <f t="shared" si="13"/>
        <v>8</v>
      </c>
      <c r="E224">
        <f t="shared" si="14"/>
        <v>5</v>
      </c>
      <c r="F224" t="str">
        <f t="shared" si="15"/>
        <v>summer</v>
      </c>
    </row>
    <row r="225" spans="1:6" x14ac:dyDescent="0.3">
      <c r="A225" s="3">
        <v>45425.393055555556</v>
      </c>
      <c r="B225">
        <v>24</v>
      </c>
      <c r="C225" t="str">
        <f t="shared" si="12"/>
        <v>Monday</v>
      </c>
      <c r="D225" s="1">
        <f t="shared" si="13"/>
        <v>9</v>
      </c>
      <c r="E225">
        <f t="shared" si="14"/>
        <v>5</v>
      </c>
      <c r="F225" t="str">
        <f t="shared" si="15"/>
        <v>summer</v>
      </c>
    </row>
    <row r="226" spans="1:6" x14ac:dyDescent="0.3">
      <c r="A226" s="3">
        <v>45425.418749999997</v>
      </c>
      <c r="B226">
        <v>25</v>
      </c>
      <c r="C226" t="str">
        <f t="shared" si="12"/>
        <v>Monday</v>
      </c>
      <c r="D226" s="1">
        <f t="shared" si="13"/>
        <v>10</v>
      </c>
      <c r="E226">
        <f t="shared" si="14"/>
        <v>5</v>
      </c>
      <c r="F226" t="str">
        <f t="shared" si="15"/>
        <v>summer</v>
      </c>
    </row>
    <row r="227" spans="1:6" x14ac:dyDescent="0.3">
      <c r="A227" s="3">
        <v>45425.436805555553</v>
      </c>
      <c r="B227">
        <v>31</v>
      </c>
      <c r="C227" t="str">
        <f t="shared" si="12"/>
        <v>Monday</v>
      </c>
      <c r="D227" s="1">
        <f t="shared" si="13"/>
        <v>10</v>
      </c>
      <c r="E227">
        <f t="shared" si="14"/>
        <v>5</v>
      </c>
      <c r="F227" t="str">
        <f t="shared" si="15"/>
        <v>summer</v>
      </c>
    </row>
    <row r="228" spans="1:6" x14ac:dyDescent="0.3">
      <c r="A228" s="3">
        <v>45425.462500000001</v>
      </c>
      <c r="B228">
        <v>19</v>
      </c>
      <c r="C228" t="str">
        <f t="shared" si="12"/>
        <v>Monday</v>
      </c>
      <c r="D228" s="1">
        <f t="shared" si="13"/>
        <v>11</v>
      </c>
      <c r="E228">
        <f t="shared" si="14"/>
        <v>5</v>
      </c>
      <c r="F228" t="str">
        <f t="shared" si="15"/>
        <v>summer</v>
      </c>
    </row>
    <row r="229" spans="1:6" x14ac:dyDescent="0.3">
      <c r="A229" s="3">
        <v>45425.480555555558</v>
      </c>
      <c r="B229">
        <v>18</v>
      </c>
      <c r="C229" t="str">
        <f t="shared" si="12"/>
        <v>Monday</v>
      </c>
      <c r="D229" s="1">
        <f t="shared" si="13"/>
        <v>11</v>
      </c>
      <c r="E229">
        <f t="shared" si="14"/>
        <v>5</v>
      </c>
      <c r="F229" t="str">
        <f t="shared" si="15"/>
        <v>summer</v>
      </c>
    </row>
    <row r="230" spans="1:6" x14ac:dyDescent="0.3">
      <c r="A230" s="3">
        <v>45425.500694444447</v>
      </c>
      <c r="B230">
        <v>27</v>
      </c>
      <c r="C230" t="str">
        <f t="shared" si="12"/>
        <v>Monday</v>
      </c>
      <c r="D230" s="1">
        <f t="shared" si="13"/>
        <v>12</v>
      </c>
      <c r="E230">
        <f t="shared" si="14"/>
        <v>5</v>
      </c>
      <c r="F230" t="str">
        <f t="shared" si="15"/>
        <v>summer</v>
      </c>
    </row>
    <row r="231" spans="1:6" x14ac:dyDescent="0.3">
      <c r="A231" s="3">
        <v>45425.522222222222</v>
      </c>
      <c r="B231">
        <v>38</v>
      </c>
      <c r="C231" t="str">
        <f t="shared" si="12"/>
        <v>Monday</v>
      </c>
      <c r="D231" s="1">
        <f t="shared" si="13"/>
        <v>12</v>
      </c>
      <c r="E231">
        <f t="shared" si="14"/>
        <v>5</v>
      </c>
      <c r="F231" t="str">
        <f t="shared" si="15"/>
        <v>summer</v>
      </c>
    </row>
    <row r="232" spans="1:6" x14ac:dyDescent="0.3">
      <c r="A232" s="3">
        <v>45425.543055555558</v>
      </c>
      <c r="B232">
        <v>45</v>
      </c>
      <c r="C232" t="str">
        <f t="shared" si="12"/>
        <v>Monday</v>
      </c>
      <c r="D232" s="1">
        <f t="shared" si="13"/>
        <v>13</v>
      </c>
      <c r="E232">
        <f t="shared" si="14"/>
        <v>5</v>
      </c>
      <c r="F232" t="str">
        <f t="shared" si="15"/>
        <v>summer</v>
      </c>
    </row>
    <row r="233" spans="1:6" x14ac:dyDescent="0.3">
      <c r="A233" s="3">
        <v>45425.563888888886</v>
      </c>
      <c r="B233">
        <v>34</v>
      </c>
      <c r="C233" t="str">
        <f t="shared" si="12"/>
        <v>Monday</v>
      </c>
      <c r="D233" s="1">
        <f t="shared" si="13"/>
        <v>13</v>
      </c>
      <c r="E233">
        <f t="shared" si="14"/>
        <v>5</v>
      </c>
      <c r="F233" t="str">
        <f t="shared" si="15"/>
        <v>summer</v>
      </c>
    </row>
    <row r="234" spans="1:6" x14ac:dyDescent="0.3">
      <c r="A234" s="3">
        <v>45425.584722222222</v>
      </c>
      <c r="B234">
        <v>32</v>
      </c>
      <c r="C234" t="str">
        <f t="shared" si="12"/>
        <v>Monday</v>
      </c>
      <c r="D234" s="1">
        <f t="shared" si="13"/>
        <v>14</v>
      </c>
      <c r="E234">
        <f t="shared" si="14"/>
        <v>5</v>
      </c>
      <c r="F234" t="str">
        <f t="shared" si="15"/>
        <v>summer</v>
      </c>
    </row>
    <row r="235" spans="1:6" x14ac:dyDescent="0.3">
      <c r="A235" s="3">
        <v>45425.605555555558</v>
      </c>
      <c r="B235">
        <v>31</v>
      </c>
      <c r="C235" t="str">
        <f t="shared" si="12"/>
        <v>Monday</v>
      </c>
      <c r="D235" s="1">
        <f t="shared" si="13"/>
        <v>14</v>
      </c>
      <c r="E235">
        <f t="shared" si="14"/>
        <v>5</v>
      </c>
      <c r="F235" t="str">
        <f t="shared" si="15"/>
        <v>summer</v>
      </c>
    </row>
    <row r="236" spans="1:6" x14ac:dyDescent="0.3">
      <c r="A236" s="3">
        <v>45425.624305555553</v>
      </c>
      <c r="B236">
        <v>34</v>
      </c>
      <c r="C236" t="str">
        <f t="shared" si="12"/>
        <v>Monday</v>
      </c>
      <c r="D236" s="1">
        <f t="shared" si="13"/>
        <v>14</v>
      </c>
      <c r="E236">
        <f t="shared" si="14"/>
        <v>5</v>
      </c>
      <c r="F236" t="str">
        <f t="shared" si="15"/>
        <v>summer</v>
      </c>
    </row>
    <row r="237" spans="1:6" x14ac:dyDescent="0.3">
      <c r="A237" s="3">
        <v>45425.647222222222</v>
      </c>
      <c r="B237">
        <v>36</v>
      </c>
      <c r="C237" t="str">
        <f t="shared" si="12"/>
        <v>Monday</v>
      </c>
      <c r="D237" s="1">
        <f t="shared" si="13"/>
        <v>15</v>
      </c>
      <c r="E237">
        <f t="shared" si="14"/>
        <v>5</v>
      </c>
      <c r="F237" t="str">
        <f t="shared" si="15"/>
        <v>summer</v>
      </c>
    </row>
    <row r="238" spans="1:6" x14ac:dyDescent="0.3">
      <c r="A238" s="3">
        <v>45425.668749999997</v>
      </c>
      <c r="B238">
        <v>34</v>
      </c>
      <c r="C238" t="str">
        <f t="shared" si="12"/>
        <v>Monday</v>
      </c>
      <c r="D238" s="1">
        <f t="shared" si="13"/>
        <v>16</v>
      </c>
      <c r="E238">
        <f t="shared" si="14"/>
        <v>5</v>
      </c>
      <c r="F238" t="str">
        <f t="shared" si="15"/>
        <v>summer</v>
      </c>
    </row>
    <row r="239" spans="1:6" x14ac:dyDescent="0.3">
      <c r="A239" s="3">
        <v>45425.686111111114</v>
      </c>
      <c r="B239">
        <v>41</v>
      </c>
      <c r="C239" t="str">
        <f t="shared" si="12"/>
        <v>Monday</v>
      </c>
      <c r="D239" s="1">
        <f t="shared" si="13"/>
        <v>16</v>
      </c>
      <c r="E239">
        <f t="shared" si="14"/>
        <v>5</v>
      </c>
      <c r="F239" t="str">
        <f t="shared" si="15"/>
        <v>summer</v>
      </c>
    </row>
    <row r="240" spans="1:6" x14ac:dyDescent="0.3">
      <c r="A240" s="3">
        <v>45425.709722222222</v>
      </c>
      <c r="B240">
        <v>49</v>
      </c>
      <c r="C240" t="str">
        <f t="shared" si="12"/>
        <v>Monday</v>
      </c>
      <c r="D240" s="1">
        <f t="shared" si="13"/>
        <v>17</v>
      </c>
      <c r="E240">
        <f t="shared" si="14"/>
        <v>5</v>
      </c>
      <c r="F240" t="str">
        <f t="shared" si="15"/>
        <v>summer</v>
      </c>
    </row>
    <row r="241" spans="1:6" x14ac:dyDescent="0.3">
      <c r="A241" s="3">
        <v>45425.74722222222</v>
      </c>
      <c r="B241">
        <v>61</v>
      </c>
      <c r="C241" t="str">
        <f t="shared" si="12"/>
        <v>Monday</v>
      </c>
      <c r="D241" s="1">
        <f t="shared" si="13"/>
        <v>17</v>
      </c>
      <c r="E241">
        <f t="shared" si="14"/>
        <v>5</v>
      </c>
      <c r="F241" t="str">
        <f t="shared" si="15"/>
        <v>summer</v>
      </c>
    </row>
    <row r="242" spans="1:6" x14ac:dyDescent="0.3">
      <c r="A242" s="3">
        <v>45425.770138888889</v>
      </c>
      <c r="B242">
        <v>81</v>
      </c>
      <c r="C242" t="str">
        <f t="shared" si="12"/>
        <v>Monday</v>
      </c>
      <c r="D242" s="1">
        <f t="shared" si="13"/>
        <v>18</v>
      </c>
      <c r="E242">
        <f t="shared" si="14"/>
        <v>5</v>
      </c>
      <c r="F242" t="str">
        <f t="shared" si="15"/>
        <v>summer</v>
      </c>
    </row>
    <row r="243" spans="1:6" x14ac:dyDescent="0.3">
      <c r="A243" s="3">
        <v>45425.791666666664</v>
      </c>
      <c r="B243">
        <v>76</v>
      </c>
      <c r="C243" t="str">
        <f t="shared" si="12"/>
        <v>Monday</v>
      </c>
      <c r="D243" s="1">
        <f t="shared" si="13"/>
        <v>19</v>
      </c>
      <c r="E243">
        <f t="shared" si="14"/>
        <v>5</v>
      </c>
      <c r="F243" t="str">
        <f t="shared" si="15"/>
        <v>summer</v>
      </c>
    </row>
    <row r="244" spans="1:6" x14ac:dyDescent="0.3">
      <c r="A244" s="3">
        <v>45426.293055555558</v>
      </c>
      <c r="B244">
        <v>16</v>
      </c>
      <c r="C244" t="str">
        <f t="shared" si="12"/>
        <v>Tuesday</v>
      </c>
      <c r="D244" s="1">
        <f t="shared" si="13"/>
        <v>7</v>
      </c>
      <c r="E244">
        <f t="shared" si="14"/>
        <v>5</v>
      </c>
      <c r="F244" t="str">
        <f t="shared" si="15"/>
        <v>summer</v>
      </c>
    </row>
    <row r="245" spans="1:6" x14ac:dyDescent="0.3">
      <c r="A245" s="3">
        <v>45426.313888888886</v>
      </c>
      <c r="B245">
        <v>22</v>
      </c>
      <c r="C245" t="str">
        <f t="shared" si="12"/>
        <v>Tuesday</v>
      </c>
      <c r="D245" s="1">
        <f t="shared" si="13"/>
        <v>7</v>
      </c>
      <c r="E245">
        <f t="shared" si="14"/>
        <v>5</v>
      </c>
      <c r="F245" t="str">
        <f t="shared" si="15"/>
        <v>summer</v>
      </c>
    </row>
    <row r="246" spans="1:6" x14ac:dyDescent="0.3">
      <c r="A246" s="3">
        <v>45426.334722222222</v>
      </c>
      <c r="B246">
        <v>18</v>
      </c>
      <c r="C246" t="str">
        <f t="shared" si="12"/>
        <v>Tuesday</v>
      </c>
      <c r="D246" s="1">
        <f t="shared" si="13"/>
        <v>8</v>
      </c>
      <c r="E246">
        <f t="shared" si="14"/>
        <v>5</v>
      </c>
      <c r="F246" t="str">
        <f t="shared" si="15"/>
        <v>summer</v>
      </c>
    </row>
    <row r="247" spans="1:6" x14ac:dyDescent="0.3">
      <c r="A247" s="3">
        <v>45426.355555555558</v>
      </c>
      <c r="B247">
        <v>28</v>
      </c>
      <c r="C247" t="str">
        <f t="shared" si="12"/>
        <v>Tuesday</v>
      </c>
      <c r="D247" s="1">
        <f t="shared" si="13"/>
        <v>8</v>
      </c>
      <c r="E247">
        <f t="shared" si="14"/>
        <v>5</v>
      </c>
      <c r="F247" t="str">
        <f t="shared" si="15"/>
        <v>summer</v>
      </c>
    </row>
    <row r="248" spans="1:6" x14ac:dyDescent="0.3">
      <c r="A248" s="3">
        <v>45426.379861111112</v>
      </c>
      <c r="B248">
        <v>29</v>
      </c>
      <c r="C248" t="str">
        <f t="shared" si="12"/>
        <v>Tuesday</v>
      </c>
      <c r="D248" s="1">
        <f t="shared" si="13"/>
        <v>9</v>
      </c>
      <c r="E248">
        <f t="shared" si="14"/>
        <v>5</v>
      </c>
      <c r="F248" t="str">
        <f t="shared" si="15"/>
        <v>summer</v>
      </c>
    </row>
    <row r="249" spans="1:6" x14ac:dyDescent="0.3">
      <c r="A249" s="3">
        <v>45426.400694444441</v>
      </c>
      <c r="B249">
        <v>25</v>
      </c>
      <c r="C249" t="str">
        <f t="shared" si="12"/>
        <v>Tuesday</v>
      </c>
      <c r="D249" s="1">
        <f t="shared" si="13"/>
        <v>9</v>
      </c>
      <c r="E249">
        <f t="shared" si="14"/>
        <v>5</v>
      </c>
      <c r="F249" t="str">
        <f t="shared" si="15"/>
        <v>summer</v>
      </c>
    </row>
    <row r="250" spans="1:6" x14ac:dyDescent="0.3">
      <c r="A250" s="3">
        <v>45426.42291666667</v>
      </c>
      <c r="B250">
        <v>20</v>
      </c>
      <c r="C250" t="str">
        <f t="shared" si="12"/>
        <v>Tuesday</v>
      </c>
      <c r="D250" s="1">
        <f t="shared" si="13"/>
        <v>10</v>
      </c>
      <c r="E250">
        <f t="shared" si="14"/>
        <v>5</v>
      </c>
      <c r="F250" t="str">
        <f t="shared" si="15"/>
        <v>summer</v>
      </c>
    </row>
    <row r="251" spans="1:6" x14ac:dyDescent="0.3">
      <c r="A251" s="3">
        <v>45426.4375</v>
      </c>
      <c r="B251">
        <v>25</v>
      </c>
      <c r="C251" t="str">
        <f t="shared" si="12"/>
        <v>Tuesday</v>
      </c>
      <c r="D251" s="1">
        <f t="shared" si="13"/>
        <v>10</v>
      </c>
      <c r="E251">
        <f t="shared" si="14"/>
        <v>5</v>
      </c>
      <c r="F251" t="str">
        <f t="shared" si="15"/>
        <v>summer</v>
      </c>
    </row>
    <row r="252" spans="1:6" x14ac:dyDescent="0.3">
      <c r="A252" s="3">
        <v>45426.458333333336</v>
      </c>
      <c r="B252">
        <v>23</v>
      </c>
      <c r="C252" t="str">
        <f t="shared" si="12"/>
        <v>Tuesday</v>
      </c>
      <c r="D252" s="1">
        <f t="shared" si="13"/>
        <v>11</v>
      </c>
      <c r="E252">
        <f t="shared" si="14"/>
        <v>5</v>
      </c>
      <c r="F252" t="str">
        <f t="shared" si="15"/>
        <v>summer</v>
      </c>
    </row>
    <row r="253" spans="1:6" x14ac:dyDescent="0.3">
      <c r="A253" s="3">
        <v>45426.477777777778</v>
      </c>
      <c r="B253">
        <v>24</v>
      </c>
      <c r="C253" t="str">
        <f t="shared" si="12"/>
        <v>Tuesday</v>
      </c>
      <c r="D253" s="1">
        <f t="shared" si="13"/>
        <v>11</v>
      </c>
      <c r="E253">
        <f t="shared" si="14"/>
        <v>5</v>
      </c>
      <c r="F253" t="str">
        <f t="shared" si="15"/>
        <v>summer</v>
      </c>
    </row>
    <row r="254" spans="1:6" x14ac:dyDescent="0.3">
      <c r="A254" s="3">
        <v>45426.499305555553</v>
      </c>
      <c r="B254">
        <v>37</v>
      </c>
      <c r="C254" t="str">
        <f t="shared" si="12"/>
        <v>Tuesday</v>
      </c>
      <c r="D254" s="1">
        <f t="shared" si="13"/>
        <v>11</v>
      </c>
      <c r="E254">
        <f t="shared" si="14"/>
        <v>5</v>
      </c>
      <c r="F254" t="str">
        <f t="shared" si="15"/>
        <v>summer</v>
      </c>
    </row>
    <row r="255" spans="1:6" x14ac:dyDescent="0.3">
      <c r="A255" s="3">
        <v>45426.518750000003</v>
      </c>
      <c r="B255">
        <v>32</v>
      </c>
      <c r="C255" t="str">
        <f t="shared" si="12"/>
        <v>Tuesday</v>
      </c>
      <c r="D255" s="1">
        <f t="shared" si="13"/>
        <v>12</v>
      </c>
      <c r="E255">
        <f t="shared" si="14"/>
        <v>5</v>
      </c>
      <c r="F255" t="str">
        <f t="shared" si="15"/>
        <v>summer</v>
      </c>
    </row>
    <row r="256" spans="1:6" x14ac:dyDescent="0.3">
      <c r="A256" s="3">
        <v>45426.543055555558</v>
      </c>
      <c r="B256">
        <v>27</v>
      </c>
      <c r="C256" t="str">
        <f t="shared" si="12"/>
        <v>Tuesday</v>
      </c>
      <c r="D256" s="1">
        <f t="shared" si="13"/>
        <v>13</v>
      </c>
      <c r="E256">
        <f t="shared" si="14"/>
        <v>5</v>
      </c>
      <c r="F256" t="str">
        <f t="shared" si="15"/>
        <v>summer</v>
      </c>
    </row>
    <row r="257" spans="1:6" x14ac:dyDescent="0.3">
      <c r="A257" s="3">
        <v>45426.564583333333</v>
      </c>
      <c r="B257">
        <v>33</v>
      </c>
      <c r="C257" t="str">
        <f t="shared" si="12"/>
        <v>Tuesday</v>
      </c>
      <c r="D257" s="1">
        <f t="shared" si="13"/>
        <v>13</v>
      </c>
      <c r="E257">
        <f t="shared" si="14"/>
        <v>5</v>
      </c>
      <c r="F257" t="str">
        <f t="shared" si="15"/>
        <v>summer</v>
      </c>
    </row>
    <row r="258" spans="1:6" x14ac:dyDescent="0.3">
      <c r="A258" s="3">
        <v>45426.57916666667</v>
      </c>
      <c r="B258">
        <v>27</v>
      </c>
      <c r="C258" t="str">
        <f t="shared" ref="C258:C321" si="16">TEXT(A258, "dddd")</f>
        <v>Tuesday</v>
      </c>
      <c r="D258" s="1">
        <f t="shared" ref="D258:D321" si="17">HOUR(A258)</f>
        <v>13</v>
      </c>
      <c r="E258">
        <f t="shared" ref="E258:E321" si="18">MONTH(A258)</f>
        <v>5</v>
      </c>
      <c r="F258" t="str">
        <f t="shared" ref="F258:F321" si="19">IF(OR(E258=9, E258=10, E258=11, E258=12, E258=1, E258=2, E258=3, E258=4), "school", "summer")</f>
        <v>summer</v>
      </c>
    </row>
    <row r="259" spans="1:6" x14ac:dyDescent="0.3">
      <c r="A259" s="3">
        <v>45426.603472222225</v>
      </c>
      <c r="B259">
        <v>32</v>
      </c>
      <c r="C259" t="str">
        <f t="shared" si="16"/>
        <v>Tuesday</v>
      </c>
      <c r="D259" s="1">
        <f t="shared" si="17"/>
        <v>14</v>
      </c>
      <c r="E259">
        <f t="shared" si="18"/>
        <v>5</v>
      </c>
      <c r="F259" t="str">
        <f t="shared" si="19"/>
        <v>summer</v>
      </c>
    </row>
    <row r="260" spans="1:6" x14ac:dyDescent="0.3">
      <c r="A260" s="3">
        <v>45426.623611111114</v>
      </c>
      <c r="B260">
        <v>49</v>
      </c>
      <c r="C260" t="str">
        <f t="shared" si="16"/>
        <v>Tuesday</v>
      </c>
      <c r="D260" s="1">
        <f t="shared" si="17"/>
        <v>14</v>
      </c>
      <c r="E260">
        <f t="shared" si="18"/>
        <v>5</v>
      </c>
      <c r="F260" t="str">
        <f t="shared" si="19"/>
        <v>summer</v>
      </c>
    </row>
    <row r="261" spans="1:6" x14ac:dyDescent="0.3">
      <c r="A261" s="3">
        <v>45426.64166666667</v>
      </c>
      <c r="B261">
        <v>47</v>
      </c>
      <c r="C261" t="str">
        <f t="shared" si="16"/>
        <v>Tuesday</v>
      </c>
      <c r="D261" s="1">
        <f t="shared" si="17"/>
        <v>15</v>
      </c>
      <c r="E261">
        <f t="shared" si="18"/>
        <v>5</v>
      </c>
      <c r="F261" t="str">
        <f t="shared" si="19"/>
        <v>summer</v>
      </c>
    </row>
    <row r="262" spans="1:6" x14ac:dyDescent="0.3">
      <c r="A262" s="3">
        <v>45426.673611111109</v>
      </c>
      <c r="B262">
        <v>46</v>
      </c>
      <c r="C262" t="str">
        <f t="shared" si="16"/>
        <v>Tuesday</v>
      </c>
      <c r="D262" s="1">
        <f t="shared" si="17"/>
        <v>16</v>
      </c>
      <c r="E262">
        <f t="shared" si="18"/>
        <v>5</v>
      </c>
      <c r="F262" t="str">
        <f t="shared" si="19"/>
        <v>summer</v>
      </c>
    </row>
    <row r="263" spans="1:6" x14ac:dyDescent="0.3">
      <c r="A263" s="3">
        <v>45426.686805555553</v>
      </c>
      <c r="B263">
        <v>74</v>
      </c>
      <c r="C263" t="str">
        <f t="shared" si="16"/>
        <v>Tuesday</v>
      </c>
      <c r="D263" s="1">
        <f t="shared" si="17"/>
        <v>16</v>
      </c>
      <c r="E263">
        <f t="shared" si="18"/>
        <v>5</v>
      </c>
      <c r="F263" t="str">
        <f t="shared" si="19"/>
        <v>summer</v>
      </c>
    </row>
    <row r="264" spans="1:6" x14ac:dyDescent="0.3">
      <c r="A264" s="3">
        <v>45426.707638888889</v>
      </c>
      <c r="B264">
        <v>107</v>
      </c>
      <c r="C264" t="str">
        <f t="shared" si="16"/>
        <v>Tuesday</v>
      </c>
      <c r="D264" s="1">
        <f t="shared" si="17"/>
        <v>16</v>
      </c>
      <c r="E264">
        <f t="shared" si="18"/>
        <v>5</v>
      </c>
      <c r="F264" t="str">
        <f t="shared" si="19"/>
        <v>summer</v>
      </c>
    </row>
    <row r="265" spans="1:6" x14ac:dyDescent="0.3">
      <c r="A265" s="3">
        <v>45426.728472222225</v>
      </c>
      <c r="B265">
        <v>101</v>
      </c>
      <c r="C265" t="str">
        <f t="shared" si="16"/>
        <v>Tuesday</v>
      </c>
      <c r="D265" s="1">
        <f t="shared" si="17"/>
        <v>17</v>
      </c>
      <c r="E265">
        <f t="shared" si="18"/>
        <v>5</v>
      </c>
      <c r="F265" t="str">
        <f t="shared" si="19"/>
        <v>summer</v>
      </c>
    </row>
    <row r="266" spans="1:6" x14ac:dyDescent="0.3">
      <c r="A266" s="3">
        <v>45426.75277777778</v>
      </c>
      <c r="B266">
        <v>93</v>
      </c>
      <c r="C266" t="str">
        <f t="shared" si="16"/>
        <v>Tuesday</v>
      </c>
      <c r="D266" s="1">
        <f t="shared" si="17"/>
        <v>18</v>
      </c>
      <c r="E266">
        <f t="shared" si="18"/>
        <v>5</v>
      </c>
      <c r="F266" t="str">
        <f t="shared" si="19"/>
        <v>summer</v>
      </c>
    </row>
    <row r="267" spans="1:6" x14ac:dyDescent="0.3">
      <c r="A267" s="3">
        <v>45426.772222222222</v>
      </c>
      <c r="B267">
        <v>85</v>
      </c>
      <c r="C267" t="str">
        <f t="shared" si="16"/>
        <v>Tuesday</v>
      </c>
      <c r="D267" s="1">
        <f t="shared" si="17"/>
        <v>18</v>
      </c>
      <c r="E267">
        <f t="shared" si="18"/>
        <v>5</v>
      </c>
      <c r="F267" t="str">
        <f t="shared" si="19"/>
        <v>summer</v>
      </c>
    </row>
    <row r="268" spans="1:6" x14ac:dyDescent="0.3">
      <c r="A268" s="3">
        <v>45427.290277777778</v>
      </c>
      <c r="B268">
        <v>15</v>
      </c>
      <c r="C268" t="str">
        <f t="shared" si="16"/>
        <v>Wednesday</v>
      </c>
      <c r="D268" s="1">
        <f t="shared" si="17"/>
        <v>6</v>
      </c>
      <c r="E268">
        <f t="shared" si="18"/>
        <v>5</v>
      </c>
      <c r="F268" t="str">
        <f t="shared" si="19"/>
        <v>summer</v>
      </c>
    </row>
    <row r="269" spans="1:6" x14ac:dyDescent="0.3">
      <c r="A269" s="3">
        <v>45427.311805555553</v>
      </c>
      <c r="B269">
        <v>15</v>
      </c>
      <c r="C269" t="str">
        <f t="shared" si="16"/>
        <v>Wednesday</v>
      </c>
      <c r="D269" s="1">
        <f t="shared" si="17"/>
        <v>7</v>
      </c>
      <c r="E269">
        <f t="shared" si="18"/>
        <v>5</v>
      </c>
      <c r="F269" t="str">
        <f t="shared" si="19"/>
        <v>summer</v>
      </c>
    </row>
    <row r="270" spans="1:6" x14ac:dyDescent="0.3">
      <c r="A270" s="3">
        <v>45427.331944444442</v>
      </c>
      <c r="B270">
        <v>17</v>
      </c>
      <c r="C270" t="str">
        <f t="shared" si="16"/>
        <v>Wednesday</v>
      </c>
      <c r="D270" s="1">
        <f t="shared" si="17"/>
        <v>7</v>
      </c>
      <c r="E270">
        <f t="shared" si="18"/>
        <v>5</v>
      </c>
      <c r="F270" t="str">
        <f t="shared" si="19"/>
        <v>summer</v>
      </c>
    </row>
    <row r="271" spans="1:6" x14ac:dyDescent="0.3">
      <c r="A271" s="3">
        <v>45427.352777777778</v>
      </c>
      <c r="B271">
        <v>22</v>
      </c>
      <c r="C271" t="str">
        <f t="shared" si="16"/>
        <v>Wednesday</v>
      </c>
      <c r="D271" s="1">
        <f t="shared" si="17"/>
        <v>8</v>
      </c>
      <c r="E271">
        <f t="shared" si="18"/>
        <v>5</v>
      </c>
      <c r="F271" t="str">
        <f t="shared" si="19"/>
        <v>summer</v>
      </c>
    </row>
    <row r="272" spans="1:6" x14ac:dyDescent="0.3">
      <c r="A272" s="3">
        <v>45427.374305555553</v>
      </c>
      <c r="B272">
        <v>33</v>
      </c>
      <c r="C272" t="str">
        <f t="shared" si="16"/>
        <v>Wednesday</v>
      </c>
      <c r="D272" s="1">
        <f t="shared" si="17"/>
        <v>8</v>
      </c>
      <c r="E272">
        <f t="shared" si="18"/>
        <v>5</v>
      </c>
      <c r="F272" t="str">
        <f t="shared" si="19"/>
        <v>summer</v>
      </c>
    </row>
    <row r="273" spans="1:6" x14ac:dyDescent="0.3">
      <c r="A273" s="3">
        <v>45427.395833333336</v>
      </c>
      <c r="B273">
        <v>32</v>
      </c>
      <c r="C273" t="str">
        <f t="shared" si="16"/>
        <v>Wednesday</v>
      </c>
      <c r="D273" s="1">
        <f t="shared" si="17"/>
        <v>9</v>
      </c>
      <c r="E273">
        <f t="shared" si="18"/>
        <v>5</v>
      </c>
      <c r="F273" t="str">
        <f t="shared" si="19"/>
        <v>summer</v>
      </c>
    </row>
    <row r="274" spans="1:6" x14ac:dyDescent="0.3">
      <c r="A274" s="3">
        <v>45427.412499999999</v>
      </c>
      <c r="B274">
        <v>27</v>
      </c>
      <c r="C274" t="str">
        <f t="shared" si="16"/>
        <v>Wednesday</v>
      </c>
      <c r="D274" s="1">
        <f t="shared" si="17"/>
        <v>9</v>
      </c>
      <c r="E274">
        <f t="shared" si="18"/>
        <v>5</v>
      </c>
      <c r="F274" t="str">
        <f t="shared" si="19"/>
        <v>summer</v>
      </c>
    </row>
    <row r="275" spans="1:6" x14ac:dyDescent="0.3">
      <c r="A275" s="3">
        <v>45427.436111111114</v>
      </c>
      <c r="B275">
        <v>25</v>
      </c>
      <c r="C275" t="str">
        <f t="shared" si="16"/>
        <v>Wednesday</v>
      </c>
      <c r="D275" s="1">
        <f t="shared" si="17"/>
        <v>10</v>
      </c>
      <c r="E275">
        <f t="shared" si="18"/>
        <v>5</v>
      </c>
      <c r="F275" t="str">
        <f t="shared" si="19"/>
        <v>summer</v>
      </c>
    </row>
    <row r="276" spans="1:6" x14ac:dyDescent="0.3">
      <c r="A276" s="3">
        <v>45427.455555555556</v>
      </c>
      <c r="B276">
        <v>23</v>
      </c>
      <c r="C276" t="str">
        <f t="shared" si="16"/>
        <v>Wednesday</v>
      </c>
      <c r="D276" s="1">
        <f t="shared" si="17"/>
        <v>10</v>
      </c>
      <c r="E276">
        <f t="shared" si="18"/>
        <v>5</v>
      </c>
      <c r="F276" t="str">
        <f t="shared" si="19"/>
        <v>summer</v>
      </c>
    </row>
    <row r="277" spans="1:6" x14ac:dyDescent="0.3">
      <c r="A277" s="3">
        <v>45427.481249999997</v>
      </c>
      <c r="B277">
        <v>16</v>
      </c>
      <c r="C277" t="str">
        <f t="shared" si="16"/>
        <v>Wednesday</v>
      </c>
      <c r="D277" s="1">
        <f t="shared" si="17"/>
        <v>11</v>
      </c>
      <c r="E277">
        <f t="shared" si="18"/>
        <v>5</v>
      </c>
      <c r="F277" t="str">
        <f t="shared" si="19"/>
        <v>summer</v>
      </c>
    </row>
    <row r="278" spans="1:6" x14ac:dyDescent="0.3">
      <c r="A278" s="3">
        <v>45427.49722222222</v>
      </c>
      <c r="B278">
        <v>27</v>
      </c>
      <c r="C278" t="str">
        <f t="shared" si="16"/>
        <v>Wednesday</v>
      </c>
      <c r="D278" s="1">
        <f t="shared" si="17"/>
        <v>11</v>
      </c>
      <c r="E278">
        <f t="shared" si="18"/>
        <v>5</v>
      </c>
      <c r="F278" t="str">
        <f t="shared" si="19"/>
        <v>summer</v>
      </c>
    </row>
    <row r="279" spans="1:6" x14ac:dyDescent="0.3">
      <c r="A279" s="3">
        <v>45427.52847222222</v>
      </c>
      <c r="B279">
        <v>36</v>
      </c>
      <c r="C279" t="str">
        <f t="shared" si="16"/>
        <v>Wednesday</v>
      </c>
      <c r="D279" s="1">
        <f t="shared" si="17"/>
        <v>12</v>
      </c>
      <c r="E279">
        <f t="shared" si="18"/>
        <v>5</v>
      </c>
      <c r="F279" t="str">
        <f t="shared" si="19"/>
        <v>summer</v>
      </c>
    </row>
    <row r="280" spans="1:6" x14ac:dyDescent="0.3">
      <c r="A280" s="3">
        <v>45427.539583333331</v>
      </c>
      <c r="B280">
        <v>32</v>
      </c>
      <c r="C280" t="str">
        <f t="shared" si="16"/>
        <v>Wednesday</v>
      </c>
      <c r="D280" s="1">
        <f t="shared" si="17"/>
        <v>12</v>
      </c>
      <c r="E280">
        <f t="shared" si="18"/>
        <v>5</v>
      </c>
      <c r="F280" t="str">
        <f t="shared" si="19"/>
        <v>summer</v>
      </c>
    </row>
    <row r="281" spans="1:6" x14ac:dyDescent="0.3">
      <c r="A281" s="3">
        <v>45427.563194444447</v>
      </c>
      <c r="B281">
        <v>31</v>
      </c>
      <c r="C281" t="str">
        <f t="shared" si="16"/>
        <v>Wednesday</v>
      </c>
      <c r="D281" s="1">
        <f t="shared" si="17"/>
        <v>13</v>
      </c>
      <c r="E281">
        <f t="shared" si="18"/>
        <v>5</v>
      </c>
      <c r="F281" t="str">
        <f t="shared" si="19"/>
        <v>summer</v>
      </c>
    </row>
    <row r="282" spans="1:6" x14ac:dyDescent="0.3">
      <c r="A282" s="3">
        <v>45427.584027777775</v>
      </c>
      <c r="B282">
        <v>36</v>
      </c>
      <c r="C282" t="str">
        <f t="shared" si="16"/>
        <v>Wednesday</v>
      </c>
      <c r="D282" s="1">
        <f t="shared" si="17"/>
        <v>14</v>
      </c>
      <c r="E282">
        <f t="shared" si="18"/>
        <v>5</v>
      </c>
      <c r="F282" t="str">
        <f t="shared" si="19"/>
        <v>summer</v>
      </c>
    </row>
    <row r="283" spans="1:6" x14ac:dyDescent="0.3">
      <c r="A283" s="3">
        <v>45427.604166666664</v>
      </c>
      <c r="B283">
        <v>18</v>
      </c>
      <c r="C283" t="str">
        <f t="shared" si="16"/>
        <v>Wednesday</v>
      </c>
      <c r="D283" s="1">
        <f t="shared" si="17"/>
        <v>14</v>
      </c>
      <c r="E283">
        <f t="shared" si="18"/>
        <v>5</v>
      </c>
      <c r="F283" t="str">
        <f t="shared" si="19"/>
        <v>summer</v>
      </c>
    </row>
    <row r="284" spans="1:6" x14ac:dyDescent="0.3">
      <c r="A284" s="3">
        <v>45427.623611111114</v>
      </c>
      <c r="B284">
        <v>30</v>
      </c>
      <c r="C284" t="str">
        <f t="shared" si="16"/>
        <v>Wednesday</v>
      </c>
      <c r="D284" s="1">
        <f t="shared" si="17"/>
        <v>14</v>
      </c>
      <c r="E284">
        <f t="shared" si="18"/>
        <v>5</v>
      </c>
      <c r="F284" t="str">
        <f t="shared" si="19"/>
        <v>summer</v>
      </c>
    </row>
    <row r="285" spans="1:6" x14ac:dyDescent="0.3">
      <c r="A285" s="3">
        <v>45427.647916666669</v>
      </c>
      <c r="B285">
        <v>59</v>
      </c>
      <c r="C285" t="str">
        <f t="shared" si="16"/>
        <v>Wednesday</v>
      </c>
      <c r="D285" s="1">
        <f t="shared" si="17"/>
        <v>15</v>
      </c>
      <c r="E285">
        <f t="shared" si="18"/>
        <v>5</v>
      </c>
      <c r="F285" t="str">
        <f t="shared" si="19"/>
        <v>summer</v>
      </c>
    </row>
    <row r="286" spans="1:6" x14ac:dyDescent="0.3">
      <c r="A286" s="3">
        <v>45427.668055555558</v>
      </c>
      <c r="B286">
        <v>69</v>
      </c>
      <c r="C286" t="str">
        <f t="shared" si="16"/>
        <v>Wednesday</v>
      </c>
      <c r="D286" s="1">
        <f t="shared" si="17"/>
        <v>16</v>
      </c>
      <c r="E286">
        <f t="shared" si="18"/>
        <v>5</v>
      </c>
      <c r="F286" t="str">
        <f t="shared" si="19"/>
        <v>summer</v>
      </c>
    </row>
    <row r="287" spans="1:6" x14ac:dyDescent="0.3">
      <c r="A287" s="3">
        <v>45427.69027777778</v>
      </c>
      <c r="B287">
        <v>66</v>
      </c>
      <c r="C287" t="str">
        <f t="shared" si="16"/>
        <v>Wednesday</v>
      </c>
      <c r="D287" s="1">
        <f t="shared" si="17"/>
        <v>16</v>
      </c>
      <c r="E287">
        <f t="shared" si="18"/>
        <v>5</v>
      </c>
      <c r="F287" t="str">
        <f t="shared" si="19"/>
        <v>summer</v>
      </c>
    </row>
    <row r="288" spans="1:6" x14ac:dyDescent="0.3">
      <c r="A288" s="3">
        <v>45427.706944444442</v>
      </c>
      <c r="B288">
        <v>78</v>
      </c>
      <c r="C288" t="str">
        <f t="shared" si="16"/>
        <v>Wednesday</v>
      </c>
      <c r="D288" s="1">
        <f t="shared" si="17"/>
        <v>16</v>
      </c>
      <c r="E288">
        <f t="shared" si="18"/>
        <v>5</v>
      </c>
      <c r="F288" t="str">
        <f t="shared" si="19"/>
        <v>summer</v>
      </c>
    </row>
    <row r="289" spans="1:6" x14ac:dyDescent="0.3">
      <c r="A289" s="3">
        <v>45427.756249999999</v>
      </c>
      <c r="B289">
        <v>61</v>
      </c>
      <c r="C289" t="str">
        <f t="shared" si="16"/>
        <v>Wednesday</v>
      </c>
      <c r="D289" s="1">
        <f t="shared" si="17"/>
        <v>18</v>
      </c>
      <c r="E289">
        <f t="shared" si="18"/>
        <v>5</v>
      </c>
      <c r="F289" t="str">
        <f t="shared" si="19"/>
        <v>summer</v>
      </c>
    </row>
    <row r="290" spans="1:6" x14ac:dyDescent="0.3">
      <c r="A290" s="3">
        <v>45428.309027777781</v>
      </c>
      <c r="B290">
        <v>13</v>
      </c>
      <c r="C290" t="str">
        <f t="shared" si="16"/>
        <v>Thursday</v>
      </c>
      <c r="D290" s="1">
        <f t="shared" si="17"/>
        <v>7</v>
      </c>
      <c r="E290">
        <f t="shared" si="18"/>
        <v>5</v>
      </c>
      <c r="F290" t="str">
        <f t="shared" si="19"/>
        <v>summer</v>
      </c>
    </row>
    <row r="291" spans="1:6" x14ac:dyDescent="0.3">
      <c r="A291" s="3">
        <v>45428.335416666669</v>
      </c>
      <c r="B291">
        <v>16</v>
      </c>
      <c r="C291" t="str">
        <f t="shared" si="16"/>
        <v>Thursday</v>
      </c>
      <c r="D291" s="1">
        <f t="shared" si="17"/>
        <v>8</v>
      </c>
      <c r="E291">
        <f t="shared" si="18"/>
        <v>5</v>
      </c>
      <c r="F291" t="str">
        <f t="shared" si="19"/>
        <v>summer</v>
      </c>
    </row>
    <row r="292" spans="1:6" x14ac:dyDescent="0.3">
      <c r="A292" s="3">
        <v>45428.374305555553</v>
      </c>
      <c r="B292">
        <v>23</v>
      </c>
      <c r="C292" t="str">
        <f t="shared" si="16"/>
        <v>Thursday</v>
      </c>
      <c r="D292" s="1">
        <f t="shared" si="17"/>
        <v>8</v>
      </c>
      <c r="E292">
        <f t="shared" si="18"/>
        <v>5</v>
      </c>
      <c r="F292" t="str">
        <f t="shared" si="19"/>
        <v>summer</v>
      </c>
    </row>
    <row r="293" spans="1:6" x14ac:dyDescent="0.3">
      <c r="A293" s="3">
        <v>45428.393055555556</v>
      </c>
      <c r="B293">
        <v>29</v>
      </c>
      <c r="C293" t="str">
        <f t="shared" si="16"/>
        <v>Thursday</v>
      </c>
      <c r="D293" s="1">
        <f t="shared" si="17"/>
        <v>9</v>
      </c>
      <c r="E293">
        <f t="shared" si="18"/>
        <v>5</v>
      </c>
      <c r="F293" t="str">
        <f t="shared" si="19"/>
        <v>summer</v>
      </c>
    </row>
    <row r="294" spans="1:6" x14ac:dyDescent="0.3">
      <c r="A294" s="3">
        <v>45428.414583333331</v>
      </c>
      <c r="B294">
        <v>21</v>
      </c>
      <c r="C294" t="str">
        <f t="shared" si="16"/>
        <v>Thursday</v>
      </c>
      <c r="D294" s="1">
        <f t="shared" si="17"/>
        <v>9</v>
      </c>
      <c r="E294">
        <f t="shared" si="18"/>
        <v>5</v>
      </c>
      <c r="F294" t="str">
        <f t="shared" si="19"/>
        <v>summer</v>
      </c>
    </row>
    <row r="295" spans="1:6" x14ac:dyDescent="0.3">
      <c r="A295" s="3">
        <v>45428.434027777781</v>
      </c>
      <c r="B295">
        <v>22</v>
      </c>
      <c r="C295" t="str">
        <f t="shared" si="16"/>
        <v>Thursday</v>
      </c>
      <c r="D295" s="1">
        <f t="shared" si="17"/>
        <v>10</v>
      </c>
      <c r="E295">
        <f t="shared" si="18"/>
        <v>5</v>
      </c>
      <c r="F295" t="str">
        <f t="shared" si="19"/>
        <v>summer</v>
      </c>
    </row>
    <row r="296" spans="1:6" x14ac:dyDescent="0.3">
      <c r="A296" s="3">
        <v>45428.481249999997</v>
      </c>
      <c r="B296">
        <v>20</v>
      </c>
      <c r="C296" t="str">
        <f t="shared" si="16"/>
        <v>Thursday</v>
      </c>
      <c r="D296" s="1">
        <f t="shared" si="17"/>
        <v>11</v>
      </c>
      <c r="E296">
        <f t="shared" si="18"/>
        <v>5</v>
      </c>
      <c r="F296" t="str">
        <f t="shared" si="19"/>
        <v>summer</v>
      </c>
    </row>
    <row r="297" spans="1:6" x14ac:dyDescent="0.3">
      <c r="A297" s="3">
        <v>45428.499305555553</v>
      </c>
      <c r="B297">
        <v>30</v>
      </c>
      <c r="C297" t="str">
        <f t="shared" si="16"/>
        <v>Thursday</v>
      </c>
      <c r="D297" s="1">
        <f t="shared" si="17"/>
        <v>11</v>
      </c>
      <c r="E297">
        <f t="shared" si="18"/>
        <v>5</v>
      </c>
      <c r="F297" t="str">
        <f t="shared" si="19"/>
        <v>summer</v>
      </c>
    </row>
    <row r="298" spans="1:6" x14ac:dyDescent="0.3">
      <c r="A298" s="3">
        <v>45428.522916666669</v>
      </c>
      <c r="B298">
        <v>33</v>
      </c>
      <c r="C298" t="str">
        <f t="shared" si="16"/>
        <v>Thursday</v>
      </c>
      <c r="D298" s="1">
        <f t="shared" si="17"/>
        <v>12</v>
      </c>
      <c r="E298">
        <f t="shared" si="18"/>
        <v>5</v>
      </c>
      <c r="F298" t="str">
        <f t="shared" si="19"/>
        <v>summer</v>
      </c>
    </row>
    <row r="299" spans="1:6" x14ac:dyDescent="0.3">
      <c r="A299" s="3">
        <v>45428.542361111111</v>
      </c>
      <c r="B299">
        <v>25</v>
      </c>
      <c r="C299" t="str">
        <f t="shared" si="16"/>
        <v>Thursday</v>
      </c>
      <c r="D299" s="1">
        <f t="shared" si="17"/>
        <v>13</v>
      </c>
      <c r="E299">
        <f t="shared" si="18"/>
        <v>5</v>
      </c>
      <c r="F299" t="str">
        <f t="shared" si="19"/>
        <v>summer</v>
      </c>
    </row>
    <row r="300" spans="1:6" x14ac:dyDescent="0.3">
      <c r="A300" s="3">
        <v>45428.561805555553</v>
      </c>
      <c r="B300">
        <v>38</v>
      </c>
      <c r="C300" t="str">
        <f t="shared" si="16"/>
        <v>Thursday</v>
      </c>
      <c r="D300" s="1">
        <f t="shared" si="17"/>
        <v>13</v>
      </c>
      <c r="E300">
        <f t="shared" si="18"/>
        <v>5</v>
      </c>
      <c r="F300" t="str">
        <f t="shared" si="19"/>
        <v>summer</v>
      </c>
    </row>
    <row r="301" spans="1:6" x14ac:dyDescent="0.3">
      <c r="A301" s="3">
        <v>45428.586111111108</v>
      </c>
      <c r="B301">
        <v>22</v>
      </c>
      <c r="C301" t="str">
        <f t="shared" si="16"/>
        <v>Thursday</v>
      </c>
      <c r="D301" s="1">
        <f t="shared" si="17"/>
        <v>14</v>
      </c>
      <c r="E301">
        <f t="shared" si="18"/>
        <v>5</v>
      </c>
      <c r="F301" t="str">
        <f t="shared" si="19"/>
        <v>summer</v>
      </c>
    </row>
    <row r="302" spans="1:6" x14ac:dyDescent="0.3">
      <c r="A302" s="3">
        <v>45428.600694444445</v>
      </c>
      <c r="B302">
        <v>30</v>
      </c>
      <c r="C302" t="str">
        <f t="shared" si="16"/>
        <v>Thursday</v>
      </c>
      <c r="D302" s="1">
        <f t="shared" si="17"/>
        <v>14</v>
      </c>
      <c r="E302">
        <f t="shared" si="18"/>
        <v>5</v>
      </c>
      <c r="F302" t="str">
        <f t="shared" si="19"/>
        <v>summer</v>
      </c>
    </row>
    <row r="303" spans="1:6" x14ac:dyDescent="0.3">
      <c r="A303" s="3">
        <v>45428.625</v>
      </c>
      <c r="B303">
        <v>44</v>
      </c>
      <c r="C303" t="str">
        <f t="shared" si="16"/>
        <v>Thursday</v>
      </c>
      <c r="D303" s="1">
        <f t="shared" si="17"/>
        <v>15</v>
      </c>
      <c r="E303">
        <f t="shared" si="18"/>
        <v>5</v>
      </c>
      <c r="F303" t="str">
        <f t="shared" si="19"/>
        <v>summer</v>
      </c>
    </row>
    <row r="304" spans="1:6" x14ac:dyDescent="0.3">
      <c r="A304" s="3">
        <v>45428.652083333334</v>
      </c>
      <c r="B304">
        <v>39</v>
      </c>
      <c r="C304" t="str">
        <f t="shared" si="16"/>
        <v>Thursday</v>
      </c>
      <c r="D304" s="1">
        <f t="shared" si="17"/>
        <v>15</v>
      </c>
      <c r="E304">
        <f t="shared" si="18"/>
        <v>5</v>
      </c>
      <c r="F304" t="str">
        <f t="shared" si="19"/>
        <v>summer</v>
      </c>
    </row>
    <row r="305" spans="1:6" x14ac:dyDescent="0.3">
      <c r="A305" s="3">
        <v>45428.668055555558</v>
      </c>
      <c r="B305">
        <v>46</v>
      </c>
      <c r="C305" t="str">
        <f t="shared" si="16"/>
        <v>Thursday</v>
      </c>
      <c r="D305" s="1">
        <f t="shared" si="17"/>
        <v>16</v>
      </c>
      <c r="E305">
        <f t="shared" si="18"/>
        <v>5</v>
      </c>
      <c r="F305" t="str">
        <f t="shared" si="19"/>
        <v>summer</v>
      </c>
    </row>
    <row r="306" spans="1:6" x14ac:dyDescent="0.3">
      <c r="A306" s="3">
        <v>45428.688888888886</v>
      </c>
      <c r="B306">
        <v>58</v>
      </c>
      <c r="C306" t="str">
        <f t="shared" si="16"/>
        <v>Thursday</v>
      </c>
      <c r="D306" s="1">
        <f t="shared" si="17"/>
        <v>16</v>
      </c>
      <c r="E306">
        <f t="shared" si="18"/>
        <v>5</v>
      </c>
      <c r="F306" t="str">
        <f t="shared" si="19"/>
        <v>summer</v>
      </c>
    </row>
    <row r="307" spans="1:6" x14ac:dyDescent="0.3">
      <c r="A307" s="3">
        <v>45428.706944444442</v>
      </c>
      <c r="B307">
        <v>78</v>
      </c>
      <c r="C307" t="str">
        <f t="shared" si="16"/>
        <v>Thursday</v>
      </c>
      <c r="D307" s="1">
        <f t="shared" si="17"/>
        <v>16</v>
      </c>
      <c r="E307">
        <f t="shared" si="18"/>
        <v>5</v>
      </c>
      <c r="F307" t="str">
        <f t="shared" si="19"/>
        <v>summer</v>
      </c>
    </row>
    <row r="308" spans="1:6" x14ac:dyDescent="0.3">
      <c r="A308" s="3">
        <v>45428.730555555558</v>
      </c>
      <c r="B308">
        <v>87</v>
      </c>
      <c r="C308" t="str">
        <f t="shared" si="16"/>
        <v>Thursday</v>
      </c>
      <c r="D308" s="1">
        <f t="shared" si="17"/>
        <v>17</v>
      </c>
      <c r="E308">
        <f t="shared" si="18"/>
        <v>5</v>
      </c>
      <c r="F308" t="str">
        <f t="shared" si="19"/>
        <v>summer</v>
      </c>
    </row>
    <row r="309" spans="1:6" x14ac:dyDescent="0.3">
      <c r="A309" s="3">
        <v>45428.752083333333</v>
      </c>
      <c r="B309">
        <v>81</v>
      </c>
      <c r="C309" t="str">
        <f t="shared" si="16"/>
        <v>Thursday</v>
      </c>
      <c r="D309" s="1">
        <f t="shared" si="17"/>
        <v>18</v>
      </c>
      <c r="E309">
        <f t="shared" si="18"/>
        <v>5</v>
      </c>
      <c r="F309" t="str">
        <f t="shared" si="19"/>
        <v>summer</v>
      </c>
    </row>
    <row r="310" spans="1:6" x14ac:dyDescent="0.3">
      <c r="A310" s="3">
        <v>45428.772916666669</v>
      </c>
      <c r="B310">
        <v>75</v>
      </c>
      <c r="C310" t="str">
        <f t="shared" si="16"/>
        <v>Thursday</v>
      </c>
      <c r="D310" s="1">
        <f t="shared" si="17"/>
        <v>18</v>
      </c>
      <c r="E310">
        <f t="shared" si="18"/>
        <v>5</v>
      </c>
      <c r="F310" t="str">
        <f t="shared" si="19"/>
        <v>summer</v>
      </c>
    </row>
    <row r="311" spans="1:6" x14ac:dyDescent="0.3">
      <c r="A311" s="3">
        <v>45428.79583333333</v>
      </c>
      <c r="B311">
        <v>59</v>
      </c>
      <c r="C311" t="str">
        <f t="shared" si="16"/>
        <v>Thursday</v>
      </c>
      <c r="D311" s="1">
        <f t="shared" si="17"/>
        <v>19</v>
      </c>
      <c r="E311">
        <f t="shared" si="18"/>
        <v>5</v>
      </c>
      <c r="F311" t="str">
        <f t="shared" si="19"/>
        <v>summer</v>
      </c>
    </row>
    <row r="312" spans="1:6" x14ac:dyDescent="0.3">
      <c r="A312" s="3">
        <v>45429.286805555559</v>
      </c>
      <c r="B312">
        <v>12</v>
      </c>
      <c r="C312" t="str">
        <f t="shared" si="16"/>
        <v>Friday</v>
      </c>
      <c r="D312" s="1">
        <f t="shared" si="17"/>
        <v>6</v>
      </c>
      <c r="E312">
        <f t="shared" si="18"/>
        <v>5</v>
      </c>
      <c r="F312" t="str">
        <f t="shared" si="19"/>
        <v>summer</v>
      </c>
    </row>
    <row r="313" spans="1:6" x14ac:dyDescent="0.3">
      <c r="A313" s="3">
        <v>45429.310416666667</v>
      </c>
      <c r="B313">
        <v>14</v>
      </c>
      <c r="C313" t="str">
        <f t="shared" si="16"/>
        <v>Friday</v>
      </c>
      <c r="D313" s="1">
        <f t="shared" si="17"/>
        <v>7</v>
      </c>
      <c r="E313">
        <f t="shared" si="18"/>
        <v>5</v>
      </c>
      <c r="F313" t="str">
        <f t="shared" si="19"/>
        <v>summer</v>
      </c>
    </row>
    <row r="314" spans="1:6" x14ac:dyDescent="0.3">
      <c r="A314" s="3">
        <v>45429.331944444442</v>
      </c>
      <c r="B314">
        <v>17</v>
      </c>
      <c r="C314" t="str">
        <f t="shared" si="16"/>
        <v>Friday</v>
      </c>
      <c r="D314" s="1">
        <f t="shared" si="17"/>
        <v>7</v>
      </c>
      <c r="E314">
        <f t="shared" si="18"/>
        <v>5</v>
      </c>
      <c r="F314" t="str">
        <f t="shared" si="19"/>
        <v>summer</v>
      </c>
    </row>
    <row r="315" spans="1:6" x14ac:dyDescent="0.3">
      <c r="A315" s="3">
        <v>45429.352777777778</v>
      </c>
      <c r="B315">
        <v>26</v>
      </c>
      <c r="C315" t="str">
        <f t="shared" si="16"/>
        <v>Friday</v>
      </c>
      <c r="D315" s="1">
        <f t="shared" si="17"/>
        <v>8</v>
      </c>
      <c r="E315">
        <f t="shared" si="18"/>
        <v>5</v>
      </c>
      <c r="F315" t="str">
        <f t="shared" si="19"/>
        <v>summer</v>
      </c>
    </row>
    <row r="316" spans="1:6" x14ac:dyDescent="0.3">
      <c r="A316" s="3">
        <v>45429.374305555553</v>
      </c>
      <c r="B316">
        <v>28</v>
      </c>
      <c r="C316" t="str">
        <f t="shared" si="16"/>
        <v>Friday</v>
      </c>
      <c r="D316" s="1">
        <f t="shared" si="17"/>
        <v>8</v>
      </c>
      <c r="E316">
        <f t="shared" si="18"/>
        <v>5</v>
      </c>
      <c r="F316" t="str">
        <f t="shared" si="19"/>
        <v>summer</v>
      </c>
    </row>
    <row r="317" spans="1:6" x14ac:dyDescent="0.3">
      <c r="A317" s="3">
        <v>45429.394444444442</v>
      </c>
      <c r="B317">
        <v>25</v>
      </c>
      <c r="C317" t="str">
        <f t="shared" si="16"/>
        <v>Friday</v>
      </c>
      <c r="D317" s="1">
        <f t="shared" si="17"/>
        <v>9</v>
      </c>
      <c r="E317">
        <f t="shared" si="18"/>
        <v>5</v>
      </c>
      <c r="F317" t="str">
        <f t="shared" si="19"/>
        <v>summer</v>
      </c>
    </row>
    <row r="318" spans="1:6" x14ac:dyDescent="0.3">
      <c r="A318" s="3">
        <v>45429.425000000003</v>
      </c>
      <c r="B318">
        <v>15</v>
      </c>
      <c r="C318" t="str">
        <f t="shared" si="16"/>
        <v>Friday</v>
      </c>
      <c r="D318" s="1">
        <f t="shared" si="17"/>
        <v>10</v>
      </c>
      <c r="E318">
        <f t="shared" si="18"/>
        <v>5</v>
      </c>
      <c r="F318" t="str">
        <f t="shared" si="19"/>
        <v>summer</v>
      </c>
    </row>
    <row r="319" spans="1:6" x14ac:dyDescent="0.3">
      <c r="A319" s="3">
        <v>45429.436805555553</v>
      </c>
      <c r="B319">
        <v>21</v>
      </c>
      <c r="C319" t="str">
        <f t="shared" si="16"/>
        <v>Friday</v>
      </c>
      <c r="D319" s="1">
        <f t="shared" si="17"/>
        <v>10</v>
      </c>
      <c r="E319">
        <f t="shared" si="18"/>
        <v>5</v>
      </c>
      <c r="F319" t="str">
        <f t="shared" si="19"/>
        <v>summer</v>
      </c>
    </row>
    <row r="320" spans="1:6" x14ac:dyDescent="0.3">
      <c r="A320" s="3">
        <v>45429.465277777781</v>
      </c>
      <c r="B320">
        <v>23</v>
      </c>
      <c r="C320" t="str">
        <f t="shared" si="16"/>
        <v>Friday</v>
      </c>
      <c r="D320" s="1">
        <f t="shared" si="17"/>
        <v>11</v>
      </c>
      <c r="E320">
        <f t="shared" si="18"/>
        <v>5</v>
      </c>
      <c r="F320" t="str">
        <f t="shared" si="19"/>
        <v>summer</v>
      </c>
    </row>
    <row r="321" spans="1:6" x14ac:dyDescent="0.3">
      <c r="A321" s="3">
        <v>45429.479166666664</v>
      </c>
      <c r="B321">
        <v>19</v>
      </c>
      <c r="C321" t="str">
        <f t="shared" si="16"/>
        <v>Friday</v>
      </c>
      <c r="D321" s="1">
        <f t="shared" si="17"/>
        <v>11</v>
      </c>
      <c r="E321">
        <f t="shared" si="18"/>
        <v>5</v>
      </c>
      <c r="F321" t="str">
        <f t="shared" si="19"/>
        <v>summer</v>
      </c>
    </row>
    <row r="322" spans="1:6" x14ac:dyDescent="0.3">
      <c r="A322" s="3">
        <v>45429.501388888886</v>
      </c>
      <c r="B322">
        <v>14</v>
      </c>
      <c r="C322" t="str">
        <f t="shared" ref="C322:C385" si="20">TEXT(A322, "dddd")</f>
        <v>Friday</v>
      </c>
      <c r="D322" s="1">
        <f t="shared" ref="D322:D385" si="21">HOUR(A322)</f>
        <v>12</v>
      </c>
      <c r="E322">
        <f t="shared" ref="E322:E385" si="22">MONTH(A322)</f>
        <v>5</v>
      </c>
      <c r="F322" t="str">
        <f t="shared" ref="F322:F385" si="23">IF(OR(E322=9, E322=10, E322=11, E322=12, E322=1, E322=2, E322=3, E322=4), "school", "summer")</f>
        <v>summer</v>
      </c>
    </row>
    <row r="323" spans="1:6" x14ac:dyDescent="0.3">
      <c r="A323" s="3">
        <v>45429.522222222222</v>
      </c>
      <c r="B323">
        <v>27</v>
      </c>
      <c r="C323" t="str">
        <f t="shared" si="20"/>
        <v>Friday</v>
      </c>
      <c r="D323" s="1">
        <f t="shared" si="21"/>
        <v>12</v>
      </c>
      <c r="E323">
        <f t="shared" si="22"/>
        <v>5</v>
      </c>
      <c r="F323" t="str">
        <f t="shared" si="23"/>
        <v>summer</v>
      </c>
    </row>
    <row r="324" spans="1:6" x14ac:dyDescent="0.3">
      <c r="A324" s="3">
        <v>45429.544444444444</v>
      </c>
      <c r="B324">
        <v>42</v>
      </c>
      <c r="C324" t="str">
        <f t="shared" si="20"/>
        <v>Friday</v>
      </c>
      <c r="D324" s="1">
        <f t="shared" si="21"/>
        <v>13</v>
      </c>
      <c r="E324">
        <f t="shared" si="22"/>
        <v>5</v>
      </c>
      <c r="F324" t="str">
        <f t="shared" si="23"/>
        <v>summer</v>
      </c>
    </row>
    <row r="325" spans="1:6" x14ac:dyDescent="0.3">
      <c r="A325" s="3">
        <v>45429.563888888886</v>
      </c>
      <c r="B325">
        <v>26</v>
      </c>
      <c r="C325" t="str">
        <f t="shared" si="20"/>
        <v>Friday</v>
      </c>
      <c r="D325" s="1">
        <f t="shared" si="21"/>
        <v>13</v>
      </c>
      <c r="E325">
        <f t="shared" si="22"/>
        <v>5</v>
      </c>
      <c r="F325" t="str">
        <f t="shared" si="23"/>
        <v>summer</v>
      </c>
    </row>
    <row r="326" spans="1:6" x14ac:dyDescent="0.3">
      <c r="A326" s="3">
        <v>45429.59097222222</v>
      </c>
      <c r="B326">
        <v>26</v>
      </c>
      <c r="C326" t="str">
        <f t="shared" si="20"/>
        <v>Friday</v>
      </c>
      <c r="D326" s="1">
        <f t="shared" si="21"/>
        <v>14</v>
      </c>
      <c r="E326">
        <f t="shared" si="22"/>
        <v>5</v>
      </c>
      <c r="F326" t="str">
        <f t="shared" si="23"/>
        <v>summer</v>
      </c>
    </row>
    <row r="327" spans="1:6" x14ac:dyDescent="0.3">
      <c r="A327" s="3">
        <v>45429.606944444444</v>
      </c>
      <c r="B327">
        <v>29</v>
      </c>
      <c r="C327" t="str">
        <f t="shared" si="20"/>
        <v>Friday</v>
      </c>
      <c r="D327" s="1">
        <f t="shared" si="21"/>
        <v>14</v>
      </c>
      <c r="E327">
        <f t="shared" si="22"/>
        <v>5</v>
      </c>
      <c r="F327" t="str">
        <f t="shared" si="23"/>
        <v>summer</v>
      </c>
    </row>
    <row r="328" spans="1:6" x14ac:dyDescent="0.3">
      <c r="A328" s="3">
        <v>45429.626388888886</v>
      </c>
      <c r="B328">
        <v>42</v>
      </c>
      <c r="C328" t="str">
        <f t="shared" si="20"/>
        <v>Friday</v>
      </c>
      <c r="D328" s="1">
        <f t="shared" si="21"/>
        <v>15</v>
      </c>
      <c r="E328">
        <f t="shared" si="22"/>
        <v>5</v>
      </c>
      <c r="F328" t="str">
        <f t="shared" si="23"/>
        <v>summer</v>
      </c>
    </row>
    <row r="329" spans="1:6" x14ac:dyDescent="0.3">
      <c r="A329" s="3">
        <v>45429.646527777775</v>
      </c>
      <c r="B329">
        <v>45</v>
      </c>
      <c r="C329" t="str">
        <f t="shared" si="20"/>
        <v>Friday</v>
      </c>
      <c r="D329" s="1">
        <f t="shared" si="21"/>
        <v>15</v>
      </c>
      <c r="E329">
        <f t="shared" si="22"/>
        <v>5</v>
      </c>
      <c r="F329" t="str">
        <f t="shared" si="23"/>
        <v>summer</v>
      </c>
    </row>
    <row r="330" spans="1:6" x14ac:dyDescent="0.3">
      <c r="A330" s="3">
        <v>45429.668749999997</v>
      </c>
      <c r="B330">
        <v>45</v>
      </c>
      <c r="C330" t="str">
        <f t="shared" si="20"/>
        <v>Friday</v>
      </c>
      <c r="D330" s="1">
        <f t="shared" si="21"/>
        <v>16</v>
      </c>
      <c r="E330">
        <f t="shared" si="22"/>
        <v>5</v>
      </c>
      <c r="F330" t="str">
        <f t="shared" si="23"/>
        <v>summer</v>
      </c>
    </row>
    <row r="331" spans="1:6" x14ac:dyDescent="0.3">
      <c r="A331" s="3">
        <v>45429.693749999999</v>
      </c>
      <c r="B331">
        <v>55</v>
      </c>
      <c r="C331" t="str">
        <f t="shared" si="20"/>
        <v>Friday</v>
      </c>
      <c r="D331" s="1">
        <f t="shared" si="21"/>
        <v>16</v>
      </c>
      <c r="E331">
        <f t="shared" si="22"/>
        <v>5</v>
      </c>
      <c r="F331" t="str">
        <f t="shared" si="23"/>
        <v>summer</v>
      </c>
    </row>
    <row r="332" spans="1:6" x14ac:dyDescent="0.3">
      <c r="A332" s="3">
        <v>45429.711805555555</v>
      </c>
      <c r="B332">
        <v>58</v>
      </c>
      <c r="C332" t="str">
        <f t="shared" si="20"/>
        <v>Friday</v>
      </c>
      <c r="D332" s="1">
        <f t="shared" si="21"/>
        <v>17</v>
      </c>
      <c r="E332">
        <f t="shared" si="22"/>
        <v>5</v>
      </c>
      <c r="F332" t="str">
        <f t="shared" si="23"/>
        <v>summer</v>
      </c>
    </row>
    <row r="333" spans="1:6" x14ac:dyDescent="0.3">
      <c r="A333" s="3">
        <v>45429.729166666664</v>
      </c>
      <c r="B333">
        <v>51</v>
      </c>
      <c r="C333" t="str">
        <f t="shared" si="20"/>
        <v>Friday</v>
      </c>
      <c r="D333" s="1">
        <f t="shared" si="21"/>
        <v>17</v>
      </c>
      <c r="E333">
        <f t="shared" si="22"/>
        <v>5</v>
      </c>
      <c r="F333" t="str">
        <f t="shared" si="23"/>
        <v>summer</v>
      </c>
    </row>
    <row r="334" spans="1:6" x14ac:dyDescent="0.3">
      <c r="A334" s="3">
        <v>45429.754861111112</v>
      </c>
      <c r="B334">
        <v>59</v>
      </c>
      <c r="C334" t="str">
        <f t="shared" si="20"/>
        <v>Friday</v>
      </c>
      <c r="D334" s="1">
        <f t="shared" si="21"/>
        <v>18</v>
      </c>
      <c r="E334">
        <f t="shared" si="22"/>
        <v>5</v>
      </c>
      <c r="F334" t="str">
        <f t="shared" si="23"/>
        <v>summer</v>
      </c>
    </row>
    <row r="335" spans="1:6" x14ac:dyDescent="0.3">
      <c r="A335" s="3">
        <v>45429.771527777775</v>
      </c>
      <c r="B335">
        <v>45</v>
      </c>
      <c r="C335" t="str">
        <f t="shared" si="20"/>
        <v>Friday</v>
      </c>
      <c r="D335" s="1">
        <f t="shared" si="21"/>
        <v>18</v>
      </c>
      <c r="E335">
        <f t="shared" si="22"/>
        <v>5</v>
      </c>
      <c r="F335" t="str">
        <f t="shared" si="23"/>
        <v>summer</v>
      </c>
    </row>
    <row r="336" spans="1:6" x14ac:dyDescent="0.3">
      <c r="A336" s="3">
        <v>45430.395833333336</v>
      </c>
      <c r="B336">
        <v>25</v>
      </c>
      <c r="C336" t="str">
        <f t="shared" si="20"/>
        <v>Saturday</v>
      </c>
      <c r="D336" s="1">
        <f t="shared" si="21"/>
        <v>9</v>
      </c>
      <c r="E336">
        <f t="shared" si="22"/>
        <v>5</v>
      </c>
      <c r="F336" t="str">
        <f t="shared" si="23"/>
        <v>summer</v>
      </c>
    </row>
    <row r="337" spans="1:6" x14ac:dyDescent="0.3">
      <c r="A337" s="3">
        <v>45430.418055555558</v>
      </c>
      <c r="B337">
        <v>31</v>
      </c>
      <c r="C337" t="str">
        <f t="shared" si="20"/>
        <v>Saturday</v>
      </c>
      <c r="D337" s="1">
        <f t="shared" si="21"/>
        <v>10</v>
      </c>
      <c r="E337">
        <f t="shared" si="22"/>
        <v>5</v>
      </c>
      <c r="F337" t="str">
        <f t="shared" si="23"/>
        <v>summer</v>
      </c>
    </row>
    <row r="338" spans="1:6" x14ac:dyDescent="0.3">
      <c r="A338" s="3">
        <v>45430.438194444447</v>
      </c>
      <c r="B338">
        <v>23</v>
      </c>
      <c r="C338" t="str">
        <f t="shared" si="20"/>
        <v>Saturday</v>
      </c>
      <c r="D338" s="1">
        <f t="shared" si="21"/>
        <v>10</v>
      </c>
      <c r="E338">
        <f t="shared" si="22"/>
        <v>5</v>
      </c>
      <c r="F338" t="str">
        <f t="shared" si="23"/>
        <v>summer</v>
      </c>
    </row>
    <row r="339" spans="1:6" x14ac:dyDescent="0.3">
      <c r="A339" s="3">
        <v>45430.459027777775</v>
      </c>
      <c r="B339">
        <v>19</v>
      </c>
      <c r="C339" t="str">
        <f t="shared" si="20"/>
        <v>Saturday</v>
      </c>
      <c r="D339" s="1">
        <f t="shared" si="21"/>
        <v>11</v>
      </c>
      <c r="E339">
        <f t="shared" si="22"/>
        <v>5</v>
      </c>
      <c r="F339" t="str">
        <f t="shared" si="23"/>
        <v>summer</v>
      </c>
    </row>
    <row r="340" spans="1:6" x14ac:dyDescent="0.3">
      <c r="A340" s="3">
        <v>45430.479166666664</v>
      </c>
      <c r="B340">
        <v>34</v>
      </c>
      <c r="C340" t="str">
        <f t="shared" si="20"/>
        <v>Saturday</v>
      </c>
      <c r="D340" s="1">
        <f t="shared" si="21"/>
        <v>11</v>
      </c>
      <c r="E340">
        <f t="shared" si="22"/>
        <v>5</v>
      </c>
      <c r="F340" t="str">
        <f t="shared" si="23"/>
        <v>summer</v>
      </c>
    </row>
    <row r="341" spans="1:6" x14ac:dyDescent="0.3">
      <c r="A341" s="3">
        <v>45430.502083333333</v>
      </c>
      <c r="B341">
        <v>39</v>
      </c>
      <c r="C341" t="str">
        <f t="shared" si="20"/>
        <v>Saturday</v>
      </c>
      <c r="D341" s="1">
        <f t="shared" si="21"/>
        <v>12</v>
      </c>
      <c r="E341">
        <f t="shared" si="22"/>
        <v>5</v>
      </c>
      <c r="F341" t="str">
        <f t="shared" si="23"/>
        <v>summer</v>
      </c>
    </row>
    <row r="342" spans="1:6" x14ac:dyDescent="0.3">
      <c r="A342" s="3">
        <v>45430.520833333336</v>
      </c>
      <c r="B342">
        <v>46</v>
      </c>
      <c r="C342" t="str">
        <f t="shared" si="20"/>
        <v>Saturday</v>
      </c>
      <c r="D342" s="1">
        <f t="shared" si="21"/>
        <v>12</v>
      </c>
      <c r="E342">
        <f t="shared" si="22"/>
        <v>5</v>
      </c>
      <c r="F342" t="str">
        <f t="shared" si="23"/>
        <v>summer</v>
      </c>
    </row>
    <row r="343" spans="1:6" x14ac:dyDescent="0.3">
      <c r="A343" s="3">
        <v>45430.54583333333</v>
      </c>
      <c r="B343">
        <v>38</v>
      </c>
      <c r="C343" t="str">
        <f t="shared" si="20"/>
        <v>Saturday</v>
      </c>
      <c r="D343" s="1">
        <f t="shared" si="21"/>
        <v>13</v>
      </c>
      <c r="E343">
        <f t="shared" si="22"/>
        <v>5</v>
      </c>
      <c r="F343" t="str">
        <f t="shared" si="23"/>
        <v>summer</v>
      </c>
    </row>
    <row r="344" spans="1:6" x14ac:dyDescent="0.3">
      <c r="A344" s="3">
        <v>45430.563194444447</v>
      </c>
      <c r="B344">
        <v>31</v>
      </c>
      <c r="C344" t="str">
        <f t="shared" si="20"/>
        <v>Saturday</v>
      </c>
      <c r="D344" s="1">
        <f t="shared" si="21"/>
        <v>13</v>
      </c>
      <c r="E344">
        <f t="shared" si="22"/>
        <v>5</v>
      </c>
      <c r="F344" t="str">
        <f t="shared" si="23"/>
        <v>summer</v>
      </c>
    </row>
    <row r="345" spans="1:6" x14ac:dyDescent="0.3">
      <c r="A345" s="3">
        <v>45430.584722222222</v>
      </c>
      <c r="B345">
        <v>28</v>
      </c>
      <c r="C345" t="str">
        <f t="shared" si="20"/>
        <v>Saturday</v>
      </c>
      <c r="D345" s="1">
        <f t="shared" si="21"/>
        <v>14</v>
      </c>
      <c r="E345">
        <f t="shared" si="22"/>
        <v>5</v>
      </c>
      <c r="F345" t="str">
        <f t="shared" si="23"/>
        <v>summer</v>
      </c>
    </row>
    <row r="346" spans="1:6" x14ac:dyDescent="0.3">
      <c r="A346" s="3">
        <v>45430.602083333331</v>
      </c>
      <c r="B346">
        <v>31</v>
      </c>
      <c r="C346" t="str">
        <f t="shared" si="20"/>
        <v>Saturday</v>
      </c>
      <c r="D346" s="1">
        <f t="shared" si="21"/>
        <v>14</v>
      </c>
      <c r="E346">
        <f t="shared" si="22"/>
        <v>5</v>
      </c>
      <c r="F346" t="str">
        <f t="shared" si="23"/>
        <v>summer</v>
      </c>
    </row>
    <row r="347" spans="1:6" x14ac:dyDescent="0.3">
      <c r="A347" s="3">
        <v>45430.625</v>
      </c>
      <c r="B347">
        <v>26</v>
      </c>
      <c r="C347" t="str">
        <f t="shared" si="20"/>
        <v>Saturday</v>
      </c>
      <c r="D347" s="1">
        <f t="shared" si="21"/>
        <v>15</v>
      </c>
      <c r="E347">
        <f t="shared" si="22"/>
        <v>5</v>
      </c>
      <c r="F347" t="str">
        <f t="shared" si="23"/>
        <v>summer</v>
      </c>
    </row>
    <row r="348" spans="1:6" x14ac:dyDescent="0.3">
      <c r="A348" s="3">
        <v>45430.646527777775</v>
      </c>
      <c r="B348">
        <v>43</v>
      </c>
      <c r="C348" t="str">
        <f t="shared" si="20"/>
        <v>Saturday</v>
      </c>
      <c r="D348" s="1">
        <f t="shared" si="21"/>
        <v>15</v>
      </c>
      <c r="E348">
        <f t="shared" si="22"/>
        <v>5</v>
      </c>
      <c r="F348" t="str">
        <f t="shared" si="23"/>
        <v>summer</v>
      </c>
    </row>
    <row r="349" spans="1:6" x14ac:dyDescent="0.3">
      <c r="A349" s="3">
        <v>45430.666666666664</v>
      </c>
      <c r="B349">
        <v>54</v>
      </c>
      <c r="C349" t="str">
        <f t="shared" si="20"/>
        <v>Saturday</v>
      </c>
      <c r="D349" s="1">
        <f t="shared" si="21"/>
        <v>16</v>
      </c>
      <c r="E349">
        <f t="shared" si="22"/>
        <v>5</v>
      </c>
      <c r="F349" t="str">
        <f t="shared" si="23"/>
        <v>summer</v>
      </c>
    </row>
    <row r="350" spans="1:6" x14ac:dyDescent="0.3">
      <c r="A350" s="3">
        <v>45431.396527777775</v>
      </c>
      <c r="B350">
        <v>22</v>
      </c>
      <c r="C350" t="str">
        <f t="shared" si="20"/>
        <v>Sunday</v>
      </c>
      <c r="D350" s="1">
        <f t="shared" si="21"/>
        <v>9</v>
      </c>
      <c r="E350">
        <f t="shared" si="22"/>
        <v>5</v>
      </c>
      <c r="F350" t="str">
        <f t="shared" si="23"/>
        <v>summer</v>
      </c>
    </row>
    <row r="351" spans="1:6" x14ac:dyDescent="0.3">
      <c r="A351" s="3">
        <v>45431.418055555558</v>
      </c>
      <c r="B351">
        <v>28</v>
      </c>
      <c r="C351" t="str">
        <f t="shared" si="20"/>
        <v>Sunday</v>
      </c>
      <c r="D351" s="1">
        <f t="shared" si="21"/>
        <v>10</v>
      </c>
      <c r="E351">
        <f t="shared" si="22"/>
        <v>5</v>
      </c>
      <c r="F351" t="str">
        <f t="shared" si="23"/>
        <v>summer</v>
      </c>
    </row>
    <row r="352" spans="1:6" x14ac:dyDescent="0.3">
      <c r="A352" s="3">
        <v>45431.439583333333</v>
      </c>
      <c r="B352">
        <v>29</v>
      </c>
      <c r="C352" t="str">
        <f t="shared" si="20"/>
        <v>Sunday</v>
      </c>
      <c r="D352" s="1">
        <f t="shared" si="21"/>
        <v>10</v>
      </c>
      <c r="E352">
        <f t="shared" si="22"/>
        <v>5</v>
      </c>
      <c r="F352" t="str">
        <f t="shared" si="23"/>
        <v>summer</v>
      </c>
    </row>
    <row r="353" spans="1:6" x14ac:dyDescent="0.3">
      <c r="A353" s="3">
        <v>45431.461805555555</v>
      </c>
      <c r="B353">
        <v>35</v>
      </c>
      <c r="C353" t="str">
        <f t="shared" si="20"/>
        <v>Sunday</v>
      </c>
      <c r="D353" s="1">
        <f t="shared" si="21"/>
        <v>11</v>
      </c>
      <c r="E353">
        <f t="shared" si="22"/>
        <v>5</v>
      </c>
      <c r="F353" t="str">
        <f t="shared" si="23"/>
        <v>summer</v>
      </c>
    </row>
    <row r="354" spans="1:6" x14ac:dyDescent="0.3">
      <c r="A354" s="3">
        <v>45431.481944444444</v>
      </c>
      <c r="B354">
        <v>27</v>
      </c>
      <c r="C354" t="str">
        <f t="shared" si="20"/>
        <v>Sunday</v>
      </c>
      <c r="D354" s="1">
        <f t="shared" si="21"/>
        <v>11</v>
      </c>
      <c r="E354">
        <f t="shared" si="22"/>
        <v>5</v>
      </c>
      <c r="F354" t="str">
        <f t="shared" si="23"/>
        <v>summer</v>
      </c>
    </row>
    <row r="355" spans="1:6" x14ac:dyDescent="0.3">
      <c r="A355" s="3">
        <v>45431.501388888886</v>
      </c>
      <c r="B355">
        <v>31</v>
      </c>
      <c r="C355" t="str">
        <f t="shared" si="20"/>
        <v>Sunday</v>
      </c>
      <c r="D355" s="1">
        <f t="shared" si="21"/>
        <v>12</v>
      </c>
      <c r="E355">
        <f t="shared" si="22"/>
        <v>5</v>
      </c>
      <c r="F355" t="str">
        <f t="shared" si="23"/>
        <v>summer</v>
      </c>
    </row>
    <row r="356" spans="1:6" x14ac:dyDescent="0.3">
      <c r="A356" s="3">
        <v>45431.522222222222</v>
      </c>
      <c r="B356">
        <v>34</v>
      </c>
      <c r="C356" t="str">
        <f t="shared" si="20"/>
        <v>Sunday</v>
      </c>
      <c r="D356" s="1">
        <f t="shared" si="21"/>
        <v>12</v>
      </c>
      <c r="E356">
        <f t="shared" si="22"/>
        <v>5</v>
      </c>
      <c r="F356" t="str">
        <f t="shared" si="23"/>
        <v>summer</v>
      </c>
    </row>
    <row r="357" spans="1:6" x14ac:dyDescent="0.3">
      <c r="A357" s="3">
        <v>45431.542361111111</v>
      </c>
      <c r="B357">
        <v>37</v>
      </c>
      <c r="C357" t="str">
        <f t="shared" si="20"/>
        <v>Sunday</v>
      </c>
      <c r="D357" s="1">
        <f t="shared" si="21"/>
        <v>13</v>
      </c>
      <c r="E357">
        <f t="shared" si="22"/>
        <v>5</v>
      </c>
      <c r="F357" t="str">
        <f t="shared" si="23"/>
        <v>summer</v>
      </c>
    </row>
    <row r="358" spans="1:6" x14ac:dyDescent="0.3">
      <c r="A358" s="3">
        <v>45431.563194444447</v>
      </c>
      <c r="B358">
        <v>41</v>
      </c>
      <c r="C358" t="str">
        <f t="shared" si="20"/>
        <v>Sunday</v>
      </c>
      <c r="D358" s="1">
        <f t="shared" si="21"/>
        <v>13</v>
      </c>
      <c r="E358">
        <f t="shared" si="22"/>
        <v>5</v>
      </c>
      <c r="F358" t="str">
        <f t="shared" si="23"/>
        <v>summer</v>
      </c>
    </row>
    <row r="359" spans="1:6" x14ac:dyDescent="0.3">
      <c r="A359" s="3">
        <v>45431.581944444442</v>
      </c>
      <c r="B359">
        <v>49</v>
      </c>
      <c r="C359" t="str">
        <f t="shared" si="20"/>
        <v>Sunday</v>
      </c>
      <c r="D359" s="1">
        <f t="shared" si="21"/>
        <v>13</v>
      </c>
      <c r="E359">
        <f t="shared" si="22"/>
        <v>5</v>
      </c>
      <c r="F359" t="str">
        <f t="shared" si="23"/>
        <v>summer</v>
      </c>
    </row>
    <row r="360" spans="1:6" x14ac:dyDescent="0.3">
      <c r="A360" s="3">
        <v>45431.604861111111</v>
      </c>
      <c r="B360">
        <v>44</v>
      </c>
      <c r="C360" t="str">
        <f t="shared" si="20"/>
        <v>Sunday</v>
      </c>
      <c r="D360" s="1">
        <f t="shared" si="21"/>
        <v>14</v>
      </c>
      <c r="E360">
        <f t="shared" si="22"/>
        <v>5</v>
      </c>
      <c r="F360" t="str">
        <f t="shared" si="23"/>
        <v>summer</v>
      </c>
    </row>
    <row r="361" spans="1:6" x14ac:dyDescent="0.3">
      <c r="A361" s="3">
        <v>45431.623611111114</v>
      </c>
      <c r="B361">
        <v>41</v>
      </c>
      <c r="C361" t="str">
        <f t="shared" si="20"/>
        <v>Sunday</v>
      </c>
      <c r="D361" s="1">
        <f t="shared" si="21"/>
        <v>14</v>
      </c>
      <c r="E361">
        <f t="shared" si="22"/>
        <v>5</v>
      </c>
      <c r="F361" t="str">
        <f t="shared" si="23"/>
        <v>summer</v>
      </c>
    </row>
    <row r="362" spans="1:6" x14ac:dyDescent="0.3">
      <c r="A362" s="3">
        <v>45431.643750000003</v>
      </c>
      <c r="B362">
        <v>38</v>
      </c>
      <c r="C362" t="str">
        <f t="shared" si="20"/>
        <v>Sunday</v>
      </c>
      <c r="D362" s="1">
        <f t="shared" si="21"/>
        <v>15</v>
      </c>
      <c r="E362">
        <f t="shared" si="22"/>
        <v>5</v>
      </c>
      <c r="F362" t="str">
        <f t="shared" si="23"/>
        <v>summer</v>
      </c>
    </row>
    <row r="363" spans="1:6" x14ac:dyDescent="0.3">
      <c r="A363" s="3">
        <v>45433.277083333334</v>
      </c>
      <c r="B363">
        <v>9</v>
      </c>
      <c r="C363" t="str">
        <f t="shared" si="20"/>
        <v>Tuesday</v>
      </c>
      <c r="D363" s="1">
        <f t="shared" si="21"/>
        <v>6</v>
      </c>
      <c r="E363">
        <f t="shared" si="22"/>
        <v>5</v>
      </c>
      <c r="F363" t="str">
        <f t="shared" si="23"/>
        <v>summer</v>
      </c>
    </row>
    <row r="364" spans="1:6" x14ac:dyDescent="0.3">
      <c r="A364" s="3">
        <v>45433.291666666664</v>
      </c>
      <c r="B364">
        <v>21</v>
      </c>
      <c r="C364" t="str">
        <f t="shared" si="20"/>
        <v>Tuesday</v>
      </c>
      <c r="D364" s="1">
        <f t="shared" si="21"/>
        <v>7</v>
      </c>
      <c r="E364">
        <f t="shared" si="22"/>
        <v>5</v>
      </c>
      <c r="F364" t="str">
        <f t="shared" si="23"/>
        <v>summer</v>
      </c>
    </row>
    <row r="365" spans="1:6" x14ac:dyDescent="0.3">
      <c r="A365" s="3">
        <v>45433.311805555553</v>
      </c>
      <c r="B365">
        <v>22</v>
      </c>
      <c r="C365" t="str">
        <f t="shared" si="20"/>
        <v>Tuesday</v>
      </c>
      <c r="D365" s="1">
        <f t="shared" si="21"/>
        <v>7</v>
      </c>
      <c r="E365">
        <f t="shared" si="22"/>
        <v>5</v>
      </c>
      <c r="F365" t="str">
        <f t="shared" si="23"/>
        <v>summer</v>
      </c>
    </row>
    <row r="366" spans="1:6" x14ac:dyDescent="0.3">
      <c r="A366" s="3">
        <v>45433.331944444442</v>
      </c>
      <c r="B366">
        <v>23</v>
      </c>
      <c r="C366" t="str">
        <f t="shared" si="20"/>
        <v>Tuesday</v>
      </c>
      <c r="D366" s="1">
        <f t="shared" si="21"/>
        <v>7</v>
      </c>
      <c r="E366">
        <f t="shared" si="22"/>
        <v>5</v>
      </c>
      <c r="F366" t="str">
        <f t="shared" si="23"/>
        <v>summer</v>
      </c>
    </row>
    <row r="367" spans="1:6" x14ac:dyDescent="0.3">
      <c r="A367" s="3">
        <v>45433.353472222225</v>
      </c>
      <c r="B367">
        <v>32</v>
      </c>
      <c r="C367" t="str">
        <f t="shared" si="20"/>
        <v>Tuesday</v>
      </c>
      <c r="D367" s="1">
        <f t="shared" si="21"/>
        <v>8</v>
      </c>
      <c r="E367">
        <f t="shared" si="22"/>
        <v>5</v>
      </c>
      <c r="F367" t="str">
        <f t="shared" si="23"/>
        <v>summer</v>
      </c>
    </row>
    <row r="368" spans="1:6" x14ac:dyDescent="0.3">
      <c r="A368" s="3">
        <v>45433.372916666667</v>
      </c>
      <c r="B368">
        <v>29</v>
      </c>
      <c r="C368" t="str">
        <f t="shared" si="20"/>
        <v>Tuesday</v>
      </c>
      <c r="D368" s="1">
        <f t="shared" si="21"/>
        <v>8</v>
      </c>
      <c r="E368">
        <f t="shared" si="22"/>
        <v>5</v>
      </c>
      <c r="F368" t="str">
        <f t="shared" si="23"/>
        <v>summer</v>
      </c>
    </row>
    <row r="369" spans="1:6" x14ac:dyDescent="0.3">
      <c r="A369" s="3">
        <v>45433.394444444442</v>
      </c>
      <c r="B369">
        <v>24</v>
      </c>
      <c r="C369" t="str">
        <f t="shared" si="20"/>
        <v>Tuesday</v>
      </c>
      <c r="D369" s="1">
        <f t="shared" si="21"/>
        <v>9</v>
      </c>
      <c r="E369">
        <f t="shared" si="22"/>
        <v>5</v>
      </c>
      <c r="F369" t="str">
        <f t="shared" si="23"/>
        <v>summer</v>
      </c>
    </row>
    <row r="370" spans="1:6" x14ac:dyDescent="0.3">
      <c r="A370" s="3">
        <v>45433.415972222225</v>
      </c>
      <c r="B370">
        <v>27</v>
      </c>
      <c r="C370" t="str">
        <f t="shared" si="20"/>
        <v>Tuesday</v>
      </c>
      <c r="D370" s="1">
        <f t="shared" si="21"/>
        <v>9</v>
      </c>
      <c r="E370">
        <f t="shared" si="22"/>
        <v>5</v>
      </c>
      <c r="F370" t="str">
        <f t="shared" si="23"/>
        <v>summer</v>
      </c>
    </row>
    <row r="371" spans="1:6" x14ac:dyDescent="0.3">
      <c r="A371" s="3">
        <v>45433.434027777781</v>
      </c>
      <c r="B371">
        <v>37</v>
      </c>
      <c r="C371" t="str">
        <f t="shared" si="20"/>
        <v>Tuesday</v>
      </c>
      <c r="D371" s="1">
        <f t="shared" si="21"/>
        <v>10</v>
      </c>
      <c r="E371">
        <f t="shared" si="22"/>
        <v>5</v>
      </c>
      <c r="F371" t="str">
        <f t="shared" si="23"/>
        <v>summer</v>
      </c>
    </row>
    <row r="372" spans="1:6" x14ac:dyDescent="0.3">
      <c r="A372" s="3">
        <v>45433.462500000001</v>
      </c>
      <c r="B372">
        <v>27</v>
      </c>
      <c r="C372" t="str">
        <f t="shared" si="20"/>
        <v>Tuesday</v>
      </c>
      <c r="D372" s="1">
        <f t="shared" si="21"/>
        <v>11</v>
      </c>
      <c r="E372">
        <f t="shared" si="22"/>
        <v>5</v>
      </c>
      <c r="F372" t="str">
        <f t="shared" si="23"/>
        <v>summer</v>
      </c>
    </row>
    <row r="373" spans="1:6" x14ac:dyDescent="0.3">
      <c r="A373" s="3">
        <v>45433.48333333333</v>
      </c>
      <c r="B373">
        <v>22</v>
      </c>
      <c r="C373" t="str">
        <f t="shared" si="20"/>
        <v>Tuesday</v>
      </c>
      <c r="D373" s="1">
        <f t="shared" si="21"/>
        <v>11</v>
      </c>
      <c r="E373">
        <f t="shared" si="22"/>
        <v>5</v>
      </c>
      <c r="F373" t="str">
        <f t="shared" si="23"/>
        <v>summer</v>
      </c>
    </row>
    <row r="374" spans="1:6" x14ac:dyDescent="0.3">
      <c r="A374" s="3">
        <v>45433.500694444447</v>
      </c>
      <c r="B374">
        <v>30</v>
      </c>
      <c r="C374" t="str">
        <f t="shared" si="20"/>
        <v>Tuesday</v>
      </c>
      <c r="D374" s="1">
        <f t="shared" si="21"/>
        <v>12</v>
      </c>
      <c r="E374">
        <f t="shared" si="22"/>
        <v>5</v>
      </c>
      <c r="F374" t="str">
        <f t="shared" si="23"/>
        <v>summer</v>
      </c>
    </row>
    <row r="375" spans="1:6" x14ac:dyDescent="0.3">
      <c r="A375" s="3">
        <v>45433.526388888888</v>
      </c>
      <c r="B375">
        <v>34</v>
      </c>
      <c r="C375" t="str">
        <f t="shared" si="20"/>
        <v>Tuesday</v>
      </c>
      <c r="D375" s="1">
        <f t="shared" si="21"/>
        <v>12</v>
      </c>
      <c r="E375">
        <f t="shared" si="22"/>
        <v>5</v>
      </c>
      <c r="F375" t="str">
        <f t="shared" si="23"/>
        <v>summer</v>
      </c>
    </row>
    <row r="376" spans="1:6" x14ac:dyDescent="0.3">
      <c r="A376" s="3">
        <v>45433.541666666664</v>
      </c>
      <c r="B376">
        <v>54</v>
      </c>
      <c r="C376" t="str">
        <f t="shared" si="20"/>
        <v>Tuesday</v>
      </c>
      <c r="D376" s="1">
        <f t="shared" si="21"/>
        <v>13</v>
      </c>
      <c r="E376">
        <f t="shared" si="22"/>
        <v>5</v>
      </c>
      <c r="F376" t="str">
        <f t="shared" si="23"/>
        <v>summer</v>
      </c>
    </row>
    <row r="377" spans="1:6" x14ac:dyDescent="0.3">
      <c r="A377" s="3">
        <v>45433.566666666666</v>
      </c>
      <c r="B377">
        <v>40</v>
      </c>
      <c r="C377" t="str">
        <f t="shared" si="20"/>
        <v>Tuesday</v>
      </c>
      <c r="D377" s="1">
        <f t="shared" si="21"/>
        <v>13</v>
      </c>
      <c r="E377">
        <f t="shared" si="22"/>
        <v>5</v>
      </c>
      <c r="F377" t="str">
        <f t="shared" si="23"/>
        <v>summer</v>
      </c>
    </row>
    <row r="378" spans="1:6" x14ac:dyDescent="0.3">
      <c r="A378" s="3">
        <v>45433.584722222222</v>
      </c>
      <c r="B378">
        <v>41</v>
      </c>
      <c r="C378" t="str">
        <f t="shared" si="20"/>
        <v>Tuesday</v>
      </c>
      <c r="D378" s="1">
        <f t="shared" si="21"/>
        <v>14</v>
      </c>
      <c r="E378">
        <f t="shared" si="22"/>
        <v>5</v>
      </c>
      <c r="F378" t="str">
        <f t="shared" si="23"/>
        <v>summer</v>
      </c>
    </row>
    <row r="379" spans="1:6" x14ac:dyDescent="0.3">
      <c r="A379" s="3">
        <v>45433.606249999997</v>
      </c>
      <c r="B379">
        <v>41</v>
      </c>
      <c r="C379" t="str">
        <f t="shared" si="20"/>
        <v>Tuesday</v>
      </c>
      <c r="D379" s="1">
        <f t="shared" si="21"/>
        <v>14</v>
      </c>
      <c r="E379">
        <f t="shared" si="22"/>
        <v>5</v>
      </c>
      <c r="F379" t="str">
        <f t="shared" si="23"/>
        <v>summer</v>
      </c>
    </row>
    <row r="380" spans="1:6" x14ac:dyDescent="0.3">
      <c r="A380" s="3">
        <v>45433.625</v>
      </c>
      <c r="B380">
        <v>36</v>
      </c>
      <c r="C380" t="str">
        <f t="shared" si="20"/>
        <v>Tuesday</v>
      </c>
      <c r="D380" s="1">
        <f t="shared" si="21"/>
        <v>15</v>
      </c>
      <c r="E380">
        <f t="shared" si="22"/>
        <v>5</v>
      </c>
      <c r="F380" t="str">
        <f t="shared" si="23"/>
        <v>summer</v>
      </c>
    </row>
    <row r="381" spans="1:6" x14ac:dyDescent="0.3">
      <c r="A381" s="3">
        <v>45433.643750000003</v>
      </c>
      <c r="B381">
        <v>53</v>
      </c>
      <c r="C381" t="str">
        <f t="shared" si="20"/>
        <v>Tuesday</v>
      </c>
      <c r="D381" s="1">
        <f t="shared" si="21"/>
        <v>15</v>
      </c>
      <c r="E381">
        <f t="shared" si="22"/>
        <v>5</v>
      </c>
      <c r="F381" t="str">
        <f t="shared" si="23"/>
        <v>summer</v>
      </c>
    </row>
    <row r="382" spans="1:6" x14ac:dyDescent="0.3">
      <c r="A382" s="3">
        <v>45433.665277777778</v>
      </c>
      <c r="B382">
        <v>65</v>
      </c>
      <c r="C382" t="str">
        <f t="shared" si="20"/>
        <v>Tuesday</v>
      </c>
      <c r="D382" s="1">
        <f t="shared" si="21"/>
        <v>15</v>
      </c>
      <c r="E382">
        <f t="shared" si="22"/>
        <v>5</v>
      </c>
      <c r="F382" t="str">
        <f t="shared" si="23"/>
        <v>summer</v>
      </c>
    </row>
    <row r="383" spans="1:6" x14ac:dyDescent="0.3">
      <c r="A383" s="3">
        <v>45433.6875</v>
      </c>
      <c r="B383">
        <v>62</v>
      </c>
      <c r="C383" t="str">
        <f t="shared" si="20"/>
        <v>Tuesday</v>
      </c>
      <c r="D383" s="1">
        <f t="shared" si="21"/>
        <v>16</v>
      </c>
      <c r="E383">
        <f t="shared" si="22"/>
        <v>5</v>
      </c>
      <c r="F383" t="str">
        <f t="shared" si="23"/>
        <v>summer</v>
      </c>
    </row>
    <row r="384" spans="1:6" x14ac:dyDescent="0.3">
      <c r="A384" s="3">
        <v>45433.709722222222</v>
      </c>
      <c r="B384">
        <v>77</v>
      </c>
      <c r="C384" t="str">
        <f t="shared" si="20"/>
        <v>Tuesday</v>
      </c>
      <c r="D384" s="1">
        <f t="shared" si="21"/>
        <v>17</v>
      </c>
      <c r="E384">
        <f t="shared" si="22"/>
        <v>5</v>
      </c>
      <c r="F384" t="str">
        <f t="shared" si="23"/>
        <v>summer</v>
      </c>
    </row>
    <row r="385" spans="1:6" x14ac:dyDescent="0.3">
      <c r="A385" s="3">
        <v>45433.727083333331</v>
      </c>
      <c r="B385">
        <v>78</v>
      </c>
      <c r="C385" t="str">
        <f t="shared" si="20"/>
        <v>Tuesday</v>
      </c>
      <c r="D385" s="1">
        <f t="shared" si="21"/>
        <v>17</v>
      </c>
      <c r="E385">
        <f t="shared" si="22"/>
        <v>5</v>
      </c>
      <c r="F385" t="str">
        <f t="shared" si="23"/>
        <v>summer</v>
      </c>
    </row>
    <row r="386" spans="1:6" x14ac:dyDescent="0.3">
      <c r="A386" s="3">
        <v>45433.748611111114</v>
      </c>
      <c r="B386">
        <v>98</v>
      </c>
      <c r="C386" t="str">
        <f t="shared" ref="C386:C449" si="24">TEXT(A386, "dddd")</f>
        <v>Tuesday</v>
      </c>
      <c r="D386" s="1">
        <f t="shared" ref="D386:D449" si="25">HOUR(A386)</f>
        <v>17</v>
      </c>
      <c r="E386">
        <f t="shared" ref="E386:E449" si="26">MONTH(A386)</f>
        <v>5</v>
      </c>
      <c r="F386" t="str">
        <f t="shared" ref="F386:F449" si="27">IF(OR(E386=9, E386=10, E386=11, E386=12, E386=1, E386=2, E386=3, E386=4), "school", "summer")</f>
        <v>summer</v>
      </c>
    </row>
    <row r="387" spans="1:6" x14ac:dyDescent="0.3">
      <c r="A387" s="3">
        <v>45433.770138888889</v>
      </c>
      <c r="B387">
        <v>90</v>
      </c>
      <c r="C387" t="str">
        <f t="shared" si="24"/>
        <v>Tuesday</v>
      </c>
      <c r="D387" s="1">
        <f t="shared" si="25"/>
        <v>18</v>
      </c>
      <c r="E387">
        <f t="shared" si="26"/>
        <v>5</v>
      </c>
      <c r="F387" t="str">
        <f t="shared" si="27"/>
        <v>summer</v>
      </c>
    </row>
    <row r="388" spans="1:6" x14ac:dyDescent="0.3">
      <c r="A388" s="3">
        <v>45433.790277777778</v>
      </c>
      <c r="B388">
        <v>85</v>
      </c>
      <c r="C388" t="str">
        <f t="shared" si="24"/>
        <v>Tuesday</v>
      </c>
      <c r="D388" s="1">
        <f t="shared" si="25"/>
        <v>18</v>
      </c>
      <c r="E388">
        <f t="shared" si="26"/>
        <v>5</v>
      </c>
      <c r="F388" t="str">
        <f t="shared" si="27"/>
        <v>summer</v>
      </c>
    </row>
    <row r="389" spans="1:6" x14ac:dyDescent="0.3">
      <c r="A389" s="3">
        <v>45434.290277777778</v>
      </c>
      <c r="B389">
        <v>14</v>
      </c>
      <c r="C389" t="str">
        <f t="shared" si="24"/>
        <v>Wednesday</v>
      </c>
      <c r="D389" s="1">
        <f t="shared" si="25"/>
        <v>6</v>
      </c>
      <c r="E389">
        <f t="shared" si="26"/>
        <v>5</v>
      </c>
      <c r="F389" t="str">
        <f t="shared" si="27"/>
        <v>summer</v>
      </c>
    </row>
    <row r="390" spans="1:6" x14ac:dyDescent="0.3">
      <c r="A390" s="3">
        <v>45434.310416666667</v>
      </c>
      <c r="B390">
        <v>28</v>
      </c>
      <c r="C390" t="str">
        <f t="shared" si="24"/>
        <v>Wednesday</v>
      </c>
      <c r="D390" s="1">
        <f t="shared" si="25"/>
        <v>7</v>
      </c>
      <c r="E390">
        <f t="shared" si="26"/>
        <v>5</v>
      </c>
      <c r="F390" t="str">
        <f t="shared" si="27"/>
        <v>summer</v>
      </c>
    </row>
    <row r="391" spans="1:6" x14ac:dyDescent="0.3">
      <c r="A391" s="3">
        <v>45434.332638888889</v>
      </c>
      <c r="B391">
        <v>36</v>
      </c>
      <c r="C391" t="str">
        <f t="shared" si="24"/>
        <v>Wednesday</v>
      </c>
      <c r="D391" s="1">
        <f t="shared" si="25"/>
        <v>7</v>
      </c>
      <c r="E391">
        <f t="shared" si="26"/>
        <v>5</v>
      </c>
      <c r="F391" t="str">
        <f t="shared" si="27"/>
        <v>summer</v>
      </c>
    </row>
    <row r="392" spans="1:6" x14ac:dyDescent="0.3">
      <c r="A392" s="3">
        <v>45434.352083333331</v>
      </c>
      <c r="B392">
        <v>33</v>
      </c>
      <c r="C392" t="str">
        <f t="shared" si="24"/>
        <v>Wednesday</v>
      </c>
      <c r="D392" s="1">
        <f t="shared" si="25"/>
        <v>8</v>
      </c>
      <c r="E392">
        <f t="shared" si="26"/>
        <v>5</v>
      </c>
      <c r="F392" t="str">
        <f t="shared" si="27"/>
        <v>summer</v>
      </c>
    </row>
    <row r="393" spans="1:6" x14ac:dyDescent="0.3">
      <c r="A393" s="3">
        <v>45434.371527777781</v>
      </c>
      <c r="B393">
        <v>29</v>
      </c>
      <c r="C393" t="str">
        <f t="shared" si="24"/>
        <v>Wednesday</v>
      </c>
      <c r="D393" s="1">
        <f t="shared" si="25"/>
        <v>8</v>
      </c>
      <c r="E393">
        <f t="shared" si="26"/>
        <v>5</v>
      </c>
      <c r="F393" t="str">
        <f t="shared" si="27"/>
        <v>summer</v>
      </c>
    </row>
    <row r="394" spans="1:6" x14ac:dyDescent="0.3">
      <c r="A394" s="3">
        <v>45434.393750000003</v>
      </c>
      <c r="B394">
        <v>28</v>
      </c>
      <c r="C394" t="str">
        <f t="shared" si="24"/>
        <v>Wednesday</v>
      </c>
      <c r="D394" s="1">
        <f t="shared" si="25"/>
        <v>9</v>
      </c>
      <c r="E394">
        <f t="shared" si="26"/>
        <v>5</v>
      </c>
      <c r="F394" t="str">
        <f t="shared" si="27"/>
        <v>summer</v>
      </c>
    </row>
    <row r="395" spans="1:6" x14ac:dyDescent="0.3">
      <c r="A395" s="3">
        <v>45434.415277777778</v>
      </c>
      <c r="B395">
        <v>32</v>
      </c>
      <c r="C395" t="str">
        <f t="shared" si="24"/>
        <v>Wednesday</v>
      </c>
      <c r="D395" s="1">
        <f t="shared" si="25"/>
        <v>9</v>
      </c>
      <c r="E395">
        <f t="shared" si="26"/>
        <v>5</v>
      </c>
      <c r="F395" t="str">
        <f t="shared" si="27"/>
        <v>summer</v>
      </c>
    </row>
    <row r="396" spans="1:6" x14ac:dyDescent="0.3">
      <c r="A396" s="3">
        <v>45434.4375</v>
      </c>
      <c r="B396">
        <v>22</v>
      </c>
      <c r="C396" t="str">
        <f t="shared" si="24"/>
        <v>Wednesday</v>
      </c>
      <c r="D396" s="1">
        <f t="shared" si="25"/>
        <v>10</v>
      </c>
      <c r="E396">
        <f t="shared" si="26"/>
        <v>5</v>
      </c>
      <c r="F396" t="str">
        <f t="shared" si="27"/>
        <v>summer</v>
      </c>
    </row>
    <row r="397" spans="1:6" x14ac:dyDescent="0.3">
      <c r="A397" s="3">
        <v>45434.455555555556</v>
      </c>
      <c r="B397">
        <v>31</v>
      </c>
      <c r="C397" t="str">
        <f t="shared" si="24"/>
        <v>Wednesday</v>
      </c>
      <c r="D397" s="1">
        <f t="shared" si="25"/>
        <v>10</v>
      </c>
      <c r="E397">
        <f t="shared" si="26"/>
        <v>5</v>
      </c>
      <c r="F397" t="str">
        <f t="shared" si="27"/>
        <v>summer</v>
      </c>
    </row>
    <row r="398" spans="1:6" x14ac:dyDescent="0.3">
      <c r="A398" s="3">
        <v>45434.479166666664</v>
      </c>
      <c r="B398">
        <v>30</v>
      </c>
      <c r="C398" t="str">
        <f t="shared" si="24"/>
        <v>Wednesday</v>
      </c>
      <c r="D398" s="1">
        <f t="shared" si="25"/>
        <v>11</v>
      </c>
      <c r="E398">
        <f t="shared" si="26"/>
        <v>5</v>
      </c>
      <c r="F398" t="str">
        <f t="shared" si="27"/>
        <v>summer</v>
      </c>
    </row>
    <row r="399" spans="1:6" x14ac:dyDescent="0.3">
      <c r="A399" s="3">
        <v>45434.497916666667</v>
      </c>
      <c r="B399">
        <v>34</v>
      </c>
      <c r="C399" t="str">
        <f t="shared" si="24"/>
        <v>Wednesday</v>
      </c>
      <c r="D399" s="1">
        <f t="shared" si="25"/>
        <v>11</v>
      </c>
      <c r="E399">
        <f t="shared" si="26"/>
        <v>5</v>
      </c>
      <c r="F399" t="str">
        <f t="shared" si="27"/>
        <v>summer</v>
      </c>
    </row>
    <row r="400" spans="1:6" x14ac:dyDescent="0.3">
      <c r="A400" s="3">
        <v>45434.522916666669</v>
      </c>
      <c r="B400">
        <v>51</v>
      </c>
      <c r="C400" t="str">
        <f t="shared" si="24"/>
        <v>Wednesday</v>
      </c>
      <c r="D400" s="1">
        <f t="shared" si="25"/>
        <v>12</v>
      </c>
      <c r="E400">
        <f t="shared" si="26"/>
        <v>5</v>
      </c>
      <c r="F400" t="str">
        <f t="shared" si="27"/>
        <v>summer</v>
      </c>
    </row>
    <row r="401" spans="1:6" x14ac:dyDescent="0.3">
      <c r="A401" s="3">
        <v>45434.544444444444</v>
      </c>
      <c r="B401">
        <v>53</v>
      </c>
      <c r="C401" t="str">
        <f t="shared" si="24"/>
        <v>Wednesday</v>
      </c>
      <c r="D401" s="1">
        <f t="shared" si="25"/>
        <v>13</v>
      </c>
      <c r="E401">
        <f t="shared" si="26"/>
        <v>5</v>
      </c>
      <c r="F401" t="str">
        <f t="shared" si="27"/>
        <v>summer</v>
      </c>
    </row>
    <row r="402" spans="1:6" x14ac:dyDescent="0.3">
      <c r="A402" s="3">
        <v>45434.5625</v>
      </c>
      <c r="B402">
        <v>42</v>
      </c>
      <c r="C402" t="str">
        <f t="shared" si="24"/>
        <v>Wednesday</v>
      </c>
      <c r="D402" s="1">
        <f t="shared" si="25"/>
        <v>13</v>
      </c>
      <c r="E402">
        <f t="shared" si="26"/>
        <v>5</v>
      </c>
      <c r="F402" t="str">
        <f t="shared" si="27"/>
        <v>summer</v>
      </c>
    </row>
    <row r="403" spans="1:6" x14ac:dyDescent="0.3">
      <c r="A403" s="3">
        <v>45434.577777777777</v>
      </c>
      <c r="B403">
        <v>29</v>
      </c>
      <c r="C403" t="str">
        <f t="shared" si="24"/>
        <v>Wednesday</v>
      </c>
      <c r="D403" s="1">
        <f t="shared" si="25"/>
        <v>13</v>
      </c>
      <c r="E403">
        <f t="shared" si="26"/>
        <v>5</v>
      </c>
      <c r="F403" t="str">
        <f t="shared" si="27"/>
        <v>summer</v>
      </c>
    </row>
    <row r="404" spans="1:6" x14ac:dyDescent="0.3">
      <c r="A404" s="3">
        <v>45434.601388888892</v>
      </c>
      <c r="B404">
        <v>31</v>
      </c>
      <c r="C404" t="str">
        <f t="shared" si="24"/>
        <v>Wednesday</v>
      </c>
      <c r="D404" s="1">
        <f t="shared" si="25"/>
        <v>14</v>
      </c>
      <c r="E404">
        <f t="shared" si="26"/>
        <v>5</v>
      </c>
      <c r="F404" t="str">
        <f t="shared" si="27"/>
        <v>summer</v>
      </c>
    </row>
    <row r="405" spans="1:6" x14ac:dyDescent="0.3">
      <c r="A405" s="3">
        <v>45434.624305555553</v>
      </c>
      <c r="B405">
        <v>21</v>
      </c>
      <c r="C405" t="str">
        <f t="shared" si="24"/>
        <v>Wednesday</v>
      </c>
      <c r="D405" s="1">
        <f t="shared" si="25"/>
        <v>14</v>
      </c>
      <c r="E405">
        <f t="shared" si="26"/>
        <v>5</v>
      </c>
      <c r="F405" t="str">
        <f t="shared" si="27"/>
        <v>summer</v>
      </c>
    </row>
    <row r="406" spans="1:6" x14ac:dyDescent="0.3">
      <c r="A406" s="3">
        <v>45434.645833333336</v>
      </c>
      <c r="B406">
        <v>35</v>
      </c>
      <c r="C406" t="str">
        <f t="shared" si="24"/>
        <v>Wednesday</v>
      </c>
      <c r="D406" s="1">
        <f t="shared" si="25"/>
        <v>15</v>
      </c>
      <c r="E406">
        <f t="shared" si="26"/>
        <v>5</v>
      </c>
      <c r="F406" t="str">
        <f t="shared" si="27"/>
        <v>summer</v>
      </c>
    </row>
    <row r="407" spans="1:6" x14ac:dyDescent="0.3">
      <c r="A407" s="3">
        <v>45434.666666666664</v>
      </c>
      <c r="B407">
        <v>48</v>
      </c>
      <c r="C407" t="str">
        <f t="shared" si="24"/>
        <v>Wednesday</v>
      </c>
      <c r="D407" s="1">
        <f t="shared" si="25"/>
        <v>16</v>
      </c>
      <c r="E407">
        <f t="shared" si="26"/>
        <v>5</v>
      </c>
      <c r="F407" t="str">
        <f t="shared" si="27"/>
        <v>summer</v>
      </c>
    </row>
    <row r="408" spans="1:6" x14ac:dyDescent="0.3">
      <c r="A408" s="3">
        <v>45434.6875</v>
      </c>
      <c r="B408">
        <v>55</v>
      </c>
      <c r="C408" t="str">
        <f t="shared" si="24"/>
        <v>Wednesday</v>
      </c>
      <c r="D408" s="1">
        <f t="shared" si="25"/>
        <v>16</v>
      </c>
      <c r="E408">
        <f t="shared" si="26"/>
        <v>5</v>
      </c>
      <c r="F408" t="str">
        <f t="shared" si="27"/>
        <v>summer</v>
      </c>
    </row>
    <row r="409" spans="1:6" x14ac:dyDescent="0.3">
      <c r="A409" s="3">
        <v>45434.709027777775</v>
      </c>
      <c r="B409">
        <v>60</v>
      </c>
      <c r="C409" t="str">
        <f t="shared" si="24"/>
        <v>Wednesday</v>
      </c>
      <c r="D409" s="1">
        <f t="shared" si="25"/>
        <v>17</v>
      </c>
      <c r="E409">
        <f t="shared" si="26"/>
        <v>5</v>
      </c>
      <c r="F409" t="str">
        <f t="shared" si="27"/>
        <v>summer</v>
      </c>
    </row>
    <row r="410" spans="1:6" x14ac:dyDescent="0.3">
      <c r="A410" s="3">
        <v>45434.731944444444</v>
      </c>
      <c r="B410">
        <v>59</v>
      </c>
      <c r="C410" t="str">
        <f t="shared" si="24"/>
        <v>Wednesday</v>
      </c>
      <c r="D410" s="1">
        <f t="shared" si="25"/>
        <v>17</v>
      </c>
      <c r="E410">
        <f t="shared" si="26"/>
        <v>5</v>
      </c>
      <c r="F410" t="str">
        <f t="shared" si="27"/>
        <v>summer</v>
      </c>
    </row>
    <row r="411" spans="1:6" x14ac:dyDescent="0.3">
      <c r="A411" s="3">
        <v>45434.757638888892</v>
      </c>
      <c r="B411">
        <v>113</v>
      </c>
      <c r="C411" t="str">
        <f t="shared" si="24"/>
        <v>Wednesday</v>
      </c>
      <c r="D411" s="1">
        <f t="shared" si="25"/>
        <v>18</v>
      </c>
      <c r="E411">
        <f t="shared" si="26"/>
        <v>5</v>
      </c>
      <c r="F411" t="str">
        <f t="shared" si="27"/>
        <v>summer</v>
      </c>
    </row>
    <row r="412" spans="1:6" x14ac:dyDescent="0.3">
      <c r="A412" s="3">
        <v>45434.775694444441</v>
      </c>
      <c r="B412">
        <v>118</v>
      </c>
      <c r="C412" t="str">
        <f t="shared" si="24"/>
        <v>Wednesday</v>
      </c>
      <c r="D412" s="1">
        <f t="shared" si="25"/>
        <v>18</v>
      </c>
      <c r="E412">
        <f t="shared" si="26"/>
        <v>5</v>
      </c>
      <c r="F412" t="str">
        <f t="shared" si="27"/>
        <v>summer</v>
      </c>
    </row>
    <row r="413" spans="1:6" x14ac:dyDescent="0.3">
      <c r="A413" s="3">
        <v>45434.790972222225</v>
      </c>
      <c r="B413">
        <v>82</v>
      </c>
      <c r="C413" t="str">
        <f t="shared" si="24"/>
        <v>Wednesday</v>
      </c>
      <c r="D413" s="1">
        <f t="shared" si="25"/>
        <v>18</v>
      </c>
      <c r="E413">
        <f t="shared" si="26"/>
        <v>5</v>
      </c>
      <c r="F413" t="str">
        <f t="shared" si="27"/>
        <v>summer</v>
      </c>
    </row>
    <row r="414" spans="1:6" x14ac:dyDescent="0.3">
      <c r="A414" s="3">
        <v>45435.296527777777</v>
      </c>
      <c r="B414">
        <v>20</v>
      </c>
      <c r="C414" t="str">
        <f t="shared" si="24"/>
        <v>Thursday</v>
      </c>
      <c r="D414" s="1">
        <f t="shared" si="25"/>
        <v>7</v>
      </c>
      <c r="E414">
        <f t="shared" si="26"/>
        <v>5</v>
      </c>
      <c r="F414" t="str">
        <f t="shared" si="27"/>
        <v>summer</v>
      </c>
    </row>
    <row r="415" spans="1:6" x14ac:dyDescent="0.3">
      <c r="A415" s="3">
        <v>45435.31527777778</v>
      </c>
      <c r="B415">
        <v>21</v>
      </c>
      <c r="C415" t="str">
        <f t="shared" si="24"/>
        <v>Thursday</v>
      </c>
      <c r="D415" s="1">
        <f t="shared" si="25"/>
        <v>7</v>
      </c>
      <c r="E415">
        <f t="shared" si="26"/>
        <v>5</v>
      </c>
      <c r="F415" t="str">
        <f t="shared" si="27"/>
        <v>summer</v>
      </c>
    </row>
    <row r="416" spans="1:6" x14ac:dyDescent="0.3">
      <c r="A416" s="3">
        <v>45435.347916666666</v>
      </c>
      <c r="B416">
        <v>27</v>
      </c>
      <c r="C416" t="str">
        <f t="shared" si="24"/>
        <v>Thursday</v>
      </c>
      <c r="D416" s="1">
        <f t="shared" si="25"/>
        <v>8</v>
      </c>
      <c r="E416">
        <f t="shared" si="26"/>
        <v>5</v>
      </c>
      <c r="F416" t="str">
        <f t="shared" si="27"/>
        <v>summer</v>
      </c>
    </row>
    <row r="417" spans="1:6" x14ac:dyDescent="0.3">
      <c r="A417" s="3">
        <v>45435.356249999997</v>
      </c>
      <c r="B417">
        <v>19</v>
      </c>
      <c r="C417" t="str">
        <f t="shared" si="24"/>
        <v>Thursday</v>
      </c>
      <c r="D417" s="1">
        <f t="shared" si="25"/>
        <v>8</v>
      </c>
      <c r="E417">
        <f t="shared" si="26"/>
        <v>5</v>
      </c>
      <c r="F417" t="str">
        <f t="shared" si="27"/>
        <v>summer</v>
      </c>
    </row>
    <row r="418" spans="1:6" x14ac:dyDescent="0.3">
      <c r="A418" s="3">
        <v>45435.376388888886</v>
      </c>
      <c r="B418">
        <v>18</v>
      </c>
      <c r="C418" t="str">
        <f t="shared" si="24"/>
        <v>Thursday</v>
      </c>
      <c r="D418" s="1">
        <f t="shared" si="25"/>
        <v>9</v>
      </c>
      <c r="E418">
        <f t="shared" si="26"/>
        <v>5</v>
      </c>
      <c r="F418" t="str">
        <f t="shared" si="27"/>
        <v>summer</v>
      </c>
    </row>
    <row r="419" spans="1:6" x14ac:dyDescent="0.3">
      <c r="A419" s="3">
        <v>45435.397916666669</v>
      </c>
      <c r="B419">
        <v>27</v>
      </c>
      <c r="C419" t="str">
        <f t="shared" si="24"/>
        <v>Thursday</v>
      </c>
      <c r="D419" s="1">
        <f t="shared" si="25"/>
        <v>9</v>
      </c>
      <c r="E419">
        <f t="shared" si="26"/>
        <v>5</v>
      </c>
      <c r="F419" t="str">
        <f t="shared" si="27"/>
        <v>summer</v>
      </c>
    </row>
    <row r="420" spans="1:6" x14ac:dyDescent="0.3">
      <c r="A420" s="3">
        <v>45435.418055555558</v>
      </c>
      <c r="B420">
        <v>24</v>
      </c>
      <c r="C420" t="str">
        <f t="shared" si="24"/>
        <v>Thursday</v>
      </c>
      <c r="D420" s="1">
        <f t="shared" si="25"/>
        <v>10</v>
      </c>
      <c r="E420">
        <f t="shared" si="26"/>
        <v>5</v>
      </c>
      <c r="F420" t="str">
        <f t="shared" si="27"/>
        <v>summer</v>
      </c>
    </row>
    <row r="421" spans="1:6" x14ac:dyDescent="0.3">
      <c r="A421" s="3">
        <v>45435.438888888886</v>
      </c>
      <c r="B421">
        <v>26</v>
      </c>
      <c r="C421" t="str">
        <f t="shared" si="24"/>
        <v>Thursday</v>
      </c>
      <c r="D421" s="1">
        <f t="shared" si="25"/>
        <v>10</v>
      </c>
      <c r="E421">
        <f t="shared" si="26"/>
        <v>5</v>
      </c>
      <c r="F421" t="str">
        <f t="shared" si="27"/>
        <v>summer</v>
      </c>
    </row>
    <row r="422" spans="1:6" x14ac:dyDescent="0.3">
      <c r="A422" s="3">
        <v>45435.456250000003</v>
      </c>
      <c r="B422">
        <v>25</v>
      </c>
      <c r="C422" t="str">
        <f t="shared" si="24"/>
        <v>Thursday</v>
      </c>
      <c r="D422" s="1">
        <f t="shared" si="25"/>
        <v>10</v>
      </c>
      <c r="E422">
        <f t="shared" si="26"/>
        <v>5</v>
      </c>
      <c r="F422" t="str">
        <f t="shared" si="27"/>
        <v>summer</v>
      </c>
    </row>
    <row r="423" spans="1:6" x14ac:dyDescent="0.3">
      <c r="A423" s="3">
        <v>45435.482638888891</v>
      </c>
      <c r="B423">
        <v>21</v>
      </c>
      <c r="C423" t="str">
        <f t="shared" si="24"/>
        <v>Thursday</v>
      </c>
      <c r="D423" s="1">
        <f t="shared" si="25"/>
        <v>11</v>
      </c>
      <c r="E423">
        <f t="shared" si="26"/>
        <v>5</v>
      </c>
      <c r="F423" t="str">
        <f t="shared" si="27"/>
        <v>summer</v>
      </c>
    </row>
    <row r="424" spans="1:6" x14ac:dyDescent="0.3">
      <c r="A424" s="3">
        <v>45435.500694444447</v>
      </c>
      <c r="B424">
        <v>22</v>
      </c>
      <c r="C424" t="str">
        <f t="shared" si="24"/>
        <v>Thursday</v>
      </c>
      <c r="D424" s="1">
        <f t="shared" si="25"/>
        <v>12</v>
      </c>
      <c r="E424">
        <f t="shared" si="26"/>
        <v>5</v>
      </c>
      <c r="F424" t="str">
        <f t="shared" si="27"/>
        <v>summer</v>
      </c>
    </row>
    <row r="425" spans="1:6" x14ac:dyDescent="0.3">
      <c r="A425" s="3">
        <v>45435.522916666669</v>
      </c>
      <c r="B425">
        <v>29</v>
      </c>
      <c r="C425" t="str">
        <f t="shared" si="24"/>
        <v>Thursday</v>
      </c>
      <c r="D425" s="1">
        <f t="shared" si="25"/>
        <v>12</v>
      </c>
      <c r="E425">
        <f t="shared" si="26"/>
        <v>5</v>
      </c>
      <c r="F425" t="str">
        <f t="shared" si="27"/>
        <v>summer</v>
      </c>
    </row>
    <row r="426" spans="1:6" x14ac:dyDescent="0.3">
      <c r="A426" s="3">
        <v>45435.542361111111</v>
      </c>
      <c r="B426">
        <v>34</v>
      </c>
      <c r="C426" t="str">
        <f t="shared" si="24"/>
        <v>Thursday</v>
      </c>
      <c r="D426" s="1">
        <f t="shared" si="25"/>
        <v>13</v>
      </c>
      <c r="E426">
        <f t="shared" si="26"/>
        <v>5</v>
      </c>
      <c r="F426" t="str">
        <f t="shared" si="27"/>
        <v>summer</v>
      </c>
    </row>
    <row r="427" spans="1:6" x14ac:dyDescent="0.3">
      <c r="A427" s="3">
        <v>45435.563888888886</v>
      </c>
      <c r="B427">
        <v>28</v>
      </c>
      <c r="C427" t="str">
        <f t="shared" si="24"/>
        <v>Thursday</v>
      </c>
      <c r="D427" s="1">
        <f t="shared" si="25"/>
        <v>13</v>
      </c>
      <c r="E427">
        <f t="shared" si="26"/>
        <v>5</v>
      </c>
      <c r="F427" t="str">
        <f t="shared" si="27"/>
        <v>summer</v>
      </c>
    </row>
    <row r="428" spans="1:6" x14ac:dyDescent="0.3">
      <c r="A428" s="3">
        <v>45435.584027777775</v>
      </c>
      <c r="B428">
        <v>30</v>
      </c>
      <c r="C428" t="str">
        <f t="shared" si="24"/>
        <v>Thursday</v>
      </c>
      <c r="D428" s="1">
        <f t="shared" si="25"/>
        <v>14</v>
      </c>
      <c r="E428">
        <f t="shared" si="26"/>
        <v>5</v>
      </c>
      <c r="F428" t="str">
        <f t="shared" si="27"/>
        <v>summer</v>
      </c>
    </row>
    <row r="429" spans="1:6" x14ac:dyDescent="0.3">
      <c r="A429" s="3">
        <v>45435.605555555558</v>
      </c>
      <c r="B429">
        <v>31</v>
      </c>
      <c r="C429" t="str">
        <f t="shared" si="24"/>
        <v>Thursday</v>
      </c>
      <c r="D429" s="1">
        <f t="shared" si="25"/>
        <v>14</v>
      </c>
      <c r="E429">
        <f t="shared" si="26"/>
        <v>5</v>
      </c>
      <c r="F429" t="str">
        <f t="shared" si="27"/>
        <v>summer</v>
      </c>
    </row>
    <row r="430" spans="1:6" x14ac:dyDescent="0.3">
      <c r="A430" s="3">
        <v>45435.622916666667</v>
      </c>
      <c r="B430">
        <v>34</v>
      </c>
      <c r="C430" t="str">
        <f t="shared" si="24"/>
        <v>Thursday</v>
      </c>
      <c r="D430" s="1">
        <f t="shared" si="25"/>
        <v>14</v>
      </c>
      <c r="E430">
        <f t="shared" si="26"/>
        <v>5</v>
      </c>
      <c r="F430" t="str">
        <f t="shared" si="27"/>
        <v>summer</v>
      </c>
    </row>
    <row r="431" spans="1:6" x14ac:dyDescent="0.3">
      <c r="A431" s="3">
        <v>45435.643055555556</v>
      </c>
      <c r="B431">
        <v>40</v>
      </c>
      <c r="C431" t="str">
        <f t="shared" si="24"/>
        <v>Thursday</v>
      </c>
      <c r="D431" s="1">
        <f t="shared" si="25"/>
        <v>15</v>
      </c>
      <c r="E431">
        <f t="shared" si="26"/>
        <v>5</v>
      </c>
      <c r="F431" t="str">
        <f t="shared" si="27"/>
        <v>summer</v>
      </c>
    </row>
    <row r="432" spans="1:6" x14ac:dyDescent="0.3">
      <c r="A432" s="3">
        <v>45435.668749999997</v>
      </c>
      <c r="B432">
        <v>39</v>
      </c>
      <c r="C432" t="str">
        <f t="shared" si="24"/>
        <v>Thursday</v>
      </c>
      <c r="D432" s="1">
        <f t="shared" si="25"/>
        <v>16</v>
      </c>
      <c r="E432">
        <f t="shared" si="26"/>
        <v>5</v>
      </c>
      <c r="F432" t="str">
        <f t="shared" si="27"/>
        <v>summer</v>
      </c>
    </row>
    <row r="433" spans="1:6" x14ac:dyDescent="0.3">
      <c r="A433" s="3">
        <v>45435.688194444447</v>
      </c>
      <c r="B433">
        <v>50</v>
      </c>
      <c r="C433" t="str">
        <f t="shared" si="24"/>
        <v>Thursday</v>
      </c>
      <c r="D433" s="1">
        <f t="shared" si="25"/>
        <v>16</v>
      </c>
      <c r="E433">
        <f t="shared" si="26"/>
        <v>5</v>
      </c>
      <c r="F433" t="str">
        <f t="shared" si="27"/>
        <v>summer</v>
      </c>
    </row>
    <row r="434" spans="1:6" x14ac:dyDescent="0.3">
      <c r="A434" s="3">
        <v>45435.709027777775</v>
      </c>
      <c r="B434">
        <v>53</v>
      </c>
      <c r="C434" t="str">
        <f t="shared" si="24"/>
        <v>Thursday</v>
      </c>
      <c r="D434" s="1">
        <f t="shared" si="25"/>
        <v>17</v>
      </c>
      <c r="E434">
        <f t="shared" si="26"/>
        <v>5</v>
      </c>
      <c r="F434" t="str">
        <f t="shared" si="27"/>
        <v>summer</v>
      </c>
    </row>
    <row r="435" spans="1:6" x14ac:dyDescent="0.3">
      <c r="A435" s="3">
        <v>45435.75</v>
      </c>
      <c r="B435">
        <v>58</v>
      </c>
      <c r="C435" t="str">
        <f t="shared" si="24"/>
        <v>Thursday</v>
      </c>
      <c r="D435" s="1">
        <f t="shared" si="25"/>
        <v>18</v>
      </c>
      <c r="E435">
        <f t="shared" si="26"/>
        <v>5</v>
      </c>
      <c r="F435" t="str">
        <f t="shared" si="27"/>
        <v>summer</v>
      </c>
    </row>
    <row r="436" spans="1:6" x14ac:dyDescent="0.3">
      <c r="A436" s="3">
        <v>45435.863194444442</v>
      </c>
      <c r="B436">
        <v>54</v>
      </c>
      <c r="C436" t="str">
        <f t="shared" si="24"/>
        <v>Thursday</v>
      </c>
      <c r="D436" s="1">
        <f t="shared" si="25"/>
        <v>20</v>
      </c>
      <c r="E436">
        <f t="shared" si="26"/>
        <v>5</v>
      </c>
      <c r="F436" t="str">
        <f t="shared" si="27"/>
        <v>summer</v>
      </c>
    </row>
    <row r="437" spans="1:6" x14ac:dyDescent="0.3">
      <c r="A437" s="3">
        <v>45436.290972222225</v>
      </c>
      <c r="B437">
        <v>12</v>
      </c>
      <c r="C437" t="str">
        <f t="shared" si="24"/>
        <v>Friday</v>
      </c>
      <c r="D437" s="1">
        <f t="shared" si="25"/>
        <v>6</v>
      </c>
      <c r="E437">
        <f t="shared" si="26"/>
        <v>5</v>
      </c>
      <c r="F437" t="str">
        <f t="shared" si="27"/>
        <v>summer</v>
      </c>
    </row>
    <row r="438" spans="1:6" x14ac:dyDescent="0.3">
      <c r="A438" s="3">
        <v>45436.310416666667</v>
      </c>
      <c r="B438">
        <v>20</v>
      </c>
      <c r="C438" t="str">
        <f t="shared" si="24"/>
        <v>Friday</v>
      </c>
      <c r="D438" s="1">
        <f t="shared" si="25"/>
        <v>7</v>
      </c>
      <c r="E438">
        <f t="shared" si="26"/>
        <v>5</v>
      </c>
      <c r="F438" t="str">
        <f t="shared" si="27"/>
        <v>summer</v>
      </c>
    </row>
    <row r="439" spans="1:6" x14ac:dyDescent="0.3">
      <c r="A439" s="3">
        <v>45436.335416666669</v>
      </c>
      <c r="B439">
        <v>22</v>
      </c>
      <c r="C439" t="str">
        <f t="shared" si="24"/>
        <v>Friday</v>
      </c>
      <c r="D439" s="1">
        <f t="shared" si="25"/>
        <v>8</v>
      </c>
      <c r="E439">
        <f t="shared" si="26"/>
        <v>5</v>
      </c>
      <c r="F439" t="str">
        <f t="shared" si="27"/>
        <v>summer</v>
      </c>
    </row>
    <row r="440" spans="1:6" x14ac:dyDescent="0.3">
      <c r="A440" s="3">
        <v>45436.351388888892</v>
      </c>
      <c r="B440">
        <v>27</v>
      </c>
      <c r="C440" t="str">
        <f t="shared" si="24"/>
        <v>Friday</v>
      </c>
      <c r="D440" s="1">
        <f t="shared" si="25"/>
        <v>8</v>
      </c>
      <c r="E440">
        <f t="shared" si="26"/>
        <v>5</v>
      </c>
      <c r="F440" t="str">
        <f t="shared" si="27"/>
        <v>summer</v>
      </c>
    </row>
    <row r="441" spans="1:6" x14ac:dyDescent="0.3">
      <c r="A441" s="3">
        <v>45436.381249999999</v>
      </c>
      <c r="B441">
        <v>28</v>
      </c>
      <c r="C441" t="str">
        <f t="shared" si="24"/>
        <v>Friday</v>
      </c>
      <c r="D441" s="1">
        <f t="shared" si="25"/>
        <v>9</v>
      </c>
      <c r="E441">
        <f t="shared" si="26"/>
        <v>5</v>
      </c>
      <c r="F441" t="str">
        <f t="shared" si="27"/>
        <v>summer</v>
      </c>
    </row>
    <row r="442" spans="1:6" x14ac:dyDescent="0.3">
      <c r="A442" s="3">
        <v>45436.393750000003</v>
      </c>
      <c r="B442">
        <v>20</v>
      </c>
      <c r="C442" t="str">
        <f t="shared" si="24"/>
        <v>Friday</v>
      </c>
      <c r="D442" s="1">
        <f t="shared" si="25"/>
        <v>9</v>
      </c>
      <c r="E442">
        <f t="shared" si="26"/>
        <v>5</v>
      </c>
      <c r="F442" t="str">
        <f t="shared" si="27"/>
        <v>summer</v>
      </c>
    </row>
    <row r="443" spans="1:6" x14ac:dyDescent="0.3">
      <c r="A443" s="3">
        <v>45436.414583333331</v>
      </c>
      <c r="B443">
        <v>29</v>
      </c>
      <c r="C443" t="str">
        <f t="shared" si="24"/>
        <v>Friday</v>
      </c>
      <c r="D443" s="1">
        <f t="shared" si="25"/>
        <v>9</v>
      </c>
      <c r="E443">
        <f t="shared" si="26"/>
        <v>5</v>
      </c>
      <c r="F443" t="str">
        <f t="shared" si="27"/>
        <v>summer</v>
      </c>
    </row>
    <row r="444" spans="1:6" x14ac:dyDescent="0.3">
      <c r="A444" s="3">
        <v>45436.4375</v>
      </c>
      <c r="B444">
        <v>32</v>
      </c>
      <c r="C444" t="str">
        <f t="shared" si="24"/>
        <v>Friday</v>
      </c>
      <c r="D444" s="1">
        <f t="shared" si="25"/>
        <v>10</v>
      </c>
      <c r="E444">
        <f t="shared" si="26"/>
        <v>5</v>
      </c>
      <c r="F444" t="str">
        <f t="shared" si="27"/>
        <v>summer</v>
      </c>
    </row>
    <row r="445" spans="1:6" x14ac:dyDescent="0.3">
      <c r="A445" s="3">
        <v>45436.454861111109</v>
      </c>
      <c r="B445">
        <v>37</v>
      </c>
      <c r="C445" t="str">
        <f t="shared" si="24"/>
        <v>Friday</v>
      </c>
      <c r="D445" s="1">
        <f t="shared" si="25"/>
        <v>10</v>
      </c>
      <c r="E445">
        <f t="shared" si="26"/>
        <v>5</v>
      </c>
      <c r="F445" t="str">
        <f t="shared" si="27"/>
        <v>summer</v>
      </c>
    </row>
    <row r="446" spans="1:6" x14ac:dyDescent="0.3">
      <c r="A446" s="3">
        <v>45436.479861111111</v>
      </c>
      <c r="B446">
        <v>37</v>
      </c>
      <c r="C446" t="str">
        <f t="shared" si="24"/>
        <v>Friday</v>
      </c>
      <c r="D446" s="1">
        <f t="shared" si="25"/>
        <v>11</v>
      </c>
      <c r="E446">
        <f t="shared" si="26"/>
        <v>5</v>
      </c>
      <c r="F446" t="str">
        <f t="shared" si="27"/>
        <v>summer</v>
      </c>
    </row>
    <row r="447" spans="1:6" x14ac:dyDescent="0.3">
      <c r="A447" s="3">
        <v>45436.500694444447</v>
      </c>
      <c r="B447">
        <v>30</v>
      </c>
      <c r="C447" t="str">
        <f t="shared" si="24"/>
        <v>Friday</v>
      </c>
      <c r="D447" s="1">
        <f t="shared" si="25"/>
        <v>12</v>
      </c>
      <c r="E447">
        <f t="shared" si="26"/>
        <v>5</v>
      </c>
      <c r="F447" t="str">
        <f t="shared" si="27"/>
        <v>summer</v>
      </c>
    </row>
    <row r="448" spans="1:6" x14ac:dyDescent="0.3">
      <c r="A448" s="3">
        <v>45436.525000000001</v>
      </c>
      <c r="B448">
        <v>28</v>
      </c>
      <c r="C448" t="str">
        <f t="shared" si="24"/>
        <v>Friday</v>
      </c>
      <c r="D448" s="1">
        <f t="shared" si="25"/>
        <v>12</v>
      </c>
      <c r="E448">
        <f t="shared" si="26"/>
        <v>5</v>
      </c>
      <c r="F448" t="str">
        <f t="shared" si="27"/>
        <v>summer</v>
      </c>
    </row>
    <row r="449" spans="1:6" x14ac:dyDescent="0.3">
      <c r="A449" s="3">
        <v>45436.540972222225</v>
      </c>
      <c r="B449">
        <v>31</v>
      </c>
      <c r="C449" t="str">
        <f t="shared" si="24"/>
        <v>Friday</v>
      </c>
      <c r="D449" s="1">
        <f t="shared" si="25"/>
        <v>12</v>
      </c>
      <c r="E449">
        <f t="shared" si="26"/>
        <v>5</v>
      </c>
      <c r="F449" t="str">
        <f t="shared" si="27"/>
        <v>summer</v>
      </c>
    </row>
    <row r="450" spans="1:6" x14ac:dyDescent="0.3">
      <c r="A450" s="3">
        <v>45436.561111111114</v>
      </c>
      <c r="B450">
        <v>32</v>
      </c>
      <c r="C450" t="str">
        <f t="shared" ref="C450:C513" si="28">TEXT(A450, "dddd")</f>
        <v>Friday</v>
      </c>
      <c r="D450" s="1">
        <f t="shared" ref="D450:D513" si="29">HOUR(A450)</f>
        <v>13</v>
      </c>
      <c r="E450">
        <f t="shared" ref="E450:E513" si="30">MONTH(A450)</f>
        <v>5</v>
      </c>
      <c r="F450" t="str">
        <f t="shared" ref="F450:F513" si="31">IF(OR(E450=9, E450=10, E450=11, E450=12, E450=1, E450=2, E450=3, E450=4), "school", "summer")</f>
        <v>summer</v>
      </c>
    </row>
    <row r="451" spans="1:6" x14ac:dyDescent="0.3">
      <c r="A451" s="3">
        <v>45436.583333333336</v>
      </c>
      <c r="B451">
        <v>45</v>
      </c>
      <c r="C451" t="str">
        <f t="shared" si="28"/>
        <v>Friday</v>
      </c>
      <c r="D451" s="1">
        <f t="shared" si="29"/>
        <v>14</v>
      </c>
      <c r="E451">
        <f t="shared" si="30"/>
        <v>5</v>
      </c>
      <c r="F451" t="str">
        <f t="shared" si="31"/>
        <v>summer</v>
      </c>
    </row>
    <row r="452" spans="1:6" x14ac:dyDescent="0.3">
      <c r="A452" s="3">
        <v>45436.604166666664</v>
      </c>
      <c r="B452">
        <v>34</v>
      </c>
      <c r="C452" t="str">
        <f t="shared" si="28"/>
        <v>Friday</v>
      </c>
      <c r="D452" s="1">
        <f t="shared" si="29"/>
        <v>14</v>
      </c>
      <c r="E452">
        <f t="shared" si="30"/>
        <v>5</v>
      </c>
      <c r="F452" t="str">
        <f t="shared" si="31"/>
        <v>summer</v>
      </c>
    </row>
    <row r="453" spans="1:6" x14ac:dyDescent="0.3">
      <c r="A453" s="3">
        <v>45436.626388888886</v>
      </c>
      <c r="B453">
        <v>36</v>
      </c>
      <c r="C453" t="str">
        <f t="shared" si="28"/>
        <v>Friday</v>
      </c>
      <c r="D453" s="1">
        <f t="shared" si="29"/>
        <v>15</v>
      </c>
      <c r="E453">
        <f t="shared" si="30"/>
        <v>5</v>
      </c>
      <c r="F453" t="str">
        <f t="shared" si="31"/>
        <v>summer</v>
      </c>
    </row>
    <row r="454" spans="1:6" x14ac:dyDescent="0.3">
      <c r="A454" s="3">
        <v>45436.647916666669</v>
      </c>
      <c r="B454">
        <v>40</v>
      </c>
      <c r="C454" t="str">
        <f t="shared" si="28"/>
        <v>Friday</v>
      </c>
      <c r="D454" s="1">
        <f t="shared" si="29"/>
        <v>15</v>
      </c>
      <c r="E454">
        <f t="shared" si="30"/>
        <v>5</v>
      </c>
      <c r="F454" t="str">
        <f t="shared" si="31"/>
        <v>summer</v>
      </c>
    </row>
    <row r="455" spans="1:6" x14ac:dyDescent="0.3">
      <c r="A455" s="3">
        <v>45436.671527777777</v>
      </c>
      <c r="B455">
        <v>51</v>
      </c>
      <c r="C455" t="str">
        <f t="shared" si="28"/>
        <v>Friday</v>
      </c>
      <c r="D455" s="1">
        <f t="shared" si="29"/>
        <v>16</v>
      </c>
      <c r="E455">
        <f t="shared" si="30"/>
        <v>5</v>
      </c>
      <c r="F455" t="str">
        <f t="shared" si="31"/>
        <v>summer</v>
      </c>
    </row>
    <row r="456" spans="1:6" x14ac:dyDescent="0.3">
      <c r="A456" s="3">
        <v>45436.6875</v>
      </c>
      <c r="B456">
        <v>64</v>
      </c>
      <c r="C456" t="str">
        <f t="shared" si="28"/>
        <v>Friday</v>
      </c>
      <c r="D456" s="1">
        <f t="shared" si="29"/>
        <v>16</v>
      </c>
      <c r="E456">
        <f t="shared" si="30"/>
        <v>5</v>
      </c>
      <c r="F456" t="str">
        <f t="shared" si="31"/>
        <v>summer</v>
      </c>
    </row>
    <row r="457" spans="1:6" x14ac:dyDescent="0.3">
      <c r="A457" s="3">
        <v>45436.709027777775</v>
      </c>
      <c r="C457" t="str">
        <f t="shared" si="28"/>
        <v>Friday</v>
      </c>
      <c r="D457" s="1">
        <f t="shared" si="29"/>
        <v>17</v>
      </c>
      <c r="E457">
        <f t="shared" si="30"/>
        <v>5</v>
      </c>
      <c r="F457" t="str">
        <f t="shared" si="31"/>
        <v>summer</v>
      </c>
    </row>
    <row r="458" spans="1:6" x14ac:dyDescent="0.3">
      <c r="A458" s="3">
        <v>45436.729861111111</v>
      </c>
      <c r="B458">
        <v>95</v>
      </c>
      <c r="C458" t="str">
        <f t="shared" si="28"/>
        <v>Friday</v>
      </c>
      <c r="D458" s="1">
        <f t="shared" si="29"/>
        <v>17</v>
      </c>
      <c r="E458">
        <f t="shared" si="30"/>
        <v>5</v>
      </c>
      <c r="F458" t="str">
        <f t="shared" si="31"/>
        <v>summer</v>
      </c>
    </row>
    <row r="459" spans="1:6" x14ac:dyDescent="0.3">
      <c r="A459" s="3">
        <v>45436.754861111112</v>
      </c>
      <c r="B459">
        <v>92</v>
      </c>
      <c r="C459" t="str">
        <f t="shared" si="28"/>
        <v>Friday</v>
      </c>
      <c r="D459" s="1">
        <f t="shared" si="29"/>
        <v>18</v>
      </c>
      <c r="E459">
        <f t="shared" si="30"/>
        <v>5</v>
      </c>
      <c r="F459" t="str">
        <f t="shared" si="31"/>
        <v>summer</v>
      </c>
    </row>
    <row r="460" spans="1:6" x14ac:dyDescent="0.3">
      <c r="A460" s="3">
        <v>45436.772222222222</v>
      </c>
      <c r="B460">
        <v>64</v>
      </c>
      <c r="C460" t="str">
        <f t="shared" si="28"/>
        <v>Friday</v>
      </c>
      <c r="D460" s="1">
        <f t="shared" si="29"/>
        <v>18</v>
      </c>
      <c r="E460">
        <f t="shared" si="30"/>
        <v>5</v>
      </c>
      <c r="F460" t="str">
        <f t="shared" si="31"/>
        <v>summer</v>
      </c>
    </row>
    <row r="461" spans="1:6" x14ac:dyDescent="0.3">
      <c r="A461" s="3">
        <v>45436.791666666664</v>
      </c>
      <c r="B461">
        <v>64</v>
      </c>
      <c r="C461" t="str">
        <f t="shared" si="28"/>
        <v>Friday</v>
      </c>
      <c r="D461" s="1">
        <f t="shared" si="29"/>
        <v>19</v>
      </c>
      <c r="E461">
        <f t="shared" si="30"/>
        <v>5</v>
      </c>
      <c r="F461" t="str">
        <f t="shared" si="31"/>
        <v>summer</v>
      </c>
    </row>
    <row r="462" spans="1:6" x14ac:dyDescent="0.3">
      <c r="A462" s="3">
        <v>45437.395833333336</v>
      </c>
      <c r="B462">
        <v>13</v>
      </c>
      <c r="C462" t="str">
        <f t="shared" si="28"/>
        <v>Saturday</v>
      </c>
      <c r="D462" s="1">
        <f t="shared" si="29"/>
        <v>9</v>
      </c>
      <c r="E462">
        <f t="shared" si="30"/>
        <v>5</v>
      </c>
      <c r="F462" t="str">
        <f t="shared" si="31"/>
        <v>summer</v>
      </c>
    </row>
    <row r="463" spans="1:6" x14ac:dyDescent="0.3">
      <c r="A463" s="3">
        <v>45437.415972222225</v>
      </c>
      <c r="B463">
        <v>28</v>
      </c>
      <c r="C463" t="str">
        <f t="shared" si="28"/>
        <v>Saturday</v>
      </c>
      <c r="D463" s="1">
        <f t="shared" si="29"/>
        <v>9</v>
      </c>
      <c r="E463">
        <f t="shared" si="30"/>
        <v>5</v>
      </c>
      <c r="F463" t="str">
        <f t="shared" si="31"/>
        <v>summer</v>
      </c>
    </row>
    <row r="464" spans="1:6" x14ac:dyDescent="0.3">
      <c r="A464" s="3">
        <v>45437.438888888886</v>
      </c>
      <c r="B464">
        <v>23</v>
      </c>
      <c r="C464" t="str">
        <f t="shared" si="28"/>
        <v>Saturday</v>
      </c>
      <c r="D464" s="1">
        <f t="shared" si="29"/>
        <v>10</v>
      </c>
      <c r="E464">
        <f t="shared" si="30"/>
        <v>5</v>
      </c>
      <c r="F464" t="str">
        <f t="shared" si="31"/>
        <v>summer</v>
      </c>
    </row>
    <row r="465" spans="1:6" x14ac:dyDescent="0.3">
      <c r="A465" s="3">
        <v>45437.458333333336</v>
      </c>
      <c r="B465">
        <v>22</v>
      </c>
      <c r="C465" t="str">
        <f t="shared" si="28"/>
        <v>Saturday</v>
      </c>
      <c r="D465" s="1">
        <f t="shared" si="29"/>
        <v>11</v>
      </c>
      <c r="E465">
        <f t="shared" si="30"/>
        <v>5</v>
      </c>
      <c r="F465" t="str">
        <f t="shared" si="31"/>
        <v>summer</v>
      </c>
    </row>
    <row r="466" spans="1:6" x14ac:dyDescent="0.3">
      <c r="A466" s="3">
        <v>45437.479166666664</v>
      </c>
      <c r="B466">
        <v>27</v>
      </c>
      <c r="C466" t="str">
        <f t="shared" si="28"/>
        <v>Saturday</v>
      </c>
      <c r="D466" s="1">
        <f t="shared" si="29"/>
        <v>11</v>
      </c>
      <c r="E466">
        <f t="shared" si="30"/>
        <v>5</v>
      </c>
      <c r="F466" t="str">
        <f t="shared" si="31"/>
        <v>summer</v>
      </c>
    </row>
    <row r="467" spans="1:6" x14ac:dyDescent="0.3">
      <c r="A467" s="3">
        <v>45437.5</v>
      </c>
      <c r="B467">
        <v>30</v>
      </c>
      <c r="C467" t="str">
        <f t="shared" si="28"/>
        <v>Saturday</v>
      </c>
      <c r="D467" s="1">
        <f t="shared" si="29"/>
        <v>12</v>
      </c>
      <c r="E467">
        <f t="shared" si="30"/>
        <v>5</v>
      </c>
      <c r="F467" t="str">
        <f t="shared" si="31"/>
        <v>summer</v>
      </c>
    </row>
    <row r="468" spans="1:6" x14ac:dyDescent="0.3">
      <c r="A468" s="3">
        <v>45437.523611111108</v>
      </c>
      <c r="B468">
        <v>42</v>
      </c>
      <c r="C468" t="str">
        <f t="shared" si="28"/>
        <v>Saturday</v>
      </c>
      <c r="D468" s="1">
        <f t="shared" si="29"/>
        <v>12</v>
      </c>
      <c r="E468">
        <f t="shared" si="30"/>
        <v>5</v>
      </c>
      <c r="F468" t="str">
        <f t="shared" si="31"/>
        <v>summer</v>
      </c>
    </row>
    <row r="469" spans="1:6" x14ac:dyDescent="0.3">
      <c r="A469" s="3">
        <v>45437.56527777778</v>
      </c>
      <c r="B469">
        <v>37</v>
      </c>
      <c r="C469" t="str">
        <f t="shared" si="28"/>
        <v>Saturday</v>
      </c>
      <c r="D469" s="1">
        <f t="shared" si="29"/>
        <v>13</v>
      </c>
      <c r="E469">
        <f t="shared" si="30"/>
        <v>5</v>
      </c>
      <c r="F469" t="str">
        <f t="shared" si="31"/>
        <v>summer</v>
      </c>
    </row>
    <row r="470" spans="1:6" x14ac:dyDescent="0.3">
      <c r="A470" s="3">
        <v>45437.583333333336</v>
      </c>
      <c r="B470">
        <v>33</v>
      </c>
      <c r="C470" t="str">
        <f t="shared" si="28"/>
        <v>Saturday</v>
      </c>
      <c r="D470" s="1">
        <f t="shared" si="29"/>
        <v>14</v>
      </c>
      <c r="E470">
        <f t="shared" si="30"/>
        <v>5</v>
      </c>
      <c r="F470" t="str">
        <f t="shared" si="31"/>
        <v>summer</v>
      </c>
    </row>
    <row r="471" spans="1:6" x14ac:dyDescent="0.3">
      <c r="A471" s="3">
        <v>45437.606944444444</v>
      </c>
      <c r="B471">
        <v>35</v>
      </c>
      <c r="C471" t="str">
        <f t="shared" si="28"/>
        <v>Saturday</v>
      </c>
      <c r="D471" s="1">
        <f t="shared" si="29"/>
        <v>14</v>
      </c>
      <c r="E471">
        <f t="shared" si="30"/>
        <v>5</v>
      </c>
      <c r="F471" t="str">
        <f t="shared" si="31"/>
        <v>summer</v>
      </c>
    </row>
    <row r="472" spans="1:6" x14ac:dyDescent="0.3">
      <c r="A472" s="3">
        <v>45437.626388888886</v>
      </c>
      <c r="B472">
        <v>41</v>
      </c>
      <c r="C472" t="str">
        <f t="shared" si="28"/>
        <v>Saturday</v>
      </c>
      <c r="D472" s="1">
        <f t="shared" si="29"/>
        <v>15</v>
      </c>
      <c r="E472">
        <f t="shared" si="30"/>
        <v>5</v>
      </c>
      <c r="F472" t="str">
        <f t="shared" si="31"/>
        <v>summer</v>
      </c>
    </row>
    <row r="473" spans="1:6" x14ac:dyDescent="0.3">
      <c r="A473" s="3">
        <v>45437.65</v>
      </c>
      <c r="B473">
        <v>66</v>
      </c>
      <c r="C473" t="str">
        <f t="shared" si="28"/>
        <v>Saturday</v>
      </c>
      <c r="D473" s="1">
        <f t="shared" si="29"/>
        <v>15</v>
      </c>
      <c r="E473">
        <f t="shared" si="30"/>
        <v>5</v>
      </c>
      <c r="F473" t="str">
        <f t="shared" si="31"/>
        <v>summer</v>
      </c>
    </row>
    <row r="474" spans="1:6" x14ac:dyDescent="0.3">
      <c r="A474" s="3">
        <v>45437.665277777778</v>
      </c>
      <c r="B474">
        <v>95</v>
      </c>
      <c r="C474" t="str">
        <f t="shared" si="28"/>
        <v>Saturday</v>
      </c>
      <c r="D474" s="1">
        <f t="shared" si="29"/>
        <v>15</v>
      </c>
      <c r="E474">
        <f t="shared" si="30"/>
        <v>5</v>
      </c>
      <c r="F474" t="str">
        <f t="shared" si="31"/>
        <v>summer</v>
      </c>
    </row>
    <row r="475" spans="1:6" x14ac:dyDescent="0.3">
      <c r="A475" s="3">
        <v>45438.397222222222</v>
      </c>
      <c r="B475">
        <v>18</v>
      </c>
      <c r="C475" t="str">
        <f t="shared" si="28"/>
        <v>Sunday</v>
      </c>
      <c r="D475" s="1">
        <f t="shared" si="29"/>
        <v>9</v>
      </c>
      <c r="E475">
        <f t="shared" si="30"/>
        <v>5</v>
      </c>
      <c r="F475" t="str">
        <f t="shared" si="31"/>
        <v>summer</v>
      </c>
    </row>
    <row r="476" spans="1:6" x14ac:dyDescent="0.3">
      <c r="A476" s="3">
        <v>45438.419444444444</v>
      </c>
      <c r="B476">
        <v>30</v>
      </c>
      <c r="C476" t="str">
        <f t="shared" si="28"/>
        <v>Sunday</v>
      </c>
      <c r="D476" s="1">
        <f t="shared" si="29"/>
        <v>10</v>
      </c>
      <c r="E476">
        <f t="shared" si="30"/>
        <v>5</v>
      </c>
      <c r="F476" t="str">
        <f t="shared" si="31"/>
        <v>summer</v>
      </c>
    </row>
    <row r="477" spans="1:6" x14ac:dyDescent="0.3">
      <c r="A477" s="3">
        <v>45438.44027777778</v>
      </c>
      <c r="B477">
        <v>38</v>
      </c>
      <c r="C477" t="str">
        <f t="shared" si="28"/>
        <v>Sunday</v>
      </c>
      <c r="D477" s="1">
        <f t="shared" si="29"/>
        <v>10</v>
      </c>
      <c r="E477">
        <f t="shared" si="30"/>
        <v>5</v>
      </c>
      <c r="F477" t="str">
        <f t="shared" si="31"/>
        <v>summer</v>
      </c>
    </row>
    <row r="478" spans="1:6" x14ac:dyDescent="0.3">
      <c r="A478" s="3">
        <v>45438.461111111108</v>
      </c>
      <c r="B478">
        <v>31</v>
      </c>
      <c r="C478" t="str">
        <f t="shared" si="28"/>
        <v>Sunday</v>
      </c>
      <c r="D478" s="1">
        <f t="shared" si="29"/>
        <v>11</v>
      </c>
      <c r="E478">
        <f t="shared" si="30"/>
        <v>5</v>
      </c>
      <c r="F478" t="str">
        <f t="shared" si="31"/>
        <v>summer</v>
      </c>
    </row>
    <row r="479" spans="1:6" x14ac:dyDescent="0.3">
      <c r="A479" s="3">
        <v>45438.509027777778</v>
      </c>
      <c r="B479">
        <v>38</v>
      </c>
      <c r="C479" t="str">
        <f t="shared" si="28"/>
        <v>Sunday</v>
      </c>
      <c r="D479" s="1">
        <f t="shared" si="29"/>
        <v>12</v>
      </c>
      <c r="E479">
        <f t="shared" si="30"/>
        <v>5</v>
      </c>
      <c r="F479" t="str">
        <f t="shared" si="31"/>
        <v>summer</v>
      </c>
    </row>
    <row r="480" spans="1:6" x14ac:dyDescent="0.3">
      <c r="A480" s="3">
        <v>45438.521527777775</v>
      </c>
      <c r="B480">
        <v>36</v>
      </c>
      <c r="C480" t="str">
        <f t="shared" si="28"/>
        <v>Sunday</v>
      </c>
      <c r="D480" s="1">
        <f t="shared" si="29"/>
        <v>12</v>
      </c>
      <c r="E480">
        <f t="shared" si="30"/>
        <v>5</v>
      </c>
      <c r="F480" t="str">
        <f t="shared" si="31"/>
        <v>summer</v>
      </c>
    </row>
    <row r="481" spans="1:6" x14ac:dyDescent="0.3">
      <c r="A481" s="3">
        <v>45438.54583333333</v>
      </c>
      <c r="B481">
        <v>37</v>
      </c>
      <c r="C481" t="str">
        <f t="shared" si="28"/>
        <v>Sunday</v>
      </c>
      <c r="D481" s="1">
        <f t="shared" si="29"/>
        <v>13</v>
      </c>
      <c r="E481">
        <f t="shared" si="30"/>
        <v>5</v>
      </c>
      <c r="F481" t="str">
        <f t="shared" si="31"/>
        <v>summer</v>
      </c>
    </row>
    <row r="482" spans="1:6" x14ac:dyDescent="0.3">
      <c r="A482" s="3">
        <v>45438.561111111114</v>
      </c>
      <c r="B482">
        <v>40</v>
      </c>
      <c r="C482" t="str">
        <f t="shared" si="28"/>
        <v>Sunday</v>
      </c>
      <c r="D482" s="1">
        <f t="shared" si="29"/>
        <v>13</v>
      </c>
      <c r="E482">
        <f t="shared" si="30"/>
        <v>5</v>
      </c>
      <c r="F482" t="str">
        <f t="shared" si="31"/>
        <v>summer</v>
      </c>
    </row>
    <row r="483" spans="1:6" x14ac:dyDescent="0.3">
      <c r="A483" s="3">
        <v>45438.584027777775</v>
      </c>
      <c r="B483">
        <v>53</v>
      </c>
      <c r="C483" t="str">
        <f t="shared" si="28"/>
        <v>Sunday</v>
      </c>
      <c r="D483" s="1">
        <f t="shared" si="29"/>
        <v>14</v>
      </c>
      <c r="E483">
        <f t="shared" si="30"/>
        <v>5</v>
      </c>
      <c r="F483" t="str">
        <f t="shared" si="31"/>
        <v>summer</v>
      </c>
    </row>
    <row r="484" spans="1:6" x14ac:dyDescent="0.3">
      <c r="A484" s="3">
        <v>45438.605555555558</v>
      </c>
      <c r="B484">
        <v>56</v>
      </c>
      <c r="C484" t="str">
        <f t="shared" si="28"/>
        <v>Sunday</v>
      </c>
      <c r="D484" s="1">
        <f t="shared" si="29"/>
        <v>14</v>
      </c>
      <c r="E484">
        <f t="shared" si="30"/>
        <v>5</v>
      </c>
      <c r="F484" t="str">
        <f t="shared" si="31"/>
        <v>summer</v>
      </c>
    </row>
    <row r="485" spans="1:6" x14ac:dyDescent="0.3">
      <c r="A485" s="3">
        <v>45438.624305555553</v>
      </c>
      <c r="B485">
        <v>62</v>
      </c>
      <c r="C485" t="str">
        <f t="shared" si="28"/>
        <v>Sunday</v>
      </c>
      <c r="D485" s="1">
        <f t="shared" si="29"/>
        <v>14</v>
      </c>
      <c r="E485">
        <f t="shared" si="30"/>
        <v>5</v>
      </c>
      <c r="F485" t="str">
        <f t="shared" si="31"/>
        <v>summer</v>
      </c>
    </row>
    <row r="486" spans="1:6" x14ac:dyDescent="0.3">
      <c r="A486" s="3">
        <v>45438.643750000003</v>
      </c>
      <c r="B486">
        <v>50</v>
      </c>
      <c r="C486" t="str">
        <f t="shared" si="28"/>
        <v>Sunday</v>
      </c>
      <c r="D486" s="1">
        <f t="shared" si="29"/>
        <v>15</v>
      </c>
      <c r="E486">
        <f t="shared" si="30"/>
        <v>5</v>
      </c>
      <c r="F486" t="str">
        <f t="shared" si="31"/>
        <v>summer</v>
      </c>
    </row>
    <row r="487" spans="1:6" x14ac:dyDescent="0.3">
      <c r="A487" s="3">
        <v>45438.664583333331</v>
      </c>
      <c r="B487">
        <v>84</v>
      </c>
      <c r="C487" t="str">
        <f t="shared" si="28"/>
        <v>Sunday</v>
      </c>
      <c r="D487" s="1">
        <f t="shared" si="29"/>
        <v>15</v>
      </c>
      <c r="E487">
        <f t="shared" si="30"/>
        <v>5</v>
      </c>
      <c r="F487" t="str">
        <f t="shared" si="31"/>
        <v>summer</v>
      </c>
    </row>
    <row r="488" spans="1:6" x14ac:dyDescent="0.3">
      <c r="A488" s="3">
        <v>45439.293749999997</v>
      </c>
      <c r="B488">
        <v>15</v>
      </c>
      <c r="C488" t="str">
        <f t="shared" si="28"/>
        <v>Monday</v>
      </c>
      <c r="D488" s="1">
        <f t="shared" si="29"/>
        <v>7</v>
      </c>
      <c r="E488">
        <f t="shared" si="30"/>
        <v>5</v>
      </c>
      <c r="F488" t="str">
        <f t="shared" si="31"/>
        <v>summer</v>
      </c>
    </row>
    <row r="489" spans="1:6" x14ac:dyDescent="0.3">
      <c r="A489" s="3">
        <v>45439.322222222225</v>
      </c>
      <c r="B489">
        <v>26</v>
      </c>
      <c r="C489" t="str">
        <f t="shared" si="28"/>
        <v>Monday</v>
      </c>
      <c r="D489" s="1">
        <f t="shared" si="29"/>
        <v>7</v>
      </c>
      <c r="E489">
        <f t="shared" si="30"/>
        <v>5</v>
      </c>
      <c r="F489" t="str">
        <f t="shared" si="31"/>
        <v>summer</v>
      </c>
    </row>
    <row r="490" spans="1:6" x14ac:dyDescent="0.3">
      <c r="A490" s="3">
        <v>45439.334722222222</v>
      </c>
      <c r="B490">
        <v>30</v>
      </c>
      <c r="C490" t="str">
        <f t="shared" si="28"/>
        <v>Monday</v>
      </c>
      <c r="D490" s="1">
        <f t="shared" si="29"/>
        <v>8</v>
      </c>
      <c r="E490">
        <f t="shared" si="30"/>
        <v>5</v>
      </c>
      <c r="F490" t="str">
        <f t="shared" si="31"/>
        <v>summer</v>
      </c>
    </row>
    <row r="491" spans="1:6" x14ac:dyDescent="0.3">
      <c r="A491" s="3">
        <v>45439.36041666667</v>
      </c>
      <c r="B491">
        <v>25</v>
      </c>
      <c r="C491" t="str">
        <f t="shared" si="28"/>
        <v>Monday</v>
      </c>
      <c r="D491" s="1">
        <f t="shared" si="29"/>
        <v>8</v>
      </c>
      <c r="E491">
        <f t="shared" si="30"/>
        <v>5</v>
      </c>
      <c r="F491" t="str">
        <f t="shared" si="31"/>
        <v>summer</v>
      </c>
    </row>
    <row r="492" spans="1:6" x14ac:dyDescent="0.3">
      <c r="A492" s="3">
        <v>45439.379166666666</v>
      </c>
      <c r="B492">
        <v>32</v>
      </c>
      <c r="C492" t="str">
        <f t="shared" si="28"/>
        <v>Monday</v>
      </c>
      <c r="D492" s="1">
        <f t="shared" si="29"/>
        <v>9</v>
      </c>
      <c r="E492">
        <f t="shared" si="30"/>
        <v>5</v>
      </c>
      <c r="F492" t="str">
        <f t="shared" si="31"/>
        <v>summer</v>
      </c>
    </row>
    <row r="493" spans="1:6" x14ac:dyDescent="0.3">
      <c r="A493" s="3">
        <v>45439.397916666669</v>
      </c>
      <c r="B493">
        <v>21</v>
      </c>
      <c r="C493" t="str">
        <f t="shared" si="28"/>
        <v>Monday</v>
      </c>
      <c r="D493" s="1">
        <f t="shared" si="29"/>
        <v>9</v>
      </c>
      <c r="E493">
        <f t="shared" si="30"/>
        <v>5</v>
      </c>
      <c r="F493" t="str">
        <f t="shared" si="31"/>
        <v>summer</v>
      </c>
    </row>
    <row r="494" spans="1:6" x14ac:dyDescent="0.3">
      <c r="A494" s="3">
        <v>45439.418055555558</v>
      </c>
      <c r="B494">
        <v>18</v>
      </c>
      <c r="C494" t="str">
        <f t="shared" si="28"/>
        <v>Monday</v>
      </c>
      <c r="D494" s="1">
        <f t="shared" si="29"/>
        <v>10</v>
      </c>
      <c r="E494">
        <f t="shared" si="30"/>
        <v>5</v>
      </c>
      <c r="F494" t="str">
        <f t="shared" si="31"/>
        <v>summer</v>
      </c>
    </row>
    <row r="495" spans="1:6" x14ac:dyDescent="0.3">
      <c r="A495" s="3">
        <v>45439.438194444447</v>
      </c>
      <c r="B495">
        <v>13</v>
      </c>
      <c r="C495" t="str">
        <f t="shared" si="28"/>
        <v>Monday</v>
      </c>
      <c r="D495" s="1">
        <f t="shared" si="29"/>
        <v>10</v>
      </c>
      <c r="E495">
        <f t="shared" si="30"/>
        <v>5</v>
      </c>
      <c r="F495" t="str">
        <f t="shared" si="31"/>
        <v>summer</v>
      </c>
    </row>
    <row r="496" spans="1:6" x14ac:dyDescent="0.3">
      <c r="A496" s="3">
        <v>45439.454861111109</v>
      </c>
      <c r="B496">
        <v>19</v>
      </c>
      <c r="C496" t="str">
        <f t="shared" si="28"/>
        <v>Monday</v>
      </c>
      <c r="D496" s="1">
        <f t="shared" si="29"/>
        <v>10</v>
      </c>
      <c r="E496">
        <f t="shared" si="30"/>
        <v>5</v>
      </c>
      <c r="F496" t="str">
        <f t="shared" si="31"/>
        <v>summer</v>
      </c>
    </row>
    <row r="497" spans="1:6" x14ac:dyDescent="0.3">
      <c r="A497" s="3">
        <v>45439.481249999997</v>
      </c>
      <c r="B497">
        <v>23</v>
      </c>
      <c r="C497" t="str">
        <f t="shared" si="28"/>
        <v>Monday</v>
      </c>
      <c r="D497" s="1">
        <f t="shared" si="29"/>
        <v>11</v>
      </c>
      <c r="E497">
        <f t="shared" si="30"/>
        <v>5</v>
      </c>
      <c r="F497" t="str">
        <f t="shared" si="31"/>
        <v>summer</v>
      </c>
    </row>
    <row r="498" spans="1:6" x14ac:dyDescent="0.3">
      <c r="A498" s="3">
        <v>45439.5</v>
      </c>
      <c r="B498">
        <v>23</v>
      </c>
      <c r="C498" t="str">
        <f t="shared" si="28"/>
        <v>Monday</v>
      </c>
      <c r="D498" s="1">
        <f t="shared" si="29"/>
        <v>12</v>
      </c>
      <c r="E498">
        <f t="shared" si="30"/>
        <v>5</v>
      </c>
      <c r="F498" t="str">
        <f t="shared" si="31"/>
        <v>summer</v>
      </c>
    </row>
    <row r="499" spans="1:6" x14ac:dyDescent="0.3">
      <c r="A499" s="3">
        <v>45439.522916666669</v>
      </c>
      <c r="B499">
        <v>31</v>
      </c>
      <c r="C499" t="str">
        <f t="shared" si="28"/>
        <v>Monday</v>
      </c>
      <c r="D499" s="1">
        <f t="shared" si="29"/>
        <v>12</v>
      </c>
      <c r="E499">
        <f t="shared" si="30"/>
        <v>5</v>
      </c>
      <c r="F499" t="str">
        <f t="shared" si="31"/>
        <v>summer</v>
      </c>
    </row>
    <row r="500" spans="1:6" x14ac:dyDescent="0.3">
      <c r="A500" s="3">
        <v>45439.543055555558</v>
      </c>
      <c r="B500">
        <v>45</v>
      </c>
      <c r="C500" t="str">
        <f t="shared" si="28"/>
        <v>Monday</v>
      </c>
      <c r="D500" s="1">
        <f t="shared" si="29"/>
        <v>13</v>
      </c>
      <c r="E500">
        <f t="shared" si="30"/>
        <v>5</v>
      </c>
      <c r="F500" t="str">
        <f t="shared" si="31"/>
        <v>summer</v>
      </c>
    </row>
    <row r="501" spans="1:6" x14ac:dyDescent="0.3">
      <c r="A501" s="3">
        <v>45439.561805555553</v>
      </c>
      <c r="B501">
        <v>40</v>
      </c>
      <c r="C501" t="str">
        <f t="shared" si="28"/>
        <v>Monday</v>
      </c>
      <c r="D501" s="1">
        <f t="shared" si="29"/>
        <v>13</v>
      </c>
      <c r="E501">
        <f t="shared" si="30"/>
        <v>5</v>
      </c>
      <c r="F501" t="str">
        <f t="shared" si="31"/>
        <v>summer</v>
      </c>
    </row>
    <row r="502" spans="1:6" x14ac:dyDescent="0.3">
      <c r="A502" s="3">
        <v>45439.581944444442</v>
      </c>
      <c r="B502">
        <v>38</v>
      </c>
      <c r="C502" t="str">
        <f t="shared" si="28"/>
        <v>Monday</v>
      </c>
      <c r="D502" s="1">
        <f t="shared" si="29"/>
        <v>13</v>
      </c>
      <c r="E502">
        <f t="shared" si="30"/>
        <v>5</v>
      </c>
      <c r="F502" t="str">
        <f t="shared" si="31"/>
        <v>summer</v>
      </c>
    </row>
    <row r="503" spans="1:6" x14ac:dyDescent="0.3">
      <c r="A503" s="3">
        <v>45439.604166666664</v>
      </c>
      <c r="B503">
        <v>30</v>
      </c>
      <c r="C503" t="str">
        <f t="shared" si="28"/>
        <v>Monday</v>
      </c>
      <c r="D503" s="1">
        <f t="shared" si="29"/>
        <v>14</v>
      </c>
      <c r="E503">
        <f t="shared" si="30"/>
        <v>5</v>
      </c>
      <c r="F503" t="str">
        <f t="shared" si="31"/>
        <v>summer</v>
      </c>
    </row>
    <row r="504" spans="1:6" x14ac:dyDescent="0.3">
      <c r="A504" s="3">
        <v>45439.625</v>
      </c>
      <c r="B504">
        <v>42</v>
      </c>
      <c r="C504" t="str">
        <f t="shared" si="28"/>
        <v>Monday</v>
      </c>
      <c r="D504" s="1">
        <f t="shared" si="29"/>
        <v>15</v>
      </c>
      <c r="E504">
        <f t="shared" si="30"/>
        <v>5</v>
      </c>
      <c r="F504" t="str">
        <f t="shared" si="31"/>
        <v>summer</v>
      </c>
    </row>
    <row r="505" spans="1:6" x14ac:dyDescent="0.3">
      <c r="A505" s="3">
        <v>45439.645833333336</v>
      </c>
      <c r="B505">
        <v>48</v>
      </c>
      <c r="C505" t="str">
        <f t="shared" si="28"/>
        <v>Monday</v>
      </c>
      <c r="D505" s="1">
        <f t="shared" si="29"/>
        <v>15</v>
      </c>
      <c r="E505">
        <f t="shared" si="30"/>
        <v>5</v>
      </c>
      <c r="F505" t="str">
        <f t="shared" si="31"/>
        <v>summer</v>
      </c>
    </row>
    <row r="506" spans="1:6" x14ac:dyDescent="0.3">
      <c r="A506" s="3">
        <v>45439.664583333331</v>
      </c>
      <c r="B506">
        <v>48</v>
      </c>
      <c r="C506" t="str">
        <f t="shared" si="28"/>
        <v>Monday</v>
      </c>
      <c r="D506" s="1">
        <f t="shared" si="29"/>
        <v>15</v>
      </c>
      <c r="E506">
        <f t="shared" si="30"/>
        <v>5</v>
      </c>
      <c r="F506" t="str">
        <f t="shared" si="31"/>
        <v>summer</v>
      </c>
    </row>
    <row r="507" spans="1:6" x14ac:dyDescent="0.3">
      <c r="A507" s="3">
        <v>45439.688194444447</v>
      </c>
      <c r="B507">
        <v>88</v>
      </c>
      <c r="C507" t="str">
        <f t="shared" si="28"/>
        <v>Monday</v>
      </c>
      <c r="D507" s="1">
        <f t="shared" si="29"/>
        <v>16</v>
      </c>
      <c r="E507">
        <f t="shared" si="30"/>
        <v>5</v>
      </c>
      <c r="F507" t="str">
        <f t="shared" si="31"/>
        <v>summer</v>
      </c>
    </row>
    <row r="508" spans="1:6" x14ac:dyDescent="0.3">
      <c r="A508" s="3">
        <v>45439.713888888888</v>
      </c>
      <c r="B508">
        <v>73</v>
      </c>
      <c r="C508" t="str">
        <f t="shared" si="28"/>
        <v>Monday</v>
      </c>
      <c r="D508" s="1">
        <f t="shared" si="29"/>
        <v>17</v>
      </c>
      <c r="E508">
        <f t="shared" si="30"/>
        <v>5</v>
      </c>
      <c r="F508" t="str">
        <f t="shared" si="31"/>
        <v>summer</v>
      </c>
    </row>
    <row r="509" spans="1:6" x14ac:dyDescent="0.3">
      <c r="A509" s="3">
        <v>45439.727777777778</v>
      </c>
      <c r="B509">
        <v>83</v>
      </c>
      <c r="C509" t="str">
        <f t="shared" si="28"/>
        <v>Monday</v>
      </c>
      <c r="D509" s="1">
        <f t="shared" si="29"/>
        <v>17</v>
      </c>
      <c r="E509">
        <f t="shared" si="30"/>
        <v>5</v>
      </c>
      <c r="F509" t="str">
        <f t="shared" si="31"/>
        <v>summer</v>
      </c>
    </row>
    <row r="510" spans="1:6" x14ac:dyDescent="0.3">
      <c r="A510" s="3">
        <v>45439.753472222219</v>
      </c>
      <c r="B510">
        <v>133</v>
      </c>
      <c r="C510" t="str">
        <f t="shared" si="28"/>
        <v>Monday</v>
      </c>
      <c r="D510" s="1">
        <f t="shared" si="29"/>
        <v>18</v>
      </c>
      <c r="E510">
        <f t="shared" si="30"/>
        <v>5</v>
      </c>
      <c r="F510" t="str">
        <f t="shared" si="31"/>
        <v>summer</v>
      </c>
    </row>
    <row r="511" spans="1:6" x14ac:dyDescent="0.3">
      <c r="A511" s="3">
        <v>45439.773611111108</v>
      </c>
      <c r="B511">
        <v>149</v>
      </c>
      <c r="C511" t="str">
        <f t="shared" si="28"/>
        <v>Monday</v>
      </c>
      <c r="D511" s="1">
        <f t="shared" si="29"/>
        <v>18</v>
      </c>
      <c r="E511">
        <f t="shared" si="30"/>
        <v>5</v>
      </c>
      <c r="F511" t="str">
        <f t="shared" si="31"/>
        <v>summer</v>
      </c>
    </row>
    <row r="512" spans="1:6" x14ac:dyDescent="0.3">
      <c r="A512" s="3">
        <v>45439.790277777778</v>
      </c>
      <c r="B512">
        <v>137</v>
      </c>
      <c r="C512" t="str">
        <f t="shared" si="28"/>
        <v>Monday</v>
      </c>
      <c r="D512" s="1">
        <f t="shared" si="29"/>
        <v>18</v>
      </c>
      <c r="E512">
        <f t="shared" si="30"/>
        <v>5</v>
      </c>
      <c r="F512" t="str">
        <f t="shared" si="31"/>
        <v>summer</v>
      </c>
    </row>
    <row r="513" spans="1:6" x14ac:dyDescent="0.3">
      <c r="A513" s="3">
        <v>45440.291666666664</v>
      </c>
      <c r="B513">
        <v>21</v>
      </c>
      <c r="C513" t="str">
        <f t="shared" si="28"/>
        <v>Tuesday</v>
      </c>
      <c r="D513" s="1">
        <f t="shared" si="29"/>
        <v>7</v>
      </c>
      <c r="E513">
        <f t="shared" si="30"/>
        <v>5</v>
      </c>
      <c r="F513" t="str">
        <f t="shared" si="31"/>
        <v>summer</v>
      </c>
    </row>
    <row r="514" spans="1:6" x14ac:dyDescent="0.3">
      <c r="A514" s="3">
        <v>45440.315972222219</v>
      </c>
      <c r="B514">
        <v>30</v>
      </c>
      <c r="C514" t="str">
        <f t="shared" ref="C514:C577" si="32">TEXT(A514, "dddd")</f>
        <v>Tuesday</v>
      </c>
      <c r="D514" s="1">
        <f t="shared" ref="D514:D577" si="33">HOUR(A514)</f>
        <v>7</v>
      </c>
      <c r="E514">
        <f t="shared" ref="E514:E577" si="34">MONTH(A514)</f>
        <v>5</v>
      </c>
      <c r="F514" t="str">
        <f t="shared" ref="F514:F577" si="35">IF(OR(E514=9, E514=10, E514=11, E514=12, E514=1, E514=2, E514=3, E514=4), "school", "summer")</f>
        <v>summer</v>
      </c>
    </row>
    <row r="515" spans="1:6" x14ac:dyDescent="0.3">
      <c r="A515" s="3">
        <v>45440.334722222222</v>
      </c>
      <c r="B515">
        <v>28</v>
      </c>
      <c r="C515" t="str">
        <f t="shared" si="32"/>
        <v>Tuesday</v>
      </c>
      <c r="D515" s="1">
        <f t="shared" si="33"/>
        <v>8</v>
      </c>
      <c r="E515">
        <f t="shared" si="34"/>
        <v>5</v>
      </c>
      <c r="F515" t="str">
        <f t="shared" si="35"/>
        <v>summer</v>
      </c>
    </row>
    <row r="516" spans="1:6" x14ac:dyDescent="0.3">
      <c r="A516" s="3">
        <v>45440.356249999997</v>
      </c>
      <c r="B516">
        <v>31</v>
      </c>
      <c r="C516" t="str">
        <f t="shared" si="32"/>
        <v>Tuesday</v>
      </c>
      <c r="D516" s="1">
        <f t="shared" si="33"/>
        <v>8</v>
      </c>
      <c r="E516">
        <f t="shared" si="34"/>
        <v>5</v>
      </c>
      <c r="F516" t="str">
        <f t="shared" si="35"/>
        <v>summer</v>
      </c>
    </row>
    <row r="517" spans="1:6" x14ac:dyDescent="0.3">
      <c r="A517" s="3">
        <v>45440.376388888886</v>
      </c>
      <c r="B517">
        <v>31</v>
      </c>
      <c r="C517" t="str">
        <f t="shared" si="32"/>
        <v>Tuesday</v>
      </c>
      <c r="D517" s="1">
        <f t="shared" si="33"/>
        <v>9</v>
      </c>
      <c r="E517">
        <f t="shared" si="34"/>
        <v>5</v>
      </c>
      <c r="F517" t="str">
        <f t="shared" si="35"/>
        <v>summer</v>
      </c>
    </row>
    <row r="518" spans="1:6" x14ac:dyDescent="0.3">
      <c r="A518" s="3">
        <v>45440.399305555555</v>
      </c>
      <c r="B518">
        <v>22</v>
      </c>
      <c r="C518" t="str">
        <f t="shared" si="32"/>
        <v>Tuesday</v>
      </c>
      <c r="D518" s="1">
        <f t="shared" si="33"/>
        <v>9</v>
      </c>
      <c r="E518">
        <f t="shared" si="34"/>
        <v>5</v>
      </c>
      <c r="F518" t="str">
        <f t="shared" si="35"/>
        <v>summer</v>
      </c>
    </row>
    <row r="519" spans="1:6" x14ac:dyDescent="0.3">
      <c r="A519" s="3">
        <v>45440.417361111111</v>
      </c>
      <c r="B519">
        <v>25</v>
      </c>
      <c r="C519" t="str">
        <f t="shared" si="32"/>
        <v>Tuesday</v>
      </c>
      <c r="D519" s="1">
        <f t="shared" si="33"/>
        <v>10</v>
      </c>
      <c r="E519">
        <f t="shared" si="34"/>
        <v>5</v>
      </c>
      <c r="F519" t="str">
        <f t="shared" si="35"/>
        <v>summer</v>
      </c>
    </row>
    <row r="520" spans="1:6" x14ac:dyDescent="0.3">
      <c r="A520" s="3">
        <v>45440.438194444447</v>
      </c>
      <c r="B520">
        <v>26</v>
      </c>
      <c r="C520" t="str">
        <f t="shared" si="32"/>
        <v>Tuesday</v>
      </c>
      <c r="D520" s="1">
        <f t="shared" si="33"/>
        <v>10</v>
      </c>
      <c r="E520">
        <f t="shared" si="34"/>
        <v>5</v>
      </c>
      <c r="F520" t="str">
        <f t="shared" si="35"/>
        <v>summer</v>
      </c>
    </row>
    <row r="521" spans="1:6" x14ac:dyDescent="0.3">
      <c r="A521" s="3">
        <v>45440.455555555556</v>
      </c>
      <c r="B521">
        <v>27</v>
      </c>
      <c r="C521" t="str">
        <f t="shared" si="32"/>
        <v>Tuesday</v>
      </c>
      <c r="D521" s="1">
        <f t="shared" si="33"/>
        <v>10</v>
      </c>
      <c r="E521">
        <f t="shared" si="34"/>
        <v>5</v>
      </c>
      <c r="F521" t="str">
        <f t="shared" si="35"/>
        <v>summer</v>
      </c>
    </row>
    <row r="522" spans="1:6" x14ac:dyDescent="0.3">
      <c r="A522" s="3">
        <v>45440.482638888891</v>
      </c>
      <c r="B522">
        <v>27</v>
      </c>
      <c r="C522" t="str">
        <f t="shared" si="32"/>
        <v>Tuesday</v>
      </c>
      <c r="D522" s="1">
        <f t="shared" si="33"/>
        <v>11</v>
      </c>
      <c r="E522">
        <f t="shared" si="34"/>
        <v>5</v>
      </c>
      <c r="F522" t="str">
        <f t="shared" si="35"/>
        <v>summer</v>
      </c>
    </row>
    <row r="523" spans="1:6" x14ac:dyDescent="0.3">
      <c r="A523" s="3">
        <v>45440.499305555553</v>
      </c>
      <c r="B523">
        <v>19</v>
      </c>
      <c r="C523" t="str">
        <f t="shared" si="32"/>
        <v>Tuesday</v>
      </c>
      <c r="D523" s="1">
        <f t="shared" si="33"/>
        <v>11</v>
      </c>
      <c r="E523">
        <f t="shared" si="34"/>
        <v>5</v>
      </c>
      <c r="F523" t="str">
        <f t="shared" si="35"/>
        <v>summer</v>
      </c>
    </row>
    <row r="524" spans="1:6" x14ac:dyDescent="0.3">
      <c r="A524" s="3">
        <v>45440.519444444442</v>
      </c>
      <c r="B524">
        <v>28</v>
      </c>
      <c r="C524" t="str">
        <f t="shared" si="32"/>
        <v>Tuesday</v>
      </c>
      <c r="D524" s="1">
        <f t="shared" si="33"/>
        <v>12</v>
      </c>
      <c r="E524">
        <f t="shared" si="34"/>
        <v>5</v>
      </c>
      <c r="F524" t="str">
        <f t="shared" si="35"/>
        <v>summer</v>
      </c>
    </row>
    <row r="525" spans="1:6" x14ac:dyDescent="0.3">
      <c r="A525" s="3">
        <v>45440.540277777778</v>
      </c>
      <c r="B525">
        <v>37</v>
      </c>
      <c r="C525" t="str">
        <f t="shared" si="32"/>
        <v>Tuesday</v>
      </c>
      <c r="D525" s="1">
        <f t="shared" si="33"/>
        <v>12</v>
      </c>
      <c r="E525">
        <f t="shared" si="34"/>
        <v>5</v>
      </c>
      <c r="F525" t="str">
        <f t="shared" si="35"/>
        <v>summer</v>
      </c>
    </row>
    <row r="526" spans="1:6" x14ac:dyDescent="0.3">
      <c r="A526" s="3">
        <v>45440.564583333333</v>
      </c>
      <c r="B526">
        <v>39</v>
      </c>
      <c r="C526" t="str">
        <f t="shared" si="32"/>
        <v>Tuesday</v>
      </c>
      <c r="D526" s="1">
        <f t="shared" si="33"/>
        <v>13</v>
      </c>
      <c r="E526">
        <f t="shared" si="34"/>
        <v>5</v>
      </c>
      <c r="F526" t="str">
        <f t="shared" si="35"/>
        <v>summer</v>
      </c>
    </row>
    <row r="527" spans="1:6" x14ac:dyDescent="0.3">
      <c r="A527" s="3">
        <v>45440.586111111108</v>
      </c>
      <c r="B527">
        <v>23</v>
      </c>
      <c r="C527" t="str">
        <f t="shared" si="32"/>
        <v>Tuesday</v>
      </c>
      <c r="D527" s="1">
        <f t="shared" si="33"/>
        <v>14</v>
      </c>
      <c r="E527">
        <f t="shared" si="34"/>
        <v>5</v>
      </c>
      <c r="F527" t="str">
        <f t="shared" si="35"/>
        <v>summer</v>
      </c>
    </row>
    <row r="528" spans="1:6" x14ac:dyDescent="0.3">
      <c r="A528" s="3">
        <v>45440.604861111111</v>
      </c>
      <c r="B528">
        <v>31</v>
      </c>
      <c r="C528" t="str">
        <f t="shared" si="32"/>
        <v>Tuesday</v>
      </c>
      <c r="D528" s="1">
        <f t="shared" si="33"/>
        <v>14</v>
      </c>
      <c r="E528">
        <f t="shared" si="34"/>
        <v>5</v>
      </c>
      <c r="F528" t="str">
        <f t="shared" si="35"/>
        <v>summer</v>
      </c>
    </row>
    <row r="529" spans="1:6" x14ac:dyDescent="0.3">
      <c r="A529" s="3">
        <v>45440.622916666667</v>
      </c>
      <c r="B529">
        <v>34</v>
      </c>
      <c r="C529" t="str">
        <f t="shared" si="32"/>
        <v>Tuesday</v>
      </c>
      <c r="D529" s="1">
        <f t="shared" si="33"/>
        <v>14</v>
      </c>
      <c r="E529">
        <f t="shared" si="34"/>
        <v>5</v>
      </c>
      <c r="F529" t="str">
        <f t="shared" si="35"/>
        <v>summer</v>
      </c>
    </row>
    <row r="530" spans="1:6" x14ac:dyDescent="0.3">
      <c r="A530" s="3">
        <v>45440.642361111109</v>
      </c>
      <c r="B530">
        <v>44</v>
      </c>
      <c r="C530" t="str">
        <f t="shared" si="32"/>
        <v>Tuesday</v>
      </c>
      <c r="D530" s="1">
        <f t="shared" si="33"/>
        <v>15</v>
      </c>
      <c r="E530">
        <f t="shared" si="34"/>
        <v>5</v>
      </c>
      <c r="F530" t="str">
        <f t="shared" si="35"/>
        <v>summer</v>
      </c>
    </row>
    <row r="531" spans="1:6" x14ac:dyDescent="0.3">
      <c r="A531" s="3">
        <v>45440.666666666664</v>
      </c>
      <c r="B531">
        <v>55</v>
      </c>
      <c r="C531" t="str">
        <f t="shared" si="32"/>
        <v>Tuesday</v>
      </c>
      <c r="D531" s="1">
        <f t="shared" si="33"/>
        <v>16</v>
      </c>
      <c r="E531">
        <f t="shared" si="34"/>
        <v>5</v>
      </c>
      <c r="F531" t="str">
        <f t="shared" si="35"/>
        <v>summer</v>
      </c>
    </row>
    <row r="532" spans="1:6" x14ac:dyDescent="0.3">
      <c r="A532" s="3">
        <v>45440.6875</v>
      </c>
      <c r="B532">
        <v>104</v>
      </c>
      <c r="C532" t="str">
        <f t="shared" si="32"/>
        <v>Tuesday</v>
      </c>
      <c r="D532" s="1">
        <f t="shared" si="33"/>
        <v>16</v>
      </c>
      <c r="E532">
        <f t="shared" si="34"/>
        <v>5</v>
      </c>
      <c r="F532" t="str">
        <f t="shared" si="35"/>
        <v>summer</v>
      </c>
    </row>
    <row r="533" spans="1:6" x14ac:dyDescent="0.3">
      <c r="A533" s="3">
        <v>45440.709027777775</v>
      </c>
      <c r="B533">
        <v>92</v>
      </c>
      <c r="C533" t="str">
        <f t="shared" si="32"/>
        <v>Tuesday</v>
      </c>
      <c r="D533" s="1">
        <f t="shared" si="33"/>
        <v>17</v>
      </c>
      <c r="E533">
        <f t="shared" si="34"/>
        <v>5</v>
      </c>
      <c r="F533" t="str">
        <f t="shared" si="35"/>
        <v>summer</v>
      </c>
    </row>
    <row r="534" spans="1:6" x14ac:dyDescent="0.3">
      <c r="A534" s="3">
        <v>45440.730555555558</v>
      </c>
      <c r="B534">
        <v>124</v>
      </c>
      <c r="C534" t="str">
        <f t="shared" si="32"/>
        <v>Tuesday</v>
      </c>
      <c r="D534" s="1">
        <f t="shared" si="33"/>
        <v>17</v>
      </c>
      <c r="E534">
        <f t="shared" si="34"/>
        <v>5</v>
      </c>
      <c r="F534" t="str">
        <f t="shared" si="35"/>
        <v>summer</v>
      </c>
    </row>
    <row r="535" spans="1:6" x14ac:dyDescent="0.3">
      <c r="A535" s="3">
        <v>45440.75</v>
      </c>
      <c r="B535">
        <v>122</v>
      </c>
      <c r="C535" t="str">
        <f t="shared" si="32"/>
        <v>Tuesday</v>
      </c>
      <c r="D535" s="1">
        <f t="shared" si="33"/>
        <v>18</v>
      </c>
      <c r="E535">
        <f t="shared" si="34"/>
        <v>5</v>
      </c>
      <c r="F535" t="str">
        <f t="shared" si="35"/>
        <v>summer</v>
      </c>
    </row>
    <row r="536" spans="1:6" x14ac:dyDescent="0.3">
      <c r="A536" s="3">
        <v>45440.772222222222</v>
      </c>
      <c r="B536">
        <v>116</v>
      </c>
      <c r="C536" t="str">
        <f t="shared" si="32"/>
        <v>Tuesday</v>
      </c>
      <c r="D536" s="1">
        <f t="shared" si="33"/>
        <v>18</v>
      </c>
      <c r="E536">
        <f t="shared" si="34"/>
        <v>5</v>
      </c>
      <c r="F536" t="str">
        <f t="shared" si="35"/>
        <v>summer</v>
      </c>
    </row>
    <row r="537" spans="1:6" x14ac:dyDescent="0.3">
      <c r="A537" s="3">
        <v>45440.792361111111</v>
      </c>
      <c r="B537">
        <v>80</v>
      </c>
      <c r="C537" t="str">
        <f t="shared" si="32"/>
        <v>Tuesday</v>
      </c>
      <c r="D537" s="1">
        <f t="shared" si="33"/>
        <v>19</v>
      </c>
      <c r="E537">
        <f t="shared" si="34"/>
        <v>5</v>
      </c>
      <c r="F537" t="str">
        <f t="shared" si="35"/>
        <v>summer</v>
      </c>
    </row>
    <row r="538" spans="1:6" x14ac:dyDescent="0.3">
      <c r="A538" s="3">
        <v>45441.291666666664</v>
      </c>
      <c r="B538">
        <v>15</v>
      </c>
      <c r="C538" t="str">
        <f t="shared" si="32"/>
        <v>Wednesday</v>
      </c>
      <c r="D538" s="1">
        <f t="shared" si="33"/>
        <v>7</v>
      </c>
      <c r="E538">
        <f t="shared" si="34"/>
        <v>5</v>
      </c>
      <c r="F538" t="str">
        <f t="shared" si="35"/>
        <v>summer</v>
      </c>
    </row>
    <row r="539" spans="1:6" x14ac:dyDescent="0.3">
      <c r="A539" s="3">
        <v>45441.313888888886</v>
      </c>
      <c r="B539">
        <v>24</v>
      </c>
      <c r="C539" t="str">
        <f t="shared" si="32"/>
        <v>Wednesday</v>
      </c>
      <c r="D539" s="1">
        <f t="shared" si="33"/>
        <v>7</v>
      </c>
      <c r="E539">
        <f t="shared" si="34"/>
        <v>5</v>
      </c>
      <c r="F539" t="str">
        <f t="shared" si="35"/>
        <v>summer</v>
      </c>
    </row>
    <row r="540" spans="1:6" x14ac:dyDescent="0.3">
      <c r="A540" s="3">
        <v>45441.375694444447</v>
      </c>
      <c r="B540">
        <v>26</v>
      </c>
      <c r="C540" t="str">
        <f t="shared" si="32"/>
        <v>Wednesday</v>
      </c>
      <c r="D540" s="1">
        <f t="shared" si="33"/>
        <v>9</v>
      </c>
      <c r="E540">
        <f t="shared" si="34"/>
        <v>5</v>
      </c>
      <c r="F540" t="str">
        <f t="shared" si="35"/>
        <v>summer</v>
      </c>
    </row>
    <row r="541" spans="1:6" x14ac:dyDescent="0.3">
      <c r="A541" s="3">
        <v>45441.395138888889</v>
      </c>
      <c r="B541">
        <v>24</v>
      </c>
      <c r="C541" t="str">
        <f t="shared" si="32"/>
        <v>Wednesday</v>
      </c>
      <c r="D541" s="1">
        <f t="shared" si="33"/>
        <v>9</v>
      </c>
      <c r="E541">
        <f t="shared" si="34"/>
        <v>5</v>
      </c>
      <c r="F541" t="str">
        <f t="shared" si="35"/>
        <v>summer</v>
      </c>
    </row>
    <row r="542" spans="1:6" x14ac:dyDescent="0.3">
      <c r="A542" s="3">
        <v>45441.415277777778</v>
      </c>
      <c r="B542">
        <v>25</v>
      </c>
      <c r="C542" t="str">
        <f t="shared" si="32"/>
        <v>Wednesday</v>
      </c>
      <c r="D542" s="1">
        <f t="shared" si="33"/>
        <v>9</v>
      </c>
      <c r="E542">
        <f t="shared" si="34"/>
        <v>5</v>
      </c>
      <c r="F542" t="str">
        <f t="shared" si="35"/>
        <v>summer</v>
      </c>
    </row>
    <row r="543" spans="1:6" x14ac:dyDescent="0.3">
      <c r="A543" s="3">
        <v>45441.435416666667</v>
      </c>
      <c r="B543">
        <v>27</v>
      </c>
      <c r="C543" t="str">
        <f t="shared" si="32"/>
        <v>Wednesday</v>
      </c>
      <c r="D543" s="1">
        <f t="shared" si="33"/>
        <v>10</v>
      </c>
      <c r="E543">
        <f t="shared" si="34"/>
        <v>5</v>
      </c>
      <c r="F543" t="str">
        <f t="shared" si="35"/>
        <v>summer</v>
      </c>
    </row>
    <row r="544" spans="1:6" x14ac:dyDescent="0.3">
      <c r="A544" s="3">
        <v>45441.456250000003</v>
      </c>
      <c r="B544">
        <v>29</v>
      </c>
      <c r="C544" t="str">
        <f t="shared" si="32"/>
        <v>Wednesday</v>
      </c>
      <c r="D544" s="1">
        <f t="shared" si="33"/>
        <v>10</v>
      </c>
      <c r="E544">
        <f t="shared" si="34"/>
        <v>5</v>
      </c>
      <c r="F544" t="str">
        <f t="shared" si="35"/>
        <v>summer</v>
      </c>
    </row>
    <row r="545" spans="1:6" x14ac:dyDescent="0.3">
      <c r="A545" s="3">
        <v>45441.480555555558</v>
      </c>
      <c r="B545">
        <v>31</v>
      </c>
      <c r="C545" t="str">
        <f t="shared" si="32"/>
        <v>Wednesday</v>
      </c>
      <c r="D545" s="1">
        <f t="shared" si="33"/>
        <v>11</v>
      </c>
      <c r="E545">
        <f t="shared" si="34"/>
        <v>5</v>
      </c>
      <c r="F545" t="str">
        <f t="shared" si="35"/>
        <v>summer</v>
      </c>
    </row>
    <row r="546" spans="1:6" x14ac:dyDescent="0.3">
      <c r="A546" s="3">
        <v>45441.497916666667</v>
      </c>
      <c r="B546">
        <v>26</v>
      </c>
      <c r="C546" t="str">
        <f t="shared" si="32"/>
        <v>Wednesday</v>
      </c>
      <c r="D546" s="1">
        <f t="shared" si="33"/>
        <v>11</v>
      </c>
      <c r="E546">
        <f t="shared" si="34"/>
        <v>5</v>
      </c>
      <c r="F546" t="str">
        <f t="shared" si="35"/>
        <v>summer</v>
      </c>
    </row>
    <row r="547" spans="1:6" x14ac:dyDescent="0.3">
      <c r="A547" s="3">
        <v>45441.520833333336</v>
      </c>
      <c r="B547">
        <v>40</v>
      </c>
      <c r="C547" t="str">
        <f t="shared" si="32"/>
        <v>Wednesday</v>
      </c>
      <c r="D547" s="1">
        <f t="shared" si="33"/>
        <v>12</v>
      </c>
      <c r="E547">
        <f t="shared" si="34"/>
        <v>5</v>
      </c>
      <c r="F547" t="str">
        <f t="shared" si="35"/>
        <v>summer</v>
      </c>
    </row>
    <row r="548" spans="1:6" x14ac:dyDescent="0.3">
      <c r="A548" s="3">
        <v>45441.540277777778</v>
      </c>
      <c r="B548">
        <v>43</v>
      </c>
      <c r="C548" t="str">
        <f t="shared" si="32"/>
        <v>Wednesday</v>
      </c>
      <c r="D548" s="1">
        <f t="shared" si="33"/>
        <v>12</v>
      </c>
      <c r="E548">
        <f t="shared" si="34"/>
        <v>5</v>
      </c>
      <c r="F548" t="str">
        <f t="shared" si="35"/>
        <v>summer</v>
      </c>
    </row>
    <row r="549" spans="1:6" x14ac:dyDescent="0.3">
      <c r="A549" s="3">
        <v>45441.5625</v>
      </c>
      <c r="B549">
        <v>32</v>
      </c>
      <c r="C549" t="str">
        <f t="shared" si="32"/>
        <v>Wednesday</v>
      </c>
      <c r="D549" s="1">
        <f t="shared" si="33"/>
        <v>13</v>
      </c>
      <c r="E549">
        <f t="shared" si="34"/>
        <v>5</v>
      </c>
      <c r="F549" t="str">
        <f t="shared" si="35"/>
        <v>summer</v>
      </c>
    </row>
    <row r="550" spans="1:6" x14ac:dyDescent="0.3">
      <c r="A550" s="3">
        <v>45441.584027777775</v>
      </c>
      <c r="B550">
        <v>32</v>
      </c>
      <c r="C550" t="str">
        <f t="shared" si="32"/>
        <v>Wednesday</v>
      </c>
      <c r="D550" s="1">
        <f t="shared" si="33"/>
        <v>14</v>
      </c>
      <c r="E550">
        <f t="shared" si="34"/>
        <v>5</v>
      </c>
      <c r="F550" t="str">
        <f t="shared" si="35"/>
        <v>summer</v>
      </c>
    </row>
    <row r="551" spans="1:6" x14ac:dyDescent="0.3">
      <c r="A551" s="3">
        <v>45441.604166666664</v>
      </c>
      <c r="B551">
        <v>30</v>
      </c>
      <c r="C551" t="str">
        <f t="shared" si="32"/>
        <v>Wednesday</v>
      </c>
      <c r="D551" s="1">
        <f t="shared" si="33"/>
        <v>14</v>
      </c>
      <c r="E551">
        <f t="shared" si="34"/>
        <v>5</v>
      </c>
      <c r="F551" t="str">
        <f t="shared" si="35"/>
        <v>summer</v>
      </c>
    </row>
    <row r="552" spans="1:6" x14ac:dyDescent="0.3">
      <c r="A552" s="3">
        <v>45441.623611111114</v>
      </c>
      <c r="B552">
        <v>40</v>
      </c>
      <c r="C552" t="str">
        <f t="shared" si="32"/>
        <v>Wednesday</v>
      </c>
      <c r="D552" s="1">
        <f t="shared" si="33"/>
        <v>14</v>
      </c>
      <c r="E552">
        <f t="shared" si="34"/>
        <v>5</v>
      </c>
      <c r="F552" t="str">
        <f t="shared" si="35"/>
        <v>summer</v>
      </c>
    </row>
    <row r="553" spans="1:6" x14ac:dyDescent="0.3">
      <c r="A553" s="3">
        <v>45441.640972222223</v>
      </c>
      <c r="B553">
        <v>42</v>
      </c>
      <c r="C553" t="str">
        <f t="shared" si="32"/>
        <v>Wednesday</v>
      </c>
      <c r="D553" s="1">
        <f t="shared" si="33"/>
        <v>15</v>
      </c>
      <c r="E553">
        <f t="shared" si="34"/>
        <v>5</v>
      </c>
      <c r="F553" t="str">
        <f t="shared" si="35"/>
        <v>summer</v>
      </c>
    </row>
    <row r="554" spans="1:6" x14ac:dyDescent="0.3">
      <c r="A554" s="3">
        <v>45441.663194444445</v>
      </c>
      <c r="B554">
        <v>43</v>
      </c>
      <c r="C554" t="str">
        <f t="shared" si="32"/>
        <v>Wednesday</v>
      </c>
      <c r="D554" s="1">
        <f t="shared" si="33"/>
        <v>15</v>
      </c>
      <c r="E554">
        <f t="shared" si="34"/>
        <v>5</v>
      </c>
      <c r="F554" t="str">
        <f t="shared" si="35"/>
        <v>summer</v>
      </c>
    </row>
    <row r="555" spans="1:6" x14ac:dyDescent="0.3">
      <c r="A555" s="3">
        <v>45441.688888888886</v>
      </c>
      <c r="B555">
        <v>47</v>
      </c>
      <c r="C555" t="str">
        <f t="shared" si="32"/>
        <v>Wednesday</v>
      </c>
      <c r="D555" s="1">
        <f t="shared" si="33"/>
        <v>16</v>
      </c>
      <c r="E555">
        <f t="shared" si="34"/>
        <v>5</v>
      </c>
      <c r="F555" t="str">
        <f t="shared" si="35"/>
        <v>summer</v>
      </c>
    </row>
    <row r="556" spans="1:6" x14ac:dyDescent="0.3">
      <c r="A556" s="3">
        <v>45441.726388888892</v>
      </c>
      <c r="B556">
        <v>77</v>
      </c>
      <c r="C556" t="str">
        <f t="shared" si="32"/>
        <v>Wednesday</v>
      </c>
      <c r="D556" s="1">
        <f t="shared" si="33"/>
        <v>17</v>
      </c>
      <c r="E556">
        <f t="shared" si="34"/>
        <v>5</v>
      </c>
      <c r="F556" t="str">
        <f t="shared" si="35"/>
        <v>summer</v>
      </c>
    </row>
    <row r="557" spans="1:6" x14ac:dyDescent="0.3">
      <c r="A557" s="3">
        <v>45441.747916666667</v>
      </c>
      <c r="B557">
        <v>80</v>
      </c>
      <c r="C557" t="str">
        <f t="shared" si="32"/>
        <v>Wednesday</v>
      </c>
      <c r="D557" s="1">
        <f t="shared" si="33"/>
        <v>17</v>
      </c>
      <c r="E557">
        <f t="shared" si="34"/>
        <v>5</v>
      </c>
      <c r="F557" t="str">
        <f t="shared" si="35"/>
        <v>summer</v>
      </c>
    </row>
    <row r="558" spans="1:6" x14ac:dyDescent="0.3">
      <c r="A558" s="3">
        <v>45441.770138888889</v>
      </c>
      <c r="B558">
        <v>110</v>
      </c>
      <c r="C558" t="str">
        <f t="shared" si="32"/>
        <v>Wednesday</v>
      </c>
      <c r="D558" s="1">
        <f t="shared" si="33"/>
        <v>18</v>
      </c>
      <c r="E558">
        <f t="shared" si="34"/>
        <v>5</v>
      </c>
      <c r="F558" t="str">
        <f t="shared" si="35"/>
        <v>summer</v>
      </c>
    </row>
    <row r="559" spans="1:6" x14ac:dyDescent="0.3">
      <c r="A559" s="3">
        <v>45441.793749999997</v>
      </c>
      <c r="B559">
        <v>95</v>
      </c>
      <c r="C559" t="str">
        <f t="shared" si="32"/>
        <v>Wednesday</v>
      </c>
      <c r="D559" s="1">
        <f t="shared" si="33"/>
        <v>19</v>
      </c>
      <c r="E559">
        <f t="shared" si="34"/>
        <v>5</v>
      </c>
      <c r="F559" t="str">
        <f t="shared" si="35"/>
        <v>summer</v>
      </c>
    </row>
    <row r="560" spans="1:6" x14ac:dyDescent="0.3">
      <c r="A560" s="3">
        <v>45442.306944444441</v>
      </c>
      <c r="B560">
        <v>22</v>
      </c>
      <c r="C560" t="str">
        <f t="shared" si="32"/>
        <v>Thursday</v>
      </c>
      <c r="D560" s="1">
        <f t="shared" si="33"/>
        <v>7</v>
      </c>
      <c r="E560">
        <f t="shared" si="34"/>
        <v>5</v>
      </c>
      <c r="F560" t="str">
        <f t="shared" si="35"/>
        <v>summer</v>
      </c>
    </row>
    <row r="561" spans="1:6" x14ac:dyDescent="0.3">
      <c r="A561" s="3">
        <v>45442.344444444447</v>
      </c>
      <c r="B561">
        <v>13</v>
      </c>
      <c r="C561" t="str">
        <f t="shared" si="32"/>
        <v>Thursday</v>
      </c>
      <c r="D561" s="1">
        <f t="shared" si="33"/>
        <v>8</v>
      </c>
      <c r="E561">
        <f t="shared" si="34"/>
        <v>5</v>
      </c>
      <c r="F561" t="str">
        <f t="shared" si="35"/>
        <v>summer</v>
      </c>
    </row>
    <row r="562" spans="1:6" x14ac:dyDescent="0.3">
      <c r="A562" s="3">
        <v>45442.352777777778</v>
      </c>
      <c r="B562">
        <v>21</v>
      </c>
      <c r="C562" t="str">
        <f t="shared" si="32"/>
        <v>Thursday</v>
      </c>
      <c r="D562" s="1">
        <f t="shared" si="33"/>
        <v>8</v>
      </c>
      <c r="E562">
        <f t="shared" si="34"/>
        <v>5</v>
      </c>
      <c r="F562" t="str">
        <f t="shared" si="35"/>
        <v>summer</v>
      </c>
    </row>
    <row r="563" spans="1:6" x14ac:dyDescent="0.3">
      <c r="A563" s="3">
        <v>45442.377083333333</v>
      </c>
      <c r="B563">
        <v>20</v>
      </c>
      <c r="C563" t="str">
        <f t="shared" si="32"/>
        <v>Thursday</v>
      </c>
      <c r="D563" s="1">
        <f t="shared" si="33"/>
        <v>9</v>
      </c>
      <c r="E563">
        <f t="shared" si="34"/>
        <v>5</v>
      </c>
      <c r="F563" t="str">
        <f t="shared" si="35"/>
        <v>summer</v>
      </c>
    </row>
    <row r="564" spans="1:6" x14ac:dyDescent="0.3">
      <c r="A564" s="3">
        <v>45442.393750000003</v>
      </c>
      <c r="B564">
        <v>19</v>
      </c>
      <c r="C564" t="str">
        <f t="shared" si="32"/>
        <v>Thursday</v>
      </c>
      <c r="D564" s="1">
        <f t="shared" si="33"/>
        <v>9</v>
      </c>
      <c r="E564">
        <f t="shared" si="34"/>
        <v>5</v>
      </c>
      <c r="F564" t="str">
        <f t="shared" si="35"/>
        <v>summer</v>
      </c>
    </row>
    <row r="565" spans="1:6" x14ac:dyDescent="0.3">
      <c r="A565" s="3">
        <v>45442.418749999997</v>
      </c>
      <c r="B565">
        <v>24</v>
      </c>
      <c r="C565" t="str">
        <f t="shared" si="32"/>
        <v>Thursday</v>
      </c>
      <c r="D565" s="1">
        <f t="shared" si="33"/>
        <v>10</v>
      </c>
      <c r="E565">
        <f t="shared" si="34"/>
        <v>5</v>
      </c>
      <c r="F565" t="str">
        <f t="shared" si="35"/>
        <v>summer</v>
      </c>
    </row>
    <row r="566" spans="1:6" x14ac:dyDescent="0.3">
      <c r="A566" s="3">
        <v>45442.435416666667</v>
      </c>
      <c r="B566">
        <v>26</v>
      </c>
      <c r="C566" t="str">
        <f t="shared" si="32"/>
        <v>Thursday</v>
      </c>
      <c r="D566" s="1">
        <f t="shared" si="33"/>
        <v>10</v>
      </c>
      <c r="E566">
        <f t="shared" si="34"/>
        <v>5</v>
      </c>
      <c r="F566" t="str">
        <f t="shared" si="35"/>
        <v>summer</v>
      </c>
    </row>
    <row r="567" spans="1:6" x14ac:dyDescent="0.3">
      <c r="A567" s="3">
        <v>45442.456250000003</v>
      </c>
      <c r="B567">
        <v>23</v>
      </c>
      <c r="C567" t="str">
        <f t="shared" si="32"/>
        <v>Thursday</v>
      </c>
      <c r="D567" s="1">
        <f t="shared" si="33"/>
        <v>10</v>
      </c>
      <c r="E567">
        <f t="shared" si="34"/>
        <v>5</v>
      </c>
      <c r="F567" t="str">
        <f t="shared" si="35"/>
        <v>summer</v>
      </c>
    </row>
    <row r="568" spans="1:6" x14ac:dyDescent="0.3">
      <c r="A568" s="3">
        <v>45442.479166666664</v>
      </c>
      <c r="B568">
        <v>17</v>
      </c>
      <c r="C568" t="str">
        <f t="shared" si="32"/>
        <v>Thursday</v>
      </c>
      <c r="D568" s="1">
        <f t="shared" si="33"/>
        <v>11</v>
      </c>
      <c r="E568">
        <f t="shared" si="34"/>
        <v>5</v>
      </c>
      <c r="F568" t="str">
        <f t="shared" si="35"/>
        <v>summer</v>
      </c>
    </row>
    <row r="569" spans="1:6" x14ac:dyDescent="0.3">
      <c r="A569" s="3">
        <v>45442.5</v>
      </c>
      <c r="B569">
        <v>24</v>
      </c>
      <c r="C569" t="str">
        <f t="shared" si="32"/>
        <v>Thursday</v>
      </c>
      <c r="D569" s="1">
        <f t="shared" si="33"/>
        <v>12</v>
      </c>
      <c r="E569">
        <f t="shared" si="34"/>
        <v>5</v>
      </c>
      <c r="F569" t="str">
        <f t="shared" si="35"/>
        <v>summer</v>
      </c>
    </row>
    <row r="570" spans="1:6" x14ac:dyDescent="0.3">
      <c r="A570" s="3">
        <v>45442.520138888889</v>
      </c>
      <c r="B570">
        <v>30</v>
      </c>
      <c r="C570" t="str">
        <f t="shared" si="32"/>
        <v>Thursday</v>
      </c>
      <c r="D570" s="1">
        <f t="shared" si="33"/>
        <v>12</v>
      </c>
      <c r="E570">
        <f t="shared" si="34"/>
        <v>5</v>
      </c>
      <c r="F570" t="str">
        <f t="shared" si="35"/>
        <v>summer</v>
      </c>
    </row>
    <row r="571" spans="1:6" x14ac:dyDescent="0.3">
      <c r="A571" s="3">
        <v>45442.541666666664</v>
      </c>
      <c r="B571">
        <v>30</v>
      </c>
      <c r="C571" t="str">
        <f t="shared" si="32"/>
        <v>Thursday</v>
      </c>
      <c r="D571" s="1">
        <f t="shared" si="33"/>
        <v>13</v>
      </c>
      <c r="E571">
        <f t="shared" si="34"/>
        <v>5</v>
      </c>
      <c r="F571" t="str">
        <f t="shared" si="35"/>
        <v>summer</v>
      </c>
    </row>
    <row r="572" spans="1:6" x14ac:dyDescent="0.3">
      <c r="A572" s="3">
        <v>45442.5625</v>
      </c>
      <c r="B572">
        <v>35</v>
      </c>
      <c r="C572" t="str">
        <f t="shared" si="32"/>
        <v>Thursday</v>
      </c>
      <c r="D572" s="1">
        <f t="shared" si="33"/>
        <v>13</v>
      </c>
      <c r="E572">
        <f t="shared" si="34"/>
        <v>5</v>
      </c>
      <c r="F572" t="str">
        <f t="shared" si="35"/>
        <v>summer</v>
      </c>
    </row>
    <row r="573" spans="1:6" x14ac:dyDescent="0.3">
      <c r="A573" s="3">
        <v>45442.586111111108</v>
      </c>
      <c r="B573">
        <v>31</v>
      </c>
      <c r="C573" t="str">
        <f t="shared" si="32"/>
        <v>Thursday</v>
      </c>
      <c r="D573" s="1">
        <f t="shared" si="33"/>
        <v>14</v>
      </c>
      <c r="E573">
        <f t="shared" si="34"/>
        <v>5</v>
      </c>
      <c r="F573" t="str">
        <f t="shared" si="35"/>
        <v>summer</v>
      </c>
    </row>
    <row r="574" spans="1:6" x14ac:dyDescent="0.3">
      <c r="A574" s="3">
        <v>45442.604166666664</v>
      </c>
      <c r="B574">
        <v>43</v>
      </c>
      <c r="C574" t="str">
        <f t="shared" si="32"/>
        <v>Thursday</v>
      </c>
      <c r="D574" s="1">
        <f t="shared" si="33"/>
        <v>14</v>
      </c>
      <c r="E574">
        <f t="shared" si="34"/>
        <v>5</v>
      </c>
      <c r="F574" t="str">
        <f t="shared" si="35"/>
        <v>summer</v>
      </c>
    </row>
    <row r="575" spans="1:6" x14ac:dyDescent="0.3">
      <c r="A575" s="3">
        <v>45442.625</v>
      </c>
      <c r="B575">
        <v>50</v>
      </c>
      <c r="C575" t="str">
        <f t="shared" si="32"/>
        <v>Thursday</v>
      </c>
      <c r="D575" s="1">
        <f t="shared" si="33"/>
        <v>15</v>
      </c>
      <c r="E575">
        <f t="shared" si="34"/>
        <v>5</v>
      </c>
      <c r="F575" t="str">
        <f t="shared" si="35"/>
        <v>summer</v>
      </c>
    </row>
    <row r="576" spans="1:6" x14ac:dyDescent="0.3">
      <c r="A576" s="3">
        <v>45442.67083333333</v>
      </c>
      <c r="B576">
        <v>48</v>
      </c>
      <c r="C576" t="str">
        <f t="shared" si="32"/>
        <v>Thursday</v>
      </c>
      <c r="D576" s="1">
        <f t="shared" si="33"/>
        <v>16</v>
      </c>
      <c r="E576">
        <f t="shared" si="34"/>
        <v>5</v>
      </c>
      <c r="F576" t="str">
        <f t="shared" si="35"/>
        <v>summer</v>
      </c>
    </row>
    <row r="577" spans="1:6" x14ac:dyDescent="0.3">
      <c r="A577" s="3">
        <v>45442.686805555553</v>
      </c>
      <c r="B577">
        <v>49</v>
      </c>
      <c r="C577" t="str">
        <f t="shared" si="32"/>
        <v>Thursday</v>
      </c>
      <c r="D577" s="1">
        <f t="shared" si="33"/>
        <v>16</v>
      </c>
      <c r="E577">
        <f t="shared" si="34"/>
        <v>5</v>
      </c>
      <c r="F577" t="str">
        <f t="shared" si="35"/>
        <v>summer</v>
      </c>
    </row>
    <row r="578" spans="1:6" x14ac:dyDescent="0.3">
      <c r="A578" s="3">
        <v>45442.708333333336</v>
      </c>
      <c r="B578">
        <v>50</v>
      </c>
      <c r="C578" t="str">
        <f t="shared" ref="C578:C641" si="36">TEXT(A578, "dddd")</f>
        <v>Thursday</v>
      </c>
      <c r="D578" s="1">
        <f t="shared" ref="D578:D641" si="37">HOUR(A578)</f>
        <v>17</v>
      </c>
      <c r="E578">
        <f t="shared" ref="E578:E641" si="38">MONTH(A578)</f>
        <v>5</v>
      </c>
      <c r="F578" t="str">
        <f t="shared" ref="F578:F641" si="39">IF(OR(E578=9, E578=10, E578=11, E578=12, E578=1, E578=2, E578=3, E578=4), "school", "summer")</f>
        <v>summer</v>
      </c>
    </row>
    <row r="579" spans="1:6" x14ac:dyDescent="0.3">
      <c r="A579" s="3">
        <v>45442.727777777778</v>
      </c>
      <c r="B579">
        <v>66</v>
      </c>
      <c r="C579" t="str">
        <f t="shared" si="36"/>
        <v>Thursday</v>
      </c>
      <c r="D579" s="1">
        <f t="shared" si="37"/>
        <v>17</v>
      </c>
      <c r="E579">
        <f t="shared" si="38"/>
        <v>5</v>
      </c>
      <c r="F579" t="str">
        <f t="shared" si="39"/>
        <v>summer</v>
      </c>
    </row>
    <row r="580" spans="1:6" x14ac:dyDescent="0.3">
      <c r="A580" s="3">
        <v>45442.754166666666</v>
      </c>
      <c r="B580">
        <v>82</v>
      </c>
      <c r="C580" t="str">
        <f t="shared" si="36"/>
        <v>Thursday</v>
      </c>
      <c r="D580" s="1">
        <f t="shared" si="37"/>
        <v>18</v>
      </c>
      <c r="E580">
        <f t="shared" si="38"/>
        <v>5</v>
      </c>
      <c r="F580" t="str">
        <f t="shared" si="39"/>
        <v>summer</v>
      </c>
    </row>
    <row r="581" spans="1:6" x14ac:dyDescent="0.3">
      <c r="A581" s="3">
        <v>45442.772222222222</v>
      </c>
      <c r="B581">
        <v>91</v>
      </c>
      <c r="C581" t="str">
        <f t="shared" si="36"/>
        <v>Thursday</v>
      </c>
      <c r="D581" s="1">
        <f t="shared" si="37"/>
        <v>18</v>
      </c>
      <c r="E581">
        <f t="shared" si="38"/>
        <v>5</v>
      </c>
      <c r="F581" t="str">
        <f t="shared" si="39"/>
        <v>summer</v>
      </c>
    </row>
    <row r="582" spans="1:6" x14ac:dyDescent="0.3">
      <c r="A582" s="3">
        <v>45442.790972222225</v>
      </c>
      <c r="B582">
        <v>81</v>
      </c>
      <c r="C582" t="str">
        <f t="shared" si="36"/>
        <v>Thursday</v>
      </c>
      <c r="D582" s="1">
        <f t="shared" si="37"/>
        <v>18</v>
      </c>
      <c r="E582">
        <f t="shared" si="38"/>
        <v>5</v>
      </c>
      <c r="F582" t="str">
        <f t="shared" si="39"/>
        <v>summer</v>
      </c>
    </row>
    <row r="583" spans="1:6" x14ac:dyDescent="0.3">
      <c r="A583" s="3">
        <v>45443.292361111111</v>
      </c>
      <c r="B583">
        <v>15</v>
      </c>
      <c r="C583" t="str">
        <f t="shared" si="36"/>
        <v>Friday</v>
      </c>
      <c r="D583" s="1">
        <f t="shared" si="37"/>
        <v>7</v>
      </c>
      <c r="E583">
        <f t="shared" si="38"/>
        <v>5</v>
      </c>
      <c r="F583" t="str">
        <f t="shared" si="39"/>
        <v>summer</v>
      </c>
    </row>
    <row r="584" spans="1:6" x14ac:dyDescent="0.3">
      <c r="A584" s="3">
        <v>45443.322222222225</v>
      </c>
      <c r="B584">
        <v>16</v>
      </c>
      <c r="C584" t="str">
        <f t="shared" si="36"/>
        <v>Friday</v>
      </c>
      <c r="D584" s="1">
        <f t="shared" si="37"/>
        <v>7</v>
      </c>
      <c r="E584">
        <f t="shared" si="38"/>
        <v>5</v>
      </c>
      <c r="F584" t="str">
        <f t="shared" si="39"/>
        <v>summer</v>
      </c>
    </row>
    <row r="585" spans="1:6" x14ac:dyDescent="0.3">
      <c r="A585" s="3">
        <v>45443.342361111114</v>
      </c>
      <c r="B585">
        <v>14</v>
      </c>
      <c r="C585" t="str">
        <f t="shared" si="36"/>
        <v>Friday</v>
      </c>
      <c r="D585" s="1">
        <f t="shared" si="37"/>
        <v>8</v>
      </c>
      <c r="E585">
        <f t="shared" si="38"/>
        <v>5</v>
      </c>
      <c r="F585" t="str">
        <f t="shared" si="39"/>
        <v>summer</v>
      </c>
    </row>
    <row r="586" spans="1:6" x14ac:dyDescent="0.3">
      <c r="A586" s="3">
        <v>45443.354861111111</v>
      </c>
      <c r="B586">
        <v>24</v>
      </c>
      <c r="C586" t="str">
        <f t="shared" si="36"/>
        <v>Friday</v>
      </c>
      <c r="D586" s="1">
        <f t="shared" si="37"/>
        <v>8</v>
      </c>
      <c r="E586">
        <f t="shared" si="38"/>
        <v>5</v>
      </c>
      <c r="F586" t="str">
        <f t="shared" si="39"/>
        <v>summer</v>
      </c>
    </row>
    <row r="587" spans="1:6" x14ac:dyDescent="0.3">
      <c r="A587" s="3">
        <v>45443.379166666666</v>
      </c>
      <c r="B587">
        <v>19</v>
      </c>
      <c r="C587" t="str">
        <f t="shared" si="36"/>
        <v>Friday</v>
      </c>
      <c r="D587" s="1">
        <f t="shared" si="37"/>
        <v>9</v>
      </c>
      <c r="E587">
        <f t="shared" si="38"/>
        <v>5</v>
      </c>
      <c r="F587" t="str">
        <f t="shared" si="39"/>
        <v>summer</v>
      </c>
    </row>
    <row r="588" spans="1:6" x14ac:dyDescent="0.3">
      <c r="A588" s="3">
        <v>45443.396527777775</v>
      </c>
      <c r="B588">
        <v>13</v>
      </c>
      <c r="C588" t="str">
        <f t="shared" si="36"/>
        <v>Friday</v>
      </c>
      <c r="D588" s="1">
        <f t="shared" si="37"/>
        <v>9</v>
      </c>
      <c r="E588">
        <f t="shared" si="38"/>
        <v>5</v>
      </c>
      <c r="F588" t="str">
        <f t="shared" si="39"/>
        <v>summer</v>
      </c>
    </row>
    <row r="589" spans="1:6" x14ac:dyDescent="0.3">
      <c r="A589" s="3">
        <v>45443.420138888891</v>
      </c>
      <c r="B589">
        <v>20</v>
      </c>
      <c r="C589" t="str">
        <f t="shared" si="36"/>
        <v>Friday</v>
      </c>
      <c r="D589" s="1">
        <f t="shared" si="37"/>
        <v>10</v>
      </c>
      <c r="E589">
        <f t="shared" si="38"/>
        <v>5</v>
      </c>
      <c r="F589" t="str">
        <f t="shared" si="39"/>
        <v>summer</v>
      </c>
    </row>
    <row r="590" spans="1:6" x14ac:dyDescent="0.3">
      <c r="A590" s="3">
        <v>45443.441666666666</v>
      </c>
      <c r="B590">
        <v>20</v>
      </c>
      <c r="C590" t="str">
        <f t="shared" si="36"/>
        <v>Friday</v>
      </c>
      <c r="D590" s="1">
        <f t="shared" si="37"/>
        <v>10</v>
      </c>
      <c r="E590">
        <f t="shared" si="38"/>
        <v>5</v>
      </c>
      <c r="F590" t="str">
        <f t="shared" si="39"/>
        <v>summer</v>
      </c>
    </row>
    <row r="591" spans="1:6" x14ac:dyDescent="0.3">
      <c r="A591" s="3">
        <v>45443.454861111109</v>
      </c>
      <c r="B591">
        <v>22</v>
      </c>
      <c r="C591" t="str">
        <f t="shared" si="36"/>
        <v>Friday</v>
      </c>
      <c r="D591" s="1">
        <f t="shared" si="37"/>
        <v>10</v>
      </c>
      <c r="E591">
        <f t="shared" si="38"/>
        <v>5</v>
      </c>
      <c r="F591" t="str">
        <f t="shared" si="39"/>
        <v>summer</v>
      </c>
    </row>
    <row r="592" spans="1:6" x14ac:dyDescent="0.3">
      <c r="A592" s="3">
        <v>45443.479861111111</v>
      </c>
      <c r="B592">
        <v>24</v>
      </c>
      <c r="C592" t="str">
        <f t="shared" si="36"/>
        <v>Friday</v>
      </c>
      <c r="D592" s="1">
        <f t="shared" si="37"/>
        <v>11</v>
      </c>
      <c r="E592">
        <f t="shared" si="38"/>
        <v>5</v>
      </c>
      <c r="F592" t="str">
        <f t="shared" si="39"/>
        <v>summer</v>
      </c>
    </row>
    <row r="593" spans="1:6" x14ac:dyDescent="0.3">
      <c r="A593" s="3">
        <v>45443.499305555553</v>
      </c>
      <c r="B593">
        <v>36</v>
      </c>
      <c r="C593" t="str">
        <f t="shared" si="36"/>
        <v>Friday</v>
      </c>
      <c r="D593" s="1">
        <f t="shared" si="37"/>
        <v>11</v>
      </c>
      <c r="E593">
        <f t="shared" si="38"/>
        <v>5</v>
      </c>
      <c r="F593" t="str">
        <f t="shared" si="39"/>
        <v>summer</v>
      </c>
    </row>
    <row r="594" spans="1:6" x14ac:dyDescent="0.3">
      <c r="A594" s="3">
        <v>45443.519444444442</v>
      </c>
      <c r="B594">
        <v>38</v>
      </c>
      <c r="C594" t="str">
        <f t="shared" si="36"/>
        <v>Friday</v>
      </c>
      <c r="D594" s="1">
        <f t="shared" si="37"/>
        <v>12</v>
      </c>
      <c r="E594">
        <f t="shared" si="38"/>
        <v>5</v>
      </c>
      <c r="F594" t="str">
        <f t="shared" si="39"/>
        <v>summer</v>
      </c>
    </row>
    <row r="595" spans="1:6" x14ac:dyDescent="0.3">
      <c r="A595" s="3">
        <v>45443.544444444444</v>
      </c>
      <c r="B595">
        <v>37</v>
      </c>
      <c r="C595" t="str">
        <f t="shared" si="36"/>
        <v>Friday</v>
      </c>
      <c r="D595" s="1">
        <f t="shared" si="37"/>
        <v>13</v>
      </c>
      <c r="E595">
        <f t="shared" si="38"/>
        <v>5</v>
      </c>
      <c r="F595" t="str">
        <f t="shared" si="39"/>
        <v>summer</v>
      </c>
    </row>
    <row r="596" spans="1:6" x14ac:dyDescent="0.3">
      <c r="A596" s="3">
        <v>45443.568749999999</v>
      </c>
      <c r="B596">
        <v>30</v>
      </c>
      <c r="C596" t="str">
        <f t="shared" si="36"/>
        <v>Friday</v>
      </c>
      <c r="D596" s="1">
        <f t="shared" si="37"/>
        <v>13</v>
      </c>
      <c r="E596">
        <f t="shared" si="38"/>
        <v>5</v>
      </c>
      <c r="F596" t="str">
        <f t="shared" si="39"/>
        <v>summer</v>
      </c>
    </row>
    <row r="597" spans="1:6" x14ac:dyDescent="0.3">
      <c r="A597" s="3">
        <v>45443.588194444441</v>
      </c>
      <c r="B597">
        <v>24</v>
      </c>
      <c r="C597" t="str">
        <f t="shared" si="36"/>
        <v>Friday</v>
      </c>
      <c r="D597" s="1">
        <f t="shared" si="37"/>
        <v>14</v>
      </c>
      <c r="E597">
        <f t="shared" si="38"/>
        <v>5</v>
      </c>
      <c r="F597" t="str">
        <f t="shared" si="39"/>
        <v>summer</v>
      </c>
    </row>
    <row r="598" spans="1:6" x14ac:dyDescent="0.3">
      <c r="A598" s="3">
        <v>45443.603472222225</v>
      </c>
      <c r="B598">
        <v>25</v>
      </c>
      <c r="C598" t="str">
        <f t="shared" si="36"/>
        <v>Friday</v>
      </c>
      <c r="D598" s="1">
        <f t="shared" si="37"/>
        <v>14</v>
      </c>
      <c r="E598">
        <f t="shared" si="38"/>
        <v>5</v>
      </c>
      <c r="F598" t="str">
        <f t="shared" si="39"/>
        <v>summer</v>
      </c>
    </row>
    <row r="599" spans="1:6" x14ac:dyDescent="0.3">
      <c r="A599" s="3">
        <v>45443.623611111114</v>
      </c>
      <c r="B599">
        <v>25</v>
      </c>
      <c r="C599" t="str">
        <f t="shared" si="36"/>
        <v>Friday</v>
      </c>
      <c r="D599" s="1">
        <f t="shared" si="37"/>
        <v>14</v>
      </c>
      <c r="E599">
        <f t="shared" si="38"/>
        <v>5</v>
      </c>
      <c r="F599" t="str">
        <f t="shared" si="39"/>
        <v>summer</v>
      </c>
    </row>
    <row r="600" spans="1:6" x14ac:dyDescent="0.3">
      <c r="A600" s="3">
        <v>45443.643750000003</v>
      </c>
      <c r="B600">
        <v>37</v>
      </c>
      <c r="C600" t="str">
        <f t="shared" si="36"/>
        <v>Friday</v>
      </c>
      <c r="D600" s="1">
        <f t="shared" si="37"/>
        <v>15</v>
      </c>
      <c r="E600">
        <f t="shared" si="38"/>
        <v>5</v>
      </c>
      <c r="F600" t="str">
        <f t="shared" si="39"/>
        <v>summer</v>
      </c>
    </row>
    <row r="601" spans="1:6" x14ac:dyDescent="0.3">
      <c r="A601" s="3">
        <v>45443.666666666664</v>
      </c>
      <c r="B601">
        <v>42</v>
      </c>
      <c r="C601" t="str">
        <f t="shared" si="36"/>
        <v>Friday</v>
      </c>
      <c r="D601" s="1">
        <f t="shared" si="37"/>
        <v>16</v>
      </c>
      <c r="E601">
        <f t="shared" si="38"/>
        <v>5</v>
      </c>
      <c r="F601" t="str">
        <f t="shared" si="39"/>
        <v>summer</v>
      </c>
    </row>
    <row r="602" spans="1:6" x14ac:dyDescent="0.3">
      <c r="A602" s="3">
        <v>45443.688194444447</v>
      </c>
      <c r="B602">
        <v>68</v>
      </c>
      <c r="C602" t="str">
        <f t="shared" si="36"/>
        <v>Friday</v>
      </c>
      <c r="D602" s="1">
        <f t="shared" si="37"/>
        <v>16</v>
      </c>
      <c r="E602">
        <f t="shared" si="38"/>
        <v>5</v>
      </c>
      <c r="F602" t="str">
        <f t="shared" si="39"/>
        <v>summer</v>
      </c>
    </row>
    <row r="603" spans="1:6" x14ac:dyDescent="0.3">
      <c r="A603" s="3">
        <v>45443.706944444442</v>
      </c>
      <c r="B603">
        <v>65</v>
      </c>
      <c r="C603" t="str">
        <f t="shared" si="36"/>
        <v>Friday</v>
      </c>
      <c r="D603" s="1">
        <f t="shared" si="37"/>
        <v>16</v>
      </c>
      <c r="E603">
        <f t="shared" si="38"/>
        <v>5</v>
      </c>
      <c r="F603" t="str">
        <f t="shared" si="39"/>
        <v>summer</v>
      </c>
    </row>
    <row r="604" spans="1:6" x14ac:dyDescent="0.3">
      <c r="A604" s="3">
        <v>45443.727777777778</v>
      </c>
      <c r="B604">
        <v>68</v>
      </c>
      <c r="C604" t="str">
        <f t="shared" si="36"/>
        <v>Friday</v>
      </c>
      <c r="D604" s="1">
        <f t="shared" si="37"/>
        <v>17</v>
      </c>
      <c r="E604">
        <f t="shared" si="38"/>
        <v>5</v>
      </c>
      <c r="F604" t="str">
        <f t="shared" si="39"/>
        <v>summer</v>
      </c>
    </row>
    <row r="605" spans="1:6" x14ac:dyDescent="0.3">
      <c r="A605" s="3">
        <v>45443.748611111114</v>
      </c>
      <c r="B605">
        <v>66</v>
      </c>
      <c r="C605" t="str">
        <f t="shared" si="36"/>
        <v>Friday</v>
      </c>
      <c r="D605" s="1">
        <f t="shared" si="37"/>
        <v>17</v>
      </c>
      <c r="E605">
        <f t="shared" si="38"/>
        <v>5</v>
      </c>
      <c r="F605" t="str">
        <f t="shared" si="39"/>
        <v>summer</v>
      </c>
    </row>
    <row r="606" spans="1:6" x14ac:dyDescent="0.3">
      <c r="A606" s="3">
        <v>45443.768750000003</v>
      </c>
      <c r="B606">
        <v>58</v>
      </c>
      <c r="C606" t="str">
        <f t="shared" si="36"/>
        <v>Friday</v>
      </c>
      <c r="D606" s="1">
        <f t="shared" si="37"/>
        <v>18</v>
      </c>
      <c r="E606">
        <f t="shared" si="38"/>
        <v>5</v>
      </c>
      <c r="F606" t="str">
        <f t="shared" si="39"/>
        <v>summer</v>
      </c>
    </row>
    <row r="607" spans="1:6" x14ac:dyDescent="0.3">
      <c r="A607" s="3">
        <v>45443.788888888892</v>
      </c>
      <c r="B607">
        <v>57</v>
      </c>
      <c r="C607" t="str">
        <f t="shared" si="36"/>
        <v>Friday</v>
      </c>
      <c r="D607" s="1">
        <f t="shared" si="37"/>
        <v>18</v>
      </c>
      <c r="E607">
        <f t="shared" si="38"/>
        <v>5</v>
      </c>
      <c r="F607" t="str">
        <f t="shared" si="39"/>
        <v>summer</v>
      </c>
    </row>
    <row r="608" spans="1:6" x14ac:dyDescent="0.3">
      <c r="A608" s="3">
        <v>45444.393750000003</v>
      </c>
      <c r="B608">
        <v>11</v>
      </c>
      <c r="C608" t="str">
        <f t="shared" si="36"/>
        <v>Saturday</v>
      </c>
      <c r="D608" s="1">
        <f t="shared" si="37"/>
        <v>9</v>
      </c>
      <c r="E608">
        <f t="shared" si="38"/>
        <v>6</v>
      </c>
      <c r="F608" t="str">
        <f t="shared" si="39"/>
        <v>summer</v>
      </c>
    </row>
    <row r="609" spans="1:6" x14ac:dyDescent="0.3">
      <c r="A609" s="3">
        <v>45444.415277777778</v>
      </c>
      <c r="B609">
        <v>14</v>
      </c>
      <c r="C609" t="str">
        <f t="shared" si="36"/>
        <v>Saturday</v>
      </c>
      <c r="D609" s="1">
        <f t="shared" si="37"/>
        <v>9</v>
      </c>
      <c r="E609">
        <f t="shared" si="38"/>
        <v>6</v>
      </c>
      <c r="F609" t="str">
        <f t="shared" si="39"/>
        <v>summer</v>
      </c>
    </row>
    <row r="610" spans="1:6" x14ac:dyDescent="0.3">
      <c r="A610" s="3">
        <v>45444.439583333333</v>
      </c>
      <c r="B610">
        <v>17</v>
      </c>
      <c r="C610" t="str">
        <f t="shared" si="36"/>
        <v>Saturday</v>
      </c>
      <c r="D610" s="1">
        <f t="shared" si="37"/>
        <v>10</v>
      </c>
      <c r="E610">
        <f t="shared" si="38"/>
        <v>6</v>
      </c>
      <c r="F610" t="str">
        <f t="shared" si="39"/>
        <v>summer</v>
      </c>
    </row>
    <row r="611" spans="1:6" x14ac:dyDescent="0.3">
      <c r="A611" s="3">
        <v>45444.463888888888</v>
      </c>
      <c r="B611">
        <v>17</v>
      </c>
      <c r="C611" t="str">
        <f t="shared" si="36"/>
        <v>Saturday</v>
      </c>
      <c r="D611" s="1">
        <f t="shared" si="37"/>
        <v>11</v>
      </c>
      <c r="E611">
        <f t="shared" si="38"/>
        <v>6</v>
      </c>
      <c r="F611" t="str">
        <f t="shared" si="39"/>
        <v>summer</v>
      </c>
    </row>
    <row r="612" spans="1:6" x14ac:dyDescent="0.3">
      <c r="A612" s="3">
        <v>45444.478472222225</v>
      </c>
      <c r="B612">
        <v>23</v>
      </c>
      <c r="C612" t="str">
        <f t="shared" si="36"/>
        <v>Saturday</v>
      </c>
      <c r="D612" s="1">
        <f t="shared" si="37"/>
        <v>11</v>
      </c>
      <c r="E612">
        <f t="shared" si="38"/>
        <v>6</v>
      </c>
      <c r="F612" t="str">
        <f t="shared" si="39"/>
        <v>summer</v>
      </c>
    </row>
    <row r="613" spans="1:6" x14ac:dyDescent="0.3">
      <c r="A613" s="3">
        <v>45444.522222222222</v>
      </c>
      <c r="B613">
        <v>29</v>
      </c>
      <c r="C613" t="str">
        <f t="shared" si="36"/>
        <v>Saturday</v>
      </c>
      <c r="D613" s="1">
        <f t="shared" si="37"/>
        <v>12</v>
      </c>
      <c r="E613">
        <f t="shared" si="38"/>
        <v>6</v>
      </c>
      <c r="F613" t="str">
        <f t="shared" si="39"/>
        <v>summer</v>
      </c>
    </row>
    <row r="614" spans="1:6" x14ac:dyDescent="0.3">
      <c r="A614" s="3">
        <v>45444.542361111111</v>
      </c>
      <c r="B614">
        <v>33</v>
      </c>
      <c r="C614" t="str">
        <f t="shared" si="36"/>
        <v>Saturday</v>
      </c>
      <c r="D614" s="1">
        <f t="shared" si="37"/>
        <v>13</v>
      </c>
      <c r="E614">
        <f t="shared" si="38"/>
        <v>6</v>
      </c>
      <c r="F614" t="str">
        <f t="shared" si="39"/>
        <v>summer</v>
      </c>
    </row>
    <row r="615" spans="1:6" x14ac:dyDescent="0.3">
      <c r="A615" s="3">
        <v>45444.561111111114</v>
      </c>
      <c r="B615">
        <v>43</v>
      </c>
      <c r="C615" t="str">
        <f t="shared" si="36"/>
        <v>Saturday</v>
      </c>
      <c r="D615" s="1">
        <f t="shared" si="37"/>
        <v>13</v>
      </c>
      <c r="E615">
        <f t="shared" si="38"/>
        <v>6</v>
      </c>
      <c r="F615" t="str">
        <f t="shared" si="39"/>
        <v>summer</v>
      </c>
    </row>
    <row r="616" spans="1:6" x14ac:dyDescent="0.3">
      <c r="A616" s="3">
        <v>45444.582638888889</v>
      </c>
      <c r="B616">
        <v>45</v>
      </c>
      <c r="C616" t="str">
        <f t="shared" si="36"/>
        <v>Saturday</v>
      </c>
      <c r="D616" s="1">
        <f t="shared" si="37"/>
        <v>13</v>
      </c>
      <c r="E616">
        <f t="shared" si="38"/>
        <v>6</v>
      </c>
      <c r="F616" t="str">
        <f t="shared" si="39"/>
        <v>summer</v>
      </c>
    </row>
    <row r="617" spans="1:6" x14ac:dyDescent="0.3">
      <c r="A617" s="3">
        <v>45444.603472222225</v>
      </c>
      <c r="B617">
        <v>38</v>
      </c>
      <c r="C617" t="str">
        <f t="shared" si="36"/>
        <v>Saturday</v>
      </c>
      <c r="D617" s="1">
        <f t="shared" si="37"/>
        <v>14</v>
      </c>
      <c r="E617">
        <f t="shared" si="38"/>
        <v>6</v>
      </c>
      <c r="F617" t="str">
        <f t="shared" si="39"/>
        <v>summer</v>
      </c>
    </row>
    <row r="618" spans="1:6" x14ac:dyDescent="0.3">
      <c r="A618" s="3">
        <v>45444.626388888886</v>
      </c>
      <c r="B618">
        <v>40</v>
      </c>
      <c r="C618" t="str">
        <f t="shared" si="36"/>
        <v>Saturday</v>
      </c>
      <c r="D618" s="1">
        <f t="shared" si="37"/>
        <v>15</v>
      </c>
      <c r="E618">
        <f t="shared" si="38"/>
        <v>6</v>
      </c>
      <c r="F618" t="str">
        <f t="shared" si="39"/>
        <v>summer</v>
      </c>
    </row>
    <row r="619" spans="1:6" x14ac:dyDescent="0.3">
      <c r="A619" s="3">
        <v>45444.648611111108</v>
      </c>
      <c r="B619">
        <v>42</v>
      </c>
      <c r="C619" t="str">
        <f t="shared" si="36"/>
        <v>Saturday</v>
      </c>
      <c r="D619" s="1">
        <f t="shared" si="37"/>
        <v>15</v>
      </c>
      <c r="E619">
        <f t="shared" si="38"/>
        <v>6</v>
      </c>
      <c r="F619" t="str">
        <f t="shared" si="39"/>
        <v>summer</v>
      </c>
    </row>
    <row r="620" spans="1:6" x14ac:dyDescent="0.3">
      <c r="A620" s="3">
        <v>45444.666666666664</v>
      </c>
      <c r="B620">
        <v>57</v>
      </c>
      <c r="C620" t="str">
        <f t="shared" si="36"/>
        <v>Saturday</v>
      </c>
      <c r="D620" s="1">
        <f t="shared" si="37"/>
        <v>16</v>
      </c>
      <c r="E620">
        <f t="shared" si="38"/>
        <v>6</v>
      </c>
      <c r="F620" t="str">
        <f t="shared" si="39"/>
        <v>summer</v>
      </c>
    </row>
    <row r="621" spans="1:6" x14ac:dyDescent="0.3">
      <c r="A621" s="3">
        <v>45445.394444444442</v>
      </c>
      <c r="B621">
        <v>11</v>
      </c>
      <c r="C621" t="str">
        <f t="shared" si="36"/>
        <v>Sunday</v>
      </c>
      <c r="D621" s="1">
        <f t="shared" si="37"/>
        <v>9</v>
      </c>
      <c r="E621">
        <f t="shared" si="38"/>
        <v>6</v>
      </c>
      <c r="F621" t="str">
        <f t="shared" si="39"/>
        <v>summer</v>
      </c>
    </row>
    <row r="622" spans="1:6" x14ac:dyDescent="0.3">
      <c r="A622" s="3">
        <v>45445.416666666664</v>
      </c>
      <c r="B622">
        <v>16</v>
      </c>
      <c r="C622" t="str">
        <f t="shared" si="36"/>
        <v>Sunday</v>
      </c>
      <c r="D622" s="1">
        <f t="shared" si="37"/>
        <v>10</v>
      </c>
      <c r="E622">
        <f t="shared" si="38"/>
        <v>6</v>
      </c>
      <c r="F622" t="str">
        <f t="shared" si="39"/>
        <v>summer</v>
      </c>
    </row>
    <row r="623" spans="1:6" x14ac:dyDescent="0.3">
      <c r="A623" s="3">
        <v>45445.440972222219</v>
      </c>
      <c r="B623">
        <v>15</v>
      </c>
      <c r="C623" t="str">
        <f t="shared" si="36"/>
        <v>Sunday</v>
      </c>
      <c r="D623" s="1">
        <f t="shared" si="37"/>
        <v>10</v>
      </c>
      <c r="E623">
        <f t="shared" si="38"/>
        <v>6</v>
      </c>
      <c r="F623" t="str">
        <f t="shared" si="39"/>
        <v>summer</v>
      </c>
    </row>
    <row r="624" spans="1:6" x14ac:dyDescent="0.3">
      <c r="A624" s="3">
        <v>45445.462500000001</v>
      </c>
      <c r="B624">
        <v>16</v>
      </c>
      <c r="C624" t="str">
        <f t="shared" si="36"/>
        <v>Sunday</v>
      </c>
      <c r="D624" s="1">
        <f t="shared" si="37"/>
        <v>11</v>
      </c>
      <c r="E624">
        <f t="shared" si="38"/>
        <v>6</v>
      </c>
      <c r="F624" t="str">
        <f t="shared" si="39"/>
        <v>summer</v>
      </c>
    </row>
    <row r="625" spans="1:6" x14ac:dyDescent="0.3">
      <c r="A625" s="3">
        <v>45445.477777777778</v>
      </c>
      <c r="B625">
        <v>13</v>
      </c>
      <c r="C625" t="str">
        <f t="shared" si="36"/>
        <v>Sunday</v>
      </c>
      <c r="D625" s="1">
        <f t="shared" si="37"/>
        <v>11</v>
      </c>
      <c r="E625">
        <f t="shared" si="38"/>
        <v>6</v>
      </c>
      <c r="F625" t="str">
        <f t="shared" si="39"/>
        <v>summer</v>
      </c>
    </row>
    <row r="626" spans="1:6" x14ac:dyDescent="0.3">
      <c r="A626" s="3">
        <v>45445.49722222222</v>
      </c>
      <c r="B626">
        <v>14</v>
      </c>
      <c r="C626" t="str">
        <f t="shared" si="36"/>
        <v>Sunday</v>
      </c>
      <c r="D626" s="1">
        <f t="shared" si="37"/>
        <v>11</v>
      </c>
      <c r="E626">
        <f t="shared" si="38"/>
        <v>6</v>
      </c>
      <c r="F626" t="str">
        <f t="shared" si="39"/>
        <v>summer</v>
      </c>
    </row>
    <row r="627" spans="1:6" x14ac:dyDescent="0.3">
      <c r="A627" s="3">
        <v>45445.519444444442</v>
      </c>
      <c r="B627">
        <v>18</v>
      </c>
      <c r="C627" t="str">
        <f t="shared" si="36"/>
        <v>Sunday</v>
      </c>
      <c r="D627" s="1">
        <f t="shared" si="37"/>
        <v>12</v>
      </c>
      <c r="E627">
        <f t="shared" si="38"/>
        <v>6</v>
      </c>
      <c r="F627" t="str">
        <f t="shared" si="39"/>
        <v>summer</v>
      </c>
    </row>
    <row r="628" spans="1:6" x14ac:dyDescent="0.3">
      <c r="A628" s="3">
        <v>45445.538194444445</v>
      </c>
      <c r="B628">
        <v>20</v>
      </c>
      <c r="C628" t="str">
        <f t="shared" si="36"/>
        <v>Sunday</v>
      </c>
      <c r="D628" s="1">
        <f t="shared" si="37"/>
        <v>12</v>
      </c>
      <c r="E628">
        <f t="shared" si="38"/>
        <v>6</v>
      </c>
      <c r="F628" t="str">
        <f t="shared" si="39"/>
        <v>summer</v>
      </c>
    </row>
    <row r="629" spans="1:6" x14ac:dyDescent="0.3">
      <c r="A629" s="3">
        <v>45445.56527777778</v>
      </c>
      <c r="B629">
        <v>38</v>
      </c>
      <c r="C629" t="str">
        <f t="shared" si="36"/>
        <v>Sunday</v>
      </c>
      <c r="D629" s="1">
        <f t="shared" si="37"/>
        <v>13</v>
      </c>
      <c r="E629">
        <f t="shared" si="38"/>
        <v>6</v>
      </c>
      <c r="F629" t="str">
        <f t="shared" si="39"/>
        <v>summer</v>
      </c>
    </row>
    <row r="630" spans="1:6" x14ac:dyDescent="0.3">
      <c r="A630" s="3">
        <v>45445.586805555555</v>
      </c>
      <c r="B630">
        <v>36</v>
      </c>
      <c r="C630" t="str">
        <f t="shared" si="36"/>
        <v>Sunday</v>
      </c>
      <c r="D630" s="1">
        <f t="shared" si="37"/>
        <v>14</v>
      </c>
      <c r="E630">
        <f t="shared" si="38"/>
        <v>6</v>
      </c>
      <c r="F630" t="str">
        <f t="shared" si="39"/>
        <v>summer</v>
      </c>
    </row>
    <row r="631" spans="1:6" x14ac:dyDescent="0.3">
      <c r="A631" s="3">
        <v>45445.604861111111</v>
      </c>
      <c r="B631">
        <v>29</v>
      </c>
      <c r="C631" t="str">
        <f t="shared" si="36"/>
        <v>Sunday</v>
      </c>
      <c r="D631" s="1">
        <f t="shared" si="37"/>
        <v>14</v>
      </c>
      <c r="E631">
        <f t="shared" si="38"/>
        <v>6</v>
      </c>
      <c r="F631" t="str">
        <f t="shared" si="39"/>
        <v>summer</v>
      </c>
    </row>
    <row r="632" spans="1:6" x14ac:dyDescent="0.3">
      <c r="A632" s="3">
        <v>45445.629861111112</v>
      </c>
      <c r="B632">
        <v>43</v>
      </c>
      <c r="C632" t="str">
        <f t="shared" si="36"/>
        <v>Sunday</v>
      </c>
      <c r="D632" s="1">
        <f t="shared" si="37"/>
        <v>15</v>
      </c>
      <c r="E632">
        <f t="shared" si="38"/>
        <v>6</v>
      </c>
      <c r="F632" t="str">
        <f t="shared" si="39"/>
        <v>summer</v>
      </c>
    </row>
    <row r="633" spans="1:6" x14ac:dyDescent="0.3">
      <c r="A633" s="3">
        <v>45445.647222222222</v>
      </c>
      <c r="B633">
        <v>51</v>
      </c>
      <c r="C633" t="str">
        <f t="shared" si="36"/>
        <v>Sunday</v>
      </c>
      <c r="D633" s="1">
        <f t="shared" si="37"/>
        <v>15</v>
      </c>
      <c r="E633">
        <f t="shared" si="38"/>
        <v>6</v>
      </c>
      <c r="F633" t="str">
        <f t="shared" si="39"/>
        <v>summer</v>
      </c>
    </row>
    <row r="634" spans="1:6" x14ac:dyDescent="0.3">
      <c r="A634" s="3">
        <v>45445.666666666664</v>
      </c>
      <c r="B634">
        <v>54</v>
      </c>
      <c r="C634" t="str">
        <f t="shared" si="36"/>
        <v>Sunday</v>
      </c>
      <c r="D634" s="1">
        <f t="shared" si="37"/>
        <v>16</v>
      </c>
      <c r="E634">
        <f t="shared" si="38"/>
        <v>6</v>
      </c>
      <c r="F634" t="str">
        <f t="shared" si="39"/>
        <v>summer</v>
      </c>
    </row>
    <row r="635" spans="1:6" x14ac:dyDescent="0.3">
      <c r="A635" s="3">
        <v>45446.289583333331</v>
      </c>
      <c r="B635">
        <v>14</v>
      </c>
      <c r="C635" t="str">
        <f t="shared" si="36"/>
        <v>Monday</v>
      </c>
      <c r="D635" s="1">
        <f t="shared" si="37"/>
        <v>6</v>
      </c>
      <c r="E635">
        <f t="shared" si="38"/>
        <v>6</v>
      </c>
      <c r="F635" t="str">
        <f t="shared" si="39"/>
        <v>summer</v>
      </c>
    </row>
    <row r="636" spans="1:6" x14ac:dyDescent="0.3">
      <c r="A636" s="3">
        <v>45446.311111111114</v>
      </c>
      <c r="B636">
        <v>23</v>
      </c>
      <c r="C636" t="str">
        <f t="shared" si="36"/>
        <v>Monday</v>
      </c>
      <c r="D636" s="1">
        <f t="shared" si="37"/>
        <v>7</v>
      </c>
      <c r="E636">
        <f t="shared" si="38"/>
        <v>6</v>
      </c>
      <c r="F636" t="str">
        <f t="shared" si="39"/>
        <v>summer</v>
      </c>
    </row>
    <row r="637" spans="1:6" x14ac:dyDescent="0.3">
      <c r="A637" s="3">
        <v>45446.32916666667</v>
      </c>
      <c r="B637">
        <v>36</v>
      </c>
      <c r="C637" t="str">
        <f t="shared" si="36"/>
        <v>Monday</v>
      </c>
      <c r="D637" s="1">
        <f t="shared" si="37"/>
        <v>7</v>
      </c>
      <c r="E637">
        <f t="shared" si="38"/>
        <v>6</v>
      </c>
      <c r="F637" t="str">
        <f t="shared" si="39"/>
        <v>summer</v>
      </c>
    </row>
    <row r="638" spans="1:6" x14ac:dyDescent="0.3">
      <c r="A638" s="3">
        <v>45446.355555555558</v>
      </c>
      <c r="B638">
        <v>21</v>
      </c>
      <c r="C638" t="str">
        <f t="shared" si="36"/>
        <v>Monday</v>
      </c>
      <c r="D638" s="1">
        <f t="shared" si="37"/>
        <v>8</v>
      </c>
      <c r="E638">
        <f t="shared" si="38"/>
        <v>6</v>
      </c>
      <c r="F638" t="str">
        <f t="shared" si="39"/>
        <v>summer</v>
      </c>
    </row>
    <row r="639" spans="1:6" x14ac:dyDescent="0.3">
      <c r="A639" s="3">
        <v>45446.37222222222</v>
      </c>
      <c r="B639">
        <v>22</v>
      </c>
      <c r="C639" t="str">
        <f t="shared" si="36"/>
        <v>Monday</v>
      </c>
      <c r="D639" s="1">
        <f t="shared" si="37"/>
        <v>8</v>
      </c>
      <c r="E639">
        <f t="shared" si="38"/>
        <v>6</v>
      </c>
      <c r="F639" t="str">
        <f t="shared" si="39"/>
        <v>summer</v>
      </c>
    </row>
    <row r="640" spans="1:6" x14ac:dyDescent="0.3">
      <c r="A640" s="3">
        <v>45446.393055555556</v>
      </c>
      <c r="B640">
        <v>26</v>
      </c>
      <c r="C640" t="str">
        <f t="shared" si="36"/>
        <v>Monday</v>
      </c>
      <c r="D640" s="1">
        <f t="shared" si="37"/>
        <v>9</v>
      </c>
      <c r="E640">
        <f t="shared" si="38"/>
        <v>6</v>
      </c>
      <c r="F640" t="str">
        <f t="shared" si="39"/>
        <v>summer</v>
      </c>
    </row>
    <row r="641" spans="1:6" x14ac:dyDescent="0.3">
      <c r="A641" s="3">
        <v>45446.420138888891</v>
      </c>
      <c r="B641">
        <v>22</v>
      </c>
      <c r="C641" t="str">
        <f t="shared" si="36"/>
        <v>Monday</v>
      </c>
      <c r="D641" s="1">
        <f t="shared" si="37"/>
        <v>10</v>
      </c>
      <c r="E641">
        <f t="shared" si="38"/>
        <v>6</v>
      </c>
      <c r="F641" t="str">
        <f t="shared" si="39"/>
        <v>summer</v>
      </c>
    </row>
    <row r="642" spans="1:6" x14ac:dyDescent="0.3">
      <c r="A642" s="3">
        <v>45446.435416666667</v>
      </c>
      <c r="B642">
        <v>26</v>
      </c>
      <c r="C642" t="str">
        <f t="shared" ref="C642:C705" si="40">TEXT(A642, "dddd")</f>
        <v>Monday</v>
      </c>
      <c r="D642" s="1">
        <f t="shared" ref="D642:D705" si="41">HOUR(A642)</f>
        <v>10</v>
      </c>
      <c r="E642">
        <f t="shared" ref="E642:E705" si="42">MONTH(A642)</f>
        <v>6</v>
      </c>
      <c r="F642" t="str">
        <f t="shared" ref="F642:F705" si="43">IF(OR(E642=9, E642=10, E642=11, E642=12, E642=1, E642=2, E642=3, E642=4), "school", "summer")</f>
        <v>summer</v>
      </c>
    </row>
    <row r="643" spans="1:6" x14ac:dyDescent="0.3">
      <c r="A643" s="3">
        <v>45446.477777777778</v>
      </c>
      <c r="B643">
        <v>29</v>
      </c>
      <c r="C643" t="str">
        <f t="shared" si="40"/>
        <v>Monday</v>
      </c>
      <c r="D643" s="1">
        <f t="shared" si="41"/>
        <v>11</v>
      </c>
      <c r="E643">
        <f t="shared" si="42"/>
        <v>6</v>
      </c>
      <c r="F643" t="str">
        <f t="shared" si="43"/>
        <v>summer</v>
      </c>
    </row>
    <row r="644" spans="1:6" x14ac:dyDescent="0.3">
      <c r="A644" s="3">
        <v>45446.500694444447</v>
      </c>
      <c r="B644">
        <v>22</v>
      </c>
      <c r="C644" t="str">
        <f t="shared" si="40"/>
        <v>Monday</v>
      </c>
      <c r="D644" s="1">
        <f t="shared" si="41"/>
        <v>12</v>
      </c>
      <c r="E644">
        <f t="shared" si="42"/>
        <v>6</v>
      </c>
      <c r="F644" t="str">
        <f t="shared" si="43"/>
        <v>summer</v>
      </c>
    </row>
    <row r="645" spans="1:6" x14ac:dyDescent="0.3">
      <c r="A645" s="3">
        <v>45446.523611111108</v>
      </c>
      <c r="B645">
        <v>20</v>
      </c>
      <c r="C645" t="str">
        <f t="shared" si="40"/>
        <v>Monday</v>
      </c>
      <c r="D645" s="1">
        <f t="shared" si="41"/>
        <v>12</v>
      </c>
      <c r="E645">
        <f t="shared" si="42"/>
        <v>6</v>
      </c>
      <c r="F645" t="str">
        <f t="shared" si="43"/>
        <v>summer</v>
      </c>
    </row>
    <row r="646" spans="1:6" x14ac:dyDescent="0.3">
      <c r="A646" s="3">
        <v>45446.543055555558</v>
      </c>
      <c r="B646">
        <v>23</v>
      </c>
      <c r="C646" t="str">
        <f t="shared" si="40"/>
        <v>Monday</v>
      </c>
      <c r="D646" s="1">
        <f t="shared" si="41"/>
        <v>13</v>
      </c>
      <c r="E646">
        <f t="shared" si="42"/>
        <v>6</v>
      </c>
      <c r="F646" t="str">
        <f t="shared" si="43"/>
        <v>summer</v>
      </c>
    </row>
    <row r="647" spans="1:6" x14ac:dyDescent="0.3">
      <c r="A647" s="3">
        <v>45446.5625</v>
      </c>
      <c r="B647">
        <v>27</v>
      </c>
      <c r="C647" t="str">
        <f t="shared" si="40"/>
        <v>Monday</v>
      </c>
      <c r="D647" s="1">
        <f t="shared" si="41"/>
        <v>13</v>
      </c>
      <c r="E647">
        <f t="shared" si="42"/>
        <v>6</v>
      </c>
      <c r="F647" t="str">
        <f t="shared" si="43"/>
        <v>summer</v>
      </c>
    </row>
    <row r="648" spans="1:6" x14ac:dyDescent="0.3">
      <c r="A648" s="3">
        <v>45446.581250000003</v>
      </c>
      <c r="B648">
        <v>36</v>
      </c>
      <c r="C648" t="str">
        <f t="shared" si="40"/>
        <v>Monday</v>
      </c>
      <c r="D648" s="1">
        <f t="shared" si="41"/>
        <v>13</v>
      </c>
      <c r="E648">
        <f t="shared" si="42"/>
        <v>6</v>
      </c>
      <c r="F648" t="str">
        <f t="shared" si="43"/>
        <v>summer</v>
      </c>
    </row>
    <row r="649" spans="1:6" x14ac:dyDescent="0.3">
      <c r="A649" s="3">
        <v>45446.600694444445</v>
      </c>
      <c r="B649">
        <v>41</v>
      </c>
      <c r="C649" t="str">
        <f t="shared" si="40"/>
        <v>Monday</v>
      </c>
      <c r="D649" s="1">
        <f t="shared" si="41"/>
        <v>14</v>
      </c>
      <c r="E649">
        <f t="shared" si="42"/>
        <v>6</v>
      </c>
      <c r="F649" t="str">
        <f t="shared" si="43"/>
        <v>summer</v>
      </c>
    </row>
    <row r="650" spans="1:6" x14ac:dyDescent="0.3">
      <c r="A650" s="3">
        <v>45446.628472222219</v>
      </c>
      <c r="B650">
        <v>38</v>
      </c>
      <c r="C650" t="str">
        <f t="shared" si="40"/>
        <v>Monday</v>
      </c>
      <c r="D650" s="1">
        <f t="shared" si="41"/>
        <v>15</v>
      </c>
      <c r="E650">
        <f t="shared" si="42"/>
        <v>6</v>
      </c>
      <c r="F650" t="str">
        <f t="shared" si="43"/>
        <v>summer</v>
      </c>
    </row>
    <row r="651" spans="1:6" x14ac:dyDescent="0.3">
      <c r="A651" s="3">
        <v>45446.64166666667</v>
      </c>
      <c r="B651">
        <v>42</v>
      </c>
      <c r="C651" t="str">
        <f t="shared" si="40"/>
        <v>Monday</v>
      </c>
      <c r="D651" s="1">
        <f t="shared" si="41"/>
        <v>15</v>
      </c>
      <c r="E651">
        <f t="shared" si="42"/>
        <v>6</v>
      </c>
      <c r="F651" t="str">
        <f t="shared" si="43"/>
        <v>summer</v>
      </c>
    </row>
    <row r="652" spans="1:6" x14ac:dyDescent="0.3">
      <c r="A652" s="3">
        <v>45446.677083333336</v>
      </c>
      <c r="B652">
        <v>48</v>
      </c>
      <c r="C652" t="str">
        <f t="shared" si="40"/>
        <v>Monday</v>
      </c>
      <c r="D652" s="1">
        <f t="shared" si="41"/>
        <v>16</v>
      </c>
      <c r="E652">
        <f t="shared" si="42"/>
        <v>6</v>
      </c>
      <c r="F652" t="str">
        <f t="shared" si="43"/>
        <v>summer</v>
      </c>
    </row>
    <row r="653" spans="1:6" x14ac:dyDescent="0.3">
      <c r="A653" s="3">
        <v>45446.686805555553</v>
      </c>
      <c r="B653">
        <v>62</v>
      </c>
      <c r="C653" t="str">
        <f t="shared" si="40"/>
        <v>Monday</v>
      </c>
      <c r="D653" s="1">
        <f t="shared" si="41"/>
        <v>16</v>
      </c>
      <c r="E653">
        <f t="shared" si="42"/>
        <v>6</v>
      </c>
      <c r="F653" t="str">
        <f t="shared" si="43"/>
        <v>summer</v>
      </c>
    </row>
    <row r="654" spans="1:6" x14ac:dyDescent="0.3">
      <c r="A654" s="3">
        <v>45446.710416666669</v>
      </c>
      <c r="B654">
        <v>81</v>
      </c>
      <c r="C654" t="str">
        <f t="shared" si="40"/>
        <v>Monday</v>
      </c>
      <c r="D654" s="1">
        <f t="shared" si="41"/>
        <v>17</v>
      </c>
      <c r="E654">
        <f t="shared" si="42"/>
        <v>6</v>
      </c>
      <c r="F654" t="str">
        <f t="shared" si="43"/>
        <v>summer</v>
      </c>
    </row>
    <row r="655" spans="1:6" x14ac:dyDescent="0.3">
      <c r="A655" s="3">
        <v>45446.732638888891</v>
      </c>
      <c r="B655">
        <v>97</v>
      </c>
      <c r="C655" t="str">
        <f t="shared" si="40"/>
        <v>Monday</v>
      </c>
      <c r="D655" s="1">
        <f t="shared" si="41"/>
        <v>17</v>
      </c>
      <c r="E655">
        <f t="shared" si="42"/>
        <v>6</v>
      </c>
      <c r="F655" t="str">
        <f t="shared" si="43"/>
        <v>summer</v>
      </c>
    </row>
    <row r="656" spans="1:6" x14ac:dyDescent="0.3">
      <c r="A656" s="3">
        <v>45446.749305555553</v>
      </c>
      <c r="B656">
        <v>114</v>
      </c>
      <c r="C656" t="str">
        <f t="shared" si="40"/>
        <v>Monday</v>
      </c>
      <c r="D656" s="1">
        <f t="shared" si="41"/>
        <v>17</v>
      </c>
      <c r="E656">
        <f t="shared" si="42"/>
        <v>6</v>
      </c>
      <c r="F656" t="str">
        <f t="shared" si="43"/>
        <v>summer</v>
      </c>
    </row>
    <row r="657" spans="1:6" x14ac:dyDescent="0.3">
      <c r="A657" s="3">
        <v>45446.773611111108</v>
      </c>
      <c r="B657">
        <v>107</v>
      </c>
      <c r="C657" t="str">
        <f t="shared" si="40"/>
        <v>Monday</v>
      </c>
      <c r="D657" s="1">
        <f t="shared" si="41"/>
        <v>18</v>
      </c>
      <c r="E657">
        <f t="shared" si="42"/>
        <v>6</v>
      </c>
      <c r="F657" t="str">
        <f t="shared" si="43"/>
        <v>summer</v>
      </c>
    </row>
    <row r="658" spans="1:6" x14ac:dyDescent="0.3">
      <c r="A658" s="3">
        <v>45446.793055555558</v>
      </c>
      <c r="B658">
        <v>102</v>
      </c>
      <c r="C658" t="str">
        <f t="shared" si="40"/>
        <v>Monday</v>
      </c>
      <c r="D658" s="1">
        <f t="shared" si="41"/>
        <v>19</v>
      </c>
      <c r="E658">
        <f t="shared" si="42"/>
        <v>6</v>
      </c>
      <c r="F658" t="str">
        <f t="shared" si="43"/>
        <v>summer</v>
      </c>
    </row>
    <row r="659" spans="1:6" x14ac:dyDescent="0.3">
      <c r="A659" s="3">
        <v>45447.292361111111</v>
      </c>
      <c r="B659">
        <v>15</v>
      </c>
      <c r="C659" t="str">
        <f t="shared" si="40"/>
        <v>Tuesday</v>
      </c>
      <c r="D659" s="1">
        <f t="shared" si="41"/>
        <v>7</v>
      </c>
      <c r="E659">
        <f t="shared" si="42"/>
        <v>6</v>
      </c>
      <c r="F659" t="str">
        <f t="shared" si="43"/>
        <v>summer</v>
      </c>
    </row>
    <row r="660" spans="1:6" x14ac:dyDescent="0.3">
      <c r="A660" s="3">
        <v>45447.318749999999</v>
      </c>
      <c r="B660">
        <v>17</v>
      </c>
      <c r="C660" t="str">
        <f t="shared" si="40"/>
        <v>Tuesday</v>
      </c>
      <c r="D660" s="1">
        <f t="shared" si="41"/>
        <v>7</v>
      </c>
      <c r="E660">
        <f t="shared" si="42"/>
        <v>6</v>
      </c>
      <c r="F660" t="str">
        <f t="shared" si="43"/>
        <v>summer</v>
      </c>
    </row>
    <row r="661" spans="1:6" x14ac:dyDescent="0.3">
      <c r="A661" s="3">
        <v>45447.34097222222</v>
      </c>
      <c r="B661">
        <v>14</v>
      </c>
      <c r="C661" t="str">
        <f t="shared" si="40"/>
        <v>Tuesday</v>
      </c>
      <c r="D661" s="1">
        <f t="shared" si="41"/>
        <v>8</v>
      </c>
      <c r="E661">
        <f t="shared" si="42"/>
        <v>6</v>
      </c>
      <c r="F661" t="str">
        <f t="shared" si="43"/>
        <v>summer</v>
      </c>
    </row>
    <row r="662" spans="1:6" x14ac:dyDescent="0.3">
      <c r="A662" s="3">
        <v>45447.354861111111</v>
      </c>
      <c r="B662">
        <v>25</v>
      </c>
      <c r="C662" t="str">
        <f t="shared" si="40"/>
        <v>Tuesday</v>
      </c>
      <c r="D662" s="1">
        <f t="shared" si="41"/>
        <v>8</v>
      </c>
      <c r="E662">
        <f t="shared" si="42"/>
        <v>6</v>
      </c>
      <c r="F662" t="str">
        <f t="shared" si="43"/>
        <v>summer</v>
      </c>
    </row>
    <row r="663" spans="1:6" x14ac:dyDescent="0.3">
      <c r="A663" s="3">
        <v>45447.380555555559</v>
      </c>
      <c r="B663">
        <v>25</v>
      </c>
      <c r="C663" t="str">
        <f t="shared" si="40"/>
        <v>Tuesday</v>
      </c>
      <c r="D663" s="1">
        <f t="shared" si="41"/>
        <v>9</v>
      </c>
      <c r="E663">
        <f t="shared" si="42"/>
        <v>6</v>
      </c>
      <c r="F663" t="str">
        <f t="shared" si="43"/>
        <v>summer</v>
      </c>
    </row>
    <row r="664" spans="1:6" x14ac:dyDescent="0.3">
      <c r="A664" s="3">
        <v>45447.406944444447</v>
      </c>
      <c r="B664">
        <v>31</v>
      </c>
      <c r="C664" t="str">
        <f t="shared" si="40"/>
        <v>Tuesday</v>
      </c>
      <c r="D664" s="1">
        <f t="shared" si="41"/>
        <v>9</v>
      </c>
      <c r="E664">
        <f t="shared" si="42"/>
        <v>6</v>
      </c>
      <c r="F664" t="str">
        <f t="shared" si="43"/>
        <v>summer</v>
      </c>
    </row>
    <row r="665" spans="1:6" x14ac:dyDescent="0.3">
      <c r="A665" s="3">
        <v>45447.42083333333</v>
      </c>
      <c r="B665">
        <v>30</v>
      </c>
      <c r="C665" t="str">
        <f t="shared" si="40"/>
        <v>Tuesday</v>
      </c>
      <c r="D665" s="1">
        <f t="shared" si="41"/>
        <v>10</v>
      </c>
      <c r="E665">
        <f t="shared" si="42"/>
        <v>6</v>
      </c>
      <c r="F665" t="str">
        <f t="shared" si="43"/>
        <v>summer</v>
      </c>
    </row>
    <row r="666" spans="1:6" x14ac:dyDescent="0.3">
      <c r="A666" s="3">
        <v>45447.441666666666</v>
      </c>
      <c r="B666">
        <v>28</v>
      </c>
      <c r="C666" t="str">
        <f t="shared" si="40"/>
        <v>Tuesday</v>
      </c>
      <c r="D666" s="1">
        <f t="shared" si="41"/>
        <v>10</v>
      </c>
      <c r="E666">
        <f t="shared" si="42"/>
        <v>6</v>
      </c>
      <c r="F666" t="str">
        <f t="shared" si="43"/>
        <v>summer</v>
      </c>
    </row>
    <row r="667" spans="1:6" x14ac:dyDescent="0.3">
      <c r="A667" s="3">
        <v>45447.455555555556</v>
      </c>
      <c r="B667">
        <v>29</v>
      </c>
      <c r="C667" t="str">
        <f t="shared" si="40"/>
        <v>Tuesday</v>
      </c>
      <c r="D667" s="1">
        <f t="shared" si="41"/>
        <v>10</v>
      </c>
      <c r="E667">
        <f t="shared" si="42"/>
        <v>6</v>
      </c>
      <c r="F667" t="str">
        <f t="shared" si="43"/>
        <v>summer</v>
      </c>
    </row>
    <row r="668" spans="1:6" x14ac:dyDescent="0.3">
      <c r="A668" s="3">
        <v>45447.477083333331</v>
      </c>
      <c r="B668">
        <v>34</v>
      </c>
      <c r="C668" t="str">
        <f t="shared" si="40"/>
        <v>Tuesday</v>
      </c>
      <c r="D668" s="1">
        <f t="shared" si="41"/>
        <v>11</v>
      </c>
      <c r="E668">
        <f t="shared" si="42"/>
        <v>6</v>
      </c>
      <c r="F668" t="str">
        <f t="shared" si="43"/>
        <v>summer</v>
      </c>
    </row>
    <row r="669" spans="1:6" x14ac:dyDescent="0.3">
      <c r="A669" s="3">
        <v>45447.499305555553</v>
      </c>
      <c r="B669">
        <v>33</v>
      </c>
      <c r="C669" t="str">
        <f t="shared" si="40"/>
        <v>Tuesday</v>
      </c>
      <c r="D669" s="1">
        <f t="shared" si="41"/>
        <v>11</v>
      </c>
      <c r="E669">
        <f t="shared" si="42"/>
        <v>6</v>
      </c>
      <c r="F669" t="str">
        <f t="shared" si="43"/>
        <v>summer</v>
      </c>
    </row>
    <row r="670" spans="1:6" x14ac:dyDescent="0.3">
      <c r="A670" s="3">
        <v>45447.518055555556</v>
      </c>
      <c r="B670">
        <v>39</v>
      </c>
      <c r="C670" t="str">
        <f t="shared" si="40"/>
        <v>Tuesday</v>
      </c>
      <c r="D670" s="1">
        <f t="shared" si="41"/>
        <v>12</v>
      </c>
      <c r="E670">
        <f t="shared" si="42"/>
        <v>6</v>
      </c>
      <c r="F670" t="str">
        <f t="shared" si="43"/>
        <v>summer</v>
      </c>
    </row>
    <row r="671" spans="1:6" x14ac:dyDescent="0.3">
      <c r="A671" s="3">
        <v>45447.541666666664</v>
      </c>
      <c r="B671">
        <v>43</v>
      </c>
      <c r="C671" t="str">
        <f t="shared" si="40"/>
        <v>Tuesday</v>
      </c>
      <c r="D671" s="1">
        <f t="shared" si="41"/>
        <v>13</v>
      </c>
      <c r="E671">
        <f t="shared" si="42"/>
        <v>6</v>
      </c>
      <c r="F671" t="str">
        <f t="shared" si="43"/>
        <v>summer</v>
      </c>
    </row>
    <row r="672" spans="1:6" x14ac:dyDescent="0.3">
      <c r="A672" s="3">
        <v>45447.558333333334</v>
      </c>
      <c r="B672">
        <v>36</v>
      </c>
      <c r="C672" t="str">
        <f t="shared" si="40"/>
        <v>Tuesday</v>
      </c>
      <c r="D672" s="1">
        <f t="shared" si="41"/>
        <v>13</v>
      </c>
      <c r="E672">
        <f t="shared" si="42"/>
        <v>6</v>
      </c>
      <c r="F672" t="str">
        <f t="shared" si="43"/>
        <v>summer</v>
      </c>
    </row>
    <row r="673" spans="1:6" x14ac:dyDescent="0.3">
      <c r="A673" s="3">
        <v>45447.581250000003</v>
      </c>
      <c r="B673">
        <v>25</v>
      </c>
      <c r="C673" t="str">
        <f t="shared" si="40"/>
        <v>Tuesday</v>
      </c>
      <c r="D673" s="1">
        <f t="shared" si="41"/>
        <v>13</v>
      </c>
      <c r="E673">
        <f t="shared" si="42"/>
        <v>6</v>
      </c>
      <c r="F673" t="str">
        <f t="shared" si="43"/>
        <v>summer</v>
      </c>
    </row>
    <row r="674" spans="1:6" x14ac:dyDescent="0.3">
      <c r="A674" s="3">
        <v>45447.609027777777</v>
      </c>
      <c r="B674">
        <v>30</v>
      </c>
      <c r="C674" t="str">
        <f t="shared" si="40"/>
        <v>Tuesday</v>
      </c>
      <c r="D674" s="1">
        <f t="shared" si="41"/>
        <v>14</v>
      </c>
      <c r="E674">
        <f t="shared" si="42"/>
        <v>6</v>
      </c>
      <c r="F674" t="str">
        <f t="shared" si="43"/>
        <v>summer</v>
      </c>
    </row>
    <row r="675" spans="1:6" x14ac:dyDescent="0.3">
      <c r="A675" s="3">
        <v>45447.62222222222</v>
      </c>
      <c r="B675">
        <v>39</v>
      </c>
      <c r="C675" t="str">
        <f t="shared" si="40"/>
        <v>Tuesday</v>
      </c>
      <c r="D675" s="1">
        <f t="shared" si="41"/>
        <v>14</v>
      </c>
      <c r="E675">
        <f t="shared" si="42"/>
        <v>6</v>
      </c>
      <c r="F675" t="str">
        <f t="shared" si="43"/>
        <v>summer</v>
      </c>
    </row>
    <row r="676" spans="1:6" x14ac:dyDescent="0.3">
      <c r="A676" s="3">
        <v>45447.645833333336</v>
      </c>
      <c r="B676">
        <v>53</v>
      </c>
      <c r="C676" t="str">
        <f t="shared" si="40"/>
        <v>Tuesday</v>
      </c>
      <c r="D676" s="1">
        <f t="shared" si="41"/>
        <v>15</v>
      </c>
      <c r="E676">
        <f t="shared" si="42"/>
        <v>6</v>
      </c>
      <c r="F676" t="str">
        <f t="shared" si="43"/>
        <v>summer</v>
      </c>
    </row>
    <row r="677" spans="1:6" x14ac:dyDescent="0.3">
      <c r="A677" s="3">
        <v>45447.670138888891</v>
      </c>
      <c r="B677">
        <v>56</v>
      </c>
      <c r="C677" t="str">
        <f t="shared" si="40"/>
        <v>Tuesday</v>
      </c>
      <c r="D677" s="1">
        <f t="shared" si="41"/>
        <v>16</v>
      </c>
      <c r="E677">
        <f t="shared" si="42"/>
        <v>6</v>
      </c>
      <c r="F677" t="str">
        <f t="shared" si="43"/>
        <v>summer</v>
      </c>
    </row>
    <row r="678" spans="1:6" x14ac:dyDescent="0.3">
      <c r="A678" s="3">
        <v>45447.685416666667</v>
      </c>
      <c r="B678">
        <v>87</v>
      </c>
      <c r="C678" t="str">
        <f t="shared" si="40"/>
        <v>Tuesday</v>
      </c>
      <c r="D678" s="1">
        <f t="shared" si="41"/>
        <v>16</v>
      </c>
      <c r="E678">
        <f t="shared" si="42"/>
        <v>6</v>
      </c>
      <c r="F678" t="str">
        <f t="shared" si="43"/>
        <v>summer</v>
      </c>
    </row>
    <row r="679" spans="1:6" x14ac:dyDescent="0.3">
      <c r="A679" s="3">
        <v>45447.709027777775</v>
      </c>
      <c r="B679">
        <v>94</v>
      </c>
      <c r="C679" t="str">
        <f t="shared" si="40"/>
        <v>Tuesday</v>
      </c>
      <c r="D679" s="1">
        <f t="shared" si="41"/>
        <v>17</v>
      </c>
      <c r="E679">
        <f t="shared" si="42"/>
        <v>6</v>
      </c>
      <c r="F679" t="str">
        <f t="shared" si="43"/>
        <v>summer</v>
      </c>
    </row>
    <row r="680" spans="1:6" x14ac:dyDescent="0.3">
      <c r="A680" s="3">
        <v>45447.729166666664</v>
      </c>
      <c r="B680">
        <v>77</v>
      </c>
      <c r="C680" t="str">
        <f t="shared" si="40"/>
        <v>Tuesday</v>
      </c>
      <c r="D680" s="1">
        <f t="shared" si="41"/>
        <v>17</v>
      </c>
      <c r="E680">
        <f t="shared" si="42"/>
        <v>6</v>
      </c>
      <c r="F680" t="str">
        <f t="shared" si="43"/>
        <v>summer</v>
      </c>
    </row>
    <row r="681" spans="1:6" x14ac:dyDescent="0.3">
      <c r="A681" s="3">
        <v>45447.748611111114</v>
      </c>
      <c r="B681">
        <v>102</v>
      </c>
      <c r="C681" t="str">
        <f t="shared" si="40"/>
        <v>Tuesday</v>
      </c>
      <c r="D681" s="1">
        <f t="shared" si="41"/>
        <v>17</v>
      </c>
      <c r="E681">
        <f t="shared" si="42"/>
        <v>6</v>
      </c>
      <c r="F681" t="str">
        <f t="shared" si="43"/>
        <v>summer</v>
      </c>
    </row>
    <row r="682" spans="1:6" x14ac:dyDescent="0.3">
      <c r="A682" s="3">
        <v>45447.768750000003</v>
      </c>
      <c r="B682">
        <v>95</v>
      </c>
      <c r="C682" t="str">
        <f t="shared" si="40"/>
        <v>Tuesday</v>
      </c>
      <c r="D682" s="1">
        <f t="shared" si="41"/>
        <v>18</v>
      </c>
      <c r="E682">
        <f t="shared" si="42"/>
        <v>6</v>
      </c>
      <c r="F682" t="str">
        <f t="shared" si="43"/>
        <v>summer</v>
      </c>
    </row>
    <row r="683" spans="1:6" x14ac:dyDescent="0.3">
      <c r="A683" s="3">
        <v>45447.789583333331</v>
      </c>
      <c r="B683">
        <v>90</v>
      </c>
      <c r="C683" t="str">
        <f t="shared" si="40"/>
        <v>Tuesday</v>
      </c>
      <c r="D683" s="1">
        <f t="shared" si="41"/>
        <v>18</v>
      </c>
      <c r="E683">
        <f t="shared" si="42"/>
        <v>6</v>
      </c>
      <c r="F683" t="str">
        <f t="shared" si="43"/>
        <v>summer</v>
      </c>
    </row>
    <row r="684" spans="1:6" x14ac:dyDescent="0.3">
      <c r="A684" s="3">
        <v>45448.290277777778</v>
      </c>
      <c r="B684">
        <v>19</v>
      </c>
      <c r="C684" t="str">
        <f t="shared" si="40"/>
        <v>Wednesday</v>
      </c>
      <c r="D684" s="1">
        <f t="shared" si="41"/>
        <v>6</v>
      </c>
      <c r="E684">
        <f t="shared" si="42"/>
        <v>6</v>
      </c>
      <c r="F684" t="str">
        <f t="shared" si="43"/>
        <v>summer</v>
      </c>
    </row>
    <row r="685" spans="1:6" x14ac:dyDescent="0.3">
      <c r="A685" s="3">
        <v>45448.318749999999</v>
      </c>
      <c r="B685">
        <v>22</v>
      </c>
      <c r="C685" t="str">
        <f t="shared" si="40"/>
        <v>Wednesday</v>
      </c>
      <c r="D685" s="1">
        <f t="shared" si="41"/>
        <v>7</v>
      </c>
      <c r="E685">
        <f t="shared" si="42"/>
        <v>6</v>
      </c>
      <c r="F685" t="str">
        <f t="shared" si="43"/>
        <v>summer</v>
      </c>
    </row>
    <row r="686" spans="1:6" x14ac:dyDescent="0.3">
      <c r="A686" s="3">
        <v>45448.336111111108</v>
      </c>
      <c r="B686">
        <v>27</v>
      </c>
      <c r="C686" t="str">
        <f t="shared" si="40"/>
        <v>Wednesday</v>
      </c>
      <c r="D686" s="1">
        <f t="shared" si="41"/>
        <v>8</v>
      </c>
      <c r="E686">
        <f t="shared" si="42"/>
        <v>6</v>
      </c>
      <c r="F686" t="str">
        <f t="shared" si="43"/>
        <v>summer</v>
      </c>
    </row>
    <row r="687" spans="1:6" x14ac:dyDescent="0.3">
      <c r="A687" s="3">
        <v>45448.356944444444</v>
      </c>
      <c r="B687">
        <v>29</v>
      </c>
      <c r="C687" t="str">
        <f t="shared" si="40"/>
        <v>Wednesday</v>
      </c>
      <c r="D687" s="1">
        <f t="shared" si="41"/>
        <v>8</v>
      </c>
      <c r="E687">
        <f t="shared" si="42"/>
        <v>6</v>
      </c>
      <c r="F687" t="str">
        <f t="shared" si="43"/>
        <v>summer</v>
      </c>
    </row>
    <row r="688" spans="1:6" x14ac:dyDescent="0.3">
      <c r="A688" s="3">
        <v>45448.370138888888</v>
      </c>
      <c r="B688">
        <v>32</v>
      </c>
      <c r="C688" t="str">
        <f t="shared" si="40"/>
        <v>Wednesday</v>
      </c>
      <c r="D688" s="1">
        <f t="shared" si="41"/>
        <v>8</v>
      </c>
      <c r="E688">
        <f t="shared" si="42"/>
        <v>6</v>
      </c>
      <c r="F688" t="str">
        <f t="shared" si="43"/>
        <v>summer</v>
      </c>
    </row>
    <row r="689" spans="1:6" x14ac:dyDescent="0.3">
      <c r="A689" s="3">
        <v>45448.393750000003</v>
      </c>
      <c r="B689">
        <v>24</v>
      </c>
      <c r="C689" t="str">
        <f t="shared" si="40"/>
        <v>Wednesday</v>
      </c>
      <c r="D689" s="1">
        <f t="shared" si="41"/>
        <v>9</v>
      </c>
      <c r="E689">
        <f t="shared" si="42"/>
        <v>6</v>
      </c>
      <c r="F689" t="str">
        <f t="shared" si="43"/>
        <v>summer</v>
      </c>
    </row>
    <row r="690" spans="1:6" x14ac:dyDescent="0.3">
      <c r="A690" s="3">
        <v>45448.43472222222</v>
      </c>
      <c r="B690">
        <v>26</v>
      </c>
      <c r="C690" t="str">
        <f t="shared" si="40"/>
        <v>Wednesday</v>
      </c>
      <c r="D690" s="1">
        <f t="shared" si="41"/>
        <v>10</v>
      </c>
      <c r="E690">
        <f t="shared" si="42"/>
        <v>6</v>
      </c>
      <c r="F690" t="str">
        <f t="shared" si="43"/>
        <v>summer</v>
      </c>
    </row>
    <row r="691" spans="1:6" x14ac:dyDescent="0.3">
      <c r="A691" s="3">
        <v>45448.455555555556</v>
      </c>
      <c r="B691">
        <v>23</v>
      </c>
      <c r="C691" t="str">
        <f t="shared" si="40"/>
        <v>Wednesday</v>
      </c>
      <c r="D691" s="1">
        <f t="shared" si="41"/>
        <v>10</v>
      </c>
      <c r="E691">
        <f t="shared" si="42"/>
        <v>6</v>
      </c>
      <c r="F691" t="str">
        <f t="shared" si="43"/>
        <v>summer</v>
      </c>
    </row>
    <row r="692" spans="1:6" x14ac:dyDescent="0.3">
      <c r="A692" s="3">
        <v>45448.477777777778</v>
      </c>
      <c r="B692">
        <v>18</v>
      </c>
      <c r="C692" t="str">
        <f t="shared" si="40"/>
        <v>Wednesday</v>
      </c>
      <c r="D692" s="1">
        <f t="shared" si="41"/>
        <v>11</v>
      </c>
      <c r="E692">
        <f t="shared" si="42"/>
        <v>6</v>
      </c>
      <c r="F692" t="str">
        <f t="shared" si="43"/>
        <v>summer</v>
      </c>
    </row>
    <row r="693" spans="1:6" x14ac:dyDescent="0.3">
      <c r="A693" s="3">
        <v>45448.496527777781</v>
      </c>
      <c r="B693">
        <v>23</v>
      </c>
      <c r="C693" t="str">
        <f t="shared" si="40"/>
        <v>Wednesday</v>
      </c>
      <c r="D693" s="1">
        <f t="shared" si="41"/>
        <v>11</v>
      </c>
      <c r="E693">
        <f t="shared" si="42"/>
        <v>6</v>
      </c>
      <c r="F693" t="str">
        <f t="shared" si="43"/>
        <v>summer</v>
      </c>
    </row>
    <row r="694" spans="1:6" x14ac:dyDescent="0.3">
      <c r="A694" s="3">
        <v>45448.522916666669</v>
      </c>
      <c r="B694">
        <v>20</v>
      </c>
      <c r="C694" t="str">
        <f t="shared" si="40"/>
        <v>Wednesday</v>
      </c>
      <c r="D694" s="1">
        <f t="shared" si="41"/>
        <v>12</v>
      </c>
      <c r="E694">
        <f t="shared" si="42"/>
        <v>6</v>
      </c>
      <c r="F694" t="str">
        <f t="shared" si="43"/>
        <v>summer</v>
      </c>
    </row>
    <row r="695" spans="1:6" x14ac:dyDescent="0.3">
      <c r="A695" s="3">
        <v>45448.540277777778</v>
      </c>
      <c r="B695">
        <v>25</v>
      </c>
      <c r="C695" t="str">
        <f t="shared" si="40"/>
        <v>Wednesday</v>
      </c>
      <c r="D695" s="1">
        <f t="shared" si="41"/>
        <v>12</v>
      </c>
      <c r="E695">
        <f t="shared" si="42"/>
        <v>6</v>
      </c>
      <c r="F695" t="str">
        <f t="shared" si="43"/>
        <v>summer</v>
      </c>
    </row>
    <row r="696" spans="1:6" x14ac:dyDescent="0.3">
      <c r="A696" s="3">
        <v>45448.558333333334</v>
      </c>
      <c r="B696">
        <v>26</v>
      </c>
      <c r="C696" t="str">
        <f t="shared" si="40"/>
        <v>Wednesday</v>
      </c>
      <c r="D696" s="1">
        <f t="shared" si="41"/>
        <v>13</v>
      </c>
      <c r="E696">
        <f t="shared" si="42"/>
        <v>6</v>
      </c>
      <c r="F696" t="str">
        <f t="shared" si="43"/>
        <v>summer</v>
      </c>
    </row>
    <row r="697" spans="1:6" x14ac:dyDescent="0.3">
      <c r="A697" s="3">
        <v>45448.584027777775</v>
      </c>
      <c r="B697">
        <v>35</v>
      </c>
      <c r="C697" t="str">
        <f t="shared" si="40"/>
        <v>Wednesday</v>
      </c>
      <c r="D697" s="1">
        <f t="shared" si="41"/>
        <v>14</v>
      </c>
      <c r="E697">
        <f t="shared" si="42"/>
        <v>6</v>
      </c>
      <c r="F697" t="str">
        <f t="shared" si="43"/>
        <v>summer</v>
      </c>
    </row>
    <row r="698" spans="1:6" x14ac:dyDescent="0.3">
      <c r="A698" s="3">
        <v>45448.62222222222</v>
      </c>
      <c r="B698">
        <v>36</v>
      </c>
      <c r="C698" t="str">
        <f t="shared" si="40"/>
        <v>Wednesday</v>
      </c>
      <c r="D698" s="1">
        <f t="shared" si="41"/>
        <v>14</v>
      </c>
      <c r="E698">
        <f t="shared" si="42"/>
        <v>6</v>
      </c>
      <c r="F698" t="str">
        <f t="shared" si="43"/>
        <v>summer</v>
      </c>
    </row>
    <row r="699" spans="1:6" x14ac:dyDescent="0.3">
      <c r="A699" s="3">
        <v>45448.643750000003</v>
      </c>
      <c r="B699">
        <v>46</v>
      </c>
      <c r="C699" t="str">
        <f t="shared" si="40"/>
        <v>Wednesday</v>
      </c>
      <c r="D699" s="1">
        <f t="shared" si="41"/>
        <v>15</v>
      </c>
      <c r="E699">
        <f t="shared" si="42"/>
        <v>6</v>
      </c>
      <c r="F699" t="str">
        <f t="shared" si="43"/>
        <v>summer</v>
      </c>
    </row>
    <row r="700" spans="1:6" x14ac:dyDescent="0.3">
      <c r="A700" s="3">
        <v>45448.666666666664</v>
      </c>
      <c r="B700">
        <v>45</v>
      </c>
      <c r="C700" t="str">
        <f t="shared" si="40"/>
        <v>Wednesday</v>
      </c>
      <c r="D700" s="1">
        <f t="shared" si="41"/>
        <v>16</v>
      </c>
      <c r="E700">
        <f t="shared" si="42"/>
        <v>6</v>
      </c>
      <c r="F700" t="str">
        <f t="shared" si="43"/>
        <v>summer</v>
      </c>
    </row>
    <row r="701" spans="1:6" x14ac:dyDescent="0.3">
      <c r="A701" s="3">
        <v>45448.6875</v>
      </c>
      <c r="B701">
        <v>56</v>
      </c>
      <c r="C701" t="str">
        <f t="shared" si="40"/>
        <v>Wednesday</v>
      </c>
      <c r="D701" s="1">
        <f t="shared" si="41"/>
        <v>16</v>
      </c>
      <c r="E701">
        <f t="shared" si="42"/>
        <v>6</v>
      </c>
      <c r="F701" t="str">
        <f t="shared" si="43"/>
        <v>summer</v>
      </c>
    </row>
    <row r="702" spans="1:6" x14ac:dyDescent="0.3">
      <c r="A702" s="3">
        <v>45448.707638888889</v>
      </c>
      <c r="B702">
        <v>73</v>
      </c>
      <c r="C702" t="str">
        <f t="shared" si="40"/>
        <v>Wednesday</v>
      </c>
      <c r="D702" s="1">
        <f t="shared" si="41"/>
        <v>16</v>
      </c>
      <c r="E702">
        <f t="shared" si="42"/>
        <v>6</v>
      </c>
      <c r="F702" t="str">
        <f t="shared" si="43"/>
        <v>summer</v>
      </c>
    </row>
    <row r="703" spans="1:6" x14ac:dyDescent="0.3">
      <c r="A703" s="3">
        <v>45448.728472222225</v>
      </c>
      <c r="B703">
        <v>91</v>
      </c>
      <c r="C703" t="str">
        <f t="shared" si="40"/>
        <v>Wednesday</v>
      </c>
      <c r="D703" s="1">
        <f t="shared" si="41"/>
        <v>17</v>
      </c>
      <c r="E703">
        <f t="shared" si="42"/>
        <v>6</v>
      </c>
      <c r="F703" t="str">
        <f t="shared" si="43"/>
        <v>summer</v>
      </c>
    </row>
    <row r="704" spans="1:6" x14ac:dyDescent="0.3">
      <c r="A704" s="3">
        <v>45448.75</v>
      </c>
      <c r="B704">
        <v>83</v>
      </c>
      <c r="C704" t="str">
        <f t="shared" si="40"/>
        <v>Wednesday</v>
      </c>
      <c r="D704" s="1">
        <f t="shared" si="41"/>
        <v>18</v>
      </c>
      <c r="E704">
        <f t="shared" si="42"/>
        <v>6</v>
      </c>
      <c r="F704" t="str">
        <f t="shared" si="43"/>
        <v>summer</v>
      </c>
    </row>
    <row r="705" spans="1:6" x14ac:dyDescent="0.3">
      <c r="A705" s="3">
        <v>45448.768750000003</v>
      </c>
      <c r="B705">
        <v>105</v>
      </c>
      <c r="C705" t="str">
        <f t="shared" si="40"/>
        <v>Wednesday</v>
      </c>
      <c r="D705" s="1">
        <f t="shared" si="41"/>
        <v>18</v>
      </c>
      <c r="E705">
        <f t="shared" si="42"/>
        <v>6</v>
      </c>
      <c r="F705" t="str">
        <f t="shared" si="43"/>
        <v>summer</v>
      </c>
    </row>
    <row r="706" spans="1:6" x14ac:dyDescent="0.3">
      <c r="A706" s="3">
        <v>45448.790972222225</v>
      </c>
      <c r="B706">
        <v>89</v>
      </c>
      <c r="C706" t="str">
        <f t="shared" ref="C706:C769" si="44">TEXT(A706, "dddd")</f>
        <v>Wednesday</v>
      </c>
      <c r="D706" s="1">
        <f t="shared" ref="D706:D769" si="45">HOUR(A706)</f>
        <v>18</v>
      </c>
      <c r="E706">
        <f t="shared" ref="E706:E769" si="46">MONTH(A706)</f>
        <v>6</v>
      </c>
      <c r="F706" t="str">
        <f t="shared" ref="F706:F769" si="47">IF(OR(E706=9, E706=10, E706=11, E706=12, E706=1, E706=2, E706=3, E706=4), "school", "summer")</f>
        <v>summer</v>
      </c>
    </row>
    <row r="707" spans="1:6" x14ac:dyDescent="0.3">
      <c r="A707" s="3">
        <v>45449.304861111108</v>
      </c>
      <c r="B707">
        <v>16</v>
      </c>
      <c r="C707" t="str">
        <f t="shared" si="44"/>
        <v>Thursday</v>
      </c>
      <c r="D707" s="1">
        <f t="shared" si="45"/>
        <v>7</v>
      </c>
      <c r="E707">
        <f t="shared" si="46"/>
        <v>6</v>
      </c>
      <c r="F707" t="str">
        <f t="shared" si="47"/>
        <v>summer</v>
      </c>
    </row>
    <row r="708" spans="1:6" x14ac:dyDescent="0.3">
      <c r="A708" s="3">
        <v>45449.310416666667</v>
      </c>
      <c r="B708">
        <v>18</v>
      </c>
      <c r="C708" t="str">
        <f t="shared" si="44"/>
        <v>Thursday</v>
      </c>
      <c r="D708" s="1">
        <f t="shared" si="45"/>
        <v>7</v>
      </c>
      <c r="E708">
        <f t="shared" si="46"/>
        <v>6</v>
      </c>
      <c r="F708" t="str">
        <f t="shared" si="47"/>
        <v>summer</v>
      </c>
    </row>
    <row r="709" spans="1:6" x14ac:dyDescent="0.3">
      <c r="A709" s="3">
        <v>45449.32916666667</v>
      </c>
      <c r="B709">
        <v>25</v>
      </c>
      <c r="C709" t="str">
        <f t="shared" si="44"/>
        <v>Thursday</v>
      </c>
      <c r="D709" s="1">
        <f t="shared" si="45"/>
        <v>7</v>
      </c>
      <c r="E709">
        <f t="shared" si="46"/>
        <v>6</v>
      </c>
      <c r="F709" t="str">
        <f t="shared" si="47"/>
        <v>summer</v>
      </c>
    </row>
    <row r="710" spans="1:6" x14ac:dyDescent="0.3">
      <c r="A710" s="3">
        <v>45449.353472222225</v>
      </c>
      <c r="B710">
        <v>27</v>
      </c>
      <c r="C710" t="str">
        <f t="shared" si="44"/>
        <v>Thursday</v>
      </c>
      <c r="D710" s="1">
        <f t="shared" si="45"/>
        <v>8</v>
      </c>
      <c r="E710">
        <f t="shared" si="46"/>
        <v>6</v>
      </c>
      <c r="F710" t="str">
        <f t="shared" si="47"/>
        <v>summer</v>
      </c>
    </row>
    <row r="711" spans="1:6" x14ac:dyDescent="0.3">
      <c r="A711" s="3">
        <v>45449.371527777781</v>
      </c>
      <c r="B711">
        <v>21</v>
      </c>
      <c r="C711" t="str">
        <f t="shared" si="44"/>
        <v>Thursday</v>
      </c>
      <c r="D711" s="1">
        <f t="shared" si="45"/>
        <v>8</v>
      </c>
      <c r="E711">
        <f t="shared" si="46"/>
        <v>6</v>
      </c>
      <c r="F711" t="str">
        <f t="shared" si="47"/>
        <v>summer</v>
      </c>
    </row>
    <row r="712" spans="1:6" x14ac:dyDescent="0.3">
      <c r="A712" s="3">
        <v>45449.397916666669</v>
      </c>
      <c r="B712">
        <v>20</v>
      </c>
      <c r="C712" t="str">
        <f t="shared" si="44"/>
        <v>Thursday</v>
      </c>
      <c r="D712" s="1">
        <f t="shared" si="45"/>
        <v>9</v>
      </c>
      <c r="E712">
        <f t="shared" si="46"/>
        <v>6</v>
      </c>
      <c r="F712" t="str">
        <f t="shared" si="47"/>
        <v>summer</v>
      </c>
    </row>
    <row r="713" spans="1:6" x14ac:dyDescent="0.3">
      <c r="A713" s="3">
        <v>45449.413194444445</v>
      </c>
      <c r="B713">
        <v>33</v>
      </c>
      <c r="C713" t="str">
        <f t="shared" si="44"/>
        <v>Thursday</v>
      </c>
      <c r="D713" s="1">
        <f t="shared" si="45"/>
        <v>9</v>
      </c>
      <c r="E713">
        <f t="shared" si="46"/>
        <v>6</v>
      </c>
      <c r="F713" t="str">
        <f t="shared" si="47"/>
        <v>summer</v>
      </c>
    </row>
    <row r="714" spans="1:6" x14ac:dyDescent="0.3">
      <c r="A714" s="3">
        <v>45449.436805555553</v>
      </c>
      <c r="B714">
        <v>32</v>
      </c>
      <c r="C714" t="str">
        <f t="shared" si="44"/>
        <v>Thursday</v>
      </c>
      <c r="D714" s="1">
        <f t="shared" si="45"/>
        <v>10</v>
      </c>
      <c r="E714">
        <f t="shared" si="46"/>
        <v>6</v>
      </c>
      <c r="F714" t="str">
        <f t="shared" si="47"/>
        <v>summer</v>
      </c>
    </row>
    <row r="715" spans="1:6" x14ac:dyDescent="0.3">
      <c r="A715" s="3">
        <v>45449.456250000003</v>
      </c>
      <c r="B715">
        <v>29</v>
      </c>
      <c r="C715" t="str">
        <f t="shared" si="44"/>
        <v>Thursday</v>
      </c>
      <c r="D715" s="1">
        <f t="shared" si="45"/>
        <v>10</v>
      </c>
      <c r="E715">
        <f t="shared" si="46"/>
        <v>6</v>
      </c>
      <c r="F715" t="str">
        <f t="shared" si="47"/>
        <v>summer</v>
      </c>
    </row>
    <row r="716" spans="1:6" x14ac:dyDescent="0.3">
      <c r="A716" s="3">
        <v>45449.501388888886</v>
      </c>
      <c r="B716">
        <v>25</v>
      </c>
      <c r="C716" t="str">
        <f t="shared" si="44"/>
        <v>Thursday</v>
      </c>
      <c r="D716" s="1">
        <f t="shared" si="45"/>
        <v>12</v>
      </c>
      <c r="E716">
        <f t="shared" si="46"/>
        <v>6</v>
      </c>
      <c r="F716" t="str">
        <f t="shared" si="47"/>
        <v>summer</v>
      </c>
    </row>
    <row r="717" spans="1:6" x14ac:dyDescent="0.3">
      <c r="A717" s="3">
        <v>45449.604166666664</v>
      </c>
      <c r="B717">
        <v>31</v>
      </c>
      <c r="C717" t="str">
        <f t="shared" si="44"/>
        <v>Thursday</v>
      </c>
      <c r="D717" s="1">
        <f t="shared" si="45"/>
        <v>14</v>
      </c>
      <c r="E717">
        <f t="shared" si="46"/>
        <v>6</v>
      </c>
      <c r="F717" t="str">
        <f t="shared" si="47"/>
        <v>summer</v>
      </c>
    </row>
    <row r="718" spans="1:6" x14ac:dyDescent="0.3">
      <c r="A718" s="3">
        <v>45449.625694444447</v>
      </c>
      <c r="B718">
        <v>32</v>
      </c>
      <c r="C718" t="str">
        <f t="shared" si="44"/>
        <v>Thursday</v>
      </c>
      <c r="D718" s="1">
        <f t="shared" si="45"/>
        <v>15</v>
      </c>
      <c r="E718">
        <f t="shared" si="46"/>
        <v>6</v>
      </c>
      <c r="F718" t="str">
        <f t="shared" si="47"/>
        <v>summer</v>
      </c>
    </row>
    <row r="719" spans="1:6" x14ac:dyDescent="0.3">
      <c r="A719" s="3">
        <v>45449.6875</v>
      </c>
      <c r="B719">
        <v>68</v>
      </c>
      <c r="C719" t="str">
        <f t="shared" si="44"/>
        <v>Thursday</v>
      </c>
      <c r="D719" s="1">
        <f t="shared" si="45"/>
        <v>16</v>
      </c>
      <c r="E719">
        <f t="shared" si="46"/>
        <v>6</v>
      </c>
      <c r="F719" t="str">
        <f t="shared" si="47"/>
        <v>summer</v>
      </c>
    </row>
    <row r="720" spans="1:6" x14ac:dyDescent="0.3">
      <c r="A720" s="3">
        <v>45449.705555555556</v>
      </c>
      <c r="B720">
        <v>69</v>
      </c>
      <c r="C720" t="str">
        <f t="shared" si="44"/>
        <v>Thursday</v>
      </c>
      <c r="D720" s="1">
        <f t="shared" si="45"/>
        <v>16</v>
      </c>
      <c r="E720">
        <f t="shared" si="46"/>
        <v>6</v>
      </c>
      <c r="F720" t="str">
        <f t="shared" si="47"/>
        <v>summer</v>
      </c>
    </row>
    <row r="721" spans="1:6" x14ac:dyDescent="0.3">
      <c r="A721" s="3">
        <v>45449.731249999997</v>
      </c>
      <c r="B721">
        <v>75</v>
      </c>
      <c r="C721" t="str">
        <f t="shared" si="44"/>
        <v>Thursday</v>
      </c>
      <c r="D721" s="1">
        <f t="shared" si="45"/>
        <v>17</v>
      </c>
      <c r="E721">
        <f t="shared" si="46"/>
        <v>6</v>
      </c>
      <c r="F721" t="str">
        <f t="shared" si="47"/>
        <v>summer</v>
      </c>
    </row>
    <row r="722" spans="1:6" x14ac:dyDescent="0.3">
      <c r="A722" s="3">
        <v>45449.772222222222</v>
      </c>
      <c r="B722">
        <v>90</v>
      </c>
      <c r="C722" t="str">
        <f t="shared" si="44"/>
        <v>Thursday</v>
      </c>
      <c r="D722" s="1">
        <f t="shared" si="45"/>
        <v>18</v>
      </c>
      <c r="E722">
        <f t="shared" si="46"/>
        <v>6</v>
      </c>
      <c r="F722" t="str">
        <f t="shared" si="47"/>
        <v>summer</v>
      </c>
    </row>
    <row r="723" spans="1:6" x14ac:dyDescent="0.3">
      <c r="A723" s="3">
        <v>45449.790277777778</v>
      </c>
      <c r="B723">
        <v>59</v>
      </c>
      <c r="C723" t="str">
        <f t="shared" si="44"/>
        <v>Thursday</v>
      </c>
      <c r="D723" s="1">
        <f t="shared" si="45"/>
        <v>18</v>
      </c>
      <c r="E723">
        <f t="shared" si="46"/>
        <v>6</v>
      </c>
      <c r="F723" t="str">
        <f t="shared" si="47"/>
        <v>summer</v>
      </c>
    </row>
    <row r="724" spans="1:6" x14ac:dyDescent="0.3">
      <c r="A724" s="3">
        <v>45450.289583333331</v>
      </c>
      <c r="B724">
        <v>8</v>
      </c>
      <c r="C724" t="str">
        <f t="shared" si="44"/>
        <v>Friday</v>
      </c>
      <c r="D724" s="1">
        <f t="shared" si="45"/>
        <v>6</v>
      </c>
      <c r="E724">
        <f t="shared" si="46"/>
        <v>6</v>
      </c>
      <c r="F724" t="str">
        <f t="shared" si="47"/>
        <v>summer</v>
      </c>
    </row>
    <row r="725" spans="1:6" x14ac:dyDescent="0.3">
      <c r="A725" s="3">
        <v>45450.313194444447</v>
      </c>
      <c r="B725">
        <v>14</v>
      </c>
      <c r="C725" t="str">
        <f t="shared" si="44"/>
        <v>Friday</v>
      </c>
      <c r="D725" s="1">
        <f t="shared" si="45"/>
        <v>7</v>
      </c>
      <c r="E725">
        <f t="shared" si="46"/>
        <v>6</v>
      </c>
      <c r="F725" t="str">
        <f t="shared" si="47"/>
        <v>summer</v>
      </c>
    </row>
    <row r="726" spans="1:6" x14ac:dyDescent="0.3">
      <c r="A726" s="3">
        <v>45450.327777777777</v>
      </c>
      <c r="B726">
        <v>19</v>
      </c>
      <c r="C726" t="str">
        <f t="shared" si="44"/>
        <v>Friday</v>
      </c>
      <c r="D726" s="1">
        <f t="shared" si="45"/>
        <v>7</v>
      </c>
      <c r="E726">
        <f t="shared" si="46"/>
        <v>6</v>
      </c>
      <c r="F726" t="str">
        <f t="shared" si="47"/>
        <v>summer</v>
      </c>
    </row>
    <row r="727" spans="1:6" x14ac:dyDescent="0.3">
      <c r="A727" s="3">
        <v>45450.355555555558</v>
      </c>
      <c r="B727">
        <v>29</v>
      </c>
      <c r="C727" t="str">
        <f t="shared" si="44"/>
        <v>Friday</v>
      </c>
      <c r="D727" s="1">
        <f t="shared" si="45"/>
        <v>8</v>
      </c>
      <c r="E727">
        <f t="shared" si="46"/>
        <v>6</v>
      </c>
      <c r="F727" t="str">
        <f t="shared" si="47"/>
        <v>summer</v>
      </c>
    </row>
    <row r="728" spans="1:6" x14ac:dyDescent="0.3">
      <c r="A728" s="3">
        <v>45450.375694444447</v>
      </c>
      <c r="B728">
        <v>17</v>
      </c>
      <c r="C728" t="str">
        <f t="shared" si="44"/>
        <v>Friday</v>
      </c>
      <c r="D728" s="1">
        <f t="shared" si="45"/>
        <v>9</v>
      </c>
      <c r="E728">
        <f t="shared" si="46"/>
        <v>6</v>
      </c>
      <c r="F728" t="str">
        <f t="shared" si="47"/>
        <v>summer</v>
      </c>
    </row>
    <row r="729" spans="1:6" x14ac:dyDescent="0.3">
      <c r="A729" s="3">
        <v>45450.395833333336</v>
      </c>
      <c r="B729">
        <v>19</v>
      </c>
      <c r="C729" t="str">
        <f t="shared" si="44"/>
        <v>Friday</v>
      </c>
      <c r="D729" s="1">
        <f t="shared" si="45"/>
        <v>9</v>
      </c>
      <c r="E729">
        <f t="shared" si="46"/>
        <v>6</v>
      </c>
      <c r="F729" t="str">
        <f t="shared" si="47"/>
        <v>summer</v>
      </c>
    </row>
    <row r="730" spans="1:6" x14ac:dyDescent="0.3">
      <c r="A730" s="3">
        <v>45450.416666666664</v>
      </c>
      <c r="B730">
        <v>22</v>
      </c>
      <c r="C730" t="str">
        <f t="shared" si="44"/>
        <v>Friday</v>
      </c>
      <c r="D730" s="1">
        <f t="shared" si="45"/>
        <v>10</v>
      </c>
      <c r="E730">
        <f t="shared" si="46"/>
        <v>6</v>
      </c>
      <c r="F730" t="str">
        <f t="shared" si="47"/>
        <v>summer</v>
      </c>
    </row>
    <row r="731" spans="1:6" x14ac:dyDescent="0.3">
      <c r="A731" s="3">
        <v>45450.458333333336</v>
      </c>
      <c r="B731">
        <v>33</v>
      </c>
      <c r="C731" t="str">
        <f t="shared" si="44"/>
        <v>Friday</v>
      </c>
      <c r="D731" s="1">
        <f t="shared" si="45"/>
        <v>11</v>
      </c>
      <c r="E731">
        <f t="shared" si="46"/>
        <v>6</v>
      </c>
      <c r="F731" t="str">
        <f t="shared" si="47"/>
        <v>summer</v>
      </c>
    </row>
    <row r="732" spans="1:6" x14ac:dyDescent="0.3">
      <c r="A732" s="3">
        <v>45450.48541666667</v>
      </c>
      <c r="B732">
        <v>37</v>
      </c>
      <c r="C732" t="str">
        <f t="shared" si="44"/>
        <v>Friday</v>
      </c>
      <c r="D732" s="1">
        <f t="shared" si="45"/>
        <v>11</v>
      </c>
      <c r="E732">
        <f t="shared" si="46"/>
        <v>6</v>
      </c>
      <c r="F732" t="str">
        <f t="shared" si="47"/>
        <v>summer</v>
      </c>
    </row>
    <row r="733" spans="1:6" x14ac:dyDescent="0.3">
      <c r="A733" s="3">
        <v>45450.5</v>
      </c>
      <c r="B733">
        <v>38</v>
      </c>
      <c r="C733" t="str">
        <f t="shared" si="44"/>
        <v>Friday</v>
      </c>
      <c r="D733" s="1">
        <f t="shared" si="45"/>
        <v>12</v>
      </c>
      <c r="E733">
        <f t="shared" si="46"/>
        <v>6</v>
      </c>
      <c r="F733" t="str">
        <f t="shared" si="47"/>
        <v>summer</v>
      </c>
    </row>
    <row r="734" spans="1:6" x14ac:dyDescent="0.3">
      <c r="A734" s="3">
        <v>45450.526388888888</v>
      </c>
      <c r="B734">
        <v>41</v>
      </c>
      <c r="C734" t="str">
        <f t="shared" si="44"/>
        <v>Friday</v>
      </c>
      <c r="D734" s="1">
        <f t="shared" si="45"/>
        <v>12</v>
      </c>
      <c r="E734">
        <f t="shared" si="46"/>
        <v>6</v>
      </c>
      <c r="F734" t="str">
        <f t="shared" si="47"/>
        <v>summer</v>
      </c>
    </row>
    <row r="735" spans="1:6" x14ac:dyDescent="0.3">
      <c r="A735" s="3">
        <v>45450.542361111111</v>
      </c>
      <c r="B735">
        <v>22</v>
      </c>
      <c r="C735" t="str">
        <f t="shared" si="44"/>
        <v>Friday</v>
      </c>
      <c r="D735" s="1">
        <f t="shared" si="45"/>
        <v>13</v>
      </c>
      <c r="E735">
        <f t="shared" si="46"/>
        <v>6</v>
      </c>
      <c r="F735" t="str">
        <f t="shared" si="47"/>
        <v>summer</v>
      </c>
    </row>
    <row r="736" spans="1:6" x14ac:dyDescent="0.3">
      <c r="A736" s="3">
        <v>45450.5625</v>
      </c>
      <c r="B736">
        <v>29</v>
      </c>
      <c r="C736" t="str">
        <f t="shared" si="44"/>
        <v>Friday</v>
      </c>
      <c r="D736" s="1">
        <f t="shared" si="45"/>
        <v>13</v>
      </c>
      <c r="E736">
        <f t="shared" si="46"/>
        <v>6</v>
      </c>
      <c r="F736" t="str">
        <f t="shared" si="47"/>
        <v>summer</v>
      </c>
    </row>
    <row r="737" spans="1:6" x14ac:dyDescent="0.3">
      <c r="A737" s="3">
        <v>45450.581250000003</v>
      </c>
      <c r="B737">
        <v>35</v>
      </c>
      <c r="C737" t="str">
        <f t="shared" si="44"/>
        <v>Friday</v>
      </c>
      <c r="D737" s="1">
        <f t="shared" si="45"/>
        <v>13</v>
      </c>
      <c r="E737">
        <f t="shared" si="46"/>
        <v>6</v>
      </c>
      <c r="F737" t="str">
        <f t="shared" si="47"/>
        <v>summer</v>
      </c>
    </row>
    <row r="738" spans="1:6" x14ac:dyDescent="0.3">
      <c r="A738" s="3">
        <v>45450.600694444445</v>
      </c>
      <c r="B738">
        <v>28</v>
      </c>
      <c r="C738" t="str">
        <f t="shared" si="44"/>
        <v>Friday</v>
      </c>
      <c r="D738" s="1">
        <f t="shared" si="45"/>
        <v>14</v>
      </c>
      <c r="E738">
        <f t="shared" si="46"/>
        <v>6</v>
      </c>
      <c r="F738" t="str">
        <f t="shared" si="47"/>
        <v>summer</v>
      </c>
    </row>
    <row r="739" spans="1:6" x14ac:dyDescent="0.3">
      <c r="A739" s="3">
        <v>45450.623611111114</v>
      </c>
      <c r="B739">
        <v>27</v>
      </c>
      <c r="C739" t="str">
        <f t="shared" si="44"/>
        <v>Friday</v>
      </c>
      <c r="D739" s="1">
        <f t="shared" si="45"/>
        <v>14</v>
      </c>
      <c r="E739">
        <f t="shared" si="46"/>
        <v>6</v>
      </c>
      <c r="F739" t="str">
        <f t="shared" si="47"/>
        <v>summer</v>
      </c>
    </row>
    <row r="740" spans="1:6" x14ac:dyDescent="0.3">
      <c r="A740" s="3">
        <v>45450.642361111109</v>
      </c>
      <c r="B740">
        <v>33</v>
      </c>
      <c r="C740" t="str">
        <f t="shared" si="44"/>
        <v>Friday</v>
      </c>
      <c r="D740" s="1">
        <f t="shared" si="45"/>
        <v>15</v>
      </c>
      <c r="E740">
        <f t="shared" si="46"/>
        <v>6</v>
      </c>
      <c r="F740" t="str">
        <f t="shared" si="47"/>
        <v>summer</v>
      </c>
    </row>
    <row r="741" spans="1:6" x14ac:dyDescent="0.3">
      <c r="A741" s="3">
        <v>45450.665972222225</v>
      </c>
      <c r="B741">
        <v>42</v>
      </c>
      <c r="C741" t="str">
        <f t="shared" si="44"/>
        <v>Friday</v>
      </c>
      <c r="D741" s="1">
        <f t="shared" si="45"/>
        <v>15</v>
      </c>
      <c r="E741">
        <f t="shared" si="46"/>
        <v>6</v>
      </c>
      <c r="F741" t="str">
        <f t="shared" si="47"/>
        <v>summer</v>
      </c>
    </row>
    <row r="742" spans="1:6" x14ac:dyDescent="0.3">
      <c r="A742" s="3">
        <v>45450.693749999999</v>
      </c>
      <c r="B742">
        <v>55</v>
      </c>
      <c r="C742" t="str">
        <f t="shared" si="44"/>
        <v>Friday</v>
      </c>
      <c r="D742" s="1">
        <f t="shared" si="45"/>
        <v>16</v>
      </c>
      <c r="E742">
        <f t="shared" si="46"/>
        <v>6</v>
      </c>
      <c r="F742" t="str">
        <f t="shared" si="47"/>
        <v>summer</v>
      </c>
    </row>
    <row r="743" spans="1:6" x14ac:dyDescent="0.3">
      <c r="A743" s="3">
        <v>45450.72152777778</v>
      </c>
      <c r="B743">
        <v>57</v>
      </c>
      <c r="C743" t="str">
        <f t="shared" si="44"/>
        <v>Friday</v>
      </c>
      <c r="D743" s="1">
        <f t="shared" si="45"/>
        <v>17</v>
      </c>
      <c r="E743">
        <f t="shared" si="46"/>
        <v>6</v>
      </c>
      <c r="F743" t="str">
        <f t="shared" si="47"/>
        <v>summer</v>
      </c>
    </row>
    <row r="744" spans="1:6" x14ac:dyDescent="0.3">
      <c r="A744" s="3">
        <v>45450.734027777777</v>
      </c>
      <c r="B744">
        <v>60</v>
      </c>
      <c r="C744" t="str">
        <f t="shared" si="44"/>
        <v>Friday</v>
      </c>
      <c r="D744" s="1">
        <f t="shared" si="45"/>
        <v>17</v>
      </c>
      <c r="E744">
        <f t="shared" si="46"/>
        <v>6</v>
      </c>
      <c r="F744" t="str">
        <f t="shared" si="47"/>
        <v>summer</v>
      </c>
    </row>
    <row r="745" spans="1:6" x14ac:dyDescent="0.3">
      <c r="A745" s="3">
        <v>45450.754861111112</v>
      </c>
      <c r="B745">
        <v>72</v>
      </c>
      <c r="C745" t="str">
        <f t="shared" si="44"/>
        <v>Friday</v>
      </c>
      <c r="D745" s="1">
        <f t="shared" si="45"/>
        <v>18</v>
      </c>
      <c r="E745">
        <f t="shared" si="46"/>
        <v>6</v>
      </c>
      <c r="F745" t="str">
        <f t="shared" si="47"/>
        <v>summer</v>
      </c>
    </row>
    <row r="746" spans="1:6" x14ac:dyDescent="0.3">
      <c r="A746" s="3">
        <v>45450.773611111108</v>
      </c>
      <c r="B746">
        <v>75</v>
      </c>
      <c r="C746" t="str">
        <f t="shared" si="44"/>
        <v>Friday</v>
      </c>
      <c r="D746" s="1">
        <f t="shared" si="45"/>
        <v>18</v>
      </c>
      <c r="E746">
        <f t="shared" si="46"/>
        <v>6</v>
      </c>
      <c r="F746" t="str">
        <f t="shared" si="47"/>
        <v>summer</v>
      </c>
    </row>
    <row r="747" spans="1:6" x14ac:dyDescent="0.3">
      <c r="A747" s="3">
        <v>45450.806944444441</v>
      </c>
      <c r="B747">
        <v>51</v>
      </c>
      <c r="C747" t="str">
        <f t="shared" si="44"/>
        <v>Friday</v>
      </c>
      <c r="D747" s="1">
        <f t="shared" si="45"/>
        <v>19</v>
      </c>
      <c r="E747">
        <f t="shared" si="46"/>
        <v>6</v>
      </c>
      <c r="F747" t="str">
        <f t="shared" si="47"/>
        <v>summer</v>
      </c>
    </row>
    <row r="748" spans="1:6" x14ac:dyDescent="0.3">
      <c r="A748" s="3">
        <v>45451.397222222222</v>
      </c>
      <c r="B748">
        <v>15</v>
      </c>
      <c r="C748" t="str">
        <f t="shared" si="44"/>
        <v>Saturday</v>
      </c>
      <c r="D748" s="1">
        <f t="shared" si="45"/>
        <v>9</v>
      </c>
      <c r="E748">
        <f t="shared" si="46"/>
        <v>6</v>
      </c>
      <c r="F748" t="str">
        <f t="shared" si="47"/>
        <v>summer</v>
      </c>
    </row>
    <row r="749" spans="1:6" x14ac:dyDescent="0.3">
      <c r="A749" s="3">
        <v>45451.417361111111</v>
      </c>
      <c r="B749">
        <v>19</v>
      </c>
      <c r="C749" t="str">
        <f t="shared" si="44"/>
        <v>Saturday</v>
      </c>
      <c r="D749" s="1">
        <f t="shared" si="45"/>
        <v>10</v>
      </c>
      <c r="E749">
        <f t="shared" si="46"/>
        <v>6</v>
      </c>
      <c r="F749" t="str">
        <f t="shared" si="47"/>
        <v>summer</v>
      </c>
    </row>
    <row r="750" spans="1:6" x14ac:dyDescent="0.3">
      <c r="A750" s="3">
        <v>45451.4375</v>
      </c>
      <c r="B750">
        <v>27</v>
      </c>
      <c r="C750" t="str">
        <f t="shared" si="44"/>
        <v>Saturday</v>
      </c>
      <c r="D750" s="1">
        <f t="shared" si="45"/>
        <v>10</v>
      </c>
      <c r="E750">
        <f t="shared" si="46"/>
        <v>6</v>
      </c>
      <c r="F750" t="str">
        <f t="shared" si="47"/>
        <v>summer</v>
      </c>
    </row>
    <row r="751" spans="1:6" x14ac:dyDescent="0.3">
      <c r="A751" s="3">
        <v>45451.466666666667</v>
      </c>
      <c r="B751">
        <v>23</v>
      </c>
      <c r="C751" t="str">
        <f t="shared" si="44"/>
        <v>Saturday</v>
      </c>
      <c r="D751" s="1">
        <f t="shared" si="45"/>
        <v>11</v>
      </c>
      <c r="E751">
        <f t="shared" si="46"/>
        <v>6</v>
      </c>
      <c r="F751" t="str">
        <f t="shared" si="47"/>
        <v>summer</v>
      </c>
    </row>
    <row r="752" spans="1:6" x14ac:dyDescent="0.3">
      <c r="A752" s="3">
        <v>45451.481944444444</v>
      </c>
      <c r="B752">
        <v>32</v>
      </c>
      <c r="C752" t="str">
        <f t="shared" si="44"/>
        <v>Saturday</v>
      </c>
      <c r="D752" s="1">
        <f t="shared" si="45"/>
        <v>11</v>
      </c>
      <c r="E752">
        <f t="shared" si="46"/>
        <v>6</v>
      </c>
      <c r="F752" t="str">
        <f t="shared" si="47"/>
        <v>summer</v>
      </c>
    </row>
    <row r="753" spans="1:6" x14ac:dyDescent="0.3">
      <c r="A753" s="3">
        <v>45451.522916666669</v>
      </c>
      <c r="B753">
        <v>42</v>
      </c>
      <c r="C753" t="str">
        <f t="shared" si="44"/>
        <v>Saturday</v>
      </c>
      <c r="D753" s="1">
        <f t="shared" si="45"/>
        <v>12</v>
      </c>
      <c r="E753">
        <f t="shared" si="46"/>
        <v>6</v>
      </c>
      <c r="F753" t="str">
        <f t="shared" si="47"/>
        <v>summer</v>
      </c>
    </row>
    <row r="754" spans="1:6" x14ac:dyDescent="0.3">
      <c r="A754" s="3">
        <v>45451.542361111111</v>
      </c>
      <c r="B754">
        <v>35</v>
      </c>
      <c r="C754" t="str">
        <f t="shared" si="44"/>
        <v>Saturday</v>
      </c>
      <c r="D754" s="1">
        <f t="shared" si="45"/>
        <v>13</v>
      </c>
      <c r="E754">
        <f t="shared" si="46"/>
        <v>6</v>
      </c>
      <c r="F754" t="str">
        <f t="shared" si="47"/>
        <v>summer</v>
      </c>
    </row>
    <row r="755" spans="1:6" x14ac:dyDescent="0.3">
      <c r="A755" s="3">
        <v>45451.5625</v>
      </c>
      <c r="B755">
        <v>35</v>
      </c>
      <c r="C755" t="str">
        <f t="shared" si="44"/>
        <v>Saturday</v>
      </c>
      <c r="D755" s="1">
        <f t="shared" si="45"/>
        <v>13</v>
      </c>
      <c r="E755">
        <f t="shared" si="46"/>
        <v>6</v>
      </c>
      <c r="F755" t="str">
        <f t="shared" si="47"/>
        <v>summer</v>
      </c>
    </row>
    <row r="756" spans="1:6" x14ac:dyDescent="0.3">
      <c r="A756" s="3">
        <v>45451.582638888889</v>
      </c>
      <c r="B756">
        <v>43</v>
      </c>
      <c r="C756" t="str">
        <f t="shared" si="44"/>
        <v>Saturday</v>
      </c>
      <c r="D756" s="1">
        <f t="shared" si="45"/>
        <v>13</v>
      </c>
      <c r="E756">
        <f t="shared" si="46"/>
        <v>6</v>
      </c>
      <c r="F756" t="str">
        <f t="shared" si="47"/>
        <v>summer</v>
      </c>
    </row>
    <row r="757" spans="1:6" x14ac:dyDescent="0.3">
      <c r="A757" s="3">
        <v>45451.604166666664</v>
      </c>
      <c r="B757">
        <v>48</v>
      </c>
      <c r="C757" t="str">
        <f t="shared" si="44"/>
        <v>Saturday</v>
      </c>
      <c r="D757" s="1">
        <f t="shared" si="45"/>
        <v>14</v>
      </c>
      <c r="E757">
        <f t="shared" si="46"/>
        <v>6</v>
      </c>
      <c r="F757" t="str">
        <f t="shared" si="47"/>
        <v>summer</v>
      </c>
    </row>
    <row r="758" spans="1:6" x14ac:dyDescent="0.3">
      <c r="A758" s="3">
        <v>45451.622916666667</v>
      </c>
      <c r="B758">
        <v>51</v>
      </c>
      <c r="C758" t="str">
        <f t="shared" si="44"/>
        <v>Saturday</v>
      </c>
      <c r="D758" s="1">
        <f t="shared" si="45"/>
        <v>14</v>
      </c>
      <c r="E758">
        <f t="shared" si="46"/>
        <v>6</v>
      </c>
      <c r="F758" t="str">
        <f t="shared" si="47"/>
        <v>summer</v>
      </c>
    </row>
    <row r="759" spans="1:6" x14ac:dyDescent="0.3">
      <c r="A759" s="3">
        <v>45451.645138888889</v>
      </c>
      <c r="B759">
        <v>64</v>
      </c>
      <c r="C759" t="str">
        <f t="shared" si="44"/>
        <v>Saturday</v>
      </c>
      <c r="D759" s="1">
        <f t="shared" si="45"/>
        <v>15</v>
      </c>
      <c r="E759">
        <f t="shared" si="46"/>
        <v>6</v>
      </c>
      <c r="F759" t="str">
        <f t="shared" si="47"/>
        <v>summer</v>
      </c>
    </row>
    <row r="760" spans="1:6" x14ac:dyDescent="0.3">
      <c r="A760" s="3">
        <v>45451.666666666664</v>
      </c>
      <c r="B760">
        <v>71</v>
      </c>
      <c r="C760" t="str">
        <f t="shared" si="44"/>
        <v>Saturday</v>
      </c>
      <c r="D760" s="1">
        <f t="shared" si="45"/>
        <v>16</v>
      </c>
      <c r="E760">
        <f t="shared" si="46"/>
        <v>6</v>
      </c>
      <c r="F760" t="str">
        <f t="shared" si="47"/>
        <v>summer</v>
      </c>
    </row>
    <row r="761" spans="1:6" x14ac:dyDescent="0.3">
      <c r="A761" s="3">
        <v>45451.676388888889</v>
      </c>
      <c r="B761">
        <v>41</v>
      </c>
      <c r="C761" t="str">
        <f t="shared" si="44"/>
        <v>Saturday</v>
      </c>
      <c r="D761" s="1">
        <f t="shared" si="45"/>
        <v>16</v>
      </c>
      <c r="E761">
        <f t="shared" si="46"/>
        <v>6</v>
      </c>
      <c r="F761" t="str">
        <f t="shared" si="47"/>
        <v>summer</v>
      </c>
    </row>
    <row r="762" spans="1:6" x14ac:dyDescent="0.3">
      <c r="A762" s="3">
        <v>45452.397916666669</v>
      </c>
      <c r="B762">
        <v>15</v>
      </c>
      <c r="C762" t="str">
        <f t="shared" si="44"/>
        <v>Sunday</v>
      </c>
      <c r="D762" s="1">
        <f t="shared" si="45"/>
        <v>9</v>
      </c>
      <c r="E762">
        <f t="shared" si="46"/>
        <v>6</v>
      </c>
      <c r="F762" t="str">
        <f t="shared" si="47"/>
        <v>summer</v>
      </c>
    </row>
    <row r="763" spans="1:6" x14ac:dyDescent="0.3">
      <c r="A763" s="3">
        <v>45452.421527777777</v>
      </c>
      <c r="B763">
        <v>30</v>
      </c>
      <c r="C763" t="str">
        <f t="shared" si="44"/>
        <v>Sunday</v>
      </c>
      <c r="D763" s="1">
        <f t="shared" si="45"/>
        <v>10</v>
      </c>
      <c r="E763">
        <f t="shared" si="46"/>
        <v>6</v>
      </c>
      <c r="F763" t="str">
        <f t="shared" si="47"/>
        <v>summer</v>
      </c>
    </row>
    <row r="764" spans="1:6" x14ac:dyDescent="0.3">
      <c r="A764" s="3">
        <v>45452.438888888886</v>
      </c>
      <c r="B764">
        <v>27</v>
      </c>
      <c r="C764" t="str">
        <f t="shared" si="44"/>
        <v>Sunday</v>
      </c>
      <c r="D764" s="1">
        <f t="shared" si="45"/>
        <v>10</v>
      </c>
      <c r="E764">
        <f t="shared" si="46"/>
        <v>6</v>
      </c>
      <c r="F764" t="str">
        <f t="shared" si="47"/>
        <v>summer</v>
      </c>
    </row>
    <row r="765" spans="1:6" x14ac:dyDescent="0.3">
      <c r="A765" s="3">
        <v>45452.460416666669</v>
      </c>
      <c r="B765">
        <v>17</v>
      </c>
      <c r="C765" t="str">
        <f t="shared" si="44"/>
        <v>Sunday</v>
      </c>
      <c r="D765" s="1">
        <f t="shared" si="45"/>
        <v>11</v>
      </c>
      <c r="E765">
        <f t="shared" si="46"/>
        <v>6</v>
      </c>
      <c r="F765" t="str">
        <f t="shared" si="47"/>
        <v>summer</v>
      </c>
    </row>
    <row r="766" spans="1:6" x14ac:dyDescent="0.3">
      <c r="A766" s="3">
        <v>45452.486805555556</v>
      </c>
      <c r="B766">
        <v>19</v>
      </c>
      <c r="C766" t="str">
        <f t="shared" si="44"/>
        <v>Sunday</v>
      </c>
      <c r="D766" s="1">
        <f t="shared" si="45"/>
        <v>11</v>
      </c>
      <c r="E766">
        <f t="shared" si="46"/>
        <v>6</v>
      </c>
      <c r="F766" t="str">
        <f t="shared" si="47"/>
        <v>summer</v>
      </c>
    </row>
    <row r="767" spans="1:6" x14ac:dyDescent="0.3">
      <c r="A767" s="3">
        <v>45452.501388888886</v>
      </c>
      <c r="B767">
        <v>28</v>
      </c>
      <c r="C767" t="str">
        <f t="shared" si="44"/>
        <v>Sunday</v>
      </c>
      <c r="D767" s="1">
        <f t="shared" si="45"/>
        <v>12</v>
      </c>
      <c r="E767">
        <f t="shared" si="46"/>
        <v>6</v>
      </c>
      <c r="F767" t="str">
        <f t="shared" si="47"/>
        <v>summer</v>
      </c>
    </row>
    <row r="768" spans="1:6" x14ac:dyDescent="0.3">
      <c r="A768" s="3">
        <v>45452.520833333336</v>
      </c>
      <c r="B768">
        <v>25</v>
      </c>
      <c r="C768" t="str">
        <f t="shared" si="44"/>
        <v>Sunday</v>
      </c>
      <c r="D768" s="1">
        <f t="shared" si="45"/>
        <v>12</v>
      </c>
      <c r="E768">
        <f t="shared" si="46"/>
        <v>6</v>
      </c>
      <c r="F768" t="str">
        <f t="shared" si="47"/>
        <v>summer</v>
      </c>
    </row>
    <row r="769" spans="1:6" x14ac:dyDescent="0.3">
      <c r="A769" s="3">
        <v>45452.54791666667</v>
      </c>
      <c r="B769">
        <v>30</v>
      </c>
      <c r="C769" t="str">
        <f t="shared" si="44"/>
        <v>Sunday</v>
      </c>
      <c r="D769" s="1">
        <f t="shared" si="45"/>
        <v>13</v>
      </c>
      <c r="E769">
        <f t="shared" si="46"/>
        <v>6</v>
      </c>
      <c r="F769" t="str">
        <f t="shared" si="47"/>
        <v>summer</v>
      </c>
    </row>
    <row r="770" spans="1:6" x14ac:dyDescent="0.3">
      <c r="A770" s="3">
        <v>45452.5625</v>
      </c>
      <c r="B770">
        <v>30</v>
      </c>
      <c r="C770" t="str">
        <f t="shared" ref="C770:C833" si="48">TEXT(A770, "dddd")</f>
        <v>Sunday</v>
      </c>
      <c r="D770" s="1">
        <f t="shared" ref="D770:D833" si="49">HOUR(A770)</f>
        <v>13</v>
      </c>
      <c r="E770">
        <f t="shared" ref="E770:E833" si="50">MONTH(A770)</f>
        <v>6</v>
      </c>
      <c r="F770" t="str">
        <f t="shared" ref="F770:F833" si="51">IF(OR(E770=9, E770=10, E770=11, E770=12, E770=1, E770=2, E770=3, E770=4), "school", "summer")</f>
        <v>summer</v>
      </c>
    </row>
    <row r="771" spans="1:6" x14ac:dyDescent="0.3">
      <c r="A771" s="3">
        <v>45452.581944444442</v>
      </c>
      <c r="B771">
        <v>22</v>
      </c>
      <c r="C771" t="str">
        <f t="shared" si="48"/>
        <v>Sunday</v>
      </c>
      <c r="D771" s="1">
        <f t="shared" si="49"/>
        <v>13</v>
      </c>
      <c r="E771">
        <f t="shared" si="50"/>
        <v>6</v>
      </c>
      <c r="F771" t="str">
        <f t="shared" si="51"/>
        <v>summer</v>
      </c>
    </row>
    <row r="772" spans="1:6" x14ac:dyDescent="0.3">
      <c r="A772" s="3">
        <v>45452.602777777778</v>
      </c>
      <c r="B772">
        <v>24</v>
      </c>
      <c r="C772" t="str">
        <f t="shared" si="48"/>
        <v>Sunday</v>
      </c>
      <c r="D772" s="1">
        <f t="shared" si="49"/>
        <v>14</v>
      </c>
      <c r="E772">
        <f t="shared" si="50"/>
        <v>6</v>
      </c>
      <c r="F772" t="str">
        <f t="shared" si="51"/>
        <v>summer</v>
      </c>
    </row>
    <row r="773" spans="1:6" x14ac:dyDescent="0.3">
      <c r="A773" s="3">
        <v>45452.624305555553</v>
      </c>
      <c r="B773">
        <v>36</v>
      </c>
      <c r="C773" t="str">
        <f t="shared" si="48"/>
        <v>Sunday</v>
      </c>
      <c r="D773" s="1">
        <f t="shared" si="49"/>
        <v>14</v>
      </c>
      <c r="E773">
        <f t="shared" si="50"/>
        <v>6</v>
      </c>
      <c r="F773" t="str">
        <f t="shared" si="51"/>
        <v>summer</v>
      </c>
    </row>
    <row r="774" spans="1:6" x14ac:dyDescent="0.3">
      <c r="A774" s="3">
        <v>45452.645138888889</v>
      </c>
      <c r="B774">
        <v>37</v>
      </c>
      <c r="C774" t="str">
        <f t="shared" si="48"/>
        <v>Sunday</v>
      </c>
      <c r="D774" s="1">
        <f t="shared" si="49"/>
        <v>15</v>
      </c>
      <c r="E774">
        <f t="shared" si="50"/>
        <v>6</v>
      </c>
      <c r="F774" t="str">
        <f t="shared" si="51"/>
        <v>summer</v>
      </c>
    </row>
    <row r="775" spans="1:6" x14ac:dyDescent="0.3">
      <c r="A775" s="3">
        <v>45452.667361111111</v>
      </c>
      <c r="B775">
        <v>47</v>
      </c>
      <c r="C775" t="str">
        <f t="shared" si="48"/>
        <v>Sunday</v>
      </c>
      <c r="D775" s="1">
        <f t="shared" si="49"/>
        <v>16</v>
      </c>
      <c r="E775">
        <f t="shared" si="50"/>
        <v>6</v>
      </c>
      <c r="F775" t="str">
        <f t="shared" si="51"/>
        <v>summer</v>
      </c>
    </row>
    <row r="776" spans="1:6" x14ac:dyDescent="0.3">
      <c r="A776" s="3">
        <v>45453.275694444441</v>
      </c>
      <c r="B776">
        <v>8</v>
      </c>
      <c r="C776" t="str">
        <f t="shared" si="48"/>
        <v>Monday</v>
      </c>
      <c r="D776" s="1">
        <f t="shared" si="49"/>
        <v>6</v>
      </c>
      <c r="E776">
        <f t="shared" si="50"/>
        <v>6</v>
      </c>
      <c r="F776" t="str">
        <f t="shared" si="51"/>
        <v>summer</v>
      </c>
    </row>
    <row r="777" spans="1:6" x14ac:dyDescent="0.3">
      <c r="A777" s="3">
        <v>45453.291666666664</v>
      </c>
      <c r="B777">
        <v>18</v>
      </c>
      <c r="C777" t="str">
        <f t="shared" si="48"/>
        <v>Monday</v>
      </c>
      <c r="D777" s="1">
        <f t="shared" si="49"/>
        <v>7</v>
      </c>
      <c r="E777">
        <f t="shared" si="50"/>
        <v>6</v>
      </c>
      <c r="F777" t="str">
        <f t="shared" si="51"/>
        <v>summer</v>
      </c>
    </row>
    <row r="778" spans="1:6" x14ac:dyDescent="0.3">
      <c r="A778" s="3">
        <v>45453.315972222219</v>
      </c>
      <c r="B778">
        <v>21</v>
      </c>
      <c r="C778" t="str">
        <f t="shared" si="48"/>
        <v>Monday</v>
      </c>
      <c r="D778" s="1">
        <f t="shared" si="49"/>
        <v>7</v>
      </c>
      <c r="E778">
        <f t="shared" si="50"/>
        <v>6</v>
      </c>
      <c r="F778" t="str">
        <f t="shared" si="51"/>
        <v>summer</v>
      </c>
    </row>
    <row r="779" spans="1:6" x14ac:dyDescent="0.3">
      <c r="A779" s="3">
        <v>45453.334722222222</v>
      </c>
      <c r="B779">
        <v>16</v>
      </c>
      <c r="C779" t="str">
        <f t="shared" si="48"/>
        <v>Monday</v>
      </c>
      <c r="D779" s="1">
        <f t="shared" si="49"/>
        <v>8</v>
      </c>
      <c r="E779">
        <f t="shared" si="50"/>
        <v>6</v>
      </c>
      <c r="F779" t="str">
        <f t="shared" si="51"/>
        <v>summer</v>
      </c>
    </row>
    <row r="780" spans="1:6" x14ac:dyDescent="0.3">
      <c r="A780" s="3">
        <v>45453.352083333331</v>
      </c>
      <c r="B780">
        <v>25</v>
      </c>
      <c r="C780" t="str">
        <f t="shared" si="48"/>
        <v>Monday</v>
      </c>
      <c r="D780" s="1">
        <f t="shared" si="49"/>
        <v>8</v>
      </c>
      <c r="E780">
        <f t="shared" si="50"/>
        <v>6</v>
      </c>
      <c r="F780" t="str">
        <f t="shared" si="51"/>
        <v>summer</v>
      </c>
    </row>
    <row r="781" spans="1:6" x14ac:dyDescent="0.3">
      <c r="A781" s="3">
        <v>45453.376388888886</v>
      </c>
      <c r="B781">
        <v>25</v>
      </c>
      <c r="C781" t="str">
        <f t="shared" si="48"/>
        <v>Monday</v>
      </c>
      <c r="D781" s="1">
        <f t="shared" si="49"/>
        <v>9</v>
      </c>
      <c r="E781">
        <f t="shared" si="50"/>
        <v>6</v>
      </c>
      <c r="F781" t="str">
        <f t="shared" si="51"/>
        <v>summer</v>
      </c>
    </row>
    <row r="782" spans="1:6" x14ac:dyDescent="0.3">
      <c r="A782" s="3">
        <v>45453.393055555556</v>
      </c>
      <c r="B782">
        <v>22</v>
      </c>
      <c r="C782" t="str">
        <f t="shared" si="48"/>
        <v>Monday</v>
      </c>
      <c r="D782" s="1">
        <f t="shared" si="49"/>
        <v>9</v>
      </c>
      <c r="E782">
        <f t="shared" si="50"/>
        <v>6</v>
      </c>
      <c r="F782" t="str">
        <f t="shared" si="51"/>
        <v>summer</v>
      </c>
    </row>
    <row r="783" spans="1:6" x14ac:dyDescent="0.3">
      <c r="A783" s="3">
        <v>45453.412499999999</v>
      </c>
      <c r="B783">
        <v>17</v>
      </c>
      <c r="C783" t="str">
        <f t="shared" si="48"/>
        <v>Monday</v>
      </c>
      <c r="D783" s="1">
        <f t="shared" si="49"/>
        <v>9</v>
      </c>
      <c r="E783">
        <f t="shared" si="50"/>
        <v>6</v>
      </c>
      <c r="F783" t="str">
        <f t="shared" si="51"/>
        <v>summer</v>
      </c>
    </row>
    <row r="784" spans="1:6" x14ac:dyDescent="0.3">
      <c r="A784" s="3">
        <v>45453.435416666667</v>
      </c>
      <c r="B784">
        <v>22</v>
      </c>
      <c r="C784" t="str">
        <f t="shared" si="48"/>
        <v>Monday</v>
      </c>
      <c r="D784" s="1">
        <f t="shared" si="49"/>
        <v>10</v>
      </c>
      <c r="E784">
        <f t="shared" si="50"/>
        <v>6</v>
      </c>
      <c r="F784" t="str">
        <f t="shared" si="51"/>
        <v>summer</v>
      </c>
    </row>
    <row r="785" spans="1:6" x14ac:dyDescent="0.3">
      <c r="A785" s="3">
        <v>45453.455555555556</v>
      </c>
      <c r="B785">
        <v>17</v>
      </c>
      <c r="C785" t="str">
        <f t="shared" si="48"/>
        <v>Monday</v>
      </c>
      <c r="D785" s="1">
        <f t="shared" si="49"/>
        <v>10</v>
      </c>
      <c r="E785">
        <f t="shared" si="50"/>
        <v>6</v>
      </c>
      <c r="F785" t="str">
        <f t="shared" si="51"/>
        <v>summer</v>
      </c>
    </row>
    <row r="786" spans="1:6" x14ac:dyDescent="0.3">
      <c r="A786" s="3">
        <v>45453.481249999997</v>
      </c>
      <c r="B786">
        <v>20</v>
      </c>
      <c r="C786" t="str">
        <f t="shared" si="48"/>
        <v>Monday</v>
      </c>
      <c r="D786" s="1">
        <f t="shared" si="49"/>
        <v>11</v>
      </c>
      <c r="E786">
        <f t="shared" si="50"/>
        <v>6</v>
      </c>
      <c r="F786" t="str">
        <f t="shared" si="51"/>
        <v>summer</v>
      </c>
    </row>
    <row r="787" spans="1:6" x14ac:dyDescent="0.3">
      <c r="A787" s="3">
        <v>45453.509027777778</v>
      </c>
      <c r="B787">
        <v>27</v>
      </c>
      <c r="C787" t="str">
        <f t="shared" si="48"/>
        <v>Monday</v>
      </c>
      <c r="D787" s="1">
        <f t="shared" si="49"/>
        <v>12</v>
      </c>
      <c r="E787">
        <f t="shared" si="50"/>
        <v>6</v>
      </c>
      <c r="F787" t="str">
        <f t="shared" si="51"/>
        <v>summer</v>
      </c>
    </row>
    <row r="788" spans="1:6" x14ac:dyDescent="0.3">
      <c r="A788" s="3">
        <v>45453.554166666669</v>
      </c>
      <c r="B788">
        <v>33</v>
      </c>
      <c r="C788" t="str">
        <f t="shared" si="48"/>
        <v>Monday</v>
      </c>
      <c r="D788" s="1">
        <f t="shared" si="49"/>
        <v>13</v>
      </c>
      <c r="E788">
        <f t="shared" si="50"/>
        <v>6</v>
      </c>
      <c r="F788" t="str">
        <f t="shared" si="51"/>
        <v>summer</v>
      </c>
    </row>
    <row r="789" spans="1:6" x14ac:dyDescent="0.3">
      <c r="A789" s="3">
        <v>45453.583333333336</v>
      </c>
      <c r="B789">
        <v>30</v>
      </c>
      <c r="C789" t="str">
        <f t="shared" si="48"/>
        <v>Monday</v>
      </c>
      <c r="D789" s="1">
        <f t="shared" si="49"/>
        <v>14</v>
      </c>
      <c r="E789">
        <f t="shared" si="50"/>
        <v>6</v>
      </c>
      <c r="F789" t="str">
        <f t="shared" si="51"/>
        <v>summer</v>
      </c>
    </row>
    <row r="790" spans="1:6" x14ac:dyDescent="0.3">
      <c r="A790" s="3">
        <v>45453.606249999997</v>
      </c>
      <c r="B790">
        <v>31</v>
      </c>
      <c r="C790" t="str">
        <f t="shared" si="48"/>
        <v>Monday</v>
      </c>
      <c r="D790" s="1">
        <f t="shared" si="49"/>
        <v>14</v>
      </c>
      <c r="E790">
        <f t="shared" si="50"/>
        <v>6</v>
      </c>
      <c r="F790" t="str">
        <f t="shared" si="51"/>
        <v>summer</v>
      </c>
    </row>
    <row r="791" spans="1:6" x14ac:dyDescent="0.3">
      <c r="A791" s="3">
        <v>45453.625</v>
      </c>
      <c r="B791">
        <v>29</v>
      </c>
      <c r="C791" t="str">
        <f t="shared" si="48"/>
        <v>Monday</v>
      </c>
      <c r="D791" s="1">
        <f t="shared" si="49"/>
        <v>15</v>
      </c>
      <c r="E791">
        <f t="shared" si="50"/>
        <v>6</v>
      </c>
      <c r="F791" t="str">
        <f t="shared" si="51"/>
        <v>summer</v>
      </c>
    </row>
    <row r="792" spans="1:6" x14ac:dyDescent="0.3">
      <c r="A792" s="3">
        <v>45453.651388888888</v>
      </c>
      <c r="B792">
        <v>43</v>
      </c>
      <c r="C792" t="str">
        <f t="shared" si="48"/>
        <v>Monday</v>
      </c>
      <c r="D792" s="1">
        <f t="shared" si="49"/>
        <v>15</v>
      </c>
      <c r="E792">
        <f t="shared" si="50"/>
        <v>6</v>
      </c>
      <c r="F792" t="str">
        <f t="shared" si="51"/>
        <v>summer</v>
      </c>
    </row>
    <row r="793" spans="1:6" x14ac:dyDescent="0.3">
      <c r="A793" s="3">
        <v>45453.670138888891</v>
      </c>
      <c r="B793">
        <v>54</v>
      </c>
      <c r="C793" t="str">
        <f t="shared" si="48"/>
        <v>Monday</v>
      </c>
      <c r="D793" s="1">
        <f t="shared" si="49"/>
        <v>16</v>
      </c>
      <c r="E793">
        <f t="shared" si="50"/>
        <v>6</v>
      </c>
      <c r="F793" t="str">
        <f t="shared" si="51"/>
        <v>summer</v>
      </c>
    </row>
    <row r="794" spans="1:6" x14ac:dyDescent="0.3">
      <c r="A794" s="3">
        <v>45453.688888888886</v>
      </c>
      <c r="B794">
        <v>59</v>
      </c>
      <c r="C794" t="str">
        <f t="shared" si="48"/>
        <v>Monday</v>
      </c>
      <c r="D794" s="1">
        <f t="shared" si="49"/>
        <v>16</v>
      </c>
      <c r="E794">
        <f t="shared" si="50"/>
        <v>6</v>
      </c>
      <c r="F794" t="str">
        <f t="shared" si="51"/>
        <v>summer</v>
      </c>
    </row>
    <row r="795" spans="1:6" x14ac:dyDescent="0.3">
      <c r="A795" s="3">
        <v>45453.709027777775</v>
      </c>
      <c r="B795">
        <v>63</v>
      </c>
      <c r="C795" t="str">
        <f t="shared" si="48"/>
        <v>Monday</v>
      </c>
      <c r="D795" s="1">
        <f t="shared" si="49"/>
        <v>17</v>
      </c>
      <c r="E795">
        <f t="shared" si="50"/>
        <v>6</v>
      </c>
      <c r="F795" t="str">
        <f t="shared" si="51"/>
        <v>summer</v>
      </c>
    </row>
    <row r="796" spans="1:6" x14ac:dyDescent="0.3">
      <c r="A796" s="3">
        <v>45453.726388888892</v>
      </c>
      <c r="B796">
        <v>83</v>
      </c>
      <c r="C796" t="str">
        <f t="shared" si="48"/>
        <v>Monday</v>
      </c>
      <c r="D796" s="1">
        <f t="shared" si="49"/>
        <v>17</v>
      </c>
      <c r="E796">
        <f t="shared" si="50"/>
        <v>6</v>
      </c>
      <c r="F796" t="str">
        <f t="shared" si="51"/>
        <v>summer</v>
      </c>
    </row>
    <row r="797" spans="1:6" x14ac:dyDescent="0.3">
      <c r="A797" s="3">
        <v>45453.75277777778</v>
      </c>
      <c r="B797">
        <v>95</v>
      </c>
      <c r="C797" t="str">
        <f t="shared" si="48"/>
        <v>Monday</v>
      </c>
      <c r="D797" s="1">
        <f t="shared" si="49"/>
        <v>18</v>
      </c>
      <c r="E797">
        <f t="shared" si="50"/>
        <v>6</v>
      </c>
      <c r="F797" t="str">
        <f t="shared" si="51"/>
        <v>summer</v>
      </c>
    </row>
    <row r="798" spans="1:6" x14ac:dyDescent="0.3">
      <c r="A798" s="3">
        <v>45453.770833333336</v>
      </c>
      <c r="B798">
        <v>104</v>
      </c>
      <c r="C798" t="str">
        <f t="shared" si="48"/>
        <v>Monday</v>
      </c>
      <c r="D798" s="1">
        <f t="shared" si="49"/>
        <v>18</v>
      </c>
      <c r="E798">
        <f t="shared" si="50"/>
        <v>6</v>
      </c>
      <c r="F798" t="str">
        <f t="shared" si="51"/>
        <v>summer</v>
      </c>
    </row>
    <row r="799" spans="1:6" x14ac:dyDescent="0.3">
      <c r="A799" s="3">
        <v>45453.790277777778</v>
      </c>
      <c r="B799">
        <v>99</v>
      </c>
      <c r="C799" t="str">
        <f t="shared" si="48"/>
        <v>Monday</v>
      </c>
      <c r="D799" s="1">
        <f t="shared" si="49"/>
        <v>18</v>
      </c>
      <c r="E799">
        <f t="shared" si="50"/>
        <v>6</v>
      </c>
      <c r="F799" t="str">
        <f t="shared" si="51"/>
        <v>summer</v>
      </c>
    </row>
    <row r="800" spans="1:6" x14ac:dyDescent="0.3">
      <c r="A800" s="3">
        <v>45454.275694444441</v>
      </c>
      <c r="B800">
        <v>5</v>
      </c>
      <c r="C800" t="str">
        <f t="shared" si="48"/>
        <v>Tuesday</v>
      </c>
      <c r="D800" s="1">
        <f t="shared" si="49"/>
        <v>6</v>
      </c>
      <c r="E800">
        <f t="shared" si="50"/>
        <v>6</v>
      </c>
      <c r="F800" t="str">
        <f t="shared" si="51"/>
        <v>summer</v>
      </c>
    </row>
    <row r="801" spans="1:6" x14ac:dyDescent="0.3">
      <c r="A801" s="3">
        <v>45454.295138888891</v>
      </c>
      <c r="B801">
        <v>10</v>
      </c>
      <c r="C801" t="str">
        <f t="shared" si="48"/>
        <v>Tuesday</v>
      </c>
      <c r="D801" s="1">
        <f t="shared" si="49"/>
        <v>7</v>
      </c>
      <c r="E801">
        <f t="shared" si="50"/>
        <v>6</v>
      </c>
      <c r="F801" t="str">
        <f t="shared" si="51"/>
        <v>summer</v>
      </c>
    </row>
    <row r="802" spans="1:6" x14ac:dyDescent="0.3">
      <c r="A802" s="3">
        <v>45454.311111111114</v>
      </c>
      <c r="B802">
        <v>15</v>
      </c>
      <c r="C802" t="str">
        <f t="shared" si="48"/>
        <v>Tuesday</v>
      </c>
      <c r="D802" s="1">
        <f t="shared" si="49"/>
        <v>7</v>
      </c>
      <c r="E802">
        <f t="shared" si="50"/>
        <v>6</v>
      </c>
      <c r="F802" t="str">
        <f t="shared" si="51"/>
        <v>summer</v>
      </c>
    </row>
    <row r="803" spans="1:6" x14ac:dyDescent="0.3">
      <c r="A803" s="3">
        <v>45454.329861111109</v>
      </c>
      <c r="B803">
        <v>20</v>
      </c>
      <c r="C803" t="str">
        <f t="shared" si="48"/>
        <v>Tuesday</v>
      </c>
      <c r="D803" s="1">
        <f t="shared" si="49"/>
        <v>7</v>
      </c>
      <c r="E803">
        <f t="shared" si="50"/>
        <v>6</v>
      </c>
      <c r="F803" t="str">
        <f t="shared" si="51"/>
        <v>summer</v>
      </c>
    </row>
    <row r="804" spans="1:6" x14ac:dyDescent="0.3">
      <c r="A804" s="3">
        <v>45454.377083333333</v>
      </c>
      <c r="B804">
        <v>28</v>
      </c>
      <c r="C804" t="str">
        <f t="shared" si="48"/>
        <v>Tuesday</v>
      </c>
      <c r="D804" s="1">
        <f t="shared" si="49"/>
        <v>9</v>
      </c>
      <c r="E804">
        <f t="shared" si="50"/>
        <v>6</v>
      </c>
      <c r="F804" t="str">
        <f t="shared" si="51"/>
        <v>summer</v>
      </c>
    </row>
    <row r="805" spans="1:6" x14ac:dyDescent="0.3">
      <c r="A805" s="3">
        <v>45454.402083333334</v>
      </c>
      <c r="B805">
        <v>25</v>
      </c>
      <c r="C805" t="str">
        <f t="shared" si="48"/>
        <v>Tuesday</v>
      </c>
      <c r="D805" s="1">
        <f t="shared" si="49"/>
        <v>9</v>
      </c>
      <c r="E805">
        <f t="shared" si="50"/>
        <v>6</v>
      </c>
      <c r="F805" t="str">
        <f t="shared" si="51"/>
        <v>summer</v>
      </c>
    </row>
    <row r="806" spans="1:6" x14ac:dyDescent="0.3">
      <c r="A806" s="3">
        <v>45454.416666666664</v>
      </c>
      <c r="B806">
        <v>20</v>
      </c>
      <c r="C806" t="str">
        <f t="shared" si="48"/>
        <v>Tuesday</v>
      </c>
      <c r="D806" s="1">
        <f t="shared" si="49"/>
        <v>10</v>
      </c>
      <c r="E806">
        <f t="shared" si="50"/>
        <v>6</v>
      </c>
      <c r="F806" t="str">
        <f t="shared" si="51"/>
        <v>summer</v>
      </c>
    </row>
    <row r="807" spans="1:6" x14ac:dyDescent="0.3">
      <c r="A807" s="3">
        <v>45454.4375</v>
      </c>
      <c r="B807">
        <v>18</v>
      </c>
      <c r="C807" t="str">
        <f t="shared" si="48"/>
        <v>Tuesday</v>
      </c>
      <c r="D807" s="1">
        <f t="shared" si="49"/>
        <v>10</v>
      </c>
      <c r="E807">
        <f t="shared" si="50"/>
        <v>6</v>
      </c>
      <c r="F807" t="str">
        <f t="shared" si="51"/>
        <v>summer</v>
      </c>
    </row>
    <row r="808" spans="1:6" x14ac:dyDescent="0.3">
      <c r="A808" s="3">
        <v>45454.459027777775</v>
      </c>
      <c r="B808">
        <v>14</v>
      </c>
      <c r="C808" t="str">
        <f t="shared" si="48"/>
        <v>Tuesday</v>
      </c>
      <c r="D808" s="1">
        <f t="shared" si="49"/>
        <v>11</v>
      </c>
      <c r="E808">
        <f t="shared" si="50"/>
        <v>6</v>
      </c>
      <c r="F808" t="str">
        <f t="shared" si="51"/>
        <v>summer</v>
      </c>
    </row>
    <row r="809" spans="1:6" x14ac:dyDescent="0.3">
      <c r="A809" s="3">
        <v>45454.480555555558</v>
      </c>
      <c r="B809">
        <v>15</v>
      </c>
      <c r="C809" t="str">
        <f t="shared" si="48"/>
        <v>Tuesday</v>
      </c>
      <c r="D809" s="1">
        <f t="shared" si="49"/>
        <v>11</v>
      </c>
      <c r="E809">
        <f t="shared" si="50"/>
        <v>6</v>
      </c>
      <c r="F809" t="str">
        <f t="shared" si="51"/>
        <v>summer</v>
      </c>
    </row>
    <row r="810" spans="1:6" x14ac:dyDescent="0.3">
      <c r="A810" s="3">
        <v>45454.497916666667</v>
      </c>
      <c r="B810">
        <v>19</v>
      </c>
      <c r="C810" t="str">
        <f t="shared" si="48"/>
        <v>Tuesday</v>
      </c>
      <c r="D810" s="1">
        <f t="shared" si="49"/>
        <v>11</v>
      </c>
      <c r="E810">
        <f t="shared" si="50"/>
        <v>6</v>
      </c>
      <c r="F810" t="str">
        <f t="shared" si="51"/>
        <v>summer</v>
      </c>
    </row>
    <row r="811" spans="1:6" x14ac:dyDescent="0.3">
      <c r="A811" s="3">
        <v>45454.524305555555</v>
      </c>
      <c r="B811">
        <v>27</v>
      </c>
      <c r="C811" t="str">
        <f t="shared" si="48"/>
        <v>Tuesday</v>
      </c>
      <c r="D811" s="1">
        <f t="shared" si="49"/>
        <v>12</v>
      </c>
      <c r="E811">
        <f t="shared" si="50"/>
        <v>6</v>
      </c>
      <c r="F811" t="str">
        <f t="shared" si="51"/>
        <v>summer</v>
      </c>
    </row>
    <row r="812" spans="1:6" x14ac:dyDescent="0.3">
      <c r="A812" s="3">
        <v>45454.541666666664</v>
      </c>
      <c r="B812">
        <v>20</v>
      </c>
      <c r="C812" t="str">
        <f t="shared" si="48"/>
        <v>Tuesday</v>
      </c>
      <c r="D812" s="1">
        <f t="shared" si="49"/>
        <v>13</v>
      </c>
      <c r="E812">
        <f t="shared" si="50"/>
        <v>6</v>
      </c>
      <c r="F812" t="str">
        <f t="shared" si="51"/>
        <v>summer</v>
      </c>
    </row>
    <row r="813" spans="1:6" x14ac:dyDescent="0.3">
      <c r="A813" s="3">
        <v>45454.568055555559</v>
      </c>
      <c r="B813">
        <v>30</v>
      </c>
      <c r="C813" t="str">
        <f t="shared" si="48"/>
        <v>Tuesday</v>
      </c>
      <c r="D813" s="1">
        <f t="shared" si="49"/>
        <v>13</v>
      </c>
      <c r="E813">
        <f t="shared" si="50"/>
        <v>6</v>
      </c>
      <c r="F813" t="str">
        <f t="shared" si="51"/>
        <v>summer</v>
      </c>
    </row>
    <row r="814" spans="1:6" x14ac:dyDescent="0.3">
      <c r="A814" s="3">
        <v>45454.584722222222</v>
      </c>
      <c r="B814">
        <v>29</v>
      </c>
      <c r="C814" t="str">
        <f t="shared" si="48"/>
        <v>Tuesday</v>
      </c>
      <c r="D814" s="1">
        <f t="shared" si="49"/>
        <v>14</v>
      </c>
      <c r="E814">
        <f t="shared" si="50"/>
        <v>6</v>
      </c>
      <c r="F814" t="str">
        <f t="shared" si="51"/>
        <v>summer</v>
      </c>
    </row>
    <row r="815" spans="1:6" x14ac:dyDescent="0.3">
      <c r="A815" s="3">
        <v>45454.60833333333</v>
      </c>
      <c r="B815">
        <v>26</v>
      </c>
      <c r="C815" t="str">
        <f t="shared" si="48"/>
        <v>Tuesday</v>
      </c>
      <c r="D815" s="1">
        <f t="shared" si="49"/>
        <v>14</v>
      </c>
      <c r="E815">
        <f t="shared" si="50"/>
        <v>6</v>
      </c>
      <c r="F815" t="str">
        <f t="shared" si="51"/>
        <v>summer</v>
      </c>
    </row>
    <row r="816" spans="1:6" x14ac:dyDescent="0.3">
      <c r="A816" s="3">
        <v>45454.625</v>
      </c>
      <c r="B816">
        <v>37</v>
      </c>
      <c r="C816" t="str">
        <f t="shared" si="48"/>
        <v>Tuesday</v>
      </c>
      <c r="D816" s="1">
        <f t="shared" si="49"/>
        <v>15</v>
      </c>
      <c r="E816">
        <f t="shared" si="50"/>
        <v>6</v>
      </c>
      <c r="F816" t="str">
        <f t="shared" si="51"/>
        <v>summer</v>
      </c>
    </row>
    <row r="817" spans="1:6" x14ac:dyDescent="0.3">
      <c r="A817" s="3">
        <v>45454.649305555555</v>
      </c>
      <c r="B817">
        <v>43</v>
      </c>
      <c r="C817" t="str">
        <f t="shared" si="48"/>
        <v>Tuesday</v>
      </c>
      <c r="D817" s="1">
        <f t="shared" si="49"/>
        <v>15</v>
      </c>
      <c r="E817">
        <f t="shared" si="50"/>
        <v>6</v>
      </c>
      <c r="F817" t="str">
        <f t="shared" si="51"/>
        <v>summer</v>
      </c>
    </row>
    <row r="818" spans="1:6" x14ac:dyDescent="0.3">
      <c r="A818" s="3">
        <v>45454.669444444444</v>
      </c>
      <c r="B818">
        <v>53</v>
      </c>
      <c r="C818" t="str">
        <f t="shared" si="48"/>
        <v>Tuesday</v>
      </c>
      <c r="D818" s="1">
        <f t="shared" si="49"/>
        <v>16</v>
      </c>
      <c r="E818">
        <f t="shared" si="50"/>
        <v>6</v>
      </c>
      <c r="F818" t="str">
        <f t="shared" si="51"/>
        <v>summer</v>
      </c>
    </row>
    <row r="819" spans="1:6" x14ac:dyDescent="0.3">
      <c r="A819" s="3">
        <v>45454.686805555553</v>
      </c>
      <c r="B819">
        <v>61</v>
      </c>
      <c r="C819" t="str">
        <f t="shared" si="48"/>
        <v>Tuesday</v>
      </c>
      <c r="D819" s="1">
        <f t="shared" si="49"/>
        <v>16</v>
      </c>
      <c r="E819">
        <f t="shared" si="50"/>
        <v>6</v>
      </c>
      <c r="F819" t="str">
        <f t="shared" si="51"/>
        <v>summer</v>
      </c>
    </row>
    <row r="820" spans="1:6" x14ac:dyDescent="0.3">
      <c r="A820" s="3">
        <v>45454.706250000003</v>
      </c>
      <c r="B820">
        <v>76</v>
      </c>
      <c r="C820" t="str">
        <f t="shared" si="48"/>
        <v>Tuesday</v>
      </c>
      <c r="D820" s="1">
        <f t="shared" si="49"/>
        <v>16</v>
      </c>
      <c r="E820">
        <f t="shared" si="50"/>
        <v>6</v>
      </c>
      <c r="F820" t="str">
        <f t="shared" si="51"/>
        <v>summer</v>
      </c>
    </row>
    <row r="821" spans="1:6" x14ac:dyDescent="0.3">
      <c r="A821" s="3">
        <v>45454.73333333333</v>
      </c>
      <c r="B821">
        <v>70</v>
      </c>
      <c r="C821" t="str">
        <f t="shared" si="48"/>
        <v>Tuesday</v>
      </c>
      <c r="D821" s="1">
        <f t="shared" si="49"/>
        <v>17</v>
      </c>
      <c r="E821">
        <f t="shared" si="50"/>
        <v>6</v>
      </c>
      <c r="F821" t="str">
        <f t="shared" si="51"/>
        <v>summer</v>
      </c>
    </row>
    <row r="822" spans="1:6" x14ac:dyDescent="0.3">
      <c r="A822" s="3">
        <v>45454.747916666667</v>
      </c>
      <c r="B822">
        <v>75</v>
      </c>
      <c r="C822" t="str">
        <f t="shared" si="48"/>
        <v>Tuesday</v>
      </c>
      <c r="D822" s="1">
        <f t="shared" si="49"/>
        <v>17</v>
      </c>
      <c r="E822">
        <f t="shared" si="50"/>
        <v>6</v>
      </c>
      <c r="F822" t="str">
        <f t="shared" si="51"/>
        <v>summer</v>
      </c>
    </row>
    <row r="823" spans="1:6" x14ac:dyDescent="0.3">
      <c r="A823" s="3">
        <v>45454.774305555555</v>
      </c>
      <c r="B823">
        <v>101</v>
      </c>
      <c r="C823" t="str">
        <f t="shared" si="48"/>
        <v>Tuesday</v>
      </c>
      <c r="D823" s="1">
        <f t="shared" si="49"/>
        <v>18</v>
      </c>
      <c r="E823">
        <f t="shared" si="50"/>
        <v>6</v>
      </c>
      <c r="F823" t="str">
        <f t="shared" si="51"/>
        <v>summer</v>
      </c>
    </row>
    <row r="824" spans="1:6" x14ac:dyDescent="0.3">
      <c r="A824" s="3">
        <v>45454.792361111111</v>
      </c>
      <c r="B824">
        <v>71</v>
      </c>
      <c r="C824" t="str">
        <f t="shared" si="48"/>
        <v>Tuesday</v>
      </c>
      <c r="D824" s="1">
        <f t="shared" si="49"/>
        <v>19</v>
      </c>
      <c r="E824">
        <f t="shared" si="50"/>
        <v>6</v>
      </c>
      <c r="F824" t="str">
        <f t="shared" si="51"/>
        <v>summer</v>
      </c>
    </row>
    <row r="825" spans="1:6" x14ac:dyDescent="0.3">
      <c r="A825" s="3">
        <v>45455.297222222223</v>
      </c>
      <c r="B825">
        <v>13</v>
      </c>
      <c r="C825" t="str">
        <f t="shared" si="48"/>
        <v>Wednesday</v>
      </c>
      <c r="D825" s="1">
        <f t="shared" si="49"/>
        <v>7</v>
      </c>
      <c r="E825">
        <f t="shared" si="50"/>
        <v>6</v>
      </c>
      <c r="F825" t="str">
        <f t="shared" si="51"/>
        <v>summer</v>
      </c>
    </row>
    <row r="826" spans="1:6" x14ac:dyDescent="0.3">
      <c r="A826" s="3">
        <v>45455.311805555553</v>
      </c>
      <c r="B826">
        <v>18</v>
      </c>
      <c r="C826" t="str">
        <f t="shared" si="48"/>
        <v>Wednesday</v>
      </c>
      <c r="D826" s="1">
        <f t="shared" si="49"/>
        <v>7</v>
      </c>
      <c r="E826">
        <f t="shared" si="50"/>
        <v>6</v>
      </c>
      <c r="F826" t="str">
        <f t="shared" si="51"/>
        <v>summer</v>
      </c>
    </row>
    <row r="827" spans="1:6" x14ac:dyDescent="0.3">
      <c r="A827" s="3">
        <v>45455.34097222222</v>
      </c>
      <c r="B827">
        <v>23</v>
      </c>
      <c r="C827" t="str">
        <f t="shared" si="48"/>
        <v>Wednesday</v>
      </c>
      <c r="D827" s="1">
        <f t="shared" si="49"/>
        <v>8</v>
      </c>
      <c r="E827">
        <f t="shared" si="50"/>
        <v>6</v>
      </c>
      <c r="F827" t="str">
        <f t="shared" si="51"/>
        <v>summer</v>
      </c>
    </row>
    <row r="828" spans="1:6" x14ac:dyDescent="0.3">
      <c r="A828" s="3">
        <v>45455.351388888892</v>
      </c>
      <c r="B828">
        <v>26</v>
      </c>
      <c r="C828" t="str">
        <f t="shared" si="48"/>
        <v>Wednesday</v>
      </c>
      <c r="D828" s="1">
        <f t="shared" si="49"/>
        <v>8</v>
      </c>
      <c r="E828">
        <f t="shared" si="50"/>
        <v>6</v>
      </c>
      <c r="F828" t="str">
        <f t="shared" si="51"/>
        <v>summer</v>
      </c>
    </row>
    <row r="829" spans="1:6" x14ac:dyDescent="0.3">
      <c r="A829" s="3">
        <v>45455.37777777778</v>
      </c>
      <c r="B829">
        <v>26</v>
      </c>
      <c r="C829" t="str">
        <f t="shared" si="48"/>
        <v>Wednesday</v>
      </c>
      <c r="D829" s="1">
        <f t="shared" si="49"/>
        <v>9</v>
      </c>
      <c r="E829">
        <f t="shared" si="50"/>
        <v>6</v>
      </c>
      <c r="F829" t="str">
        <f t="shared" si="51"/>
        <v>summer</v>
      </c>
    </row>
    <row r="830" spans="1:6" x14ac:dyDescent="0.3">
      <c r="A830" s="3">
        <v>45455.402083333334</v>
      </c>
      <c r="B830">
        <v>28</v>
      </c>
      <c r="C830" t="str">
        <f t="shared" si="48"/>
        <v>Wednesday</v>
      </c>
      <c r="D830" s="1">
        <f t="shared" si="49"/>
        <v>9</v>
      </c>
      <c r="E830">
        <f t="shared" si="50"/>
        <v>6</v>
      </c>
      <c r="F830" t="str">
        <f t="shared" si="51"/>
        <v>summer</v>
      </c>
    </row>
    <row r="831" spans="1:6" x14ac:dyDescent="0.3">
      <c r="A831" s="3">
        <v>45455.421527777777</v>
      </c>
      <c r="B831">
        <v>23</v>
      </c>
      <c r="C831" t="str">
        <f t="shared" si="48"/>
        <v>Wednesday</v>
      </c>
      <c r="D831" s="1">
        <f t="shared" si="49"/>
        <v>10</v>
      </c>
      <c r="E831">
        <f t="shared" si="50"/>
        <v>6</v>
      </c>
      <c r="F831" t="str">
        <f t="shared" si="51"/>
        <v>summer</v>
      </c>
    </row>
    <row r="832" spans="1:6" x14ac:dyDescent="0.3">
      <c r="A832" s="3">
        <v>45455.434027777781</v>
      </c>
      <c r="B832">
        <v>26</v>
      </c>
      <c r="C832" t="str">
        <f t="shared" si="48"/>
        <v>Wednesday</v>
      </c>
      <c r="D832" s="1">
        <f t="shared" si="49"/>
        <v>10</v>
      </c>
      <c r="E832">
        <f t="shared" si="50"/>
        <v>6</v>
      </c>
      <c r="F832" t="str">
        <f t="shared" si="51"/>
        <v>summer</v>
      </c>
    </row>
    <row r="833" spans="1:6" x14ac:dyDescent="0.3">
      <c r="A833" s="3">
        <v>45455.455555555556</v>
      </c>
      <c r="B833">
        <v>28</v>
      </c>
      <c r="C833" t="str">
        <f t="shared" si="48"/>
        <v>Wednesday</v>
      </c>
      <c r="D833" s="1">
        <f t="shared" si="49"/>
        <v>10</v>
      </c>
      <c r="E833">
        <f t="shared" si="50"/>
        <v>6</v>
      </c>
      <c r="F833" t="str">
        <f t="shared" si="51"/>
        <v>summer</v>
      </c>
    </row>
    <row r="834" spans="1:6" x14ac:dyDescent="0.3">
      <c r="A834" s="3">
        <v>45455.476388888892</v>
      </c>
      <c r="B834">
        <v>17</v>
      </c>
      <c r="C834" t="str">
        <f t="shared" ref="C834:C897" si="52">TEXT(A834, "dddd")</f>
        <v>Wednesday</v>
      </c>
      <c r="D834" s="1">
        <f t="shared" ref="D834:D897" si="53">HOUR(A834)</f>
        <v>11</v>
      </c>
      <c r="E834">
        <f t="shared" ref="E834:E897" si="54">MONTH(A834)</f>
        <v>6</v>
      </c>
      <c r="F834" t="str">
        <f t="shared" ref="F834:F897" si="55">IF(OR(E834=9, E834=10, E834=11, E834=12, E834=1, E834=2, E834=3, E834=4), "school", "summer")</f>
        <v>summer</v>
      </c>
    </row>
    <row r="835" spans="1:6" x14ac:dyDescent="0.3">
      <c r="A835" s="3">
        <v>45455.500694444447</v>
      </c>
      <c r="B835">
        <v>25</v>
      </c>
      <c r="C835" t="str">
        <f t="shared" si="52"/>
        <v>Wednesday</v>
      </c>
      <c r="D835" s="1">
        <f t="shared" si="53"/>
        <v>12</v>
      </c>
      <c r="E835">
        <f t="shared" si="54"/>
        <v>6</v>
      </c>
      <c r="F835" t="str">
        <f t="shared" si="55"/>
        <v>summer</v>
      </c>
    </row>
    <row r="836" spans="1:6" x14ac:dyDescent="0.3">
      <c r="A836" s="3">
        <v>45455.525694444441</v>
      </c>
      <c r="B836">
        <v>34</v>
      </c>
      <c r="C836" t="str">
        <f t="shared" si="52"/>
        <v>Wednesday</v>
      </c>
      <c r="D836" s="1">
        <f t="shared" si="53"/>
        <v>12</v>
      </c>
      <c r="E836">
        <f t="shared" si="54"/>
        <v>6</v>
      </c>
      <c r="F836" t="str">
        <f t="shared" si="55"/>
        <v>summer</v>
      </c>
    </row>
    <row r="837" spans="1:6" x14ac:dyDescent="0.3">
      <c r="A837" s="3">
        <v>45455.538194444445</v>
      </c>
      <c r="B837">
        <v>33</v>
      </c>
      <c r="C837" t="str">
        <f t="shared" si="52"/>
        <v>Wednesday</v>
      </c>
      <c r="D837" s="1">
        <f t="shared" si="53"/>
        <v>12</v>
      </c>
      <c r="E837">
        <f t="shared" si="54"/>
        <v>6</v>
      </c>
      <c r="F837" t="str">
        <f t="shared" si="55"/>
        <v>summer</v>
      </c>
    </row>
    <row r="838" spans="1:6" x14ac:dyDescent="0.3">
      <c r="A838" s="3">
        <v>45455.561805555553</v>
      </c>
      <c r="B838">
        <v>25</v>
      </c>
      <c r="C838" t="str">
        <f t="shared" si="52"/>
        <v>Wednesday</v>
      </c>
      <c r="D838" s="1">
        <f t="shared" si="53"/>
        <v>13</v>
      </c>
      <c r="E838">
        <f t="shared" si="54"/>
        <v>6</v>
      </c>
      <c r="F838" t="str">
        <f t="shared" si="55"/>
        <v>summer</v>
      </c>
    </row>
    <row r="839" spans="1:6" x14ac:dyDescent="0.3">
      <c r="A839" s="3">
        <v>45455.580555555556</v>
      </c>
      <c r="B839">
        <v>24</v>
      </c>
      <c r="C839" t="str">
        <f t="shared" si="52"/>
        <v>Wednesday</v>
      </c>
      <c r="D839" s="1">
        <f t="shared" si="53"/>
        <v>13</v>
      </c>
      <c r="E839">
        <f t="shared" si="54"/>
        <v>6</v>
      </c>
      <c r="F839" t="str">
        <f t="shared" si="55"/>
        <v>summer</v>
      </c>
    </row>
    <row r="840" spans="1:6" x14ac:dyDescent="0.3">
      <c r="A840" s="3">
        <v>45455.604166666664</v>
      </c>
      <c r="B840">
        <v>23</v>
      </c>
      <c r="C840" t="str">
        <f t="shared" si="52"/>
        <v>Wednesday</v>
      </c>
      <c r="D840" s="1">
        <f t="shared" si="53"/>
        <v>14</v>
      </c>
      <c r="E840">
        <f t="shared" si="54"/>
        <v>6</v>
      </c>
      <c r="F840" t="str">
        <f t="shared" si="55"/>
        <v>summer</v>
      </c>
    </row>
    <row r="841" spans="1:6" x14ac:dyDescent="0.3">
      <c r="A841" s="3">
        <v>45455.623611111114</v>
      </c>
      <c r="B841">
        <v>25</v>
      </c>
      <c r="C841" t="str">
        <f t="shared" si="52"/>
        <v>Wednesday</v>
      </c>
      <c r="D841" s="1">
        <f t="shared" si="53"/>
        <v>14</v>
      </c>
      <c r="E841">
        <f t="shared" si="54"/>
        <v>6</v>
      </c>
      <c r="F841" t="str">
        <f t="shared" si="55"/>
        <v>summer</v>
      </c>
    </row>
    <row r="842" spans="1:6" x14ac:dyDescent="0.3">
      <c r="A842" s="3">
        <v>45455.640972222223</v>
      </c>
      <c r="B842">
        <v>27</v>
      </c>
      <c r="C842" t="str">
        <f t="shared" si="52"/>
        <v>Wednesday</v>
      </c>
      <c r="D842" s="1">
        <f t="shared" si="53"/>
        <v>15</v>
      </c>
      <c r="E842">
        <f t="shared" si="54"/>
        <v>6</v>
      </c>
      <c r="F842" t="str">
        <f t="shared" si="55"/>
        <v>summer</v>
      </c>
    </row>
    <row r="843" spans="1:6" x14ac:dyDescent="0.3">
      <c r="A843" s="3">
        <v>45455.661111111112</v>
      </c>
      <c r="B843">
        <v>38</v>
      </c>
      <c r="C843" t="str">
        <f t="shared" si="52"/>
        <v>Wednesday</v>
      </c>
      <c r="D843" s="1">
        <f t="shared" si="53"/>
        <v>15</v>
      </c>
      <c r="E843">
        <f t="shared" si="54"/>
        <v>6</v>
      </c>
      <c r="F843" t="str">
        <f t="shared" si="55"/>
        <v>summer</v>
      </c>
    </row>
    <row r="844" spans="1:6" x14ac:dyDescent="0.3">
      <c r="A844" s="3">
        <v>45455.686805555553</v>
      </c>
      <c r="B844">
        <v>41</v>
      </c>
      <c r="C844" t="str">
        <f t="shared" si="52"/>
        <v>Wednesday</v>
      </c>
      <c r="D844" s="1">
        <f t="shared" si="53"/>
        <v>16</v>
      </c>
      <c r="E844">
        <f t="shared" si="54"/>
        <v>6</v>
      </c>
      <c r="F844" t="str">
        <f t="shared" si="55"/>
        <v>summer</v>
      </c>
    </row>
    <row r="845" spans="1:6" x14ac:dyDescent="0.3">
      <c r="A845" s="3">
        <v>45455.711111111108</v>
      </c>
      <c r="B845">
        <v>51</v>
      </c>
      <c r="C845" t="str">
        <f t="shared" si="52"/>
        <v>Wednesday</v>
      </c>
      <c r="D845" s="1">
        <f t="shared" si="53"/>
        <v>17</v>
      </c>
      <c r="E845">
        <f t="shared" si="54"/>
        <v>6</v>
      </c>
      <c r="F845" t="str">
        <f t="shared" si="55"/>
        <v>summer</v>
      </c>
    </row>
    <row r="846" spans="1:6" x14ac:dyDescent="0.3">
      <c r="A846" s="3">
        <v>45455.734722222223</v>
      </c>
      <c r="B846">
        <v>89</v>
      </c>
      <c r="C846" t="str">
        <f t="shared" si="52"/>
        <v>Wednesday</v>
      </c>
      <c r="D846" s="1">
        <f t="shared" si="53"/>
        <v>17</v>
      </c>
      <c r="E846">
        <f t="shared" si="54"/>
        <v>6</v>
      </c>
      <c r="F846" t="str">
        <f t="shared" si="55"/>
        <v>summer</v>
      </c>
    </row>
    <row r="847" spans="1:6" x14ac:dyDescent="0.3">
      <c r="A847" s="3">
        <v>45455.756249999999</v>
      </c>
      <c r="B847">
        <v>98</v>
      </c>
      <c r="C847" t="str">
        <f t="shared" si="52"/>
        <v>Wednesday</v>
      </c>
      <c r="D847" s="1">
        <f t="shared" si="53"/>
        <v>18</v>
      </c>
      <c r="E847">
        <f t="shared" si="54"/>
        <v>6</v>
      </c>
      <c r="F847" t="str">
        <f t="shared" si="55"/>
        <v>summer</v>
      </c>
    </row>
    <row r="848" spans="1:6" x14ac:dyDescent="0.3">
      <c r="A848" s="3">
        <v>45455.777083333334</v>
      </c>
      <c r="B848">
        <v>103</v>
      </c>
      <c r="C848" t="str">
        <f t="shared" si="52"/>
        <v>Wednesday</v>
      </c>
      <c r="D848" s="1">
        <f t="shared" si="53"/>
        <v>18</v>
      </c>
      <c r="E848">
        <f t="shared" si="54"/>
        <v>6</v>
      </c>
      <c r="F848" t="str">
        <f t="shared" si="55"/>
        <v>summer</v>
      </c>
    </row>
    <row r="849" spans="1:6" x14ac:dyDescent="0.3">
      <c r="A849" s="3">
        <v>45455.791666666664</v>
      </c>
      <c r="B849">
        <v>107</v>
      </c>
      <c r="C849" t="str">
        <f t="shared" si="52"/>
        <v>Wednesday</v>
      </c>
      <c r="D849" s="1">
        <f t="shared" si="53"/>
        <v>19</v>
      </c>
      <c r="E849">
        <f t="shared" si="54"/>
        <v>6</v>
      </c>
      <c r="F849" t="str">
        <f t="shared" si="55"/>
        <v>summer</v>
      </c>
    </row>
    <row r="850" spans="1:6" x14ac:dyDescent="0.3">
      <c r="A850" s="3">
        <v>45456.293749999997</v>
      </c>
      <c r="B850">
        <v>14</v>
      </c>
      <c r="C850" t="str">
        <f t="shared" si="52"/>
        <v>Thursday</v>
      </c>
      <c r="D850" s="1">
        <f t="shared" si="53"/>
        <v>7</v>
      </c>
      <c r="E850">
        <f t="shared" si="54"/>
        <v>6</v>
      </c>
      <c r="F850" t="str">
        <f t="shared" si="55"/>
        <v>summer</v>
      </c>
    </row>
    <row r="851" spans="1:6" x14ac:dyDescent="0.3">
      <c r="A851" s="3">
        <v>45456.315972222219</v>
      </c>
      <c r="B851">
        <v>19</v>
      </c>
      <c r="C851" t="str">
        <f t="shared" si="52"/>
        <v>Thursday</v>
      </c>
      <c r="D851" s="1">
        <f t="shared" si="53"/>
        <v>7</v>
      </c>
      <c r="E851">
        <f t="shared" si="54"/>
        <v>6</v>
      </c>
      <c r="F851" t="str">
        <f t="shared" si="55"/>
        <v>summer</v>
      </c>
    </row>
    <row r="852" spans="1:6" x14ac:dyDescent="0.3">
      <c r="A852" s="3">
        <v>45456.332638888889</v>
      </c>
      <c r="B852">
        <v>24</v>
      </c>
      <c r="C852" t="str">
        <f t="shared" si="52"/>
        <v>Thursday</v>
      </c>
      <c r="D852" s="1">
        <f t="shared" si="53"/>
        <v>7</v>
      </c>
      <c r="E852">
        <f t="shared" si="54"/>
        <v>6</v>
      </c>
      <c r="F852" t="str">
        <f t="shared" si="55"/>
        <v>summer</v>
      </c>
    </row>
    <row r="853" spans="1:6" x14ac:dyDescent="0.3">
      <c r="A853" s="3">
        <v>45456.352777777778</v>
      </c>
      <c r="B853">
        <v>27</v>
      </c>
      <c r="C853" t="str">
        <f t="shared" si="52"/>
        <v>Thursday</v>
      </c>
      <c r="D853" s="1">
        <f t="shared" si="53"/>
        <v>8</v>
      </c>
      <c r="E853">
        <f t="shared" si="54"/>
        <v>6</v>
      </c>
      <c r="F853" t="str">
        <f t="shared" si="55"/>
        <v>summer</v>
      </c>
    </row>
    <row r="854" spans="1:6" x14ac:dyDescent="0.3">
      <c r="A854" s="3">
        <v>45456.37777777778</v>
      </c>
      <c r="B854">
        <v>28</v>
      </c>
      <c r="C854" t="str">
        <f t="shared" si="52"/>
        <v>Thursday</v>
      </c>
      <c r="D854" s="1">
        <f t="shared" si="53"/>
        <v>9</v>
      </c>
      <c r="E854">
        <f t="shared" si="54"/>
        <v>6</v>
      </c>
      <c r="F854" t="str">
        <f t="shared" si="55"/>
        <v>summer</v>
      </c>
    </row>
    <row r="855" spans="1:6" x14ac:dyDescent="0.3">
      <c r="A855" s="3">
        <v>45456.394444444442</v>
      </c>
      <c r="B855">
        <v>21</v>
      </c>
      <c r="C855" t="str">
        <f t="shared" si="52"/>
        <v>Thursday</v>
      </c>
      <c r="D855" s="1">
        <f t="shared" si="53"/>
        <v>9</v>
      </c>
      <c r="E855">
        <f t="shared" si="54"/>
        <v>6</v>
      </c>
      <c r="F855" t="str">
        <f t="shared" si="55"/>
        <v>summer</v>
      </c>
    </row>
    <row r="856" spans="1:6" x14ac:dyDescent="0.3">
      <c r="A856" s="3">
        <v>45456.415972222225</v>
      </c>
      <c r="B856">
        <v>24</v>
      </c>
      <c r="C856" t="str">
        <f t="shared" si="52"/>
        <v>Thursday</v>
      </c>
      <c r="D856" s="1">
        <f t="shared" si="53"/>
        <v>9</v>
      </c>
      <c r="E856">
        <f t="shared" si="54"/>
        <v>6</v>
      </c>
      <c r="F856" t="str">
        <f t="shared" si="55"/>
        <v>summer</v>
      </c>
    </row>
    <row r="857" spans="1:6" x14ac:dyDescent="0.3">
      <c r="A857" s="3">
        <v>45456.436111111114</v>
      </c>
      <c r="B857">
        <v>30</v>
      </c>
      <c r="C857" t="str">
        <f t="shared" si="52"/>
        <v>Thursday</v>
      </c>
      <c r="D857" s="1">
        <f t="shared" si="53"/>
        <v>10</v>
      </c>
      <c r="E857">
        <f t="shared" si="54"/>
        <v>6</v>
      </c>
      <c r="F857" t="str">
        <f t="shared" si="55"/>
        <v>summer</v>
      </c>
    </row>
    <row r="858" spans="1:6" x14ac:dyDescent="0.3">
      <c r="A858" s="3">
        <v>45456.451388888891</v>
      </c>
      <c r="B858">
        <v>19</v>
      </c>
      <c r="C858" t="str">
        <f t="shared" si="52"/>
        <v>Thursday</v>
      </c>
      <c r="D858" s="1">
        <f t="shared" si="53"/>
        <v>10</v>
      </c>
      <c r="E858">
        <f t="shared" si="54"/>
        <v>6</v>
      </c>
      <c r="F858" t="str">
        <f t="shared" si="55"/>
        <v>summer</v>
      </c>
    </row>
    <row r="859" spans="1:6" x14ac:dyDescent="0.3">
      <c r="A859" s="3">
        <v>45456.484027777777</v>
      </c>
      <c r="B859">
        <v>24</v>
      </c>
      <c r="C859" t="str">
        <f t="shared" si="52"/>
        <v>Thursday</v>
      </c>
      <c r="D859" s="1">
        <f t="shared" si="53"/>
        <v>11</v>
      </c>
      <c r="E859">
        <f t="shared" si="54"/>
        <v>6</v>
      </c>
      <c r="F859" t="str">
        <f t="shared" si="55"/>
        <v>summer</v>
      </c>
    </row>
    <row r="860" spans="1:6" x14ac:dyDescent="0.3">
      <c r="A860" s="3">
        <v>45456.502083333333</v>
      </c>
      <c r="B860">
        <v>20</v>
      </c>
      <c r="C860" t="str">
        <f t="shared" si="52"/>
        <v>Thursday</v>
      </c>
      <c r="D860" s="1">
        <f t="shared" si="53"/>
        <v>12</v>
      </c>
      <c r="E860">
        <f t="shared" si="54"/>
        <v>6</v>
      </c>
      <c r="F860" t="str">
        <f t="shared" si="55"/>
        <v>summer</v>
      </c>
    </row>
    <row r="861" spans="1:6" x14ac:dyDescent="0.3">
      <c r="A861" s="3">
        <v>45456.523611111108</v>
      </c>
      <c r="B861">
        <v>27</v>
      </c>
      <c r="C861" t="str">
        <f t="shared" si="52"/>
        <v>Thursday</v>
      </c>
      <c r="D861" s="1">
        <f t="shared" si="53"/>
        <v>12</v>
      </c>
      <c r="E861">
        <f t="shared" si="54"/>
        <v>6</v>
      </c>
      <c r="F861" t="str">
        <f t="shared" si="55"/>
        <v>summer</v>
      </c>
    </row>
    <row r="862" spans="1:6" x14ac:dyDescent="0.3">
      <c r="A862" s="3">
        <v>45456.541666666664</v>
      </c>
      <c r="B862">
        <v>25</v>
      </c>
      <c r="C862" t="str">
        <f t="shared" si="52"/>
        <v>Thursday</v>
      </c>
      <c r="D862" s="1">
        <f t="shared" si="53"/>
        <v>13</v>
      </c>
      <c r="E862">
        <f t="shared" si="54"/>
        <v>6</v>
      </c>
      <c r="F862" t="str">
        <f t="shared" si="55"/>
        <v>summer</v>
      </c>
    </row>
    <row r="863" spans="1:6" x14ac:dyDescent="0.3">
      <c r="A863" s="3">
        <v>45456.564583333333</v>
      </c>
      <c r="B863">
        <v>29</v>
      </c>
      <c r="C863" t="str">
        <f t="shared" si="52"/>
        <v>Thursday</v>
      </c>
      <c r="D863" s="1">
        <f t="shared" si="53"/>
        <v>13</v>
      </c>
      <c r="E863">
        <f t="shared" si="54"/>
        <v>6</v>
      </c>
      <c r="F863" t="str">
        <f t="shared" si="55"/>
        <v>summer</v>
      </c>
    </row>
    <row r="864" spans="1:6" x14ac:dyDescent="0.3">
      <c r="A864" s="3">
        <v>45456.583333333336</v>
      </c>
      <c r="B864">
        <v>25</v>
      </c>
      <c r="C864" t="str">
        <f t="shared" si="52"/>
        <v>Thursday</v>
      </c>
      <c r="D864" s="1">
        <f t="shared" si="53"/>
        <v>14</v>
      </c>
      <c r="E864">
        <f t="shared" si="54"/>
        <v>6</v>
      </c>
      <c r="F864" t="str">
        <f t="shared" si="55"/>
        <v>summer</v>
      </c>
    </row>
    <row r="865" spans="1:6" x14ac:dyDescent="0.3">
      <c r="A865" s="3">
        <v>45456.606249999997</v>
      </c>
      <c r="B865">
        <v>28</v>
      </c>
      <c r="C865" t="str">
        <f t="shared" si="52"/>
        <v>Thursday</v>
      </c>
      <c r="D865" s="1">
        <f t="shared" si="53"/>
        <v>14</v>
      </c>
      <c r="E865">
        <f t="shared" si="54"/>
        <v>6</v>
      </c>
      <c r="F865" t="str">
        <f t="shared" si="55"/>
        <v>summer</v>
      </c>
    </row>
    <row r="866" spans="1:6" x14ac:dyDescent="0.3">
      <c r="A866" s="3">
        <v>45456.625</v>
      </c>
      <c r="B866">
        <v>45</v>
      </c>
      <c r="C866" t="str">
        <f t="shared" si="52"/>
        <v>Thursday</v>
      </c>
      <c r="D866" s="1">
        <f t="shared" si="53"/>
        <v>15</v>
      </c>
      <c r="E866">
        <f t="shared" si="54"/>
        <v>6</v>
      </c>
      <c r="F866" t="str">
        <f t="shared" si="55"/>
        <v>summer</v>
      </c>
    </row>
    <row r="867" spans="1:6" x14ac:dyDescent="0.3">
      <c r="A867" s="3">
        <v>45456.67291666667</v>
      </c>
      <c r="B867">
        <v>16</v>
      </c>
      <c r="C867" t="str">
        <f t="shared" si="52"/>
        <v>Thursday</v>
      </c>
      <c r="D867" s="1">
        <f t="shared" si="53"/>
        <v>16</v>
      </c>
      <c r="E867">
        <f t="shared" si="54"/>
        <v>6</v>
      </c>
      <c r="F867" t="str">
        <f t="shared" si="55"/>
        <v>summer</v>
      </c>
    </row>
    <row r="868" spans="1:6" x14ac:dyDescent="0.3">
      <c r="A868" s="3">
        <v>45456.713194444441</v>
      </c>
      <c r="B868">
        <v>49</v>
      </c>
      <c r="C868" t="str">
        <f t="shared" si="52"/>
        <v>Thursday</v>
      </c>
      <c r="D868" s="1">
        <f t="shared" si="53"/>
        <v>17</v>
      </c>
      <c r="E868">
        <f t="shared" si="54"/>
        <v>6</v>
      </c>
      <c r="F868" t="str">
        <f t="shared" si="55"/>
        <v>summer</v>
      </c>
    </row>
    <row r="869" spans="1:6" x14ac:dyDescent="0.3">
      <c r="A869" s="3">
        <v>45456.730555555558</v>
      </c>
      <c r="B869">
        <v>53</v>
      </c>
      <c r="C869" t="str">
        <f t="shared" si="52"/>
        <v>Thursday</v>
      </c>
      <c r="D869" s="1">
        <f t="shared" si="53"/>
        <v>17</v>
      </c>
      <c r="E869">
        <f t="shared" si="54"/>
        <v>6</v>
      </c>
      <c r="F869" t="str">
        <f t="shared" si="55"/>
        <v>summer</v>
      </c>
    </row>
    <row r="870" spans="1:6" x14ac:dyDescent="0.3">
      <c r="A870" s="3">
        <v>45456.751388888886</v>
      </c>
      <c r="B870">
        <v>54</v>
      </c>
      <c r="C870" t="str">
        <f t="shared" si="52"/>
        <v>Thursday</v>
      </c>
      <c r="D870" s="1">
        <f t="shared" si="53"/>
        <v>18</v>
      </c>
      <c r="E870">
        <f t="shared" si="54"/>
        <v>6</v>
      </c>
      <c r="F870" t="str">
        <f t="shared" si="55"/>
        <v>summer</v>
      </c>
    </row>
    <row r="871" spans="1:6" x14ac:dyDescent="0.3">
      <c r="A871" s="3">
        <v>45456.775694444441</v>
      </c>
      <c r="B871">
        <v>65</v>
      </c>
      <c r="C871" t="str">
        <f t="shared" si="52"/>
        <v>Thursday</v>
      </c>
      <c r="D871" s="1">
        <f t="shared" si="53"/>
        <v>18</v>
      </c>
      <c r="E871">
        <f t="shared" si="54"/>
        <v>6</v>
      </c>
      <c r="F871" t="str">
        <f t="shared" si="55"/>
        <v>summer</v>
      </c>
    </row>
    <row r="872" spans="1:6" x14ac:dyDescent="0.3">
      <c r="A872" s="3">
        <v>45457.299305555556</v>
      </c>
      <c r="B872">
        <v>14</v>
      </c>
      <c r="C872" t="str">
        <f t="shared" si="52"/>
        <v>Friday</v>
      </c>
      <c r="D872" s="1">
        <f t="shared" si="53"/>
        <v>7</v>
      </c>
      <c r="E872">
        <f t="shared" si="54"/>
        <v>6</v>
      </c>
      <c r="F872" t="str">
        <f t="shared" si="55"/>
        <v>summer</v>
      </c>
    </row>
    <row r="873" spans="1:6" x14ac:dyDescent="0.3">
      <c r="A873" s="3">
        <v>45457.310416666667</v>
      </c>
      <c r="B873">
        <v>17</v>
      </c>
      <c r="C873" t="str">
        <f t="shared" si="52"/>
        <v>Friday</v>
      </c>
      <c r="D873" s="1">
        <f t="shared" si="53"/>
        <v>7</v>
      </c>
      <c r="E873">
        <f t="shared" si="54"/>
        <v>6</v>
      </c>
      <c r="F873" t="str">
        <f t="shared" si="55"/>
        <v>summer</v>
      </c>
    </row>
    <row r="874" spans="1:6" x14ac:dyDescent="0.3">
      <c r="A874" s="3">
        <v>45457.333333333336</v>
      </c>
      <c r="B874">
        <v>19</v>
      </c>
      <c r="C874" t="str">
        <f t="shared" si="52"/>
        <v>Friday</v>
      </c>
      <c r="D874" s="1">
        <f t="shared" si="53"/>
        <v>8</v>
      </c>
      <c r="E874">
        <f t="shared" si="54"/>
        <v>6</v>
      </c>
      <c r="F874" t="str">
        <f t="shared" si="55"/>
        <v>summer</v>
      </c>
    </row>
    <row r="875" spans="1:6" x14ac:dyDescent="0.3">
      <c r="A875" s="3">
        <v>45457.365972222222</v>
      </c>
      <c r="B875">
        <v>20</v>
      </c>
      <c r="C875" t="str">
        <f t="shared" si="52"/>
        <v>Friday</v>
      </c>
      <c r="D875" s="1">
        <f t="shared" si="53"/>
        <v>8</v>
      </c>
      <c r="E875">
        <f t="shared" si="54"/>
        <v>6</v>
      </c>
      <c r="F875" t="str">
        <f t="shared" si="55"/>
        <v>summer</v>
      </c>
    </row>
    <row r="876" spans="1:6" x14ac:dyDescent="0.3">
      <c r="A876" s="3">
        <v>45457.383333333331</v>
      </c>
      <c r="B876">
        <v>22</v>
      </c>
      <c r="C876" t="str">
        <f t="shared" si="52"/>
        <v>Friday</v>
      </c>
      <c r="D876" s="1">
        <f t="shared" si="53"/>
        <v>9</v>
      </c>
      <c r="E876">
        <f t="shared" si="54"/>
        <v>6</v>
      </c>
      <c r="F876" t="str">
        <f t="shared" si="55"/>
        <v>summer</v>
      </c>
    </row>
    <row r="877" spans="1:6" x14ac:dyDescent="0.3">
      <c r="A877" s="3">
        <v>45457.395833333336</v>
      </c>
      <c r="B877">
        <v>25</v>
      </c>
      <c r="C877" t="str">
        <f t="shared" si="52"/>
        <v>Friday</v>
      </c>
      <c r="D877" s="1">
        <f t="shared" si="53"/>
        <v>9</v>
      </c>
      <c r="E877">
        <f t="shared" si="54"/>
        <v>6</v>
      </c>
      <c r="F877" t="str">
        <f t="shared" si="55"/>
        <v>summer</v>
      </c>
    </row>
    <row r="878" spans="1:6" x14ac:dyDescent="0.3">
      <c r="A878" s="3">
        <v>45457.413888888892</v>
      </c>
      <c r="B878">
        <v>24</v>
      </c>
      <c r="C878" t="str">
        <f t="shared" si="52"/>
        <v>Friday</v>
      </c>
      <c r="D878" s="1">
        <f t="shared" si="53"/>
        <v>9</v>
      </c>
      <c r="E878">
        <f t="shared" si="54"/>
        <v>6</v>
      </c>
      <c r="F878" t="str">
        <f t="shared" si="55"/>
        <v>summer</v>
      </c>
    </row>
    <row r="879" spans="1:6" x14ac:dyDescent="0.3">
      <c r="A879" s="3">
        <v>45457.477777777778</v>
      </c>
      <c r="B879">
        <v>20</v>
      </c>
      <c r="C879" t="str">
        <f t="shared" si="52"/>
        <v>Friday</v>
      </c>
      <c r="D879" s="1">
        <f t="shared" si="53"/>
        <v>11</v>
      </c>
      <c r="E879">
        <f t="shared" si="54"/>
        <v>6</v>
      </c>
      <c r="F879" t="str">
        <f t="shared" si="55"/>
        <v>summer</v>
      </c>
    </row>
    <row r="880" spans="1:6" x14ac:dyDescent="0.3">
      <c r="A880" s="3">
        <v>45457.497916666667</v>
      </c>
      <c r="B880">
        <v>17</v>
      </c>
      <c r="C880" t="str">
        <f t="shared" si="52"/>
        <v>Friday</v>
      </c>
      <c r="D880" s="1">
        <f t="shared" si="53"/>
        <v>11</v>
      </c>
      <c r="E880">
        <f t="shared" si="54"/>
        <v>6</v>
      </c>
      <c r="F880" t="str">
        <f t="shared" si="55"/>
        <v>summer</v>
      </c>
    </row>
    <row r="881" spans="1:6" x14ac:dyDescent="0.3">
      <c r="A881" s="3">
        <v>45457.522222222222</v>
      </c>
      <c r="B881">
        <v>24</v>
      </c>
      <c r="C881" t="str">
        <f t="shared" si="52"/>
        <v>Friday</v>
      </c>
      <c r="D881" s="1">
        <f t="shared" si="53"/>
        <v>12</v>
      </c>
      <c r="E881">
        <f t="shared" si="54"/>
        <v>6</v>
      </c>
      <c r="F881" t="str">
        <f t="shared" si="55"/>
        <v>summer</v>
      </c>
    </row>
    <row r="882" spans="1:6" x14ac:dyDescent="0.3">
      <c r="A882" s="3">
        <v>45457.539583333331</v>
      </c>
      <c r="B882">
        <v>25</v>
      </c>
      <c r="C882" t="str">
        <f t="shared" si="52"/>
        <v>Friday</v>
      </c>
      <c r="D882" s="1">
        <f t="shared" si="53"/>
        <v>12</v>
      </c>
      <c r="E882">
        <f t="shared" si="54"/>
        <v>6</v>
      </c>
      <c r="F882" t="str">
        <f t="shared" si="55"/>
        <v>summer</v>
      </c>
    </row>
    <row r="883" spans="1:6" x14ac:dyDescent="0.3">
      <c r="A883" s="3">
        <v>45457.563888888886</v>
      </c>
      <c r="B883">
        <v>21</v>
      </c>
      <c r="C883" t="str">
        <f t="shared" si="52"/>
        <v>Friday</v>
      </c>
      <c r="D883" s="1">
        <f t="shared" si="53"/>
        <v>13</v>
      </c>
      <c r="E883">
        <f t="shared" si="54"/>
        <v>6</v>
      </c>
      <c r="F883" t="str">
        <f t="shared" si="55"/>
        <v>summer</v>
      </c>
    </row>
    <row r="884" spans="1:6" x14ac:dyDescent="0.3">
      <c r="A884" s="3">
        <v>45457.581944444442</v>
      </c>
      <c r="B884">
        <v>27</v>
      </c>
      <c r="C884" t="str">
        <f t="shared" si="52"/>
        <v>Friday</v>
      </c>
      <c r="D884" s="1">
        <f t="shared" si="53"/>
        <v>13</v>
      </c>
      <c r="E884">
        <f t="shared" si="54"/>
        <v>6</v>
      </c>
      <c r="F884" t="str">
        <f t="shared" si="55"/>
        <v>summer</v>
      </c>
    </row>
    <row r="885" spans="1:6" x14ac:dyDescent="0.3">
      <c r="A885" s="3">
        <v>45457.601388888892</v>
      </c>
      <c r="B885">
        <v>32</v>
      </c>
      <c r="C885" t="str">
        <f t="shared" si="52"/>
        <v>Friday</v>
      </c>
      <c r="D885" s="1">
        <f t="shared" si="53"/>
        <v>14</v>
      </c>
      <c r="E885">
        <f t="shared" si="54"/>
        <v>6</v>
      </c>
      <c r="F885" t="str">
        <f t="shared" si="55"/>
        <v>summer</v>
      </c>
    </row>
    <row r="886" spans="1:6" x14ac:dyDescent="0.3">
      <c r="A886" s="3">
        <v>45457.625694444447</v>
      </c>
      <c r="B886">
        <v>26</v>
      </c>
      <c r="C886" t="str">
        <f t="shared" si="52"/>
        <v>Friday</v>
      </c>
      <c r="D886" s="1">
        <f t="shared" si="53"/>
        <v>15</v>
      </c>
      <c r="E886">
        <f t="shared" si="54"/>
        <v>6</v>
      </c>
      <c r="F886" t="str">
        <f t="shared" si="55"/>
        <v>summer</v>
      </c>
    </row>
    <row r="887" spans="1:6" x14ac:dyDescent="0.3">
      <c r="A887" s="3">
        <v>45457.638888888891</v>
      </c>
      <c r="B887">
        <v>31</v>
      </c>
      <c r="C887" t="str">
        <f t="shared" si="52"/>
        <v>Friday</v>
      </c>
      <c r="D887" s="1">
        <f t="shared" si="53"/>
        <v>15</v>
      </c>
      <c r="E887">
        <f t="shared" si="54"/>
        <v>6</v>
      </c>
      <c r="F887" t="str">
        <f t="shared" si="55"/>
        <v>summer</v>
      </c>
    </row>
    <row r="888" spans="1:6" x14ac:dyDescent="0.3">
      <c r="A888" s="3">
        <v>45457.668055555558</v>
      </c>
      <c r="B888">
        <v>36</v>
      </c>
      <c r="C888" t="str">
        <f t="shared" si="52"/>
        <v>Friday</v>
      </c>
      <c r="D888" s="1">
        <f t="shared" si="53"/>
        <v>16</v>
      </c>
      <c r="E888">
        <f t="shared" si="54"/>
        <v>6</v>
      </c>
      <c r="F888" t="str">
        <f t="shared" si="55"/>
        <v>summer</v>
      </c>
    </row>
    <row r="889" spans="1:6" x14ac:dyDescent="0.3">
      <c r="A889" s="3">
        <v>45457.689583333333</v>
      </c>
      <c r="B889">
        <v>54</v>
      </c>
      <c r="C889" t="str">
        <f t="shared" si="52"/>
        <v>Friday</v>
      </c>
      <c r="D889" s="1">
        <f t="shared" si="53"/>
        <v>16</v>
      </c>
      <c r="E889">
        <f t="shared" si="54"/>
        <v>6</v>
      </c>
      <c r="F889" t="str">
        <f t="shared" si="55"/>
        <v>summer</v>
      </c>
    </row>
    <row r="890" spans="1:6" x14ac:dyDescent="0.3">
      <c r="A890" s="3">
        <v>45457.709027777775</v>
      </c>
      <c r="B890">
        <v>60</v>
      </c>
      <c r="C890" t="str">
        <f t="shared" si="52"/>
        <v>Friday</v>
      </c>
      <c r="D890" s="1">
        <f t="shared" si="53"/>
        <v>17</v>
      </c>
      <c r="E890">
        <f t="shared" si="54"/>
        <v>6</v>
      </c>
      <c r="F890" t="str">
        <f t="shared" si="55"/>
        <v>summer</v>
      </c>
    </row>
    <row r="891" spans="1:6" x14ac:dyDescent="0.3">
      <c r="A891" s="3">
        <v>45457.730555555558</v>
      </c>
      <c r="B891">
        <v>62</v>
      </c>
      <c r="C891" t="str">
        <f t="shared" si="52"/>
        <v>Friday</v>
      </c>
      <c r="D891" s="1">
        <f t="shared" si="53"/>
        <v>17</v>
      </c>
      <c r="E891">
        <f t="shared" si="54"/>
        <v>6</v>
      </c>
      <c r="F891" t="str">
        <f t="shared" si="55"/>
        <v>summer</v>
      </c>
    </row>
    <row r="892" spans="1:6" x14ac:dyDescent="0.3">
      <c r="A892" s="3">
        <v>45457.75</v>
      </c>
      <c r="B892">
        <v>76</v>
      </c>
      <c r="C892" t="str">
        <f t="shared" si="52"/>
        <v>Friday</v>
      </c>
      <c r="D892" s="1">
        <f t="shared" si="53"/>
        <v>18</v>
      </c>
      <c r="E892">
        <f t="shared" si="54"/>
        <v>6</v>
      </c>
      <c r="F892" t="str">
        <f t="shared" si="55"/>
        <v>summer</v>
      </c>
    </row>
    <row r="893" spans="1:6" x14ac:dyDescent="0.3">
      <c r="A893" s="3">
        <v>45457.769444444442</v>
      </c>
      <c r="B893">
        <v>79</v>
      </c>
      <c r="C893" t="str">
        <f t="shared" si="52"/>
        <v>Friday</v>
      </c>
      <c r="D893" s="1">
        <f t="shared" si="53"/>
        <v>18</v>
      </c>
      <c r="E893">
        <f t="shared" si="54"/>
        <v>6</v>
      </c>
      <c r="F893" t="str">
        <f t="shared" si="55"/>
        <v>summer</v>
      </c>
    </row>
    <row r="894" spans="1:6" x14ac:dyDescent="0.3">
      <c r="A894" s="3">
        <v>45457.792361111111</v>
      </c>
      <c r="B894">
        <v>62</v>
      </c>
      <c r="C894" t="str">
        <f t="shared" si="52"/>
        <v>Friday</v>
      </c>
      <c r="D894" s="1">
        <f t="shared" si="53"/>
        <v>19</v>
      </c>
      <c r="E894">
        <f t="shared" si="54"/>
        <v>6</v>
      </c>
      <c r="F894" t="str">
        <f t="shared" si="55"/>
        <v>summer</v>
      </c>
    </row>
    <row r="895" spans="1:6" x14ac:dyDescent="0.3">
      <c r="A895" s="3">
        <v>45458.400000000001</v>
      </c>
      <c r="B895">
        <v>12</v>
      </c>
      <c r="C895" t="str">
        <f t="shared" si="52"/>
        <v>Saturday</v>
      </c>
      <c r="D895" s="1">
        <f t="shared" si="53"/>
        <v>9</v>
      </c>
      <c r="E895">
        <f t="shared" si="54"/>
        <v>6</v>
      </c>
      <c r="F895" t="str">
        <f t="shared" si="55"/>
        <v>summer</v>
      </c>
    </row>
    <row r="896" spans="1:6" x14ac:dyDescent="0.3">
      <c r="A896" s="3">
        <v>45458.415277777778</v>
      </c>
      <c r="B896">
        <v>19</v>
      </c>
      <c r="C896" t="str">
        <f t="shared" si="52"/>
        <v>Saturday</v>
      </c>
      <c r="D896" s="1">
        <f t="shared" si="53"/>
        <v>9</v>
      </c>
      <c r="E896">
        <f t="shared" si="54"/>
        <v>6</v>
      </c>
      <c r="F896" t="str">
        <f t="shared" si="55"/>
        <v>summer</v>
      </c>
    </row>
    <row r="897" spans="1:6" x14ac:dyDescent="0.3">
      <c r="A897" s="3">
        <v>45458.442361111112</v>
      </c>
      <c r="B897">
        <v>23</v>
      </c>
      <c r="C897" t="str">
        <f t="shared" si="52"/>
        <v>Saturday</v>
      </c>
      <c r="D897" s="1">
        <f t="shared" si="53"/>
        <v>10</v>
      </c>
      <c r="E897">
        <f t="shared" si="54"/>
        <v>6</v>
      </c>
      <c r="F897" t="str">
        <f t="shared" si="55"/>
        <v>summer</v>
      </c>
    </row>
    <row r="898" spans="1:6" x14ac:dyDescent="0.3">
      <c r="A898" s="3">
        <v>45458.455555555556</v>
      </c>
      <c r="B898">
        <v>24</v>
      </c>
      <c r="C898" t="str">
        <f t="shared" ref="C898:C961" si="56">TEXT(A898, "dddd")</f>
        <v>Saturday</v>
      </c>
      <c r="D898" s="1">
        <f t="shared" ref="D898:D961" si="57">HOUR(A898)</f>
        <v>10</v>
      </c>
      <c r="E898">
        <f t="shared" ref="E898:E961" si="58">MONTH(A898)</f>
        <v>6</v>
      </c>
      <c r="F898" t="str">
        <f t="shared" ref="F898:F961" si="59">IF(OR(E898=9, E898=10, E898=11, E898=12, E898=1, E898=2, E898=3, E898=4), "school", "summer")</f>
        <v>summer</v>
      </c>
    </row>
    <row r="899" spans="1:6" x14ac:dyDescent="0.3">
      <c r="A899" s="3">
        <v>45458.480555555558</v>
      </c>
      <c r="B899">
        <v>33</v>
      </c>
      <c r="C899" t="str">
        <f t="shared" si="56"/>
        <v>Saturday</v>
      </c>
      <c r="D899" s="1">
        <f t="shared" si="57"/>
        <v>11</v>
      </c>
      <c r="E899">
        <f t="shared" si="58"/>
        <v>6</v>
      </c>
      <c r="F899" t="str">
        <f t="shared" si="59"/>
        <v>summer</v>
      </c>
    </row>
    <row r="900" spans="1:6" x14ac:dyDescent="0.3">
      <c r="A900" s="3">
        <v>45458.5</v>
      </c>
      <c r="B900">
        <v>44</v>
      </c>
      <c r="C900" t="str">
        <f t="shared" si="56"/>
        <v>Saturday</v>
      </c>
      <c r="D900" s="1">
        <f t="shared" si="57"/>
        <v>12</v>
      </c>
      <c r="E900">
        <f t="shared" si="58"/>
        <v>6</v>
      </c>
      <c r="F900" t="str">
        <f t="shared" si="59"/>
        <v>summer</v>
      </c>
    </row>
    <row r="901" spans="1:6" x14ac:dyDescent="0.3">
      <c r="A901" s="3">
        <v>45458.522222222222</v>
      </c>
      <c r="B901">
        <v>38</v>
      </c>
      <c r="C901" t="str">
        <f t="shared" si="56"/>
        <v>Saturday</v>
      </c>
      <c r="D901" s="1">
        <f t="shared" si="57"/>
        <v>12</v>
      </c>
      <c r="E901">
        <f t="shared" si="58"/>
        <v>6</v>
      </c>
      <c r="F901" t="str">
        <f t="shared" si="59"/>
        <v>summer</v>
      </c>
    </row>
    <row r="902" spans="1:6" x14ac:dyDescent="0.3">
      <c r="A902" s="3">
        <v>45458.541666666664</v>
      </c>
      <c r="B902">
        <v>43</v>
      </c>
      <c r="C902" t="str">
        <f t="shared" si="56"/>
        <v>Saturday</v>
      </c>
      <c r="D902" s="1">
        <f t="shared" si="57"/>
        <v>13</v>
      </c>
      <c r="E902">
        <f t="shared" si="58"/>
        <v>6</v>
      </c>
      <c r="F902" t="str">
        <f t="shared" si="59"/>
        <v>summer</v>
      </c>
    </row>
    <row r="903" spans="1:6" x14ac:dyDescent="0.3">
      <c r="A903" s="3">
        <v>45458.565972222219</v>
      </c>
      <c r="B903">
        <v>29</v>
      </c>
      <c r="C903" t="str">
        <f t="shared" si="56"/>
        <v>Saturday</v>
      </c>
      <c r="D903" s="1">
        <f t="shared" si="57"/>
        <v>13</v>
      </c>
      <c r="E903">
        <f t="shared" si="58"/>
        <v>6</v>
      </c>
      <c r="F903" t="str">
        <f t="shared" si="59"/>
        <v>summer</v>
      </c>
    </row>
    <row r="904" spans="1:6" x14ac:dyDescent="0.3">
      <c r="A904" s="3">
        <v>45458.583333333336</v>
      </c>
      <c r="B904">
        <v>40</v>
      </c>
      <c r="C904" t="str">
        <f t="shared" si="56"/>
        <v>Saturday</v>
      </c>
      <c r="D904" s="1">
        <f t="shared" si="57"/>
        <v>14</v>
      </c>
      <c r="E904">
        <f t="shared" si="58"/>
        <v>6</v>
      </c>
      <c r="F904" t="str">
        <f t="shared" si="59"/>
        <v>summer</v>
      </c>
    </row>
    <row r="905" spans="1:6" x14ac:dyDescent="0.3">
      <c r="A905" s="3">
        <v>45458.626388888886</v>
      </c>
      <c r="B905">
        <v>29</v>
      </c>
      <c r="C905" t="str">
        <f t="shared" si="56"/>
        <v>Saturday</v>
      </c>
      <c r="D905" s="1">
        <f t="shared" si="57"/>
        <v>15</v>
      </c>
      <c r="E905">
        <f t="shared" si="58"/>
        <v>6</v>
      </c>
      <c r="F905" t="str">
        <f t="shared" si="59"/>
        <v>summer</v>
      </c>
    </row>
    <row r="906" spans="1:6" x14ac:dyDescent="0.3">
      <c r="A906" s="3">
        <v>45458.649305555555</v>
      </c>
      <c r="B906">
        <v>39</v>
      </c>
      <c r="C906" t="str">
        <f t="shared" si="56"/>
        <v>Saturday</v>
      </c>
      <c r="D906" s="1">
        <f t="shared" si="57"/>
        <v>15</v>
      </c>
      <c r="E906">
        <f t="shared" si="58"/>
        <v>6</v>
      </c>
      <c r="F906" t="str">
        <f t="shared" si="59"/>
        <v>summer</v>
      </c>
    </row>
    <row r="907" spans="1:6" x14ac:dyDescent="0.3">
      <c r="A907" s="3">
        <v>45458.664583333331</v>
      </c>
      <c r="B907">
        <v>46</v>
      </c>
      <c r="C907" t="str">
        <f t="shared" si="56"/>
        <v>Saturday</v>
      </c>
      <c r="D907" s="1">
        <f t="shared" si="57"/>
        <v>15</v>
      </c>
      <c r="E907">
        <f t="shared" si="58"/>
        <v>6</v>
      </c>
      <c r="F907" t="str">
        <f t="shared" si="59"/>
        <v>summer</v>
      </c>
    </row>
    <row r="908" spans="1:6" x14ac:dyDescent="0.3">
      <c r="A908" s="3">
        <v>45459.415277777778</v>
      </c>
      <c r="B908">
        <v>22</v>
      </c>
      <c r="C908" t="str">
        <f t="shared" si="56"/>
        <v>Sunday</v>
      </c>
      <c r="D908" s="1">
        <f t="shared" si="57"/>
        <v>9</v>
      </c>
      <c r="E908">
        <f t="shared" si="58"/>
        <v>6</v>
      </c>
      <c r="F908" t="str">
        <f t="shared" si="59"/>
        <v>summer</v>
      </c>
    </row>
    <row r="909" spans="1:6" x14ac:dyDescent="0.3">
      <c r="A909" s="3">
        <v>45459.444444444445</v>
      </c>
      <c r="B909">
        <v>31</v>
      </c>
      <c r="C909" t="str">
        <f t="shared" si="56"/>
        <v>Sunday</v>
      </c>
      <c r="D909" s="1">
        <f t="shared" si="57"/>
        <v>10</v>
      </c>
      <c r="E909">
        <f t="shared" si="58"/>
        <v>6</v>
      </c>
      <c r="F909" t="str">
        <f t="shared" si="59"/>
        <v>summer</v>
      </c>
    </row>
    <row r="910" spans="1:6" x14ac:dyDescent="0.3">
      <c r="A910" s="3">
        <v>45459.460416666669</v>
      </c>
      <c r="B910">
        <v>26</v>
      </c>
      <c r="C910" t="str">
        <f t="shared" si="56"/>
        <v>Sunday</v>
      </c>
      <c r="D910" s="1">
        <f t="shared" si="57"/>
        <v>11</v>
      </c>
      <c r="E910">
        <f t="shared" si="58"/>
        <v>6</v>
      </c>
      <c r="F910" t="str">
        <f t="shared" si="59"/>
        <v>summer</v>
      </c>
    </row>
    <row r="911" spans="1:6" x14ac:dyDescent="0.3">
      <c r="A911" s="3">
        <v>45459.481249999997</v>
      </c>
      <c r="B911">
        <v>23</v>
      </c>
      <c r="C911" t="str">
        <f t="shared" si="56"/>
        <v>Sunday</v>
      </c>
      <c r="D911" s="1">
        <f t="shared" si="57"/>
        <v>11</v>
      </c>
      <c r="E911">
        <f t="shared" si="58"/>
        <v>6</v>
      </c>
      <c r="F911" t="str">
        <f t="shared" si="59"/>
        <v>summer</v>
      </c>
    </row>
    <row r="912" spans="1:6" x14ac:dyDescent="0.3">
      <c r="A912" s="3">
        <v>45459.503472222219</v>
      </c>
      <c r="B912">
        <v>20</v>
      </c>
      <c r="C912" t="str">
        <f t="shared" si="56"/>
        <v>Sunday</v>
      </c>
      <c r="D912" s="1">
        <f t="shared" si="57"/>
        <v>12</v>
      </c>
      <c r="E912">
        <f t="shared" si="58"/>
        <v>6</v>
      </c>
      <c r="F912" t="str">
        <f t="shared" si="59"/>
        <v>summer</v>
      </c>
    </row>
    <row r="913" spans="1:6" x14ac:dyDescent="0.3">
      <c r="A913" s="3">
        <v>45459.541666666664</v>
      </c>
      <c r="B913">
        <v>18</v>
      </c>
      <c r="C913" t="str">
        <f t="shared" si="56"/>
        <v>Sunday</v>
      </c>
      <c r="D913" s="1">
        <f t="shared" si="57"/>
        <v>13</v>
      </c>
      <c r="E913">
        <f t="shared" si="58"/>
        <v>6</v>
      </c>
      <c r="F913" t="str">
        <f t="shared" si="59"/>
        <v>summer</v>
      </c>
    </row>
    <row r="914" spans="1:6" x14ac:dyDescent="0.3">
      <c r="A914" s="3">
        <v>45459.546527777777</v>
      </c>
      <c r="B914">
        <v>24</v>
      </c>
      <c r="C914" t="str">
        <f t="shared" si="56"/>
        <v>Sunday</v>
      </c>
      <c r="D914" s="1">
        <f t="shared" si="57"/>
        <v>13</v>
      </c>
      <c r="E914">
        <f t="shared" si="58"/>
        <v>6</v>
      </c>
      <c r="F914" t="str">
        <f t="shared" si="59"/>
        <v>summer</v>
      </c>
    </row>
    <row r="915" spans="1:6" x14ac:dyDescent="0.3">
      <c r="A915" s="3">
        <v>45459.563194444447</v>
      </c>
      <c r="B915">
        <v>27</v>
      </c>
      <c r="C915" t="str">
        <f t="shared" si="56"/>
        <v>Sunday</v>
      </c>
      <c r="D915" s="1">
        <f t="shared" si="57"/>
        <v>13</v>
      </c>
      <c r="E915">
        <f t="shared" si="58"/>
        <v>6</v>
      </c>
      <c r="F915" t="str">
        <f t="shared" si="59"/>
        <v>summer</v>
      </c>
    </row>
    <row r="916" spans="1:6" x14ac:dyDescent="0.3">
      <c r="A916" s="3">
        <v>45459.588888888888</v>
      </c>
      <c r="B916">
        <v>30</v>
      </c>
      <c r="C916" t="str">
        <f t="shared" si="56"/>
        <v>Sunday</v>
      </c>
      <c r="D916" s="1">
        <f t="shared" si="57"/>
        <v>14</v>
      </c>
      <c r="E916">
        <f t="shared" si="58"/>
        <v>6</v>
      </c>
      <c r="F916" t="str">
        <f t="shared" si="59"/>
        <v>summer</v>
      </c>
    </row>
    <row r="917" spans="1:6" x14ac:dyDescent="0.3">
      <c r="A917" s="3">
        <v>45459.60833333333</v>
      </c>
      <c r="B917">
        <v>25</v>
      </c>
      <c r="C917" t="str">
        <f t="shared" si="56"/>
        <v>Sunday</v>
      </c>
      <c r="D917" s="1">
        <f t="shared" si="57"/>
        <v>14</v>
      </c>
      <c r="E917">
        <f t="shared" si="58"/>
        <v>6</v>
      </c>
      <c r="F917" t="str">
        <f t="shared" si="59"/>
        <v>summer</v>
      </c>
    </row>
    <row r="918" spans="1:6" x14ac:dyDescent="0.3">
      <c r="A918" s="3">
        <v>45459.647916666669</v>
      </c>
      <c r="B918">
        <v>31</v>
      </c>
      <c r="C918" t="str">
        <f t="shared" si="56"/>
        <v>Sunday</v>
      </c>
      <c r="D918" s="1">
        <f t="shared" si="57"/>
        <v>15</v>
      </c>
      <c r="E918">
        <f t="shared" si="58"/>
        <v>6</v>
      </c>
      <c r="F918" t="str">
        <f t="shared" si="59"/>
        <v>summer</v>
      </c>
    </row>
    <row r="919" spans="1:6" x14ac:dyDescent="0.3">
      <c r="A919" s="3">
        <v>45459.665277777778</v>
      </c>
      <c r="B919">
        <v>26</v>
      </c>
      <c r="C919" t="str">
        <f t="shared" si="56"/>
        <v>Sunday</v>
      </c>
      <c r="D919" s="1">
        <f t="shared" si="57"/>
        <v>15</v>
      </c>
      <c r="E919">
        <f t="shared" si="58"/>
        <v>6</v>
      </c>
      <c r="F919" t="str">
        <f t="shared" si="59"/>
        <v>summer</v>
      </c>
    </row>
    <row r="920" spans="1:6" x14ac:dyDescent="0.3">
      <c r="A920" s="3">
        <v>45460.318749999999</v>
      </c>
      <c r="B920">
        <v>13</v>
      </c>
      <c r="C920" t="str">
        <f t="shared" si="56"/>
        <v>Monday</v>
      </c>
      <c r="D920" s="1">
        <f t="shared" si="57"/>
        <v>7</v>
      </c>
      <c r="E920">
        <f t="shared" si="58"/>
        <v>6</v>
      </c>
      <c r="F920" t="str">
        <f t="shared" si="59"/>
        <v>summer</v>
      </c>
    </row>
    <row r="921" spans="1:6" x14ac:dyDescent="0.3">
      <c r="A921" s="3">
        <v>45460.332638888889</v>
      </c>
      <c r="B921">
        <v>20</v>
      </c>
      <c r="C921" t="str">
        <f t="shared" si="56"/>
        <v>Monday</v>
      </c>
      <c r="D921" s="1">
        <f t="shared" si="57"/>
        <v>7</v>
      </c>
      <c r="E921">
        <f t="shared" si="58"/>
        <v>6</v>
      </c>
      <c r="F921" t="str">
        <f t="shared" si="59"/>
        <v>summer</v>
      </c>
    </row>
    <row r="922" spans="1:6" x14ac:dyDescent="0.3">
      <c r="A922" s="3">
        <v>45460.375694444447</v>
      </c>
      <c r="B922">
        <v>26</v>
      </c>
      <c r="C922" t="str">
        <f t="shared" si="56"/>
        <v>Monday</v>
      </c>
      <c r="D922" s="1">
        <f t="shared" si="57"/>
        <v>9</v>
      </c>
      <c r="E922">
        <f t="shared" si="58"/>
        <v>6</v>
      </c>
      <c r="F922" t="str">
        <f t="shared" si="59"/>
        <v>summer</v>
      </c>
    </row>
    <row r="923" spans="1:6" x14ac:dyDescent="0.3">
      <c r="A923" s="3">
        <v>45460.395138888889</v>
      </c>
      <c r="B923">
        <v>29</v>
      </c>
      <c r="C923" t="str">
        <f t="shared" si="56"/>
        <v>Monday</v>
      </c>
      <c r="D923" s="1">
        <f t="shared" si="57"/>
        <v>9</v>
      </c>
      <c r="E923">
        <f t="shared" si="58"/>
        <v>6</v>
      </c>
      <c r="F923" t="str">
        <f t="shared" si="59"/>
        <v>summer</v>
      </c>
    </row>
    <row r="924" spans="1:6" x14ac:dyDescent="0.3">
      <c r="A924" s="3">
        <v>45460.419444444444</v>
      </c>
      <c r="B924">
        <v>26</v>
      </c>
      <c r="C924" t="str">
        <f t="shared" si="56"/>
        <v>Monday</v>
      </c>
      <c r="D924" s="1">
        <f t="shared" si="57"/>
        <v>10</v>
      </c>
      <c r="E924">
        <f t="shared" si="58"/>
        <v>6</v>
      </c>
      <c r="F924" t="str">
        <f t="shared" si="59"/>
        <v>summer</v>
      </c>
    </row>
    <row r="925" spans="1:6" x14ac:dyDescent="0.3">
      <c r="A925" s="3">
        <v>45460.4375</v>
      </c>
      <c r="B925">
        <v>29</v>
      </c>
      <c r="C925" t="str">
        <f t="shared" si="56"/>
        <v>Monday</v>
      </c>
      <c r="D925" s="1">
        <f t="shared" si="57"/>
        <v>10</v>
      </c>
      <c r="E925">
        <f t="shared" si="58"/>
        <v>6</v>
      </c>
      <c r="F925" t="str">
        <f t="shared" si="59"/>
        <v>summer</v>
      </c>
    </row>
    <row r="926" spans="1:6" x14ac:dyDescent="0.3">
      <c r="A926" s="3">
        <v>45460.455555555556</v>
      </c>
      <c r="B926">
        <v>22</v>
      </c>
      <c r="C926" t="str">
        <f t="shared" si="56"/>
        <v>Monday</v>
      </c>
      <c r="D926" s="1">
        <f t="shared" si="57"/>
        <v>10</v>
      </c>
      <c r="E926">
        <f t="shared" si="58"/>
        <v>6</v>
      </c>
      <c r="F926" t="str">
        <f t="shared" si="59"/>
        <v>summer</v>
      </c>
    </row>
    <row r="927" spans="1:6" x14ac:dyDescent="0.3">
      <c r="A927" s="3">
        <v>45460.486805555556</v>
      </c>
      <c r="B927">
        <v>21</v>
      </c>
      <c r="C927" t="str">
        <f t="shared" si="56"/>
        <v>Monday</v>
      </c>
      <c r="D927" s="1">
        <f t="shared" si="57"/>
        <v>11</v>
      </c>
      <c r="E927">
        <f t="shared" si="58"/>
        <v>6</v>
      </c>
      <c r="F927" t="str">
        <f t="shared" si="59"/>
        <v>summer</v>
      </c>
    </row>
    <row r="928" spans="1:6" x14ac:dyDescent="0.3">
      <c r="A928" s="3">
        <v>45460.498611111114</v>
      </c>
      <c r="B928">
        <v>21</v>
      </c>
      <c r="C928" t="str">
        <f t="shared" si="56"/>
        <v>Monday</v>
      </c>
      <c r="D928" s="1">
        <f t="shared" si="57"/>
        <v>11</v>
      </c>
      <c r="E928">
        <f t="shared" si="58"/>
        <v>6</v>
      </c>
      <c r="F928" t="str">
        <f t="shared" si="59"/>
        <v>summer</v>
      </c>
    </row>
    <row r="929" spans="1:6" x14ac:dyDescent="0.3">
      <c r="A929" s="3">
        <v>45460.522916666669</v>
      </c>
      <c r="B929">
        <v>23</v>
      </c>
      <c r="C929" t="str">
        <f t="shared" si="56"/>
        <v>Monday</v>
      </c>
      <c r="D929" s="1">
        <f t="shared" si="57"/>
        <v>12</v>
      </c>
      <c r="E929">
        <f t="shared" si="58"/>
        <v>6</v>
      </c>
      <c r="F929" t="str">
        <f t="shared" si="59"/>
        <v>summer</v>
      </c>
    </row>
    <row r="930" spans="1:6" x14ac:dyDescent="0.3">
      <c r="A930" s="3">
        <v>45460.536805555559</v>
      </c>
      <c r="B930">
        <v>22</v>
      </c>
      <c r="C930" t="str">
        <f t="shared" si="56"/>
        <v>Monday</v>
      </c>
      <c r="D930" s="1">
        <f t="shared" si="57"/>
        <v>12</v>
      </c>
      <c r="E930">
        <f t="shared" si="58"/>
        <v>6</v>
      </c>
      <c r="F930" t="str">
        <f t="shared" si="59"/>
        <v>summer</v>
      </c>
    </row>
    <row r="931" spans="1:6" x14ac:dyDescent="0.3">
      <c r="A931" s="3">
        <v>45460.567361111112</v>
      </c>
      <c r="B931">
        <v>24</v>
      </c>
      <c r="C931" t="str">
        <f t="shared" si="56"/>
        <v>Monday</v>
      </c>
      <c r="D931" s="1">
        <f t="shared" si="57"/>
        <v>13</v>
      </c>
      <c r="E931">
        <f t="shared" si="58"/>
        <v>6</v>
      </c>
      <c r="F931" t="str">
        <f t="shared" si="59"/>
        <v>summer</v>
      </c>
    </row>
    <row r="932" spans="1:6" x14ac:dyDescent="0.3">
      <c r="A932" s="3">
        <v>45460.588888888888</v>
      </c>
      <c r="B932">
        <v>35</v>
      </c>
      <c r="C932" t="str">
        <f t="shared" si="56"/>
        <v>Monday</v>
      </c>
      <c r="D932" s="1">
        <f t="shared" si="57"/>
        <v>14</v>
      </c>
      <c r="E932">
        <f t="shared" si="58"/>
        <v>6</v>
      </c>
      <c r="F932" t="str">
        <f t="shared" si="59"/>
        <v>summer</v>
      </c>
    </row>
    <row r="933" spans="1:6" x14ac:dyDescent="0.3">
      <c r="A933" s="3">
        <v>45460.626388888886</v>
      </c>
      <c r="B933">
        <v>40</v>
      </c>
      <c r="C933" t="str">
        <f t="shared" si="56"/>
        <v>Monday</v>
      </c>
      <c r="D933" s="1">
        <f t="shared" si="57"/>
        <v>15</v>
      </c>
      <c r="E933">
        <f t="shared" si="58"/>
        <v>6</v>
      </c>
      <c r="F933" t="str">
        <f t="shared" si="59"/>
        <v>summer</v>
      </c>
    </row>
    <row r="934" spans="1:6" x14ac:dyDescent="0.3">
      <c r="A934" s="3">
        <v>45460.643750000003</v>
      </c>
      <c r="B934">
        <v>50</v>
      </c>
      <c r="C934" t="str">
        <f t="shared" si="56"/>
        <v>Monday</v>
      </c>
      <c r="D934" s="1">
        <f t="shared" si="57"/>
        <v>15</v>
      </c>
      <c r="E934">
        <f t="shared" si="58"/>
        <v>6</v>
      </c>
      <c r="F934" t="str">
        <f t="shared" si="59"/>
        <v>summer</v>
      </c>
    </row>
    <row r="935" spans="1:6" x14ac:dyDescent="0.3">
      <c r="A935" s="3">
        <v>45460.665277777778</v>
      </c>
      <c r="B935">
        <v>59</v>
      </c>
      <c r="C935" t="str">
        <f t="shared" si="56"/>
        <v>Monday</v>
      </c>
      <c r="D935" s="1">
        <f t="shared" si="57"/>
        <v>15</v>
      </c>
      <c r="E935">
        <f t="shared" si="58"/>
        <v>6</v>
      </c>
      <c r="F935" t="str">
        <f t="shared" si="59"/>
        <v>summer</v>
      </c>
    </row>
    <row r="936" spans="1:6" x14ac:dyDescent="0.3">
      <c r="A936" s="3">
        <v>45460.710416666669</v>
      </c>
      <c r="B936">
        <v>63</v>
      </c>
      <c r="C936" t="str">
        <f t="shared" si="56"/>
        <v>Monday</v>
      </c>
      <c r="D936" s="1">
        <f t="shared" si="57"/>
        <v>17</v>
      </c>
      <c r="E936">
        <f t="shared" si="58"/>
        <v>6</v>
      </c>
      <c r="F936" t="str">
        <f t="shared" si="59"/>
        <v>summer</v>
      </c>
    </row>
    <row r="937" spans="1:6" x14ac:dyDescent="0.3">
      <c r="A937" s="3">
        <v>45460.727777777778</v>
      </c>
      <c r="B937">
        <v>84</v>
      </c>
      <c r="C937" t="str">
        <f t="shared" si="56"/>
        <v>Monday</v>
      </c>
      <c r="D937" s="1">
        <f t="shared" si="57"/>
        <v>17</v>
      </c>
      <c r="E937">
        <f t="shared" si="58"/>
        <v>6</v>
      </c>
      <c r="F937" t="str">
        <f t="shared" si="59"/>
        <v>summer</v>
      </c>
    </row>
    <row r="938" spans="1:6" x14ac:dyDescent="0.3">
      <c r="A938" s="3">
        <v>45460.749305555553</v>
      </c>
      <c r="B938">
        <v>81</v>
      </c>
      <c r="C938" t="str">
        <f t="shared" si="56"/>
        <v>Monday</v>
      </c>
      <c r="D938" s="1">
        <f t="shared" si="57"/>
        <v>17</v>
      </c>
      <c r="E938">
        <f t="shared" si="58"/>
        <v>6</v>
      </c>
      <c r="F938" t="str">
        <f t="shared" si="59"/>
        <v>summer</v>
      </c>
    </row>
    <row r="939" spans="1:6" x14ac:dyDescent="0.3">
      <c r="A939" s="3">
        <v>45460.769444444442</v>
      </c>
      <c r="B939">
        <v>101</v>
      </c>
      <c r="C939" t="str">
        <f t="shared" si="56"/>
        <v>Monday</v>
      </c>
      <c r="D939" s="1">
        <f t="shared" si="57"/>
        <v>18</v>
      </c>
      <c r="E939">
        <f t="shared" si="58"/>
        <v>6</v>
      </c>
      <c r="F939" t="str">
        <f t="shared" si="59"/>
        <v>summer</v>
      </c>
    </row>
    <row r="940" spans="1:6" x14ac:dyDescent="0.3">
      <c r="A940" s="3">
        <v>45461.285416666666</v>
      </c>
      <c r="B940">
        <v>11</v>
      </c>
      <c r="C940" t="str">
        <f t="shared" si="56"/>
        <v>Tuesday</v>
      </c>
      <c r="D940" s="1">
        <f t="shared" si="57"/>
        <v>6</v>
      </c>
      <c r="E940">
        <f t="shared" si="58"/>
        <v>6</v>
      </c>
      <c r="F940" t="str">
        <f t="shared" si="59"/>
        <v>summer</v>
      </c>
    </row>
    <row r="941" spans="1:6" x14ac:dyDescent="0.3">
      <c r="A941" s="3">
        <v>45461.3125</v>
      </c>
      <c r="B941">
        <v>13</v>
      </c>
      <c r="C941" t="str">
        <f t="shared" si="56"/>
        <v>Tuesday</v>
      </c>
      <c r="D941" s="1">
        <f t="shared" si="57"/>
        <v>7</v>
      </c>
      <c r="E941">
        <f t="shared" si="58"/>
        <v>6</v>
      </c>
      <c r="F941" t="str">
        <f t="shared" si="59"/>
        <v>summer</v>
      </c>
    </row>
    <row r="942" spans="1:6" x14ac:dyDescent="0.3">
      <c r="A942" s="3">
        <v>45461.334722222222</v>
      </c>
      <c r="B942">
        <v>22</v>
      </c>
      <c r="C942" t="str">
        <f t="shared" si="56"/>
        <v>Tuesday</v>
      </c>
      <c r="D942" s="1">
        <f t="shared" si="57"/>
        <v>8</v>
      </c>
      <c r="E942">
        <f t="shared" si="58"/>
        <v>6</v>
      </c>
      <c r="F942" t="str">
        <f t="shared" si="59"/>
        <v>summer</v>
      </c>
    </row>
    <row r="943" spans="1:6" x14ac:dyDescent="0.3">
      <c r="A943" s="3">
        <v>45461.352777777778</v>
      </c>
      <c r="B943">
        <v>25</v>
      </c>
      <c r="C943" t="str">
        <f t="shared" si="56"/>
        <v>Tuesday</v>
      </c>
      <c r="D943" s="1">
        <f t="shared" si="57"/>
        <v>8</v>
      </c>
      <c r="E943">
        <f t="shared" si="58"/>
        <v>6</v>
      </c>
      <c r="F943" t="str">
        <f t="shared" si="59"/>
        <v>summer</v>
      </c>
    </row>
    <row r="944" spans="1:6" x14ac:dyDescent="0.3">
      <c r="A944" s="3">
        <v>45461.375</v>
      </c>
      <c r="B944">
        <v>27</v>
      </c>
      <c r="C944" t="str">
        <f t="shared" si="56"/>
        <v>Tuesday</v>
      </c>
      <c r="D944" s="1">
        <f t="shared" si="57"/>
        <v>9</v>
      </c>
      <c r="E944">
        <f t="shared" si="58"/>
        <v>6</v>
      </c>
      <c r="F944" t="str">
        <f t="shared" si="59"/>
        <v>summer</v>
      </c>
    </row>
    <row r="945" spans="1:6" x14ac:dyDescent="0.3">
      <c r="A945" s="3">
        <v>45461.390277777777</v>
      </c>
      <c r="B945">
        <v>39</v>
      </c>
      <c r="C945" t="str">
        <f t="shared" si="56"/>
        <v>Tuesday</v>
      </c>
      <c r="D945" s="1">
        <f t="shared" si="57"/>
        <v>9</v>
      </c>
      <c r="E945">
        <f t="shared" si="58"/>
        <v>6</v>
      </c>
      <c r="F945" t="str">
        <f t="shared" si="59"/>
        <v>summer</v>
      </c>
    </row>
    <row r="946" spans="1:6" x14ac:dyDescent="0.3">
      <c r="A946" s="3">
        <v>45461.414583333331</v>
      </c>
      <c r="B946">
        <v>25</v>
      </c>
      <c r="C946" t="str">
        <f t="shared" si="56"/>
        <v>Tuesday</v>
      </c>
      <c r="D946" s="1">
        <f t="shared" si="57"/>
        <v>9</v>
      </c>
      <c r="E946">
        <f t="shared" si="58"/>
        <v>6</v>
      </c>
      <c r="F946" t="str">
        <f t="shared" si="59"/>
        <v>summer</v>
      </c>
    </row>
    <row r="947" spans="1:6" x14ac:dyDescent="0.3">
      <c r="A947" s="3">
        <v>45461.436111111114</v>
      </c>
      <c r="B947">
        <v>22</v>
      </c>
      <c r="C947" t="str">
        <f t="shared" si="56"/>
        <v>Tuesday</v>
      </c>
      <c r="D947" s="1">
        <f t="shared" si="57"/>
        <v>10</v>
      </c>
      <c r="E947">
        <f t="shared" si="58"/>
        <v>6</v>
      </c>
      <c r="F947" t="str">
        <f t="shared" si="59"/>
        <v>summer</v>
      </c>
    </row>
    <row r="948" spans="1:6" x14ac:dyDescent="0.3">
      <c r="A948" s="3">
        <v>45461.456944444442</v>
      </c>
      <c r="B948">
        <v>17</v>
      </c>
      <c r="C948" t="str">
        <f t="shared" si="56"/>
        <v>Tuesday</v>
      </c>
      <c r="D948" s="1">
        <f t="shared" si="57"/>
        <v>10</v>
      </c>
      <c r="E948">
        <f t="shared" si="58"/>
        <v>6</v>
      </c>
      <c r="F948" t="str">
        <f t="shared" si="59"/>
        <v>summer</v>
      </c>
    </row>
    <row r="949" spans="1:6" x14ac:dyDescent="0.3">
      <c r="A949" s="3">
        <v>45461.475694444445</v>
      </c>
      <c r="B949">
        <v>18</v>
      </c>
      <c r="C949" t="str">
        <f t="shared" si="56"/>
        <v>Tuesday</v>
      </c>
      <c r="D949" s="1">
        <f t="shared" si="57"/>
        <v>11</v>
      </c>
      <c r="E949">
        <f t="shared" si="58"/>
        <v>6</v>
      </c>
      <c r="F949" t="str">
        <f t="shared" si="59"/>
        <v>summer</v>
      </c>
    </row>
    <row r="950" spans="1:6" x14ac:dyDescent="0.3">
      <c r="A950" s="3">
        <v>45461.495833333334</v>
      </c>
      <c r="B950">
        <v>28</v>
      </c>
      <c r="C950" t="str">
        <f t="shared" si="56"/>
        <v>Tuesday</v>
      </c>
      <c r="D950" s="1">
        <f t="shared" si="57"/>
        <v>11</v>
      </c>
      <c r="E950">
        <f t="shared" si="58"/>
        <v>6</v>
      </c>
      <c r="F950" t="str">
        <f t="shared" si="59"/>
        <v>summer</v>
      </c>
    </row>
    <row r="951" spans="1:6" x14ac:dyDescent="0.3">
      <c r="A951" s="3">
        <v>45461.519444444442</v>
      </c>
      <c r="B951">
        <v>36</v>
      </c>
      <c r="C951" t="str">
        <f t="shared" si="56"/>
        <v>Tuesday</v>
      </c>
      <c r="D951" s="1">
        <f t="shared" si="57"/>
        <v>12</v>
      </c>
      <c r="E951">
        <f t="shared" si="58"/>
        <v>6</v>
      </c>
      <c r="F951" t="str">
        <f t="shared" si="59"/>
        <v>summer</v>
      </c>
    </row>
    <row r="952" spans="1:6" x14ac:dyDescent="0.3">
      <c r="A952" s="3">
        <v>45461.543055555558</v>
      </c>
      <c r="B952">
        <v>35</v>
      </c>
      <c r="C952" t="str">
        <f t="shared" si="56"/>
        <v>Tuesday</v>
      </c>
      <c r="D952" s="1">
        <f t="shared" si="57"/>
        <v>13</v>
      </c>
      <c r="E952">
        <f t="shared" si="58"/>
        <v>6</v>
      </c>
      <c r="F952" t="str">
        <f t="shared" si="59"/>
        <v>summer</v>
      </c>
    </row>
    <row r="953" spans="1:6" x14ac:dyDescent="0.3">
      <c r="A953" s="3">
        <v>45461.558333333334</v>
      </c>
      <c r="B953">
        <v>35</v>
      </c>
      <c r="C953" t="str">
        <f t="shared" si="56"/>
        <v>Tuesday</v>
      </c>
      <c r="D953" s="1">
        <f t="shared" si="57"/>
        <v>13</v>
      </c>
      <c r="E953">
        <f t="shared" si="58"/>
        <v>6</v>
      </c>
      <c r="F953" t="str">
        <f t="shared" si="59"/>
        <v>summer</v>
      </c>
    </row>
    <row r="954" spans="1:6" x14ac:dyDescent="0.3">
      <c r="A954" s="3">
        <v>45461.584027777775</v>
      </c>
      <c r="B954">
        <v>28</v>
      </c>
      <c r="C954" t="str">
        <f t="shared" si="56"/>
        <v>Tuesday</v>
      </c>
      <c r="D954" s="1">
        <f t="shared" si="57"/>
        <v>14</v>
      </c>
      <c r="E954">
        <f t="shared" si="58"/>
        <v>6</v>
      </c>
      <c r="F954" t="str">
        <f t="shared" si="59"/>
        <v>summer</v>
      </c>
    </row>
    <row r="955" spans="1:6" x14ac:dyDescent="0.3">
      <c r="A955" s="3">
        <v>45461.604166666664</v>
      </c>
      <c r="B955">
        <v>33</v>
      </c>
      <c r="C955" t="str">
        <f t="shared" si="56"/>
        <v>Tuesday</v>
      </c>
      <c r="D955" s="1">
        <f t="shared" si="57"/>
        <v>14</v>
      </c>
      <c r="E955">
        <f t="shared" si="58"/>
        <v>6</v>
      </c>
      <c r="F955" t="str">
        <f t="shared" si="59"/>
        <v>summer</v>
      </c>
    </row>
    <row r="956" spans="1:6" x14ac:dyDescent="0.3">
      <c r="A956" s="3">
        <v>45461.624305555553</v>
      </c>
      <c r="B956">
        <v>36</v>
      </c>
      <c r="C956" t="str">
        <f t="shared" si="56"/>
        <v>Tuesday</v>
      </c>
      <c r="D956" s="1">
        <f t="shared" si="57"/>
        <v>14</v>
      </c>
      <c r="E956">
        <f t="shared" si="58"/>
        <v>6</v>
      </c>
      <c r="F956" t="str">
        <f t="shared" si="59"/>
        <v>summer</v>
      </c>
    </row>
    <row r="957" spans="1:6" x14ac:dyDescent="0.3">
      <c r="A957" s="3">
        <v>45461.645833333336</v>
      </c>
      <c r="B957">
        <v>38</v>
      </c>
      <c r="C957" t="str">
        <f t="shared" si="56"/>
        <v>Tuesday</v>
      </c>
      <c r="D957" s="1">
        <f t="shared" si="57"/>
        <v>15</v>
      </c>
      <c r="E957">
        <f t="shared" si="58"/>
        <v>6</v>
      </c>
      <c r="F957" t="str">
        <f t="shared" si="59"/>
        <v>summer</v>
      </c>
    </row>
    <row r="958" spans="1:6" x14ac:dyDescent="0.3">
      <c r="A958" s="3">
        <v>45461.663888888892</v>
      </c>
      <c r="B958">
        <v>41</v>
      </c>
      <c r="C958" t="str">
        <f t="shared" si="56"/>
        <v>Tuesday</v>
      </c>
      <c r="D958" s="1">
        <f t="shared" si="57"/>
        <v>15</v>
      </c>
      <c r="E958">
        <f t="shared" si="58"/>
        <v>6</v>
      </c>
      <c r="F958" t="str">
        <f t="shared" si="59"/>
        <v>summer</v>
      </c>
    </row>
    <row r="959" spans="1:6" x14ac:dyDescent="0.3">
      <c r="A959" s="3">
        <v>45461.688888888886</v>
      </c>
      <c r="B959">
        <v>51</v>
      </c>
      <c r="C959" t="str">
        <f t="shared" si="56"/>
        <v>Tuesday</v>
      </c>
      <c r="D959" s="1">
        <f t="shared" si="57"/>
        <v>16</v>
      </c>
      <c r="E959">
        <f t="shared" si="58"/>
        <v>6</v>
      </c>
      <c r="F959" t="str">
        <f t="shared" si="59"/>
        <v>summer</v>
      </c>
    </row>
    <row r="960" spans="1:6" x14ac:dyDescent="0.3">
      <c r="A960" s="3">
        <v>45461.710416666669</v>
      </c>
      <c r="B960">
        <v>81</v>
      </c>
      <c r="C960" t="str">
        <f t="shared" si="56"/>
        <v>Tuesday</v>
      </c>
      <c r="D960" s="1">
        <f t="shared" si="57"/>
        <v>17</v>
      </c>
      <c r="E960">
        <f t="shared" si="58"/>
        <v>6</v>
      </c>
      <c r="F960" t="str">
        <f t="shared" si="59"/>
        <v>summer</v>
      </c>
    </row>
    <row r="961" spans="1:6" x14ac:dyDescent="0.3">
      <c r="A961" s="3">
        <v>45461.729166666664</v>
      </c>
      <c r="B961">
        <v>92</v>
      </c>
      <c r="C961" t="str">
        <f t="shared" si="56"/>
        <v>Tuesday</v>
      </c>
      <c r="D961" s="1">
        <f t="shared" si="57"/>
        <v>17</v>
      </c>
      <c r="E961">
        <f t="shared" si="58"/>
        <v>6</v>
      </c>
      <c r="F961" t="str">
        <f t="shared" si="59"/>
        <v>summer</v>
      </c>
    </row>
    <row r="962" spans="1:6" x14ac:dyDescent="0.3">
      <c r="A962" s="3">
        <v>45461.754166666666</v>
      </c>
      <c r="B962">
        <v>105</v>
      </c>
      <c r="C962" t="str">
        <f t="shared" ref="C962:C1025" si="60">TEXT(A962, "dddd")</f>
        <v>Tuesday</v>
      </c>
      <c r="D962" s="1">
        <f t="shared" ref="D962:D1025" si="61">HOUR(A962)</f>
        <v>18</v>
      </c>
      <c r="E962">
        <f t="shared" ref="E962:E1025" si="62">MONTH(A962)</f>
        <v>6</v>
      </c>
      <c r="F962" t="str">
        <f t="shared" ref="F962:F1025" si="63">IF(OR(E962=9, E962=10, E962=11, E962=12, E962=1, E962=2, E962=3, E962=4), "school", "summer")</f>
        <v>summer</v>
      </c>
    </row>
    <row r="963" spans="1:6" x14ac:dyDescent="0.3">
      <c r="A963" s="3">
        <v>45461.772222222222</v>
      </c>
      <c r="B963">
        <v>123</v>
      </c>
      <c r="C963" t="str">
        <f t="shared" si="60"/>
        <v>Tuesday</v>
      </c>
      <c r="D963" s="1">
        <f t="shared" si="61"/>
        <v>18</v>
      </c>
      <c r="E963">
        <f t="shared" si="62"/>
        <v>6</v>
      </c>
      <c r="F963" t="str">
        <f t="shared" si="63"/>
        <v>summer</v>
      </c>
    </row>
    <row r="964" spans="1:6" x14ac:dyDescent="0.3">
      <c r="A964" s="3">
        <v>45461.790972222225</v>
      </c>
      <c r="B964">
        <v>107</v>
      </c>
      <c r="C964" t="str">
        <f t="shared" si="60"/>
        <v>Tuesday</v>
      </c>
      <c r="D964" s="1">
        <f t="shared" si="61"/>
        <v>18</v>
      </c>
      <c r="E964">
        <f t="shared" si="62"/>
        <v>6</v>
      </c>
      <c r="F964" t="str">
        <f t="shared" si="63"/>
        <v>summer</v>
      </c>
    </row>
    <row r="965" spans="1:6" x14ac:dyDescent="0.3">
      <c r="A965" s="3">
        <v>45462.293749999997</v>
      </c>
      <c r="B965">
        <v>11</v>
      </c>
      <c r="C965" t="str">
        <f t="shared" si="60"/>
        <v>Wednesday</v>
      </c>
      <c r="D965" s="1">
        <f t="shared" si="61"/>
        <v>7</v>
      </c>
      <c r="E965">
        <f t="shared" si="62"/>
        <v>6</v>
      </c>
      <c r="F965" t="str">
        <f t="shared" si="63"/>
        <v>summer</v>
      </c>
    </row>
    <row r="966" spans="1:6" x14ac:dyDescent="0.3">
      <c r="A966" s="3">
        <v>45462.313194444447</v>
      </c>
      <c r="B966">
        <v>16</v>
      </c>
      <c r="C966" t="str">
        <f t="shared" si="60"/>
        <v>Wednesday</v>
      </c>
      <c r="D966" s="1">
        <f t="shared" si="61"/>
        <v>7</v>
      </c>
      <c r="E966">
        <f t="shared" si="62"/>
        <v>6</v>
      </c>
      <c r="F966" t="str">
        <f t="shared" si="63"/>
        <v>summer</v>
      </c>
    </row>
    <row r="967" spans="1:6" x14ac:dyDescent="0.3">
      <c r="A967" s="3">
        <v>45462.334722222222</v>
      </c>
      <c r="B967">
        <v>12</v>
      </c>
      <c r="C967" t="str">
        <f t="shared" si="60"/>
        <v>Wednesday</v>
      </c>
      <c r="D967" s="1">
        <f t="shared" si="61"/>
        <v>8</v>
      </c>
      <c r="E967">
        <f t="shared" si="62"/>
        <v>6</v>
      </c>
      <c r="F967" t="str">
        <f t="shared" si="63"/>
        <v>summer</v>
      </c>
    </row>
    <row r="968" spans="1:6" x14ac:dyDescent="0.3">
      <c r="A968" s="3">
        <v>45462.355555555558</v>
      </c>
      <c r="B968">
        <v>17</v>
      </c>
      <c r="C968" t="str">
        <f t="shared" si="60"/>
        <v>Wednesday</v>
      </c>
      <c r="D968" s="1">
        <f t="shared" si="61"/>
        <v>8</v>
      </c>
      <c r="E968">
        <f t="shared" si="62"/>
        <v>6</v>
      </c>
      <c r="F968" t="str">
        <f t="shared" si="63"/>
        <v>summer</v>
      </c>
    </row>
    <row r="969" spans="1:6" x14ac:dyDescent="0.3">
      <c r="A969" s="3">
        <v>45462.376388888886</v>
      </c>
      <c r="B969">
        <v>25</v>
      </c>
      <c r="C969" t="str">
        <f t="shared" si="60"/>
        <v>Wednesday</v>
      </c>
      <c r="D969" s="1">
        <f t="shared" si="61"/>
        <v>9</v>
      </c>
      <c r="E969">
        <f t="shared" si="62"/>
        <v>6</v>
      </c>
      <c r="F969" t="str">
        <f t="shared" si="63"/>
        <v>summer</v>
      </c>
    </row>
    <row r="970" spans="1:6" x14ac:dyDescent="0.3">
      <c r="A970" s="3">
        <v>45462.413194444445</v>
      </c>
      <c r="B970">
        <v>22</v>
      </c>
      <c r="C970" t="str">
        <f t="shared" si="60"/>
        <v>Wednesday</v>
      </c>
      <c r="D970" s="1">
        <f t="shared" si="61"/>
        <v>9</v>
      </c>
      <c r="E970">
        <f t="shared" si="62"/>
        <v>6</v>
      </c>
      <c r="F970" t="str">
        <f t="shared" si="63"/>
        <v>summer</v>
      </c>
    </row>
    <row r="971" spans="1:6" x14ac:dyDescent="0.3">
      <c r="A971" s="3">
        <v>45462.442361111112</v>
      </c>
      <c r="B971">
        <v>19</v>
      </c>
      <c r="C971" t="str">
        <f t="shared" si="60"/>
        <v>Wednesday</v>
      </c>
      <c r="D971" s="1">
        <f t="shared" si="61"/>
        <v>10</v>
      </c>
      <c r="E971">
        <f t="shared" si="62"/>
        <v>6</v>
      </c>
      <c r="F971" t="str">
        <f t="shared" si="63"/>
        <v>summer</v>
      </c>
    </row>
    <row r="972" spans="1:6" x14ac:dyDescent="0.3">
      <c r="A972" s="3">
        <v>45462.458333333336</v>
      </c>
      <c r="B972">
        <v>18</v>
      </c>
      <c r="C972" t="str">
        <f t="shared" si="60"/>
        <v>Wednesday</v>
      </c>
      <c r="D972" s="1">
        <f t="shared" si="61"/>
        <v>11</v>
      </c>
      <c r="E972">
        <f t="shared" si="62"/>
        <v>6</v>
      </c>
      <c r="F972" t="str">
        <f t="shared" si="63"/>
        <v>summer</v>
      </c>
    </row>
    <row r="973" spans="1:6" x14ac:dyDescent="0.3">
      <c r="A973" s="3">
        <v>45462.484027777777</v>
      </c>
      <c r="B973">
        <v>22</v>
      </c>
      <c r="C973" t="str">
        <f t="shared" si="60"/>
        <v>Wednesday</v>
      </c>
      <c r="D973" s="1">
        <f t="shared" si="61"/>
        <v>11</v>
      </c>
      <c r="E973">
        <f t="shared" si="62"/>
        <v>6</v>
      </c>
      <c r="F973" t="str">
        <f t="shared" si="63"/>
        <v>summer</v>
      </c>
    </row>
    <row r="974" spans="1:6" x14ac:dyDescent="0.3">
      <c r="A974" s="3">
        <v>45462.490972222222</v>
      </c>
      <c r="B974">
        <v>30</v>
      </c>
      <c r="C974" t="str">
        <f t="shared" si="60"/>
        <v>Wednesday</v>
      </c>
      <c r="D974" s="1">
        <f t="shared" si="61"/>
        <v>11</v>
      </c>
      <c r="E974">
        <f t="shared" si="62"/>
        <v>6</v>
      </c>
      <c r="F974" t="str">
        <f t="shared" si="63"/>
        <v>summer</v>
      </c>
    </row>
    <row r="975" spans="1:6" x14ac:dyDescent="0.3">
      <c r="A975" s="3">
        <v>45462.49722222222</v>
      </c>
      <c r="B975">
        <v>32</v>
      </c>
      <c r="C975" t="str">
        <f t="shared" si="60"/>
        <v>Wednesday</v>
      </c>
      <c r="D975" s="1">
        <f t="shared" si="61"/>
        <v>11</v>
      </c>
      <c r="E975">
        <f t="shared" si="62"/>
        <v>6</v>
      </c>
      <c r="F975" t="str">
        <f t="shared" si="63"/>
        <v>summer</v>
      </c>
    </row>
    <row r="976" spans="1:6" x14ac:dyDescent="0.3">
      <c r="A976" s="3">
        <v>45462.522222222222</v>
      </c>
      <c r="B976">
        <v>30</v>
      </c>
      <c r="C976" t="str">
        <f t="shared" si="60"/>
        <v>Wednesday</v>
      </c>
      <c r="D976" s="1">
        <f t="shared" si="61"/>
        <v>12</v>
      </c>
      <c r="E976">
        <f t="shared" si="62"/>
        <v>6</v>
      </c>
      <c r="F976" t="str">
        <f t="shared" si="63"/>
        <v>summer</v>
      </c>
    </row>
    <row r="977" spans="1:6" x14ac:dyDescent="0.3">
      <c r="A977" s="3">
        <v>45462.540277777778</v>
      </c>
      <c r="B977">
        <v>30</v>
      </c>
      <c r="C977" t="str">
        <f t="shared" si="60"/>
        <v>Wednesday</v>
      </c>
      <c r="D977" s="1">
        <f t="shared" si="61"/>
        <v>12</v>
      </c>
      <c r="E977">
        <f t="shared" si="62"/>
        <v>6</v>
      </c>
      <c r="F977" t="str">
        <f t="shared" si="63"/>
        <v>summer</v>
      </c>
    </row>
    <row r="978" spans="1:6" x14ac:dyDescent="0.3">
      <c r="A978" s="3">
        <v>45462.556250000001</v>
      </c>
      <c r="B978">
        <v>24</v>
      </c>
      <c r="C978" t="str">
        <f t="shared" si="60"/>
        <v>Wednesday</v>
      </c>
      <c r="D978" s="1">
        <f t="shared" si="61"/>
        <v>13</v>
      </c>
      <c r="E978">
        <f t="shared" si="62"/>
        <v>6</v>
      </c>
      <c r="F978" t="str">
        <f t="shared" si="63"/>
        <v>summer</v>
      </c>
    </row>
    <row r="979" spans="1:6" x14ac:dyDescent="0.3">
      <c r="A979" s="3">
        <v>45462.57916666667</v>
      </c>
      <c r="B979">
        <v>16</v>
      </c>
      <c r="C979" t="str">
        <f t="shared" si="60"/>
        <v>Wednesday</v>
      </c>
      <c r="D979" s="1">
        <f t="shared" si="61"/>
        <v>13</v>
      </c>
      <c r="E979">
        <f t="shared" si="62"/>
        <v>6</v>
      </c>
      <c r="F979" t="str">
        <f t="shared" si="63"/>
        <v>summer</v>
      </c>
    </row>
    <row r="980" spans="1:6" x14ac:dyDescent="0.3">
      <c r="A980" s="3">
        <v>45462.606249999997</v>
      </c>
      <c r="B980">
        <v>26</v>
      </c>
      <c r="C980" t="str">
        <f t="shared" si="60"/>
        <v>Wednesday</v>
      </c>
      <c r="D980" s="1">
        <f t="shared" si="61"/>
        <v>14</v>
      </c>
      <c r="E980">
        <f t="shared" si="62"/>
        <v>6</v>
      </c>
      <c r="F980" t="str">
        <f t="shared" si="63"/>
        <v>summer</v>
      </c>
    </row>
    <row r="981" spans="1:6" x14ac:dyDescent="0.3">
      <c r="A981" s="3">
        <v>45462.620138888888</v>
      </c>
      <c r="B981">
        <v>35</v>
      </c>
      <c r="C981" t="str">
        <f t="shared" si="60"/>
        <v>Wednesday</v>
      </c>
      <c r="D981" s="1">
        <f t="shared" si="61"/>
        <v>14</v>
      </c>
      <c r="E981">
        <f t="shared" si="62"/>
        <v>6</v>
      </c>
      <c r="F981" t="str">
        <f t="shared" si="63"/>
        <v>summer</v>
      </c>
    </row>
    <row r="982" spans="1:6" x14ac:dyDescent="0.3">
      <c r="A982" s="3">
        <v>45462.647222222222</v>
      </c>
      <c r="B982">
        <v>37</v>
      </c>
      <c r="C982" t="str">
        <f t="shared" si="60"/>
        <v>Wednesday</v>
      </c>
      <c r="D982" s="1">
        <f t="shared" si="61"/>
        <v>15</v>
      </c>
      <c r="E982">
        <f t="shared" si="62"/>
        <v>6</v>
      </c>
      <c r="F982" t="str">
        <f t="shared" si="63"/>
        <v>summer</v>
      </c>
    </row>
    <row r="983" spans="1:6" x14ac:dyDescent="0.3">
      <c r="A983" s="3">
        <v>45462.67083333333</v>
      </c>
      <c r="B983">
        <v>39</v>
      </c>
      <c r="C983" t="str">
        <f t="shared" si="60"/>
        <v>Wednesday</v>
      </c>
      <c r="D983" s="1">
        <f t="shared" si="61"/>
        <v>16</v>
      </c>
      <c r="E983">
        <f t="shared" si="62"/>
        <v>6</v>
      </c>
      <c r="F983" t="str">
        <f t="shared" si="63"/>
        <v>summer</v>
      </c>
    </row>
    <row r="984" spans="1:6" x14ac:dyDescent="0.3">
      <c r="A984" s="3">
        <v>45462.686111111114</v>
      </c>
      <c r="B984">
        <v>38</v>
      </c>
      <c r="C984" t="str">
        <f t="shared" si="60"/>
        <v>Wednesday</v>
      </c>
      <c r="D984" s="1">
        <f t="shared" si="61"/>
        <v>16</v>
      </c>
      <c r="E984">
        <f t="shared" si="62"/>
        <v>6</v>
      </c>
      <c r="F984" t="str">
        <f t="shared" si="63"/>
        <v>summer</v>
      </c>
    </row>
    <row r="985" spans="1:6" x14ac:dyDescent="0.3">
      <c r="A985" s="3">
        <v>45462.704861111109</v>
      </c>
      <c r="B985">
        <v>50</v>
      </c>
      <c r="C985" t="str">
        <f t="shared" si="60"/>
        <v>Wednesday</v>
      </c>
      <c r="D985" s="1">
        <f t="shared" si="61"/>
        <v>16</v>
      </c>
      <c r="E985">
        <f t="shared" si="62"/>
        <v>6</v>
      </c>
      <c r="F985" t="str">
        <f t="shared" si="63"/>
        <v>summer</v>
      </c>
    </row>
    <row r="986" spans="1:6" x14ac:dyDescent="0.3">
      <c r="A986" s="3">
        <v>45462.731249999997</v>
      </c>
      <c r="B986">
        <v>48</v>
      </c>
      <c r="C986" t="str">
        <f t="shared" si="60"/>
        <v>Wednesday</v>
      </c>
      <c r="D986" s="1">
        <f t="shared" si="61"/>
        <v>17</v>
      </c>
      <c r="E986">
        <f t="shared" si="62"/>
        <v>6</v>
      </c>
      <c r="F986" t="str">
        <f t="shared" si="63"/>
        <v>summer</v>
      </c>
    </row>
    <row r="987" spans="1:6" x14ac:dyDescent="0.3">
      <c r="A987" s="3">
        <v>45462.75</v>
      </c>
      <c r="B987">
        <v>79</v>
      </c>
      <c r="C987" t="str">
        <f t="shared" si="60"/>
        <v>Wednesday</v>
      </c>
      <c r="D987" s="1">
        <f t="shared" si="61"/>
        <v>18</v>
      </c>
      <c r="E987">
        <f t="shared" si="62"/>
        <v>6</v>
      </c>
      <c r="F987" t="str">
        <f t="shared" si="63"/>
        <v>summer</v>
      </c>
    </row>
    <row r="988" spans="1:6" x14ac:dyDescent="0.3">
      <c r="A988" s="3">
        <v>45462.770833333336</v>
      </c>
      <c r="B988">
        <v>103</v>
      </c>
      <c r="C988" t="str">
        <f t="shared" si="60"/>
        <v>Wednesday</v>
      </c>
      <c r="D988" s="1">
        <f t="shared" si="61"/>
        <v>18</v>
      </c>
      <c r="E988">
        <f t="shared" si="62"/>
        <v>6</v>
      </c>
      <c r="F988" t="str">
        <f t="shared" si="63"/>
        <v>summer</v>
      </c>
    </row>
    <row r="989" spans="1:6" x14ac:dyDescent="0.3">
      <c r="A989" s="3">
        <v>45462.78402777778</v>
      </c>
      <c r="B989">
        <v>90</v>
      </c>
      <c r="C989" t="str">
        <f t="shared" si="60"/>
        <v>Wednesday</v>
      </c>
      <c r="D989" s="1">
        <f t="shared" si="61"/>
        <v>18</v>
      </c>
      <c r="E989">
        <f t="shared" si="62"/>
        <v>6</v>
      </c>
      <c r="F989" t="str">
        <f t="shared" si="63"/>
        <v>summer</v>
      </c>
    </row>
    <row r="990" spans="1:6" x14ac:dyDescent="0.3">
      <c r="A990" s="3">
        <v>45463.355555555558</v>
      </c>
      <c r="B990">
        <v>26</v>
      </c>
      <c r="C990" t="str">
        <f t="shared" si="60"/>
        <v>Thursday</v>
      </c>
      <c r="D990" s="1">
        <f t="shared" si="61"/>
        <v>8</v>
      </c>
      <c r="E990">
        <f t="shared" si="62"/>
        <v>6</v>
      </c>
      <c r="F990" t="str">
        <f t="shared" si="63"/>
        <v>summer</v>
      </c>
    </row>
    <row r="991" spans="1:6" x14ac:dyDescent="0.3">
      <c r="A991" s="3">
        <v>45463.372916666667</v>
      </c>
      <c r="B991">
        <v>32</v>
      </c>
      <c r="C991" t="str">
        <f t="shared" si="60"/>
        <v>Thursday</v>
      </c>
      <c r="D991" s="1">
        <f t="shared" si="61"/>
        <v>8</v>
      </c>
      <c r="E991">
        <f t="shared" si="62"/>
        <v>6</v>
      </c>
      <c r="F991" t="str">
        <f t="shared" si="63"/>
        <v>summer</v>
      </c>
    </row>
    <row r="992" spans="1:6" x14ac:dyDescent="0.3">
      <c r="A992" s="3">
        <v>45463.394444444442</v>
      </c>
      <c r="B992">
        <v>22</v>
      </c>
      <c r="C992" t="str">
        <f t="shared" si="60"/>
        <v>Thursday</v>
      </c>
      <c r="D992" s="1">
        <f t="shared" si="61"/>
        <v>9</v>
      </c>
      <c r="E992">
        <f t="shared" si="62"/>
        <v>6</v>
      </c>
      <c r="F992" t="str">
        <f t="shared" si="63"/>
        <v>summer</v>
      </c>
    </row>
    <row r="993" spans="1:6" x14ac:dyDescent="0.3">
      <c r="A993" s="3">
        <v>45463.456250000003</v>
      </c>
      <c r="B993">
        <v>19</v>
      </c>
      <c r="C993" t="str">
        <f t="shared" si="60"/>
        <v>Thursday</v>
      </c>
      <c r="D993" s="1">
        <f t="shared" si="61"/>
        <v>10</v>
      </c>
      <c r="E993">
        <f t="shared" si="62"/>
        <v>6</v>
      </c>
      <c r="F993" t="str">
        <f t="shared" si="63"/>
        <v>summer</v>
      </c>
    </row>
    <row r="994" spans="1:6" x14ac:dyDescent="0.3">
      <c r="A994" s="3">
        <v>45463.481944444444</v>
      </c>
      <c r="B994">
        <v>20</v>
      </c>
      <c r="C994" t="str">
        <f t="shared" si="60"/>
        <v>Thursday</v>
      </c>
      <c r="D994" s="1">
        <f t="shared" si="61"/>
        <v>11</v>
      </c>
      <c r="E994">
        <f t="shared" si="62"/>
        <v>6</v>
      </c>
      <c r="F994" t="str">
        <f t="shared" si="63"/>
        <v>summer</v>
      </c>
    </row>
    <row r="995" spans="1:6" x14ac:dyDescent="0.3">
      <c r="A995" s="3">
        <v>45463.499305555553</v>
      </c>
      <c r="B995">
        <v>17</v>
      </c>
      <c r="C995" t="str">
        <f t="shared" si="60"/>
        <v>Thursday</v>
      </c>
      <c r="D995" s="1">
        <f t="shared" si="61"/>
        <v>11</v>
      </c>
      <c r="E995">
        <f t="shared" si="62"/>
        <v>6</v>
      </c>
      <c r="F995" t="str">
        <f t="shared" si="63"/>
        <v>summer</v>
      </c>
    </row>
    <row r="996" spans="1:6" x14ac:dyDescent="0.3">
      <c r="A996" s="3">
        <v>45463.525000000001</v>
      </c>
      <c r="B996">
        <v>19</v>
      </c>
      <c r="C996" t="str">
        <f t="shared" si="60"/>
        <v>Thursday</v>
      </c>
      <c r="D996" s="1">
        <f t="shared" si="61"/>
        <v>12</v>
      </c>
      <c r="E996">
        <f t="shared" si="62"/>
        <v>6</v>
      </c>
      <c r="F996" t="str">
        <f t="shared" si="63"/>
        <v>summer</v>
      </c>
    </row>
    <row r="997" spans="1:6" x14ac:dyDescent="0.3">
      <c r="A997" s="3">
        <v>45463.540972222225</v>
      </c>
      <c r="B997">
        <v>18</v>
      </c>
      <c r="C997" t="str">
        <f t="shared" si="60"/>
        <v>Thursday</v>
      </c>
      <c r="D997" s="1">
        <f t="shared" si="61"/>
        <v>12</v>
      </c>
      <c r="E997">
        <f t="shared" si="62"/>
        <v>6</v>
      </c>
      <c r="F997" t="str">
        <f t="shared" si="63"/>
        <v>summer</v>
      </c>
    </row>
    <row r="998" spans="1:6" x14ac:dyDescent="0.3">
      <c r="A998" s="3">
        <v>45463.56527777778</v>
      </c>
      <c r="B998">
        <v>21</v>
      </c>
      <c r="C998" t="str">
        <f t="shared" si="60"/>
        <v>Thursday</v>
      </c>
      <c r="D998" s="1">
        <f t="shared" si="61"/>
        <v>13</v>
      </c>
      <c r="E998">
        <f t="shared" si="62"/>
        <v>6</v>
      </c>
      <c r="F998" t="str">
        <f t="shared" si="63"/>
        <v>summer</v>
      </c>
    </row>
    <row r="999" spans="1:6" x14ac:dyDescent="0.3">
      <c r="A999" s="3">
        <v>45463.582638888889</v>
      </c>
      <c r="B999">
        <v>22</v>
      </c>
      <c r="C999" t="str">
        <f t="shared" si="60"/>
        <v>Thursday</v>
      </c>
      <c r="D999" s="1">
        <f t="shared" si="61"/>
        <v>13</v>
      </c>
      <c r="E999">
        <f t="shared" si="62"/>
        <v>6</v>
      </c>
      <c r="F999" t="str">
        <f t="shared" si="63"/>
        <v>summer</v>
      </c>
    </row>
    <row r="1000" spans="1:6" x14ac:dyDescent="0.3">
      <c r="A1000" s="3">
        <v>45463.604166666664</v>
      </c>
      <c r="B1000">
        <v>25</v>
      </c>
      <c r="C1000" t="str">
        <f t="shared" si="60"/>
        <v>Thursday</v>
      </c>
      <c r="D1000" s="1">
        <f t="shared" si="61"/>
        <v>14</v>
      </c>
      <c r="E1000">
        <f t="shared" si="62"/>
        <v>6</v>
      </c>
      <c r="F1000" t="str">
        <f t="shared" si="63"/>
        <v>summer</v>
      </c>
    </row>
    <row r="1001" spans="1:6" x14ac:dyDescent="0.3">
      <c r="A1001" s="3">
        <v>45463.625</v>
      </c>
      <c r="B1001">
        <v>40</v>
      </c>
      <c r="C1001" t="str">
        <f t="shared" si="60"/>
        <v>Thursday</v>
      </c>
      <c r="D1001" s="1">
        <f t="shared" si="61"/>
        <v>15</v>
      </c>
      <c r="E1001">
        <f t="shared" si="62"/>
        <v>6</v>
      </c>
      <c r="F1001" t="str">
        <f t="shared" si="63"/>
        <v>summer</v>
      </c>
    </row>
    <row r="1002" spans="1:6" x14ac:dyDescent="0.3">
      <c r="A1002" s="3">
        <v>45463.643750000003</v>
      </c>
      <c r="B1002">
        <v>35</v>
      </c>
      <c r="C1002" t="str">
        <f t="shared" si="60"/>
        <v>Thursday</v>
      </c>
      <c r="D1002" s="1">
        <f t="shared" si="61"/>
        <v>15</v>
      </c>
      <c r="E1002">
        <f t="shared" si="62"/>
        <v>6</v>
      </c>
      <c r="F1002" t="str">
        <f t="shared" si="63"/>
        <v>summer</v>
      </c>
    </row>
    <row r="1003" spans="1:6" x14ac:dyDescent="0.3">
      <c r="A1003" s="3">
        <v>45463.669444444444</v>
      </c>
      <c r="B1003">
        <v>45</v>
      </c>
      <c r="C1003" t="str">
        <f t="shared" si="60"/>
        <v>Thursday</v>
      </c>
      <c r="D1003" s="1">
        <f t="shared" si="61"/>
        <v>16</v>
      </c>
      <c r="E1003">
        <f t="shared" si="62"/>
        <v>6</v>
      </c>
      <c r="F1003" t="str">
        <f t="shared" si="63"/>
        <v>summer</v>
      </c>
    </row>
    <row r="1004" spans="1:6" x14ac:dyDescent="0.3">
      <c r="A1004" s="3">
        <v>45463.686805555553</v>
      </c>
      <c r="B1004">
        <v>47</v>
      </c>
      <c r="C1004" t="str">
        <f t="shared" si="60"/>
        <v>Thursday</v>
      </c>
      <c r="D1004" s="1">
        <f t="shared" si="61"/>
        <v>16</v>
      </c>
      <c r="E1004">
        <f t="shared" si="62"/>
        <v>6</v>
      </c>
      <c r="F1004" t="str">
        <f t="shared" si="63"/>
        <v>summer</v>
      </c>
    </row>
    <row r="1005" spans="1:6" x14ac:dyDescent="0.3">
      <c r="A1005" s="3">
        <v>45463.709722222222</v>
      </c>
      <c r="B1005">
        <v>60</v>
      </c>
      <c r="C1005" t="str">
        <f t="shared" si="60"/>
        <v>Thursday</v>
      </c>
      <c r="D1005" s="1">
        <f t="shared" si="61"/>
        <v>17</v>
      </c>
      <c r="E1005">
        <f t="shared" si="62"/>
        <v>6</v>
      </c>
      <c r="F1005" t="str">
        <f t="shared" si="63"/>
        <v>summer</v>
      </c>
    </row>
    <row r="1006" spans="1:6" x14ac:dyDescent="0.3">
      <c r="A1006" s="3">
        <v>45463.728472222225</v>
      </c>
      <c r="B1006">
        <v>53</v>
      </c>
      <c r="C1006" t="str">
        <f t="shared" si="60"/>
        <v>Thursday</v>
      </c>
      <c r="D1006" s="1">
        <f t="shared" si="61"/>
        <v>17</v>
      </c>
      <c r="E1006">
        <f t="shared" si="62"/>
        <v>6</v>
      </c>
      <c r="F1006" t="str">
        <f t="shared" si="63"/>
        <v>summer</v>
      </c>
    </row>
    <row r="1007" spans="1:6" x14ac:dyDescent="0.3">
      <c r="A1007" s="3">
        <v>45463.751388888886</v>
      </c>
      <c r="B1007">
        <v>66</v>
      </c>
      <c r="C1007" t="str">
        <f t="shared" si="60"/>
        <v>Thursday</v>
      </c>
      <c r="D1007" s="1">
        <f t="shared" si="61"/>
        <v>18</v>
      </c>
      <c r="E1007">
        <f t="shared" si="62"/>
        <v>6</v>
      </c>
      <c r="F1007" t="str">
        <f t="shared" si="63"/>
        <v>summer</v>
      </c>
    </row>
    <row r="1008" spans="1:6" x14ac:dyDescent="0.3">
      <c r="A1008" s="3">
        <v>45463.768055555556</v>
      </c>
      <c r="B1008">
        <v>87</v>
      </c>
      <c r="C1008" t="str">
        <f t="shared" si="60"/>
        <v>Thursday</v>
      </c>
      <c r="D1008" s="1">
        <f t="shared" si="61"/>
        <v>18</v>
      </c>
      <c r="E1008">
        <f t="shared" si="62"/>
        <v>6</v>
      </c>
      <c r="F1008" t="str">
        <f t="shared" si="63"/>
        <v>summer</v>
      </c>
    </row>
    <row r="1009" spans="1:6" x14ac:dyDescent="0.3">
      <c r="A1009" s="3">
        <v>45463.790277777778</v>
      </c>
      <c r="B1009">
        <v>64</v>
      </c>
      <c r="C1009" t="str">
        <f t="shared" si="60"/>
        <v>Thursday</v>
      </c>
      <c r="D1009" s="1">
        <f t="shared" si="61"/>
        <v>18</v>
      </c>
      <c r="E1009">
        <f t="shared" si="62"/>
        <v>6</v>
      </c>
      <c r="F1009" t="str">
        <f t="shared" si="63"/>
        <v>summer</v>
      </c>
    </row>
    <row r="1010" spans="1:6" x14ac:dyDescent="0.3">
      <c r="A1010" s="3">
        <v>45464.319444444445</v>
      </c>
      <c r="B1010">
        <v>18</v>
      </c>
      <c r="C1010" t="str">
        <f t="shared" si="60"/>
        <v>Friday</v>
      </c>
      <c r="D1010" s="1">
        <f t="shared" si="61"/>
        <v>7</v>
      </c>
      <c r="E1010">
        <f t="shared" si="62"/>
        <v>6</v>
      </c>
      <c r="F1010" t="str">
        <f t="shared" si="63"/>
        <v>summer</v>
      </c>
    </row>
    <row r="1011" spans="1:6" x14ac:dyDescent="0.3">
      <c r="A1011" s="3">
        <v>45464.336111111108</v>
      </c>
      <c r="B1011">
        <v>22</v>
      </c>
      <c r="C1011" t="str">
        <f t="shared" si="60"/>
        <v>Friday</v>
      </c>
      <c r="D1011" s="1">
        <f t="shared" si="61"/>
        <v>8</v>
      </c>
      <c r="E1011">
        <f t="shared" si="62"/>
        <v>6</v>
      </c>
      <c r="F1011" t="str">
        <f t="shared" si="63"/>
        <v>summer</v>
      </c>
    </row>
    <row r="1012" spans="1:6" x14ac:dyDescent="0.3">
      <c r="A1012" s="3">
        <v>45464.354861111111</v>
      </c>
      <c r="B1012">
        <v>27</v>
      </c>
      <c r="C1012" t="str">
        <f t="shared" si="60"/>
        <v>Friday</v>
      </c>
      <c r="D1012" s="1">
        <f t="shared" si="61"/>
        <v>8</v>
      </c>
      <c r="E1012">
        <f t="shared" si="62"/>
        <v>6</v>
      </c>
      <c r="F1012" t="str">
        <f t="shared" si="63"/>
        <v>summer</v>
      </c>
    </row>
    <row r="1013" spans="1:6" x14ac:dyDescent="0.3">
      <c r="A1013" s="3">
        <v>45464.369444444441</v>
      </c>
      <c r="B1013">
        <v>26</v>
      </c>
      <c r="C1013" t="str">
        <f t="shared" si="60"/>
        <v>Friday</v>
      </c>
      <c r="D1013" s="1">
        <f t="shared" si="61"/>
        <v>8</v>
      </c>
      <c r="E1013">
        <f t="shared" si="62"/>
        <v>6</v>
      </c>
      <c r="F1013" t="str">
        <f t="shared" si="63"/>
        <v>summer</v>
      </c>
    </row>
    <row r="1014" spans="1:6" x14ac:dyDescent="0.3">
      <c r="A1014" s="3">
        <v>45464.399305555555</v>
      </c>
      <c r="B1014">
        <v>26</v>
      </c>
      <c r="C1014" t="str">
        <f t="shared" si="60"/>
        <v>Friday</v>
      </c>
      <c r="D1014" s="1">
        <f t="shared" si="61"/>
        <v>9</v>
      </c>
      <c r="E1014">
        <f t="shared" si="62"/>
        <v>6</v>
      </c>
      <c r="F1014" t="str">
        <f t="shared" si="63"/>
        <v>summer</v>
      </c>
    </row>
    <row r="1015" spans="1:6" x14ac:dyDescent="0.3">
      <c r="A1015" s="3">
        <v>45464.430555555555</v>
      </c>
      <c r="B1015">
        <v>22</v>
      </c>
      <c r="C1015" t="str">
        <f t="shared" si="60"/>
        <v>Friday</v>
      </c>
      <c r="D1015" s="1">
        <f t="shared" si="61"/>
        <v>10</v>
      </c>
      <c r="E1015">
        <f t="shared" si="62"/>
        <v>6</v>
      </c>
      <c r="F1015" t="str">
        <f t="shared" si="63"/>
        <v>summer</v>
      </c>
    </row>
    <row r="1016" spans="1:6" x14ac:dyDescent="0.3">
      <c r="A1016" s="3">
        <v>45464.451388888891</v>
      </c>
      <c r="B1016">
        <v>22</v>
      </c>
      <c r="C1016" t="str">
        <f t="shared" si="60"/>
        <v>Friday</v>
      </c>
      <c r="D1016" s="1">
        <f t="shared" si="61"/>
        <v>10</v>
      </c>
      <c r="E1016">
        <f t="shared" si="62"/>
        <v>6</v>
      </c>
      <c r="F1016" t="str">
        <f t="shared" si="63"/>
        <v>summer</v>
      </c>
    </row>
    <row r="1017" spans="1:6" x14ac:dyDescent="0.3">
      <c r="A1017" s="3">
        <v>45464.545138888891</v>
      </c>
      <c r="B1017">
        <v>18</v>
      </c>
      <c r="C1017" t="str">
        <f t="shared" si="60"/>
        <v>Friday</v>
      </c>
      <c r="D1017" s="1">
        <f t="shared" si="61"/>
        <v>13</v>
      </c>
      <c r="E1017">
        <f t="shared" si="62"/>
        <v>6</v>
      </c>
      <c r="F1017" t="str">
        <f t="shared" si="63"/>
        <v>summer</v>
      </c>
    </row>
    <row r="1018" spans="1:6" x14ac:dyDescent="0.3">
      <c r="A1018" s="3">
        <v>45464.5625</v>
      </c>
      <c r="B1018">
        <v>15</v>
      </c>
      <c r="C1018" t="str">
        <f t="shared" si="60"/>
        <v>Friday</v>
      </c>
      <c r="D1018" s="1">
        <f t="shared" si="61"/>
        <v>13</v>
      </c>
      <c r="E1018">
        <f t="shared" si="62"/>
        <v>6</v>
      </c>
      <c r="F1018" t="str">
        <f t="shared" si="63"/>
        <v>summer</v>
      </c>
    </row>
    <row r="1019" spans="1:6" x14ac:dyDescent="0.3">
      <c r="A1019" s="3">
        <v>45464.584722222222</v>
      </c>
      <c r="B1019">
        <v>30</v>
      </c>
      <c r="C1019" t="str">
        <f t="shared" si="60"/>
        <v>Friday</v>
      </c>
      <c r="D1019" s="1">
        <f t="shared" si="61"/>
        <v>14</v>
      </c>
      <c r="E1019">
        <f t="shared" si="62"/>
        <v>6</v>
      </c>
      <c r="F1019" t="str">
        <f t="shared" si="63"/>
        <v>summer</v>
      </c>
    </row>
    <row r="1020" spans="1:6" x14ac:dyDescent="0.3">
      <c r="A1020" s="3">
        <v>45464.602083333331</v>
      </c>
      <c r="B1020">
        <v>35</v>
      </c>
      <c r="C1020" t="str">
        <f t="shared" si="60"/>
        <v>Friday</v>
      </c>
      <c r="D1020" s="1">
        <f t="shared" si="61"/>
        <v>14</v>
      </c>
      <c r="E1020">
        <f t="shared" si="62"/>
        <v>6</v>
      </c>
      <c r="F1020" t="str">
        <f t="shared" si="63"/>
        <v>summer</v>
      </c>
    </row>
    <row r="1021" spans="1:6" x14ac:dyDescent="0.3">
      <c r="A1021" s="3">
        <v>45464.625</v>
      </c>
      <c r="B1021">
        <v>32</v>
      </c>
      <c r="C1021" t="str">
        <f t="shared" si="60"/>
        <v>Friday</v>
      </c>
      <c r="D1021" s="1">
        <f t="shared" si="61"/>
        <v>15</v>
      </c>
      <c r="E1021">
        <f t="shared" si="62"/>
        <v>6</v>
      </c>
      <c r="F1021" t="str">
        <f t="shared" si="63"/>
        <v>summer</v>
      </c>
    </row>
    <row r="1022" spans="1:6" x14ac:dyDescent="0.3">
      <c r="A1022" s="3">
        <v>45464.645833333336</v>
      </c>
      <c r="B1022">
        <v>40</v>
      </c>
      <c r="C1022" t="str">
        <f t="shared" si="60"/>
        <v>Friday</v>
      </c>
      <c r="D1022" s="1">
        <f t="shared" si="61"/>
        <v>15</v>
      </c>
      <c r="E1022">
        <f t="shared" si="62"/>
        <v>6</v>
      </c>
      <c r="F1022" t="str">
        <f t="shared" si="63"/>
        <v>summer</v>
      </c>
    </row>
    <row r="1023" spans="1:6" x14ac:dyDescent="0.3">
      <c r="A1023" s="3">
        <v>45464.648611111108</v>
      </c>
      <c r="B1023">
        <v>37</v>
      </c>
      <c r="C1023" t="str">
        <f t="shared" si="60"/>
        <v>Friday</v>
      </c>
      <c r="D1023" s="1">
        <f t="shared" si="61"/>
        <v>15</v>
      </c>
      <c r="E1023">
        <f t="shared" si="62"/>
        <v>6</v>
      </c>
      <c r="F1023" t="str">
        <f t="shared" si="63"/>
        <v>summer</v>
      </c>
    </row>
    <row r="1024" spans="1:6" x14ac:dyDescent="0.3">
      <c r="A1024" s="3">
        <v>45464.668055555558</v>
      </c>
      <c r="B1024">
        <v>43</v>
      </c>
      <c r="C1024" t="str">
        <f t="shared" si="60"/>
        <v>Friday</v>
      </c>
      <c r="D1024" s="1">
        <f t="shared" si="61"/>
        <v>16</v>
      </c>
      <c r="E1024">
        <f t="shared" si="62"/>
        <v>6</v>
      </c>
      <c r="F1024" t="str">
        <f t="shared" si="63"/>
        <v>summer</v>
      </c>
    </row>
    <row r="1025" spans="1:6" x14ac:dyDescent="0.3">
      <c r="A1025" s="3">
        <v>45464.688888888886</v>
      </c>
      <c r="B1025">
        <v>46</v>
      </c>
      <c r="C1025" t="str">
        <f t="shared" si="60"/>
        <v>Friday</v>
      </c>
      <c r="D1025" s="1">
        <f t="shared" si="61"/>
        <v>16</v>
      </c>
      <c r="E1025">
        <f t="shared" si="62"/>
        <v>6</v>
      </c>
      <c r="F1025" t="str">
        <f t="shared" si="63"/>
        <v>summer</v>
      </c>
    </row>
    <row r="1026" spans="1:6" x14ac:dyDescent="0.3">
      <c r="A1026" s="3">
        <v>45464.706250000003</v>
      </c>
      <c r="B1026">
        <v>53</v>
      </c>
      <c r="C1026" t="str">
        <f t="shared" ref="C1026:C1089" si="64">TEXT(A1026, "dddd")</f>
        <v>Friday</v>
      </c>
      <c r="D1026" s="1">
        <f t="shared" ref="D1026:D1089" si="65">HOUR(A1026)</f>
        <v>16</v>
      </c>
      <c r="E1026">
        <f t="shared" ref="E1026:E1089" si="66">MONTH(A1026)</f>
        <v>6</v>
      </c>
      <c r="F1026" t="str">
        <f t="shared" ref="F1026:F1089" si="67">IF(OR(E1026=9, E1026=10, E1026=11, E1026=12, E1026=1, E1026=2, E1026=3, E1026=4), "school", "summer")</f>
        <v>summer</v>
      </c>
    </row>
    <row r="1027" spans="1:6" x14ac:dyDescent="0.3">
      <c r="A1027" s="3">
        <v>45464.73333333333</v>
      </c>
      <c r="B1027">
        <v>61</v>
      </c>
      <c r="C1027" t="str">
        <f t="shared" si="64"/>
        <v>Friday</v>
      </c>
      <c r="D1027" s="1">
        <f t="shared" si="65"/>
        <v>17</v>
      </c>
      <c r="E1027">
        <f t="shared" si="66"/>
        <v>6</v>
      </c>
      <c r="F1027" t="str">
        <f t="shared" si="67"/>
        <v>summer</v>
      </c>
    </row>
    <row r="1028" spans="1:6" x14ac:dyDescent="0.3">
      <c r="A1028" s="3">
        <v>45464.765277777777</v>
      </c>
      <c r="B1028">
        <v>66</v>
      </c>
      <c r="C1028" t="str">
        <f t="shared" si="64"/>
        <v>Friday</v>
      </c>
      <c r="D1028" s="1">
        <f t="shared" si="65"/>
        <v>18</v>
      </c>
      <c r="E1028">
        <f t="shared" si="66"/>
        <v>6</v>
      </c>
      <c r="F1028" t="str">
        <f t="shared" si="67"/>
        <v>summer</v>
      </c>
    </row>
    <row r="1029" spans="1:6" x14ac:dyDescent="0.3">
      <c r="A1029" s="3">
        <v>45465.420138888891</v>
      </c>
      <c r="B1029">
        <v>19</v>
      </c>
      <c r="C1029" t="str">
        <f t="shared" si="64"/>
        <v>Saturday</v>
      </c>
      <c r="D1029" s="1">
        <f t="shared" si="65"/>
        <v>10</v>
      </c>
      <c r="E1029">
        <f t="shared" si="66"/>
        <v>6</v>
      </c>
      <c r="F1029" t="str">
        <f t="shared" si="67"/>
        <v>summer</v>
      </c>
    </row>
    <row r="1030" spans="1:6" x14ac:dyDescent="0.3">
      <c r="A1030" s="3">
        <v>45465.479166666664</v>
      </c>
      <c r="B1030">
        <v>29</v>
      </c>
      <c r="C1030" t="str">
        <f t="shared" si="64"/>
        <v>Saturday</v>
      </c>
      <c r="D1030" s="1">
        <f t="shared" si="65"/>
        <v>11</v>
      </c>
      <c r="E1030">
        <f t="shared" si="66"/>
        <v>6</v>
      </c>
      <c r="F1030" t="str">
        <f t="shared" si="67"/>
        <v>summer</v>
      </c>
    </row>
    <row r="1031" spans="1:6" x14ac:dyDescent="0.3">
      <c r="A1031" s="3">
        <v>45465.501388888886</v>
      </c>
      <c r="B1031">
        <v>39</v>
      </c>
      <c r="C1031" t="str">
        <f t="shared" si="64"/>
        <v>Saturday</v>
      </c>
      <c r="D1031" s="1">
        <f t="shared" si="65"/>
        <v>12</v>
      </c>
      <c r="E1031">
        <f t="shared" si="66"/>
        <v>6</v>
      </c>
      <c r="F1031" t="str">
        <f t="shared" si="67"/>
        <v>summer</v>
      </c>
    </row>
    <row r="1032" spans="1:6" x14ac:dyDescent="0.3">
      <c r="A1032" s="3">
        <v>45465.561111111114</v>
      </c>
      <c r="B1032">
        <v>39</v>
      </c>
      <c r="C1032" t="str">
        <f t="shared" si="64"/>
        <v>Saturday</v>
      </c>
      <c r="D1032" s="1">
        <f t="shared" si="65"/>
        <v>13</v>
      </c>
      <c r="E1032">
        <f t="shared" si="66"/>
        <v>6</v>
      </c>
      <c r="F1032" t="str">
        <f t="shared" si="67"/>
        <v>summer</v>
      </c>
    </row>
    <row r="1033" spans="1:6" x14ac:dyDescent="0.3">
      <c r="A1033" s="3">
        <v>45465.578472222223</v>
      </c>
      <c r="B1033">
        <v>46</v>
      </c>
      <c r="C1033" t="str">
        <f t="shared" si="64"/>
        <v>Saturday</v>
      </c>
      <c r="D1033" s="1">
        <f t="shared" si="65"/>
        <v>13</v>
      </c>
      <c r="E1033">
        <f t="shared" si="66"/>
        <v>6</v>
      </c>
      <c r="F1033" t="str">
        <f t="shared" si="67"/>
        <v>summer</v>
      </c>
    </row>
    <row r="1034" spans="1:6" x14ac:dyDescent="0.3">
      <c r="A1034" s="3">
        <v>45465.605555555558</v>
      </c>
      <c r="B1034">
        <v>48</v>
      </c>
      <c r="C1034" t="str">
        <f t="shared" si="64"/>
        <v>Saturday</v>
      </c>
      <c r="D1034" s="1">
        <f t="shared" si="65"/>
        <v>14</v>
      </c>
      <c r="E1034">
        <f t="shared" si="66"/>
        <v>6</v>
      </c>
      <c r="F1034" t="str">
        <f t="shared" si="67"/>
        <v>summer</v>
      </c>
    </row>
    <row r="1035" spans="1:6" x14ac:dyDescent="0.3">
      <c r="A1035" s="3">
        <v>45465.625</v>
      </c>
      <c r="B1035">
        <v>44</v>
      </c>
      <c r="C1035" t="str">
        <f t="shared" si="64"/>
        <v>Saturday</v>
      </c>
      <c r="D1035" s="1">
        <f t="shared" si="65"/>
        <v>15</v>
      </c>
      <c r="E1035">
        <f t="shared" si="66"/>
        <v>6</v>
      </c>
      <c r="F1035" t="str">
        <f t="shared" si="67"/>
        <v>summer</v>
      </c>
    </row>
    <row r="1036" spans="1:6" x14ac:dyDescent="0.3">
      <c r="A1036" s="3">
        <v>45465.643055555556</v>
      </c>
      <c r="B1036">
        <v>41</v>
      </c>
      <c r="C1036" t="str">
        <f t="shared" si="64"/>
        <v>Saturday</v>
      </c>
      <c r="D1036" s="1">
        <f t="shared" si="65"/>
        <v>15</v>
      </c>
      <c r="E1036">
        <f t="shared" si="66"/>
        <v>6</v>
      </c>
      <c r="F1036" t="str">
        <f t="shared" si="67"/>
        <v>summer</v>
      </c>
    </row>
    <row r="1037" spans="1:6" x14ac:dyDescent="0.3">
      <c r="A1037" s="3">
        <v>45466.402777777781</v>
      </c>
      <c r="B1037">
        <v>18</v>
      </c>
      <c r="C1037" t="str">
        <f t="shared" si="64"/>
        <v>Sunday</v>
      </c>
      <c r="D1037" s="1">
        <f t="shared" si="65"/>
        <v>9</v>
      </c>
      <c r="E1037">
        <f t="shared" si="66"/>
        <v>6</v>
      </c>
      <c r="F1037" t="str">
        <f t="shared" si="67"/>
        <v>summer</v>
      </c>
    </row>
    <row r="1038" spans="1:6" x14ac:dyDescent="0.3">
      <c r="A1038" s="3">
        <v>45466.419444444444</v>
      </c>
      <c r="B1038">
        <v>21</v>
      </c>
      <c r="C1038" t="str">
        <f t="shared" si="64"/>
        <v>Sunday</v>
      </c>
      <c r="D1038" s="1">
        <f t="shared" si="65"/>
        <v>10</v>
      </c>
      <c r="E1038">
        <f t="shared" si="66"/>
        <v>6</v>
      </c>
      <c r="F1038" t="str">
        <f t="shared" si="67"/>
        <v>summer</v>
      </c>
    </row>
    <row r="1039" spans="1:6" x14ac:dyDescent="0.3">
      <c r="A1039" s="3">
        <v>45466.449305555558</v>
      </c>
      <c r="B1039">
        <v>22</v>
      </c>
      <c r="C1039" t="str">
        <f t="shared" si="64"/>
        <v>Sunday</v>
      </c>
      <c r="D1039" s="1">
        <f t="shared" si="65"/>
        <v>10</v>
      </c>
      <c r="E1039">
        <f t="shared" si="66"/>
        <v>6</v>
      </c>
      <c r="F1039" t="str">
        <f t="shared" si="67"/>
        <v>summer</v>
      </c>
    </row>
    <row r="1040" spans="1:6" x14ac:dyDescent="0.3">
      <c r="A1040" s="3">
        <v>45466.456944444442</v>
      </c>
      <c r="B1040">
        <v>26</v>
      </c>
      <c r="C1040" t="str">
        <f t="shared" si="64"/>
        <v>Sunday</v>
      </c>
      <c r="D1040" s="1">
        <f t="shared" si="65"/>
        <v>10</v>
      </c>
      <c r="E1040">
        <f t="shared" si="66"/>
        <v>6</v>
      </c>
      <c r="F1040" t="str">
        <f t="shared" si="67"/>
        <v>summer</v>
      </c>
    </row>
    <row r="1041" spans="1:6" x14ac:dyDescent="0.3">
      <c r="A1041" s="3">
        <v>45466.46597222222</v>
      </c>
      <c r="B1041">
        <v>23</v>
      </c>
      <c r="C1041" t="str">
        <f t="shared" si="64"/>
        <v>Sunday</v>
      </c>
      <c r="D1041" s="1">
        <f t="shared" si="65"/>
        <v>11</v>
      </c>
      <c r="E1041">
        <f t="shared" si="66"/>
        <v>6</v>
      </c>
      <c r="F1041" t="str">
        <f t="shared" si="67"/>
        <v>summer</v>
      </c>
    </row>
    <row r="1042" spans="1:6" x14ac:dyDescent="0.3">
      <c r="A1042" s="3">
        <v>45466.503472222219</v>
      </c>
      <c r="B1042">
        <v>25</v>
      </c>
      <c r="C1042" t="str">
        <f t="shared" si="64"/>
        <v>Sunday</v>
      </c>
      <c r="D1042" s="1">
        <f t="shared" si="65"/>
        <v>12</v>
      </c>
      <c r="E1042">
        <f t="shared" si="66"/>
        <v>6</v>
      </c>
      <c r="F1042" t="str">
        <f t="shared" si="67"/>
        <v>summer</v>
      </c>
    </row>
    <row r="1043" spans="1:6" x14ac:dyDescent="0.3">
      <c r="A1043" s="3">
        <v>45466.518750000003</v>
      </c>
      <c r="B1043">
        <v>24</v>
      </c>
      <c r="C1043" t="str">
        <f t="shared" si="64"/>
        <v>Sunday</v>
      </c>
      <c r="D1043" s="1">
        <f t="shared" si="65"/>
        <v>12</v>
      </c>
      <c r="E1043">
        <f t="shared" si="66"/>
        <v>6</v>
      </c>
      <c r="F1043" t="str">
        <f t="shared" si="67"/>
        <v>summer</v>
      </c>
    </row>
    <row r="1044" spans="1:6" x14ac:dyDescent="0.3">
      <c r="A1044" s="3">
        <v>45466.561805555553</v>
      </c>
      <c r="B1044">
        <v>28</v>
      </c>
      <c r="C1044" t="str">
        <f t="shared" si="64"/>
        <v>Sunday</v>
      </c>
      <c r="D1044" s="1">
        <f t="shared" si="65"/>
        <v>13</v>
      </c>
      <c r="E1044">
        <f t="shared" si="66"/>
        <v>6</v>
      </c>
      <c r="F1044" t="str">
        <f t="shared" si="67"/>
        <v>summer</v>
      </c>
    </row>
    <row r="1045" spans="1:6" x14ac:dyDescent="0.3">
      <c r="A1045" s="3">
        <v>45466.581250000003</v>
      </c>
      <c r="B1045">
        <v>26</v>
      </c>
      <c r="C1045" t="str">
        <f t="shared" si="64"/>
        <v>Sunday</v>
      </c>
      <c r="D1045" s="1">
        <f t="shared" si="65"/>
        <v>13</v>
      </c>
      <c r="E1045">
        <f t="shared" si="66"/>
        <v>6</v>
      </c>
      <c r="F1045" t="str">
        <f t="shared" si="67"/>
        <v>summer</v>
      </c>
    </row>
    <row r="1046" spans="1:6" x14ac:dyDescent="0.3">
      <c r="A1046" s="3">
        <v>45466.599305555559</v>
      </c>
      <c r="B1046">
        <v>26</v>
      </c>
      <c r="C1046" t="str">
        <f t="shared" si="64"/>
        <v>Sunday</v>
      </c>
      <c r="D1046" s="1">
        <f t="shared" si="65"/>
        <v>14</v>
      </c>
      <c r="E1046">
        <f t="shared" si="66"/>
        <v>6</v>
      </c>
      <c r="F1046" t="str">
        <f t="shared" si="67"/>
        <v>summer</v>
      </c>
    </row>
    <row r="1047" spans="1:6" x14ac:dyDescent="0.3">
      <c r="A1047" s="3">
        <v>45466.619444444441</v>
      </c>
      <c r="B1047">
        <v>35</v>
      </c>
      <c r="C1047" t="str">
        <f t="shared" si="64"/>
        <v>Sunday</v>
      </c>
      <c r="D1047" s="1">
        <f t="shared" si="65"/>
        <v>14</v>
      </c>
      <c r="E1047">
        <f t="shared" si="66"/>
        <v>6</v>
      </c>
      <c r="F1047" t="str">
        <f t="shared" si="67"/>
        <v>summer</v>
      </c>
    </row>
    <row r="1048" spans="1:6" x14ac:dyDescent="0.3">
      <c r="A1048" s="3">
        <v>45466.644444444442</v>
      </c>
      <c r="B1048">
        <v>37</v>
      </c>
      <c r="C1048" t="str">
        <f t="shared" si="64"/>
        <v>Sunday</v>
      </c>
      <c r="D1048" s="1">
        <f t="shared" si="65"/>
        <v>15</v>
      </c>
      <c r="E1048">
        <f t="shared" si="66"/>
        <v>6</v>
      </c>
      <c r="F1048" t="str">
        <f t="shared" si="67"/>
        <v>summer</v>
      </c>
    </row>
    <row r="1049" spans="1:6" x14ac:dyDescent="0.3">
      <c r="A1049" s="3">
        <v>45466.660416666666</v>
      </c>
      <c r="B1049">
        <v>40</v>
      </c>
      <c r="C1049" t="str">
        <f t="shared" si="64"/>
        <v>Sunday</v>
      </c>
      <c r="D1049" s="1">
        <f t="shared" si="65"/>
        <v>15</v>
      </c>
      <c r="E1049">
        <f t="shared" si="66"/>
        <v>6</v>
      </c>
      <c r="F1049" t="str">
        <f t="shared" si="67"/>
        <v>summer</v>
      </c>
    </row>
    <row r="1050" spans="1:6" x14ac:dyDescent="0.3">
      <c r="A1050" s="3">
        <v>45467.299305555556</v>
      </c>
      <c r="B1050">
        <v>19</v>
      </c>
      <c r="C1050" t="str">
        <f t="shared" si="64"/>
        <v>Monday</v>
      </c>
      <c r="D1050" s="1">
        <f t="shared" si="65"/>
        <v>7</v>
      </c>
      <c r="E1050">
        <f t="shared" si="66"/>
        <v>6</v>
      </c>
      <c r="F1050" t="str">
        <f t="shared" si="67"/>
        <v>summer</v>
      </c>
    </row>
    <row r="1051" spans="1:6" x14ac:dyDescent="0.3">
      <c r="A1051" s="3">
        <v>45467.313888888886</v>
      </c>
      <c r="B1051">
        <v>20</v>
      </c>
      <c r="C1051" t="str">
        <f t="shared" si="64"/>
        <v>Monday</v>
      </c>
      <c r="D1051" s="1">
        <f t="shared" si="65"/>
        <v>7</v>
      </c>
      <c r="E1051">
        <f t="shared" si="66"/>
        <v>6</v>
      </c>
      <c r="F1051" t="str">
        <f t="shared" si="67"/>
        <v>summer</v>
      </c>
    </row>
    <row r="1052" spans="1:6" x14ac:dyDescent="0.3">
      <c r="A1052" s="3">
        <v>45467.335416666669</v>
      </c>
      <c r="B1052">
        <v>17</v>
      </c>
      <c r="C1052" t="str">
        <f t="shared" si="64"/>
        <v>Monday</v>
      </c>
      <c r="D1052" s="1">
        <f t="shared" si="65"/>
        <v>8</v>
      </c>
      <c r="E1052">
        <f t="shared" si="66"/>
        <v>6</v>
      </c>
      <c r="F1052" t="str">
        <f t="shared" si="67"/>
        <v>summer</v>
      </c>
    </row>
    <row r="1053" spans="1:6" x14ac:dyDescent="0.3">
      <c r="A1053" s="3">
        <v>45467.35833333333</v>
      </c>
      <c r="B1053">
        <v>24</v>
      </c>
      <c r="C1053" t="str">
        <f t="shared" si="64"/>
        <v>Monday</v>
      </c>
      <c r="D1053" s="1">
        <f t="shared" si="65"/>
        <v>8</v>
      </c>
      <c r="E1053">
        <f t="shared" si="66"/>
        <v>6</v>
      </c>
      <c r="F1053" t="str">
        <f t="shared" si="67"/>
        <v>summer</v>
      </c>
    </row>
    <row r="1054" spans="1:6" x14ac:dyDescent="0.3">
      <c r="A1054" s="3">
        <v>45467.375694444447</v>
      </c>
      <c r="B1054">
        <v>24</v>
      </c>
      <c r="C1054" t="str">
        <f t="shared" si="64"/>
        <v>Monday</v>
      </c>
      <c r="D1054" s="1">
        <f t="shared" si="65"/>
        <v>9</v>
      </c>
      <c r="E1054">
        <f t="shared" si="66"/>
        <v>6</v>
      </c>
      <c r="F1054" t="str">
        <f t="shared" si="67"/>
        <v>summer</v>
      </c>
    </row>
    <row r="1055" spans="1:6" x14ac:dyDescent="0.3">
      <c r="A1055" s="3">
        <v>45467.397222222222</v>
      </c>
      <c r="B1055">
        <v>31</v>
      </c>
      <c r="C1055" t="str">
        <f t="shared" si="64"/>
        <v>Monday</v>
      </c>
      <c r="D1055" s="1">
        <f t="shared" si="65"/>
        <v>9</v>
      </c>
      <c r="E1055">
        <f t="shared" si="66"/>
        <v>6</v>
      </c>
      <c r="F1055" t="str">
        <f t="shared" si="67"/>
        <v>summer</v>
      </c>
    </row>
    <row r="1056" spans="1:6" x14ac:dyDescent="0.3">
      <c r="A1056" s="3">
        <v>45467.417361111111</v>
      </c>
      <c r="B1056">
        <v>29</v>
      </c>
      <c r="C1056" t="str">
        <f t="shared" si="64"/>
        <v>Monday</v>
      </c>
      <c r="D1056" s="1">
        <f t="shared" si="65"/>
        <v>10</v>
      </c>
      <c r="E1056">
        <f t="shared" si="66"/>
        <v>6</v>
      </c>
      <c r="F1056" t="str">
        <f t="shared" si="67"/>
        <v>summer</v>
      </c>
    </row>
    <row r="1057" spans="1:6" x14ac:dyDescent="0.3">
      <c r="A1057" s="3">
        <v>45467.438888888886</v>
      </c>
      <c r="B1057">
        <v>25</v>
      </c>
      <c r="C1057" t="str">
        <f t="shared" si="64"/>
        <v>Monday</v>
      </c>
      <c r="D1057" s="1">
        <f t="shared" si="65"/>
        <v>10</v>
      </c>
      <c r="E1057">
        <f t="shared" si="66"/>
        <v>6</v>
      </c>
      <c r="F1057" t="str">
        <f t="shared" si="67"/>
        <v>summer</v>
      </c>
    </row>
    <row r="1058" spans="1:6" x14ac:dyDescent="0.3">
      <c r="A1058" s="3">
        <v>45467.456944444442</v>
      </c>
      <c r="B1058">
        <v>27</v>
      </c>
      <c r="C1058" t="str">
        <f t="shared" si="64"/>
        <v>Monday</v>
      </c>
      <c r="D1058" s="1">
        <f t="shared" si="65"/>
        <v>10</v>
      </c>
      <c r="E1058">
        <f t="shared" si="66"/>
        <v>6</v>
      </c>
      <c r="F1058" t="str">
        <f t="shared" si="67"/>
        <v>summer</v>
      </c>
    </row>
    <row r="1059" spans="1:6" x14ac:dyDescent="0.3">
      <c r="A1059" s="3">
        <v>45467.479861111111</v>
      </c>
      <c r="B1059">
        <v>21</v>
      </c>
      <c r="C1059" t="str">
        <f t="shared" si="64"/>
        <v>Monday</v>
      </c>
      <c r="D1059" s="1">
        <f t="shared" si="65"/>
        <v>11</v>
      </c>
      <c r="E1059">
        <f t="shared" si="66"/>
        <v>6</v>
      </c>
      <c r="F1059" t="str">
        <f t="shared" si="67"/>
        <v>summer</v>
      </c>
    </row>
    <row r="1060" spans="1:6" x14ac:dyDescent="0.3">
      <c r="A1060" s="3">
        <v>45467.5</v>
      </c>
      <c r="B1060">
        <v>11</v>
      </c>
      <c r="C1060" t="str">
        <f t="shared" si="64"/>
        <v>Monday</v>
      </c>
      <c r="D1060" s="1">
        <f t="shared" si="65"/>
        <v>12</v>
      </c>
      <c r="E1060">
        <f t="shared" si="66"/>
        <v>6</v>
      </c>
      <c r="F1060" t="str">
        <f t="shared" si="67"/>
        <v>summer</v>
      </c>
    </row>
    <row r="1061" spans="1:6" x14ac:dyDescent="0.3">
      <c r="A1061" s="3">
        <v>45467.526388888888</v>
      </c>
      <c r="B1061">
        <v>30</v>
      </c>
      <c r="C1061" t="str">
        <f t="shared" si="64"/>
        <v>Monday</v>
      </c>
      <c r="D1061" s="1">
        <f t="shared" si="65"/>
        <v>12</v>
      </c>
      <c r="E1061">
        <f t="shared" si="66"/>
        <v>6</v>
      </c>
      <c r="F1061" t="str">
        <f t="shared" si="67"/>
        <v>summer</v>
      </c>
    </row>
    <row r="1062" spans="1:6" x14ac:dyDescent="0.3">
      <c r="A1062" s="3">
        <v>45467.540972222225</v>
      </c>
      <c r="B1062">
        <v>31</v>
      </c>
      <c r="C1062" t="str">
        <f t="shared" si="64"/>
        <v>Monday</v>
      </c>
      <c r="D1062" s="1">
        <f t="shared" si="65"/>
        <v>12</v>
      </c>
      <c r="E1062">
        <f t="shared" si="66"/>
        <v>6</v>
      </c>
      <c r="F1062" t="str">
        <f t="shared" si="67"/>
        <v>summer</v>
      </c>
    </row>
    <row r="1063" spans="1:6" x14ac:dyDescent="0.3">
      <c r="A1063" s="3">
        <v>45467.585416666669</v>
      </c>
      <c r="B1063">
        <v>30</v>
      </c>
      <c r="C1063" t="str">
        <f t="shared" si="64"/>
        <v>Monday</v>
      </c>
      <c r="D1063" s="1">
        <f t="shared" si="65"/>
        <v>14</v>
      </c>
      <c r="E1063">
        <f t="shared" si="66"/>
        <v>6</v>
      </c>
      <c r="F1063" t="str">
        <f t="shared" si="67"/>
        <v>summer</v>
      </c>
    </row>
    <row r="1064" spans="1:6" x14ac:dyDescent="0.3">
      <c r="A1064" s="3">
        <v>45467.611111111109</v>
      </c>
      <c r="B1064">
        <v>31</v>
      </c>
      <c r="C1064" t="str">
        <f t="shared" si="64"/>
        <v>Monday</v>
      </c>
      <c r="D1064" s="1">
        <f t="shared" si="65"/>
        <v>14</v>
      </c>
      <c r="E1064">
        <f t="shared" si="66"/>
        <v>6</v>
      </c>
      <c r="F1064" t="str">
        <f t="shared" si="67"/>
        <v>summer</v>
      </c>
    </row>
    <row r="1065" spans="1:6" x14ac:dyDescent="0.3">
      <c r="A1065" s="3">
        <v>45467.629861111112</v>
      </c>
      <c r="B1065">
        <v>42</v>
      </c>
      <c r="C1065" t="str">
        <f t="shared" si="64"/>
        <v>Monday</v>
      </c>
      <c r="D1065" s="1">
        <f t="shared" si="65"/>
        <v>15</v>
      </c>
      <c r="E1065">
        <f t="shared" si="66"/>
        <v>6</v>
      </c>
      <c r="F1065" t="str">
        <f t="shared" si="67"/>
        <v>summer</v>
      </c>
    </row>
    <row r="1066" spans="1:6" x14ac:dyDescent="0.3">
      <c r="A1066" s="3">
        <v>45467.645833333336</v>
      </c>
      <c r="B1066">
        <v>36</v>
      </c>
      <c r="C1066" t="str">
        <f t="shared" si="64"/>
        <v>Monday</v>
      </c>
      <c r="D1066" s="1">
        <f t="shared" si="65"/>
        <v>15</v>
      </c>
      <c r="E1066">
        <f t="shared" si="66"/>
        <v>6</v>
      </c>
      <c r="F1066" t="str">
        <f t="shared" si="67"/>
        <v>summer</v>
      </c>
    </row>
    <row r="1067" spans="1:6" x14ac:dyDescent="0.3">
      <c r="A1067" s="3">
        <v>45467.665972222225</v>
      </c>
      <c r="B1067">
        <v>47</v>
      </c>
      <c r="C1067" t="str">
        <f t="shared" si="64"/>
        <v>Monday</v>
      </c>
      <c r="D1067" s="1">
        <f t="shared" si="65"/>
        <v>15</v>
      </c>
      <c r="E1067">
        <f t="shared" si="66"/>
        <v>6</v>
      </c>
      <c r="F1067" t="str">
        <f t="shared" si="67"/>
        <v>summer</v>
      </c>
    </row>
    <row r="1068" spans="1:6" x14ac:dyDescent="0.3">
      <c r="A1068" s="3">
        <v>45467.69027777778</v>
      </c>
      <c r="B1068">
        <v>44</v>
      </c>
      <c r="C1068" t="str">
        <f t="shared" si="64"/>
        <v>Monday</v>
      </c>
      <c r="D1068" s="1">
        <f t="shared" si="65"/>
        <v>16</v>
      </c>
      <c r="E1068">
        <f t="shared" si="66"/>
        <v>6</v>
      </c>
      <c r="F1068" t="str">
        <f t="shared" si="67"/>
        <v>summer</v>
      </c>
    </row>
    <row r="1069" spans="1:6" x14ac:dyDescent="0.3">
      <c r="A1069" s="3">
        <v>45467.707638888889</v>
      </c>
      <c r="B1069">
        <v>55</v>
      </c>
      <c r="C1069" t="str">
        <f t="shared" si="64"/>
        <v>Monday</v>
      </c>
      <c r="D1069" s="1">
        <f t="shared" si="65"/>
        <v>16</v>
      </c>
      <c r="E1069">
        <f t="shared" si="66"/>
        <v>6</v>
      </c>
      <c r="F1069" t="str">
        <f t="shared" si="67"/>
        <v>summer</v>
      </c>
    </row>
    <row r="1070" spans="1:6" x14ac:dyDescent="0.3">
      <c r="A1070" s="3">
        <v>45467.729166666664</v>
      </c>
      <c r="B1070">
        <v>69</v>
      </c>
      <c r="C1070" t="str">
        <f t="shared" si="64"/>
        <v>Monday</v>
      </c>
      <c r="D1070" s="1">
        <f t="shared" si="65"/>
        <v>17</v>
      </c>
      <c r="E1070">
        <f t="shared" si="66"/>
        <v>6</v>
      </c>
      <c r="F1070" t="str">
        <f t="shared" si="67"/>
        <v>summer</v>
      </c>
    </row>
    <row r="1071" spans="1:6" x14ac:dyDescent="0.3">
      <c r="A1071" s="3">
        <v>45467.750694444447</v>
      </c>
      <c r="B1071">
        <v>75</v>
      </c>
      <c r="C1071" t="str">
        <f t="shared" si="64"/>
        <v>Monday</v>
      </c>
      <c r="D1071" s="1">
        <f t="shared" si="65"/>
        <v>18</v>
      </c>
      <c r="E1071">
        <f t="shared" si="66"/>
        <v>6</v>
      </c>
      <c r="F1071" t="str">
        <f t="shared" si="67"/>
        <v>summer</v>
      </c>
    </row>
    <row r="1072" spans="1:6" x14ac:dyDescent="0.3">
      <c r="A1072" s="3">
        <v>45467.767361111109</v>
      </c>
      <c r="B1072">
        <v>84</v>
      </c>
      <c r="C1072" t="str">
        <f t="shared" si="64"/>
        <v>Monday</v>
      </c>
      <c r="D1072" s="1">
        <f t="shared" si="65"/>
        <v>18</v>
      </c>
      <c r="E1072">
        <f t="shared" si="66"/>
        <v>6</v>
      </c>
      <c r="F1072" t="str">
        <f t="shared" si="67"/>
        <v>summer</v>
      </c>
    </row>
    <row r="1073" spans="1:6" x14ac:dyDescent="0.3">
      <c r="A1073" s="3">
        <v>45467.793055555558</v>
      </c>
      <c r="B1073">
        <v>88</v>
      </c>
      <c r="C1073" t="str">
        <f t="shared" si="64"/>
        <v>Monday</v>
      </c>
      <c r="D1073" s="1">
        <f t="shared" si="65"/>
        <v>19</v>
      </c>
      <c r="E1073">
        <f t="shared" si="66"/>
        <v>6</v>
      </c>
      <c r="F1073" t="str">
        <f t="shared" si="67"/>
        <v>summer</v>
      </c>
    </row>
    <row r="1074" spans="1:6" x14ac:dyDescent="0.3">
      <c r="A1074" s="3">
        <v>45468.3125</v>
      </c>
      <c r="B1074">
        <v>16</v>
      </c>
      <c r="C1074" t="str">
        <f t="shared" si="64"/>
        <v>Tuesday</v>
      </c>
      <c r="D1074" s="1">
        <f t="shared" si="65"/>
        <v>7</v>
      </c>
      <c r="E1074">
        <f t="shared" si="66"/>
        <v>6</v>
      </c>
      <c r="F1074" t="str">
        <f t="shared" si="67"/>
        <v>summer</v>
      </c>
    </row>
    <row r="1075" spans="1:6" x14ac:dyDescent="0.3">
      <c r="A1075" s="3">
        <v>45468.334027777775</v>
      </c>
      <c r="B1075">
        <v>17</v>
      </c>
      <c r="C1075" t="str">
        <f t="shared" si="64"/>
        <v>Tuesday</v>
      </c>
      <c r="D1075" s="1">
        <f t="shared" si="65"/>
        <v>8</v>
      </c>
      <c r="E1075">
        <f t="shared" si="66"/>
        <v>6</v>
      </c>
      <c r="F1075" t="str">
        <f t="shared" si="67"/>
        <v>summer</v>
      </c>
    </row>
    <row r="1076" spans="1:6" x14ac:dyDescent="0.3">
      <c r="A1076" s="3">
        <v>45468.394444444442</v>
      </c>
      <c r="B1076">
        <v>21</v>
      </c>
      <c r="C1076" t="str">
        <f t="shared" si="64"/>
        <v>Tuesday</v>
      </c>
      <c r="D1076" s="1">
        <f t="shared" si="65"/>
        <v>9</v>
      </c>
      <c r="E1076">
        <f t="shared" si="66"/>
        <v>6</v>
      </c>
      <c r="F1076" t="str">
        <f t="shared" si="67"/>
        <v>summer</v>
      </c>
    </row>
    <row r="1077" spans="1:6" x14ac:dyDescent="0.3">
      <c r="A1077" s="3">
        <v>45468.418749999997</v>
      </c>
      <c r="B1077">
        <v>21</v>
      </c>
      <c r="C1077" t="str">
        <f t="shared" si="64"/>
        <v>Tuesday</v>
      </c>
      <c r="D1077" s="1">
        <f t="shared" si="65"/>
        <v>10</v>
      </c>
      <c r="E1077">
        <f t="shared" si="66"/>
        <v>6</v>
      </c>
      <c r="F1077" t="str">
        <f t="shared" si="67"/>
        <v>summer</v>
      </c>
    </row>
    <row r="1078" spans="1:6" x14ac:dyDescent="0.3">
      <c r="A1078" s="3">
        <v>45468.44027777778</v>
      </c>
      <c r="B1078">
        <v>20</v>
      </c>
      <c r="C1078" t="str">
        <f t="shared" si="64"/>
        <v>Tuesday</v>
      </c>
      <c r="D1078" s="1">
        <f t="shared" si="65"/>
        <v>10</v>
      </c>
      <c r="E1078">
        <f t="shared" si="66"/>
        <v>6</v>
      </c>
      <c r="F1078" t="str">
        <f t="shared" si="67"/>
        <v>summer</v>
      </c>
    </row>
    <row r="1079" spans="1:6" x14ac:dyDescent="0.3">
      <c r="A1079" s="3">
        <v>45468.484722222223</v>
      </c>
      <c r="B1079">
        <v>16</v>
      </c>
      <c r="C1079" t="str">
        <f t="shared" si="64"/>
        <v>Tuesday</v>
      </c>
      <c r="D1079" s="1">
        <f t="shared" si="65"/>
        <v>11</v>
      </c>
      <c r="E1079">
        <f t="shared" si="66"/>
        <v>6</v>
      </c>
      <c r="F1079" t="str">
        <f t="shared" si="67"/>
        <v>summer</v>
      </c>
    </row>
    <row r="1080" spans="1:6" x14ac:dyDescent="0.3">
      <c r="A1080" s="3">
        <v>45468.563194444447</v>
      </c>
      <c r="B1080">
        <v>10</v>
      </c>
      <c r="C1080" t="str">
        <f t="shared" si="64"/>
        <v>Tuesday</v>
      </c>
      <c r="D1080" s="1">
        <f t="shared" si="65"/>
        <v>13</v>
      </c>
      <c r="E1080">
        <f t="shared" si="66"/>
        <v>6</v>
      </c>
      <c r="F1080" t="str">
        <f t="shared" si="67"/>
        <v>summer</v>
      </c>
    </row>
    <row r="1081" spans="1:6" x14ac:dyDescent="0.3">
      <c r="A1081" s="3">
        <v>45468.584027777775</v>
      </c>
      <c r="B1081">
        <v>22</v>
      </c>
      <c r="C1081" t="str">
        <f t="shared" si="64"/>
        <v>Tuesday</v>
      </c>
      <c r="D1081" s="1">
        <f t="shared" si="65"/>
        <v>14</v>
      </c>
      <c r="E1081">
        <f t="shared" si="66"/>
        <v>6</v>
      </c>
      <c r="F1081" t="str">
        <f t="shared" si="67"/>
        <v>summer</v>
      </c>
    </row>
    <row r="1082" spans="1:6" x14ac:dyDescent="0.3">
      <c r="A1082" s="3">
        <v>45468.604166666664</v>
      </c>
      <c r="B1082">
        <v>30</v>
      </c>
      <c r="C1082" t="str">
        <f t="shared" si="64"/>
        <v>Tuesday</v>
      </c>
      <c r="D1082" s="1">
        <f t="shared" si="65"/>
        <v>14</v>
      </c>
      <c r="E1082">
        <f t="shared" si="66"/>
        <v>6</v>
      </c>
      <c r="F1082" t="str">
        <f t="shared" si="67"/>
        <v>summer</v>
      </c>
    </row>
    <row r="1083" spans="1:6" x14ac:dyDescent="0.3">
      <c r="A1083" s="3">
        <v>45468.645833333336</v>
      </c>
      <c r="B1083">
        <v>30</v>
      </c>
      <c r="C1083" t="str">
        <f t="shared" si="64"/>
        <v>Tuesday</v>
      </c>
      <c r="D1083" s="1">
        <f t="shared" si="65"/>
        <v>15</v>
      </c>
      <c r="E1083">
        <f t="shared" si="66"/>
        <v>6</v>
      </c>
      <c r="F1083" t="str">
        <f t="shared" si="67"/>
        <v>summer</v>
      </c>
    </row>
    <row r="1084" spans="1:6" x14ac:dyDescent="0.3">
      <c r="A1084" s="3">
        <v>45468.664583333331</v>
      </c>
      <c r="B1084">
        <v>34</v>
      </c>
      <c r="C1084" t="str">
        <f t="shared" si="64"/>
        <v>Tuesday</v>
      </c>
      <c r="D1084" s="1">
        <f t="shared" si="65"/>
        <v>15</v>
      </c>
      <c r="E1084">
        <f t="shared" si="66"/>
        <v>6</v>
      </c>
      <c r="F1084" t="str">
        <f t="shared" si="67"/>
        <v>summer</v>
      </c>
    </row>
    <row r="1085" spans="1:6" x14ac:dyDescent="0.3">
      <c r="A1085" s="3">
        <v>45468.69027777778</v>
      </c>
      <c r="B1085">
        <v>57</v>
      </c>
      <c r="C1085" t="str">
        <f t="shared" si="64"/>
        <v>Tuesday</v>
      </c>
      <c r="D1085" s="1">
        <f t="shared" si="65"/>
        <v>16</v>
      </c>
      <c r="E1085">
        <f t="shared" si="66"/>
        <v>6</v>
      </c>
      <c r="F1085" t="str">
        <f t="shared" si="67"/>
        <v>summer</v>
      </c>
    </row>
    <row r="1086" spans="1:6" x14ac:dyDescent="0.3">
      <c r="A1086" s="3">
        <v>45468.709027777775</v>
      </c>
      <c r="B1086">
        <v>66</v>
      </c>
      <c r="C1086" t="str">
        <f t="shared" si="64"/>
        <v>Tuesday</v>
      </c>
      <c r="D1086" s="1">
        <f t="shared" si="65"/>
        <v>17</v>
      </c>
      <c r="E1086">
        <f t="shared" si="66"/>
        <v>6</v>
      </c>
      <c r="F1086" t="str">
        <f t="shared" si="67"/>
        <v>summer</v>
      </c>
    </row>
    <row r="1087" spans="1:6" x14ac:dyDescent="0.3">
      <c r="A1087" s="3">
        <v>45468.725694444445</v>
      </c>
      <c r="B1087">
        <v>72</v>
      </c>
      <c r="C1087" t="str">
        <f t="shared" si="64"/>
        <v>Tuesday</v>
      </c>
      <c r="D1087" s="1">
        <f t="shared" si="65"/>
        <v>17</v>
      </c>
      <c r="E1087">
        <f t="shared" si="66"/>
        <v>6</v>
      </c>
      <c r="F1087" t="str">
        <f t="shared" si="67"/>
        <v>summer</v>
      </c>
    </row>
    <row r="1088" spans="1:6" x14ac:dyDescent="0.3">
      <c r="A1088" s="3">
        <v>45468.75277777778</v>
      </c>
      <c r="B1088">
        <v>85</v>
      </c>
      <c r="C1088" t="str">
        <f t="shared" si="64"/>
        <v>Tuesday</v>
      </c>
      <c r="D1088" s="1">
        <f t="shared" si="65"/>
        <v>18</v>
      </c>
      <c r="E1088">
        <f t="shared" si="66"/>
        <v>6</v>
      </c>
      <c r="F1088" t="str">
        <f t="shared" si="67"/>
        <v>summer</v>
      </c>
    </row>
    <row r="1089" spans="1:6" x14ac:dyDescent="0.3">
      <c r="A1089" s="3">
        <v>45468.774305555555</v>
      </c>
      <c r="B1089">
        <v>84</v>
      </c>
      <c r="C1089" t="str">
        <f t="shared" si="64"/>
        <v>Tuesday</v>
      </c>
      <c r="D1089" s="1">
        <f t="shared" si="65"/>
        <v>18</v>
      </c>
      <c r="E1089">
        <f t="shared" si="66"/>
        <v>6</v>
      </c>
      <c r="F1089" t="str">
        <f t="shared" si="67"/>
        <v>summer</v>
      </c>
    </row>
    <row r="1090" spans="1:6" x14ac:dyDescent="0.3">
      <c r="A1090" s="3">
        <v>45469.289583333331</v>
      </c>
      <c r="B1090">
        <v>12</v>
      </c>
      <c r="C1090" t="str">
        <f t="shared" ref="C1090:C1153" si="68">TEXT(A1090, "dddd")</f>
        <v>Wednesday</v>
      </c>
      <c r="D1090" s="1">
        <f t="shared" ref="D1090:D1153" si="69">HOUR(A1090)</f>
        <v>6</v>
      </c>
      <c r="E1090">
        <f t="shared" ref="E1090:E1153" si="70">MONTH(A1090)</f>
        <v>6</v>
      </c>
      <c r="F1090" t="str">
        <f t="shared" ref="F1090:F1153" si="71">IF(OR(E1090=9, E1090=10, E1090=11, E1090=12, E1090=1, E1090=2, E1090=3, E1090=4), "school", "summer")</f>
        <v>summer</v>
      </c>
    </row>
    <row r="1091" spans="1:6" x14ac:dyDescent="0.3">
      <c r="A1091" s="3">
        <v>45469.311111111114</v>
      </c>
      <c r="B1091">
        <v>16</v>
      </c>
      <c r="C1091" t="str">
        <f t="shared" si="68"/>
        <v>Wednesday</v>
      </c>
      <c r="D1091" s="1">
        <f t="shared" si="69"/>
        <v>7</v>
      </c>
      <c r="E1091">
        <f t="shared" si="70"/>
        <v>6</v>
      </c>
      <c r="F1091" t="str">
        <f t="shared" si="71"/>
        <v>summer</v>
      </c>
    </row>
    <row r="1092" spans="1:6" x14ac:dyDescent="0.3">
      <c r="A1092" s="3">
        <v>45469.332638888889</v>
      </c>
      <c r="B1092">
        <v>15</v>
      </c>
      <c r="C1092" t="str">
        <f t="shared" si="68"/>
        <v>Wednesday</v>
      </c>
      <c r="D1092" s="1">
        <f t="shared" si="69"/>
        <v>7</v>
      </c>
      <c r="E1092">
        <f t="shared" si="70"/>
        <v>6</v>
      </c>
      <c r="F1092" t="str">
        <f t="shared" si="71"/>
        <v>summer</v>
      </c>
    </row>
    <row r="1093" spans="1:6" x14ac:dyDescent="0.3">
      <c r="A1093" s="3">
        <v>45469.370138888888</v>
      </c>
      <c r="B1093">
        <v>26</v>
      </c>
      <c r="C1093" t="str">
        <f t="shared" si="68"/>
        <v>Wednesday</v>
      </c>
      <c r="D1093" s="1">
        <f t="shared" si="69"/>
        <v>8</v>
      </c>
      <c r="E1093">
        <f t="shared" si="70"/>
        <v>6</v>
      </c>
      <c r="F1093" t="str">
        <f t="shared" si="71"/>
        <v>summer</v>
      </c>
    </row>
    <row r="1094" spans="1:6" x14ac:dyDescent="0.3">
      <c r="A1094" s="3">
        <v>45469.394444444442</v>
      </c>
      <c r="B1094">
        <v>30</v>
      </c>
      <c r="C1094" t="str">
        <f t="shared" si="68"/>
        <v>Wednesday</v>
      </c>
      <c r="D1094" s="1">
        <f t="shared" si="69"/>
        <v>9</v>
      </c>
      <c r="E1094">
        <f t="shared" si="70"/>
        <v>6</v>
      </c>
      <c r="F1094" t="str">
        <f t="shared" si="71"/>
        <v>summer</v>
      </c>
    </row>
    <row r="1095" spans="1:6" x14ac:dyDescent="0.3">
      <c r="A1095" s="3">
        <v>45469.425000000003</v>
      </c>
      <c r="B1095">
        <v>25</v>
      </c>
      <c r="C1095" t="str">
        <f t="shared" si="68"/>
        <v>Wednesday</v>
      </c>
      <c r="D1095" s="1">
        <f t="shared" si="69"/>
        <v>10</v>
      </c>
      <c r="E1095">
        <f t="shared" si="70"/>
        <v>6</v>
      </c>
      <c r="F1095" t="str">
        <f t="shared" si="71"/>
        <v>summer</v>
      </c>
    </row>
    <row r="1096" spans="1:6" x14ac:dyDescent="0.3">
      <c r="A1096" s="3">
        <v>45469.442361111112</v>
      </c>
      <c r="B1096">
        <v>29</v>
      </c>
      <c r="C1096" t="str">
        <f t="shared" si="68"/>
        <v>Wednesday</v>
      </c>
      <c r="D1096" s="1">
        <f t="shared" si="69"/>
        <v>10</v>
      </c>
      <c r="E1096">
        <f t="shared" si="70"/>
        <v>6</v>
      </c>
      <c r="F1096" t="str">
        <f t="shared" si="71"/>
        <v>summer</v>
      </c>
    </row>
    <row r="1097" spans="1:6" x14ac:dyDescent="0.3">
      <c r="A1097" s="3">
        <v>45469.481249999997</v>
      </c>
      <c r="B1097">
        <v>31</v>
      </c>
      <c r="C1097" t="str">
        <f t="shared" si="68"/>
        <v>Wednesday</v>
      </c>
      <c r="D1097" s="1">
        <f t="shared" si="69"/>
        <v>11</v>
      </c>
      <c r="E1097">
        <f t="shared" si="70"/>
        <v>6</v>
      </c>
      <c r="F1097" t="str">
        <f t="shared" si="71"/>
        <v>summer</v>
      </c>
    </row>
    <row r="1098" spans="1:6" x14ac:dyDescent="0.3">
      <c r="A1098" s="3">
        <v>45469.500694444447</v>
      </c>
      <c r="B1098">
        <v>21</v>
      </c>
      <c r="C1098" t="str">
        <f t="shared" si="68"/>
        <v>Wednesday</v>
      </c>
      <c r="D1098" s="1">
        <f t="shared" si="69"/>
        <v>12</v>
      </c>
      <c r="E1098">
        <f t="shared" si="70"/>
        <v>6</v>
      </c>
      <c r="F1098" t="str">
        <f t="shared" si="71"/>
        <v>summer</v>
      </c>
    </row>
    <row r="1099" spans="1:6" x14ac:dyDescent="0.3">
      <c r="A1099" s="3">
        <v>45469.52847222222</v>
      </c>
      <c r="B1099">
        <v>27</v>
      </c>
      <c r="C1099" t="str">
        <f t="shared" si="68"/>
        <v>Wednesday</v>
      </c>
      <c r="D1099" s="1">
        <f t="shared" si="69"/>
        <v>12</v>
      </c>
      <c r="E1099">
        <f t="shared" si="70"/>
        <v>6</v>
      </c>
      <c r="F1099" t="str">
        <f t="shared" si="71"/>
        <v>summer</v>
      </c>
    </row>
    <row r="1100" spans="1:6" x14ac:dyDescent="0.3">
      <c r="A1100" s="3">
        <v>45469.541666666664</v>
      </c>
      <c r="B1100">
        <v>26</v>
      </c>
      <c r="C1100" t="str">
        <f t="shared" si="68"/>
        <v>Wednesday</v>
      </c>
      <c r="D1100" s="1">
        <f t="shared" si="69"/>
        <v>13</v>
      </c>
      <c r="E1100">
        <f t="shared" si="70"/>
        <v>6</v>
      </c>
      <c r="F1100" t="str">
        <f t="shared" si="71"/>
        <v>summer</v>
      </c>
    </row>
    <row r="1101" spans="1:6" x14ac:dyDescent="0.3">
      <c r="A1101" s="3">
        <v>45469.588888888888</v>
      </c>
      <c r="B1101">
        <v>34</v>
      </c>
      <c r="C1101" t="str">
        <f t="shared" si="68"/>
        <v>Wednesday</v>
      </c>
      <c r="D1101" s="1">
        <f t="shared" si="69"/>
        <v>14</v>
      </c>
      <c r="E1101">
        <f t="shared" si="70"/>
        <v>6</v>
      </c>
      <c r="F1101" t="str">
        <f t="shared" si="71"/>
        <v>summer</v>
      </c>
    </row>
    <row r="1102" spans="1:6" x14ac:dyDescent="0.3">
      <c r="A1102" s="3">
        <v>45469.604861111111</v>
      </c>
      <c r="B1102">
        <v>38</v>
      </c>
      <c r="C1102" t="str">
        <f t="shared" si="68"/>
        <v>Wednesday</v>
      </c>
      <c r="D1102" s="1">
        <f t="shared" si="69"/>
        <v>14</v>
      </c>
      <c r="E1102">
        <f t="shared" si="70"/>
        <v>6</v>
      </c>
      <c r="F1102" t="str">
        <f t="shared" si="71"/>
        <v>summer</v>
      </c>
    </row>
    <row r="1103" spans="1:6" x14ac:dyDescent="0.3">
      <c r="A1103" s="3">
        <v>45469.625694444447</v>
      </c>
      <c r="B1103">
        <v>34</v>
      </c>
      <c r="C1103" t="str">
        <f t="shared" si="68"/>
        <v>Wednesday</v>
      </c>
      <c r="D1103" s="1">
        <f t="shared" si="69"/>
        <v>15</v>
      </c>
      <c r="E1103">
        <f t="shared" si="70"/>
        <v>6</v>
      </c>
      <c r="F1103" t="str">
        <f t="shared" si="71"/>
        <v>summer</v>
      </c>
    </row>
    <row r="1104" spans="1:6" x14ac:dyDescent="0.3">
      <c r="A1104" s="3">
        <v>45469.645138888889</v>
      </c>
      <c r="B1104">
        <v>35</v>
      </c>
      <c r="C1104" t="str">
        <f t="shared" si="68"/>
        <v>Wednesday</v>
      </c>
      <c r="D1104" s="1">
        <f t="shared" si="69"/>
        <v>15</v>
      </c>
      <c r="E1104">
        <f t="shared" si="70"/>
        <v>6</v>
      </c>
      <c r="F1104" t="str">
        <f t="shared" si="71"/>
        <v>summer</v>
      </c>
    </row>
    <row r="1105" spans="1:6" x14ac:dyDescent="0.3">
      <c r="A1105" s="3">
        <v>45469.729166666664</v>
      </c>
      <c r="B1105">
        <v>49</v>
      </c>
      <c r="C1105" t="str">
        <f t="shared" si="68"/>
        <v>Wednesday</v>
      </c>
      <c r="D1105" s="1">
        <f t="shared" si="69"/>
        <v>17</v>
      </c>
      <c r="E1105">
        <f t="shared" si="70"/>
        <v>6</v>
      </c>
      <c r="F1105" t="str">
        <f t="shared" si="71"/>
        <v>summer</v>
      </c>
    </row>
    <row r="1106" spans="1:6" x14ac:dyDescent="0.3">
      <c r="A1106" s="3">
        <v>45469.75277777778</v>
      </c>
      <c r="B1106">
        <v>91</v>
      </c>
      <c r="C1106" t="str">
        <f t="shared" si="68"/>
        <v>Wednesday</v>
      </c>
      <c r="D1106" s="1">
        <f t="shared" si="69"/>
        <v>18</v>
      </c>
      <c r="E1106">
        <f t="shared" si="70"/>
        <v>6</v>
      </c>
      <c r="F1106" t="str">
        <f t="shared" si="71"/>
        <v>summer</v>
      </c>
    </row>
    <row r="1107" spans="1:6" x14ac:dyDescent="0.3">
      <c r="A1107" s="3">
        <v>45469.774305555555</v>
      </c>
      <c r="B1107">
        <v>102</v>
      </c>
      <c r="C1107" t="str">
        <f t="shared" si="68"/>
        <v>Wednesday</v>
      </c>
      <c r="D1107" s="1">
        <f t="shared" si="69"/>
        <v>18</v>
      </c>
      <c r="E1107">
        <f t="shared" si="70"/>
        <v>6</v>
      </c>
      <c r="F1107" t="str">
        <f t="shared" si="71"/>
        <v>summer</v>
      </c>
    </row>
    <row r="1108" spans="1:6" x14ac:dyDescent="0.3">
      <c r="A1108" s="3">
        <v>45469.793749999997</v>
      </c>
      <c r="B1108">
        <v>83</v>
      </c>
      <c r="C1108" t="str">
        <f t="shared" si="68"/>
        <v>Wednesday</v>
      </c>
      <c r="D1108" s="1">
        <f t="shared" si="69"/>
        <v>19</v>
      </c>
      <c r="E1108">
        <f t="shared" si="70"/>
        <v>6</v>
      </c>
      <c r="F1108" t="str">
        <f t="shared" si="71"/>
        <v>summer</v>
      </c>
    </row>
    <row r="1109" spans="1:6" x14ac:dyDescent="0.3">
      <c r="A1109" s="3">
        <v>45470.315972222219</v>
      </c>
      <c r="B1109">
        <v>23</v>
      </c>
      <c r="C1109" t="str">
        <f t="shared" si="68"/>
        <v>Thursday</v>
      </c>
      <c r="D1109" s="1">
        <f t="shared" si="69"/>
        <v>7</v>
      </c>
      <c r="E1109">
        <f t="shared" si="70"/>
        <v>6</v>
      </c>
      <c r="F1109" t="str">
        <f t="shared" si="71"/>
        <v>summer</v>
      </c>
    </row>
    <row r="1110" spans="1:6" x14ac:dyDescent="0.3">
      <c r="A1110" s="3">
        <v>45470.331944444442</v>
      </c>
      <c r="B1110">
        <v>19</v>
      </c>
      <c r="C1110" t="str">
        <f t="shared" si="68"/>
        <v>Thursday</v>
      </c>
      <c r="D1110" s="1">
        <f t="shared" si="69"/>
        <v>7</v>
      </c>
      <c r="E1110">
        <f t="shared" si="70"/>
        <v>6</v>
      </c>
      <c r="F1110" t="str">
        <f t="shared" si="71"/>
        <v>summer</v>
      </c>
    </row>
    <row r="1111" spans="1:6" x14ac:dyDescent="0.3">
      <c r="A1111" s="3">
        <v>45470.400000000001</v>
      </c>
      <c r="B1111">
        <v>23</v>
      </c>
      <c r="C1111" t="str">
        <f t="shared" si="68"/>
        <v>Thursday</v>
      </c>
      <c r="D1111" s="1">
        <f t="shared" si="69"/>
        <v>9</v>
      </c>
      <c r="E1111">
        <f t="shared" si="70"/>
        <v>6</v>
      </c>
      <c r="F1111" t="str">
        <f t="shared" si="71"/>
        <v>summer</v>
      </c>
    </row>
    <row r="1112" spans="1:6" x14ac:dyDescent="0.3">
      <c r="A1112" s="3">
        <v>45470.420138888891</v>
      </c>
      <c r="B1112">
        <v>22</v>
      </c>
      <c r="C1112" t="str">
        <f t="shared" si="68"/>
        <v>Thursday</v>
      </c>
      <c r="D1112" s="1">
        <f t="shared" si="69"/>
        <v>10</v>
      </c>
      <c r="E1112">
        <f t="shared" si="70"/>
        <v>6</v>
      </c>
      <c r="F1112" t="str">
        <f t="shared" si="71"/>
        <v>summer</v>
      </c>
    </row>
    <row r="1113" spans="1:6" x14ac:dyDescent="0.3">
      <c r="A1113" s="3">
        <v>45470.43472222222</v>
      </c>
      <c r="B1113">
        <v>21</v>
      </c>
      <c r="C1113" t="str">
        <f t="shared" si="68"/>
        <v>Thursday</v>
      </c>
      <c r="D1113" s="1">
        <f t="shared" si="69"/>
        <v>10</v>
      </c>
      <c r="E1113">
        <f t="shared" si="70"/>
        <v>6</v>
      </c>
      <c r="F1113" t="str">
        <f t="shared" si="71"/>
        <v>summer</v>
      </c>
    </row>
    <row r="1114" spans="1:6" x14ac:dyDescent="0.3">
      <c r="A1114" s="3">
        <v>45470.5</v>
      </c>
      <c r="B1114">
        <v>20</v>
      </c>
      <c r="C1114" t="str">
        <f t="shared" si="68"/>
        <v>Thursday</v>
      </c>
      <c r="D1114" s="1">
        <f t="shared" si="69"/>
        <v>12</v>
      </c>
      <c r="E1114">
        <f t="shared" si="70"/>
        <v>6</v>
      </c>
      <c r="F1114" t="str">
        <f t="shared" si="71"/>
        <v>summer</v>
      </c>
    </row>
    <row r="1115" spans="1:6" x14ac:dyDescent="0.3">
      <c r="A1115" s="3">
        <v>45470.522222222222</v>
      </c>
      <c r="B1115">
        <v>29</v>
      </c>
      <c r="C1115" t="str">
        <f t="shared" si="68"/>
        <v>Thursday</v>
      </c>
      <c r="D1115" s="1">
        <f t="shared" si="69"/>
        <v>12</v>
      </c>
      <c r="E1115">
        <f t="shared" si="70"/>
        <v>6</v>
      </c>
      <c r="F1115" t="str">
        <f t="shared" si="71"/>
        <v>summer</v>
      </c>
    </row>
    <row r="1116" spans="1:6" x14ac:dyDescent="0.3">
      <c r="A1116" s="3">
        <v>45470.5625</v>
      </c>
      <c r="B1116">
        <v>34</v>
      </c>
      <c r="C1116" t="str">
        <f t="shared" si="68"/>
        <v>Thursday</v>
      </c>
      <c r="D1116" s="1">
        <f t="shared" si="69"/>
        <v>13</v>
      </c>
      <c r="E1116">
        <f t="shared" si="70"/>
        <v>6</v>
      </c>
      <c r="F1116" t="str">
        <f t="shared" si="71"/>
        <v>summer</v>
      </c>
    </row>
    <row r="1117" spans="1:6" x14ac:dyDescent="0.3">
      <c r="A1117" s="3">
        <v>45470.585416666669</v>
      </c>
      <c r="B1117">
        <v>33</v>
      </c>
      <c r="C1117" t="str">
        <f t="shared" si="68"/>
        <v>Thursday</v>
      </c>
      <c r="D1117" s="1">
        <f t="shared" si="69"/>
        <v>14</v>
      </c>
      <c r="E1117">
        <f t="shared" si="70"/>
        <v>6</v>
      </c>
      <c r="F1117" t="str">
        <f t="shared" si="71"/>
        <v>summer</v>
      </c>
    </row>
    <row r="1118" spans="1:6" x14ac:dyDescent="0.3">
      <c r="A1118" s="3">
        <v>45470.602083333331</v>
      </c>
      <c r="B1118">
        <v>28</v>
      </c>
      <c r="C1118" t="str">
        <f t="shared" si="68"/>
        <v>Thursday</v>
      </c>
      <c r="D1118" s="1">
        <f t="shared" si="69"/>
        <v>14</v>
      </c>
      <c r="E1118">
        <f t="shared" si="70"/>
        <v>6</v>
      </c>
      <c r="F1118" t="str">
        <f t="shared" si="71"/>
        <v>summer</v>
      </c>
    </row>
    <row r="1119" spans="1:6" x14ac:dyDescent="0.3">
      <c r="A1119" s="3">
        <v>45470.62777777778</v>
      </c>
      <c r="B1119">
        <v>25</v>
      </c>
      <c r="C1119" t="str">
        <f t="shared" si="68"/>
        <v>Thursday</v>
      </c>
      <c r="D1119" s="1">
        <f t="shared" si="69"/>
        <v>15</v>
      </c>
      <c r="E1119">
        <f t="shared" si="70"/>
        <v>6</v>
      </c>
      <c r="F1119" t="str">
        <f t="shared" si="71"/>
        <v>summer</v>
      </c>
    </row>
    <row r="1120" spans="1:6" x14ac:dyDescent="0.3">
      <c r="A1120" s="3">
        <v>45470.651388888888</v>
      </c>
      <c r="B1120">
        <v>26</v>
      </c>
      <c r="C1120" t="str">
        <f t="shared" si="68"/>
        <v>Thursday</v>
      </c>
      <c r="D1120" s="1">
        <f t="shared" si="69"/>
        <v>15</v>
      </c>
      <c r="E1120">
        <f t="shared" si="70"/>
        <v>6</v>
      </c>
      <c r="F1120" t="str">
        <f t="shared" si="71"/>
        <v>summer</v>
      </c>
    </row>
    <row r="1121" spans="1:6" x14ac:dyDescent="0.3">
      <c r="A1121" s="3">
        <v>45470.674305555556</v>
      </c>
      <c r="B1121">
        <v>29</v>
      </c>
      <c r="C1121" t="str">
        <f t="shared" si="68"/>
        <v>Thursday</v>
      </c>
      <c r="D1121" s="1">
        <f t="shared" si="69"/>
        <v>16</v>
      </c>
      <c r="E1121">
        <f t="shared" si="70"/>
        <v>6</v>
      </c>
      <c r="F1121" t="str">
        <f t="shared" si="71"/>
        <v>summer</v>
      </c>
    </row>
    <row r="1122" spans="1:6" x14ac:dyDescent="0.3">
      <c r="A1122" s="3">
        <v>45470.688194444447</v>
      </c>
      <c r="B1122">
        <v>56</v>
      </c>
      <c r="C1122" t="str">
        <f t="shared" si="68"/>
        <v>Thursday</v>
      </c>
      <c r="D1122" s="1">
        <f t="shared" si="69"/>
        <v>16</v>
      </c>
      <c r="E1122">
        <f t="shared" si="70"/>
        <v>6</v>
      </c>
      <c r="F1122" t="str">
        <f t="shared" si="71"/>
        <v>summer</v>
      </c>
    </row>
    <row r="1123" spans="1:6" x14ac:dyDescent="0.3">
      <c r="A1123" s="3">
        <v>45470.709027777775</v>
      </c>
      <c r="B1123">
        <v>60</v>
      </c>
      <c r="C1123" t="str">
        <f t="shared" si="68"/>
        <v>Thursday</v>
      </c>
      <c r="D1123" s="1">
        <f t="shared" si="69"/>
        <v>17</v>
      </c>
      <c r="E1123">
        <f t="shared" si="70"/>
        <v>6</v>
      </c>
      <c r="F1123" t="str">
        <f t="shared" si="71"/>
        <v>summer</v>
      </c>
    </row>
    <row r="1124" spans="1:6" x14ac:dyDescent="0.3">
      <c r="A1124" s="3">
        <v>45470.732638888891</v>
      </c>
      <c r="B1124">
        <v>72</v>
      </c>
      <c r="C1124" t="str">
        <f t="shared" si="68"/>
        <v>Thursday</v>
      </c>
      <c r="D1124" s="1">
        <f t="shared" si="69"/>
        <v>17</v>
      </c>
      <c r="E1124">
        <f t="shared" si="70"/>
        <v>6</v>
      </c>
      <c r="F1124" t="str">
        <f t="shared" si="71"/>
        <v>summer</v>
      </c>
    </row>
    <row r="1125" spans="1:6" x14ac:dyDescent="0.3">
      <c r="A1125" s="3">
        <v>45470.749305555553</v>
      </c>
      <c r="B1125">
        <v>91</v>
      </c>
      <c r="C1125" t="str">
        <f t="shared" si="68"/>
        <v>Thursday</v>
      </c>
      <c r="D1125" s="1">
        <f t="shared" si="69"/>
        <v>17</v>
      </c>
      <c r="E1125">
        <f t="shared" si="70"/>
        <v>6</v>
      </c>
      <c r="F1125" t="str">
        <f t="shared" si="71"/>
        <v>summer</v>
      </c>
    </row>
    <row r="1126" spans="1:6" x14ac:dyDescent="0.3">
      <c r="A1126" s="3">
        <v>45470.772222222222</v>
      </c>
      <c r="B1126">
        <v>94</v>
      </c>
      <c r="C1126" t="str">
        <f t="shared" si="68"/>
        <v>Thursday</v>
      </c>
      <c r="D1126" s="1">
        <f t="shared" si="69"/>
        <v>18</v>
      </c>
      <c r="E1126">
        <f t="shared" si="70"/>
        <v>6</v>
      </c>
      <c r="F1126" t="str">
        <f t="shared" si="71"/>
        <v>summer</v>
      </c>
    </row>
    <row r="1127" spans="1:6" x14ac:dyDescent="0.3">
      <c r="A1127" s="3">
        <v>45470.79583333333</v>
      </c>
      <c r="B1127">
        <v>87</v>
      </c>
      <c r="C1127" t="str">
        <f t="shared" si="68"/>
        <v>Thursday</v>
      </c>
      <c r="D1127" s="1">
        <f t="shared" si="69"/>
        <v>19</v>
      </c>
      <c r="E1127">
        <f t="shared" si="70"/>
        <v>6</v>
      </c>
      <c r="F1127" t="str">
        <f t="shared" si="71"/>
        <v>summer</v>
      </c>
    </row>
    <row r="1128" spans="1:6" x14ac:dyDescent="0.3">
      <c r="A1128" s="3">
        <v>45471.311805555553</v>
      </c>
      <c r="B1128">
        <v>12</v>
      </c>
      <c r="C1128" t="str">
        <f t="shared" si="68"/>
        <v>Friday</v>
      </c>
      <c r="D1128" s="1">
        <f t="shared" si="69"/>
        <v>7</v>
      </c>
      <c r="E1128">
        <f t="shared" si="70"/>
        <v>6</v>
      </c>
      <c r="F1128" t="str">
        <f t="shared" si="71"/>
        <v>summer</v>
      </c>
    </row>
    <row r="1129" spans="1:6" x14ac:dyDescent="0.3">
      <c r="A1129" s="3">
        <v>45471.335416666669</v>
      </c>
      <c r="B1129">
        <v>18</v>
      </c>
      <c r="C1129" t="str">
        <f t="shared" si="68"/>
        <v>Friday</v>
      </c>
      <c r="D1129" s="1">
        <f t="shared" si="69"/>
        <v>8</v>
      </c>
      <c r="E1129">
        <f t="shared" si="70"/>
        <v>6</v>
      </c>
      <c r="F1129" t="str">
        <f t="shared" si="71"/>
        <v>summer</v>
      </c>
    </row>
    <row r="1130" spans="1:6" x14ac:dyDescent="0.3">
      <c r="A1130" s="3">
        <v>45471.381249999999</v>
      </c>
      <c r="B1130">
        <v>22</v>
      </c>
      <c r="C1130" t="str">
        <f t="shared" si="68"/>
        <v>Friday</v>
      </c>
      <c r="D1130" s="1">
        <f t="shared" si="69"/>
        <v>9</v>
      </c>
      <c r="E1130">
        <f t="shared" si="70"/>
        <v>6</v>
      </c>
      <c r="F1130" t="str">
        <f t="shared" si="71"/>
        <v>summer</v>
      </c>
    </row>
    <row r="1131" spans="1:6" x14ac:dyDescent="0.3">
      <c r="A1131" s="3">
        <v>45471.419444444444</v>
      </c>
      <c r="B1131">
        <v>20</v>
      </c>
      <c r="C1131" t="str">
        <f t="shared" si="68"/>
        <v>Friday</v>
      </c>
      <c r="D1131" s="1">
        <f t="shared" si="69"/>
        <v>10</v>
      </c>
      <c r="E1131">
        <f t="shared" si="70"/>
        <v>6</v>
      </c>
      <c r="F1131" t="str">
        <f t="shared" si="71"/>
        <v>summer</v>
      </c>
    </row>
    <row r="1132" spans="1:6" x14ac:dyDescent="0.3">
      <c r="A1132" s="3">
        <v>45471.479166666664</v>
      </c>
      <c r="B1132">
        <v>16</v>
      </c>
      <c r="C1132" t="str">
        <f t="shared" si="68"/>
        <v>Friday</v>
      </c>
      <c r="D1132" s="1">
        <f t="shared" si="69"/>
        <v>11</v>
      </c>
      <c r="E1132">
        <f t="shared" si="70"/>
        <v>6</v>
      </c>
      <c r="F1132" t="str">
        <f t="shared" si="71"/>
        <v>summer</v>
      </c>
    </row>
    <row r="1133" spans="1:6" x14ac:dyDescent="0.3">
      <c r="A1133" s="3">
        <v>45471.502083333333</v>
      </c>
      <c r="B1133">
        <v>15</v>
      </c>
      <c r="C1133" t="str">
        <f t="shared" si="68"/>
        <v>Friday</v>
      </c>
      <c r="D1133" s="1">
        <f t="shared" si="69"/>
        <v>12</v>
      </c>
      <c r="E1133">
        <f t="shared" si="70"/>
        <v>6</v>
      </c>
      <c r="F1133" t="str">
        <f t="shared" si="71"/>
        <v>summer</v>
      </c>
    </row>
    <row r="1134" spans="1:6" x14ac:dyDescent="0.3">
      <c r="A1134" s="3">
        <v>45471.524305555555</v>
      </c>
      <c r="B1134">
        <v>19</v>
      </c>
      <c r="C1134" t="str">
        <f t="shared" si="68"/>
        <v>Friday</v>
      </c>
      <c r="D1134" s="1">
        <f t="shared" si="69"/>
        <v>12</v>
      </c>
      <c r="E1134">
        <f t="shared" si="70"/>
        <v>6</v>
      </c>
      <c r="F1134" t="str">
        <f t="shared" si="71"/>
        <v>summer</v>
      </c>
    </row>
    <row r="1135" spans="1:6" x14ac:dyDescent="0.3">
      <c r="A1135" s="3">
        <v>45471.542361111111</v>
      </c>
      <c r="B1135">
        <v>21</v>
      </c>
      <c r="C1135" t="str">
        <f t="shared" si="68"/>
        <v>Friday</v>
      </c>
      <c r="D1135" s="1">
        <f t="shared" si="69"/>
        <v>13</v>
      </c>
      <c r="E1135">
        <f t="shared" si="70"/>
        <v>6</v>
      </c>
      <c r="F1135" t="str">
        <f t="shared" si="71"/>
        <v>summer</v>
      </c>
    </row>
    <row r="1136" spans="1:6" x14ac:dyDescent="0.3">
      <c r="A1136" s="3">
        <v>45471.563888888886</v>
      </c>
      <c r="B1136">
        <v>23</v>
      </c>
      <c r="C1136" t="str">
        <f t="shared" si="68"/>
        <v>Friday</v>
      </c>
      <c r="D1136" s="1">
        <f t="shared" si="69"/>
        <v>13</v>
      </c>
      <c r="E1136">
        <f t="shared" si="70"/>
        <v>6</v>
      </c>
      <c r="F1136" t="str">
        <f t="shared" si="71"/>
        <v>summer</v>
      </c>
    </row>
    <row r="1137" spans="1:6" x14ac:dyDescent="0.3">
      <c r="A1137" s="3">
        <v>45471.584027777775</v>
      </c>
      <c r="B1137">
        <v>22</v>
      </c>
      <c r="C1137" t="str">
        <f t="shared" si="68"/>
        <v>Friday</v>
      </c>
      <c r="D1137" s="1">
        <f t="shared" si="69"/>
        <v>14</v>
      </c>
      <c r="E1137">
        <f t="shared" si="70"/>
        <v>6</v>
      </c>
      <c r="F1137" t="str">
        <f t="shared" si="71"/>
        <v>summer</v>
      </c>
    </row>
    <row r="1138" spans="1:6" x14ac:dyDescent="0.3">
      <c r="A1138" s="3">
        <v>45471.604166666664</v>
      </c>
      <c r="B1138">
        <v>25</v>
      </c>
      <c r="C1138" t="str">
        <f t="shared" si="68"/>
        <v>Friday</v>
      </c>
      <c r="D1138" s="1">
        <f t="shared" si="69"/>
        <v>14</v>
      </c>
      <c r="E1138">
        <f t="shared" si="70"/>
        <v>6</v>
      </c>
      <c r="F1138" t="str">
        <f t="shared" si="71"/>
        <v>summer</v>
      </c>
    </row>
    <row r="1139" spans="1:6" x14ac:dyDescent="0.3">
      <c r="A1139" s="3">
        <v>45471.62777777778</v>
      </c>
      <c r="B1139">
        <v>28</v>
      </c>
      <c r="C1139" t="str">
        <f t="shared" si="68"/>
        <v>Friday</v>
      </c>
      <c r="D1139" s="1">
        <f t="shared" si="69"/>
        <v>15</v>
      </c>
      <c r="E1139">
        <f t="shared" si="70"/>
        <v>6</v>
      </c>
      <c r="F1139" t="str">
        <f t="shared" si="71"/>
        <v>summer</v>
      </c>
    </row>
    <row r="1140" spans="1:6" x14ac:dyDescent="0.3">
      <c r="A1140" s="3">
        <v>45471.668055555558</v>
      </c>
      <c r="B1140">
        <v>33</v>
      </c>
      <c r="C1140" t="str">
        <f t="shared" si="68"/>
        <v>Friday</v>
      </c>
      <c r="D1140" s="1">
        <f t="shared" si="69"/>
        <v>16</v>
      </c>
      <c r="E1140">
        <f t="shared" si="70"/>
        <v>6</v>
      </c>
      <c r="F1140" t="str">
        <f t="shared" si="71"/>
        <v>summer</v>
      </c>
    </row>
    <row r="1141" spans="1:6" x14ac:dyDescent="0.3">
      <c r="A1141" s="3">
        <v>45471.676388888889</v>
      </c>
      <c r="B1141">
        <v>19</v>
      </c>
      <c r="C1141" t="str">
        <f t="shared" si="68"/>
        <v>Friday</v>
      </c>
      <c r="D1141" s="1">
        <f t="shared" si="69"/>
        <v>16</v>
      </c>
      <c r="E1141">
        <f t="shared" si="70"/>
        <v>6</v>
      </c>
      <c r="F1141" t="str">
        <f t="shared" si="71"/>
        <v>summer</v>
      </c>
    </row>
    <row r="1142" spans="1:6" x14ac:dyDescent="0.3">
      <c r="A1142" s="3">
        <v>45471.686805555553</v>
      </c>
      <c r="B1142">
        <v>58</v>
      </c>
      <c r="C1142" t="str">
        <f t="shared" si="68"/>
        <v>Friday</v>
      </c>
      <c r="D1142" s="1">
        <f t="shared" si="69"/>
        <v>16</v>
      </c>
      <c r="E1142">
        <f t="shared" si="70"/>
        <v>6</v>
      </c>
      <c r="F1142" t="str">
        <f t="shared" si="71"/>
        <v>summer</v>
      </c>
    </row>
    <row r="1143" spans="1:6" x14ac:dyDescent="0.3">
      <c r="A1143" s="3">
        <v>45471.704861111109</v>
      </c>
      <c r="B1143">
        <v>60</v>
      </c>
      <c r="C1143" t="str">
        <f t="shared" si="68"/>
        <v>Friday</v>
      </c>
      <c r="D1143" s="1">
        <f t="shared" si="69"/>
        <v>16</v>
      </c>
      <c r="E1143">
        <f t="shared" si="70"/>
        <v>6</v>
      </c>
      <c r="F1143" t="str">
        <f t="shared" si="71"/>
        <v>summer</v>
      </c>
    </row>
    <row r="1144" spans="1:6" x14ac:dyDescent="0.3">
      <c r="A1144" s="3">
        <v>45471.727083333331</v>
      </c>
      <c r="B1144">
        <v>54</v>
      </c>
      <c r="C1144" t="str">
        <f t="shared" si="68"/>
        <v>Friday</v>
      </c>
      <c r="D1144" s="1">
        <f t="shared" si="69"/>
        <v>17</v>
      </c>
      <c r="E1144">
        <f t="shared" si="70"/>
        <v>6</v>
      </c>
      <c r="F1144" t="str">
        <f t="shared" si="71"/>
        <v>summer</v>
      </c>
    </row>
    <row r="1145" spans="1:6" x14ac:dyDescent="0.3">
      <c r="A1145" s="3">
        <v>45471.752083333333</v>
      </c>
      <c r="B1145">
        <v>56</v>
      </c>
      <c r="C1145" t="str">
        <f t="shared" si="68"/>
        <v>Friday</v>
      </c>
      <c r="D1145" s="1">
        <f t="shared" si="69"/>
        <v>18</v>
      </c>
      <c r="E1145">
        <f t="shared" si="70"/>
        <v>6</v>
      </c>
      <c r="F1145" t="str">
        <f t="shared" si="71"/>
        <v>summer</v>
      </c>
    </row>
    <row r="1146" spans="1:6" x14ac:dyDescent="0.3">
      <c r="A1146" s="3">
        <v>45471.769444444442</v>
      </c>
      <c r="B1146">
        <v>61</v>
      </c>
      <c r="C1146" t="str">
        <f t="shared" si="68"/>
        <v>Friday</v>
      </c>
      <c r="D1146" s="1">
        <f t="shared" si="69"/>
        <v>18</v>
      </c>
      <c r="E1146">
        <f t="shared" si="70"/>
        <v>6</v>
      </c>
      <c r="F1146" t="str">
        <f t="shared" si="71"/>
        <v>summer</v>
      </c>
    </row>
    <row r="1147" spans="1:6" x14ac:dyDescent="0.3">
      <c r="A1147" s="3">
        <v>45472.399305555555</v>
      </c>
      <c r="B1147">
        <v>13</v>
      </c>
      <c r="C1147" t="str">
        <f t="shared" si="68"/>
        <v>Saturday</v>
      </c>
      <c r="D1147" s="1">
        <f t="shared" si="69"/>
        <v>9</v>
      </c>
      <c r="E1147">
        <f t="shared" si="70"/>
        <v>6</v>
      </c>
      <c r="F1147" t="str">
        <f t="shared" si="71"/>
        <v>summer</v>
      </c>
    </row>
    <row r="1148" spans="1:6" x14ac:dyDescent="0.3">
      <c r="A1148" s="3">
        <v>45472.417361111111</v>
      </c>
      <c r="B1148">
        <v>17</v>
      </c>
      <c r="C1148" t="str">
        <f t="shared" si="68"/>
        <v>Saturday</v>
      </c>
      <c r="D1148" s="1">
        <f t="shared" si="69"/>
        <v>10</v>
      </c>
      <c r="E1148">
        <f t="shared" si="70"/>
        <v>6</v>
      </c>
      <c r="F1148" t="str">
        <f t="shared" si="71"/>
        <v>summer</v>
      </c>
    </row>
    <row r="1149" spans="1:6" x14ac:dyDescent="0.3">
      <c r="A1149" s="3">
        <v>45472.4375</v>
      </c>
      <c r="B1149">
        <v>23</v>
      </c>
      <c r="C1149" t="str">
        <f t="shared" si="68"/>
        <v>Saturday</v>
      </c>
      <c r="D1149" s="1">
        <f t="shared" si="69"/>
        <v>10</v>
      </c>
      <c r="E1149">
        <f t="shared" si="70"/>
        <v>6</v>
      </c>
      <c r="F1149" t="str">
        <f t="shared" si="71"/>
        <v>summer</v>
      </c>
    </row>
    <row r="1150" spans="1:6" x14ac:dyDescent="0.3">
      <c r="A1150" s="3">
        <v>45472.461111111108</v>
      </c>
      <c r="B1150">
        <v>36</v>
      </c>
      <c r="C1150" t="str">
        <f t="shared" si="68"/>
        <v>Saturday</v>
      </c>
      <c r="D1150" s="1">
        <f t="shared" si="69"/>
        <v>11</v>
      </c>
      <c r="E1150">
        <f t="shared" si="70"/>
        <v>6</v>
      </c>
      <c r="F1150" t="str">
        <f t="shared" si="71"/>
        <v>summer</v>
      </c>
    </row>
    <row r="1151" spans="1:6" x14ac:dyDescent="0.3">
      <c r="A1151" s="3">
        <v>45472.481944444444</v>
      </c>
      <c r="B1151">
        <v>32</v>
      </c>
      <c r="C1151" t="str">
        <f t="shared" si="68"/>
        <v>Saturday</v>
      </c>
      <c r="D1151" s="1">
        <f t="shared" si="69"/>
        <v>11</v>
      </c>
      <c r="E1151">
        <f t="shared" si="70"/>
        <v>6</v>
      </c>
      <c r="F1151" t="str">
        <f t="shared" si="71"/>
        <v>summer</v>
      </c>
    </row>
    <row r="1152" spans="1:6" x14ac:dyDescent="0.3">
      <c r="A1152" s="3">
        <v>45472.522916666669</v>
      </c>
      <c r="B1152">
        <v>29</v>
      </c>
      <c r="C1152" t="str">
        <f t="shared" si="68"/>
        <v>Saturday</v>
      </c>
      <c r="D1152" s="1">
        <f t="shared" si="69"/>
        <v>12</v>
      </c>
      <c r="E1152">
        <f t="shared" si="70"/>
        <v>6</v>
      </c>
      <c r="F1152" t="str">
        <f t="shared" si="71"/>
        <v>summer</v>
      </c>
    </row>
    <row r="1153" spans="1:6" x14ac:dyDescent="0.3">
      <c r="A1153" s="3">
        <v>45472.540972222225</v>
      </c>
      <c r="B1153">
        <v>38</v>
      </c>
      <c r="C1153" t="str">
        <f t="shared" si="68"/>
        <v>Saturday</v>
      </c>
      <c r="D1153" s="1">
        <f t="shared" si="69"/>
        <v>12</v>
      </c>
      <c r="E1153">
        <f t="shared" si="70"/>
        <v>6</v>
      </c>
      <c r="F1153" t="str">
        <f t="shared" si="71"/>
        <v>summer</v>
      </c>
    </row>
    <row r="1154" spans="1:6" x14ac:dyDescent="0.3">
      <c r="A1154" s="3">
        <v>45472.563888888886</v>
      </c>
      <c r="B1154">
        <v>32</v>
      </c>
      <c r="C1154" t="str">
        <f t="shared" ref="C1154:C1217" si="72">TEXT(A1154, "dddd")</f>
        <v>Saturday</v>
      </c>
      <c r="D1154" s="1">
        <f t="shared" ref="D1154:D1217" si="73">HOUR(A1154)</f>
        <v>13</v>
      </c>
      <c r="E1154">
        <f t="shared" ref="E1154:E1217" si="74">MONTH(A1154)</f>
        <v>6</v>
      </c>
      <c r="F1154" t="str">
        <f t="shared" ref="F1154:F1217" si="75">IF(OR(E1154=9, E1154=10, E1154=11, E1154=12, E1154=1, E1154=2, E1154=3, E1154=4), "school", "summer")</f>
        <v>summer</v>
      </c>
    </row>
    <row r="1155" spans="1:6" x14ac:dyDescent="0.3">
      <c r="A1155" s="3">
        <v>45472.581250000003</v>
      </c>
      <c r="B1155">
        <v>38</v>
      </c>
      <c r="C1155" t="str">
        <f t="shared" si="72"/>
        <v>Saturday</v>
      </c>
      <c r="D1155" s="1">
        <f t="shared" si="73"/>
        <v>13</v>
      </c>
      <c r="E1155">
        <f t="shared" si="74"/>
        <v>6</v>
      </c>
      <c r="F1155" t="str">
        <f t="shared" si="75"/>
        <v>summer</v>
      </c>
    </row>
    <row r="1156" spans="1:6" x14ac:dyDescent="0.3">
      <c r="A1156" s="3">
        <v>45472.606944444444</v>
      </c>
      <c r="B1156">
        <v>43</v>
      </c>
      <c r="C1156" t="str">
        <f t="shared" si="72"/>
        <v>Saturday</v>
      </c>
      <c r="D1156" s="1">
        <f t="shared" si="73"/>
        <v>14</v>
      </c>
      <c r="E1156">
        <f t="shared" si="74"/>
        <v>6</v>
      </c>
      <c r="F1156" t="str">
        <f t="shared" si="75"/>
        <v>summer</v>
      </c>
    </row>
    <row r="1157" spans="1:6" x14ac:dyDescent="0.3">
      <c r="A1157" s="3">
        <v>45472.625</v>
      </c>
      <c r="B1157">
        <v>37</v>
      </c>
      <c r="C1157" t="str">
        <f t="shared" si="72"/>
        <v>Saturday</v>
      </c>
      <c r="D1157" s="1">
        <f t="shared" si="73"/>
        <v>15</v>
      </c>
      <c r="E1157">
        <f t="shared" si="74"/>
        <v>6</v>
      </c>
      <c r="F1157" t="str">
        <f t="shared" si="75"/>
        <v>summer</v>
      </c>
    </row>
    <row r="1158" spans="1:6" x14ac:dyDescent="0.3">
      <c r="A1158" s="3">
        <v>45472.645833333336</v>
      </c>
      <c r="B1158">
        <v>35</v>
      </c>
      <c r="C1158" t="str">
        <f t="shared" si="72"/>
        <v>Saturday</v>
      </c>
      <c r="D1158" s="1">
        <f t="shared" si="73"/>
        <v>15</v>
      </c>
      <c r="E1158">
        <f t="shared" si="74"/>
        <v>6</v>
      </c>
      <c r="F1158" t="str">
        <f t="shared" si="75"/>
        <v>summer</v>
      </c>
    </row>
    <row r="1159" spans="1:6" x14ac:dyDescent="0.3">
      <c r="A1159" s="3">
        <v>45472.668749999997</v>
      </c>
      <c r="B1159">
        <v>35</v>
      </c>
      <c r="C1159" t="str">
        <f t="shared" si="72"/>
        <v>Saturday</v>
      </c>
      <c r="D1159" s="1">
        <f t="shared" si="73"/>
        <v>16</v>
      </c>
      <c r="E1159">
        <f t="shared" si="74"/>
        <v>6</v>
      </c>
      <c r="F1159" t="str">
        <f t="shared" si="75"/>
        <v>summer</v>
      </c>
    </row>
    <row r="1160" spans="1:6" x14ac:dyDescent="0.3">
      <c r="A1160" s="3">
        <v>45475.30972222222</v>
      </c>
      <c r="B1160">
        <v>13</v>
      </c>
      <c r="C1160" t="str">
        <f t="shared" si="72"/>
        <v>Tuesday</v>
      </c>
      <c r="D1160" s="1">
        <f t="shared" si="73"/>
        <v>7</v>
      </c>
      <c r="E1160">
        <f t="shared" si="74"/>
        <v>7</v>
      </c>
      <c r="F1160" t="str">
        <f t="shared" si="75"/>
        <v>summer</v>
      </c>
    </row>
    <row r="1161" spans="1:6" x14ac:dyDescent="0.3">
      <c r="A1161" s="3">
        <v>45475.330555555556</v>
      </c>
      <c r="B1161">
        <v>17</v>
      </c>
      <c r="C1161" t="str">
        <f t="shared" si="72"/>
        <v>Tuesday</v>
      </c>
      <c r="D1161" s="1">
        <f t="shared" si="73"/>
        <v>7</v>
      </c>
      <c r="E1161">
        <f t="shared" si="74"/>
        <v>7</v>
      </c>
      <c r="F1161" t="str">
        <f t="shared" si="75"/>
        <v>summer</v>
      </c>
    </row>
    <row r="1162" spans="1:6" x14ac:dyDescent="0.3">
      <c r="A1162" s="3">
        <v>45475.359722222223</v>
      </c>
      <c r="B1162">
        <v>13</v>
      </c>
      <c r="C1162" t="str">
        <f t="shared" si="72"/>
        <v>Tuesday</v>
      </c>
      <c r="D1162" s="1">
        <f t="shared" si="73"/>
        <v>8</v>
      </c>
      <c r="E1162">
        <f t="shared" si="74"/>
        <v>7</v>
      </c>
      <c r="F1162" t="str">
        <f t="shared" si="75"/>
        <v>summer</v>
      </c>
    </row>
    <row r="1163" spans="1:6" x14ac:dyDescent="0.3">
      <c r="A1163" s="3">
        <v>45475.378472222219</v>
      </c>
      <c r="B1163">
        <v>18</v>
      </c>
      <c r="C1163" t="str">
        <f t="shared" si="72"/>
        <v>Tuesday</v>
      </c>
      <c r="D1163" s="1">
        <f t="shared" si="73"/>
        <v>9</v>
      </c>
      <c r="E1163">
        <f t="shared" si="74"/>
        <v>7</v>
      </c>
      <c r="F1163" t="str">
        <f t="shared" si="75"/>
        <v>summer</v>
      </c>
    </row>
    <row r="1164" spans="1:6" x14ac:dyDescent="0.3">
      <c r="A1164" s="3">
        <v>45475.394444444442</v>
      </c>
      <c r="B1164">
        <v>21</v>
      </c>
      <c r="C1164" t="str">
        <f t="shared" si="72"/>
        <v>Tuesday</v>
      </c>
      <c r="D1164" s="1">
        <f t="shared" si="73"/>
        <v>9</v>
      </c>
      <c r="E1164">
        <f t="shared" si="74"/>
        <v>7</v>
      </c>
      <c r="F1164" t="str">
        <f t="shared" si="75"/>
        <v>summer</v>
      </c>
    </row>
    <row r="1165" spans="1:6" x14ac:dyDescent="0.3">
      <c r="A1165" s="3">
        <v>45475.416666666664</v>
      </c>
      <c r="B1165">
        <v>15</v>
      </c>
      <c r="C1165" t="str">
        <f t="shared" si="72"/>
        <v>Tuesday</v>
      </c>
      <c r="D1165" s="1">
        <f t="shared" si="73"/>
        <v>10</v>
      </c>
      <c r="E1165">
        <f t="shared" si="74"/>
        <v>7</v>
      </c>
      <c r="F1165" t="str">
        <f t="shared" si="75"/>
        <v>summer</v>
      </c>
    </row>
    <row r="1166" spans="1:6" x14ac:dyDescent="0.3">
      <c r="A1166" s="3">
        <v>45475.435416666667</v>
      </c>
      <c r="B1166">
        <v>15</v>
      </c>
      <c r="C1166" t="str">
        <f t="shared" si="72"/>
        <v>Tuesday</v>
      </c>
      <c r="D1166" s="1">
        <f t="shared" si="73"/>
        <v>10</v>
      </c>
      <c r="E1166">
        <f t="shared" si="74"/>
        <v>7</v>
      </c>
      <c r="F1166" t="str">
        <f t="shared" si="75"/>
        <v>summer</v>
      </c>
    </row>
    <row r="1167" spans="1:6" x14ac:dyDescent="0.3">
      <c r="A1167" s="3">
        <v>45475.45208333333</v>
      </c>
      <c r="B1167">
        <v>15</v>
      </c>
      <c r="C1167" t="str">
        <f t="shared" si="72"/>
        <v>Tuesday</v>
      </c>
      <c r="D1167" s="1">
        <f t="shared" si="73"/>
        <v>10</v>
      </c>
      <c r="E1167">
        <f t="shared" si="74"/>
        <v>7</v>
      </c>
      <c r="F1167" t="str">
        <f t="shared" si="75"/>
        <v>summer</v>
      </c>
    </row>
    <row r="1168" spans="1:6" x14ac:dyDescent="0.3">
      <c r="A1168" s="3">
        <v>45475.482638888891</v>
      </c>
      <c r="B1168">
        <v>19</v>
      </c>
      <c r="C1168" t="str">
        <f t="shared" si="72"/>
        <v>Tuesday</v>
      </c>
      <c r="D1168" s="1">
        <f t="shared" si="73"/>
        <v>11</v>
      </c>
      <c r="E1168">
        <f t="shared" si="74"/>
        <v>7</v>
      </c>
      <c r="F1168" t="str">
        <f t="shared" si="75"/>
        <v>summer</v>
      </c>
    </row>
    <row r="1169" spans="1:6" x14ac:dyDescent="0.3">
      <c r="A1169" s="3">
        <v>45475.503472222219</v>
      </c>
      <c r="B1169">
        <v>23</v>
      </c>
      <c r="C1169" t="str">
        <f t="shared" si="72"/>
        <v>Tuesday</v>
      </c>
      <c r="D1169" s="1">
        <f t="shared" si="73"/>
        <v>12</v>
      </c>
      <c r="E1169">
        <f t="shared" si="74"/>
        <v>7</v>
      </c>
      <c r="F1169" t="str">
        <f t="shared" si="75"/>
        <v>summer</v>
      </c>
    </row>
    <row r="1170" spans="1:6" x14ac:dyDescent="0.3">
      <c r="A1170" s="3">
        <v>45475.522916666669</v>
      </c>
      <c r="B1170">
        <v>30</v>
      </c>
      <c r="C1170" t="str">
        <f t="shared" si="72"/>
        <v>Tuesday</v>
      </c>
      <c r="D1170" s="1">
        <f t="shared" si="73"/>
        <v>12</v>
      </c>
      <c r="E1170">
        <f t="shared" si="74"/>
        <v>7</v>
      </c>
      <c r="F1170" t="str">
        <f t="shared" si="75"/>
        <v>summer</v>
      </c>
    </row>
    <row r="1171" spans="1:6" x14ac:dyDescent="0.3">
      <c r="A1171" s="3">
        <v>45475.540277777778</v>
      </c>
      <c r="B1171">
        <v>28</v>
      </c>
      <c r="C1171" t="str">
        <f t="shared" si="72"/>
        <v>Tuesday</v>
      </c>
      <c r="D1171" s="1">
        <f t="shared" si="73"/>
        <v>12</v>
      </c>
      <c r="E1171">
        <f t="shared" si="74"/>
        <v>7</v>
      </c>
      <c r="F1171" t="str">
        <f t="shared" si="75"/>
        <v>summer</v>
      </c>
    </row>
    <row r="1172" spans="1:6" x14ac:dyDescent="0.3">
      <c r="A1172" s="3">
        <v>45475.563888888886</v>
      </c>
      <c r="B1172">
        <v>32</v>
      </c>
      <c r="C1172" t="str">
        <f t="shared" si="72"/>
        <v>Tuesday</v>
      </c>
      <c r="D1172" s="1">
        <f t="shared" si="73"/>
        <v>13</v>
      </c>
      <c r="E1172">
        <f t="shared" si="74"/>
        <v>7</v>
      </c>
      <c r="F1172" t="str">
        <f t="shared" si="75"/>
        <v>summer</v>
      </c>
    </row>
    <row r="1173" spans="1:6" x14ac:dyDescent="0.3">
      <c r="A1173" s="3">
        <v>45475.595138888886</v>
      </c>
      <c r="B1173">
        <v>35</v>
      </c>
      <c r="C1173" t="str">
        <f t="shared" si="72"/>
        <v>Tuesday</v>
      </c>
      <c r="D1173" s="1">
        <f t="shared" si="73"/>
        <v>14</v>
      </c>
      <c r="E1173">
        <f t="shared" si="74"/>
        <v>7</v>
      </c>
      <c r="F1173" t="str">
        <f t="shared" si="75"/>
        <v>summer</v>
      </c>
    </row>
    <row r="1174" spans="1:6" x14ac:dyDescent="0.3">
      <c r="A1174" s="3">
        <v>45475.60833333333</v>
      </c>
      <c r="B1174">
        <v>36</v>
      </c>
      <c r="C1174" t="str">
        <f t="shared" si="72"/>
        <v>Tuesday</v>
      </c>
      <c r="D1174" s="1">
        <f t="shared" si="73"/>
        <v>14</v>
      </c>
      <c r="E1174">
        <f t="shared" si="74"/>
        <v>7</v>
      </c>
      <c r="F1174" t="str">
        <f t="shared" si="75"/>
        <v>summer</v>
      </c>
    </row>
    <row r="1175" spans="1:6" x14ac:dyDescent="0.3">
      <c r="A1175" s="3">
        <v>45475.624305555553</v>
      </c>
      <c r="B1175">
        <v>29</v>
      </c>
      <c r="C1175" t="str">
        <f t="shared" si="72"/>
        <v>Tuesday</v>
      </c>
      <c r="D1175" s="1">
        <f t="shared" si="73"/>
        <v>14</v>
      </c>
      <c r="E1175">
        <f t="shared" si="74"/>
        <v>7</v>
      </c>
      <c r="F1175" t="str">
        <f t="shared" si="75"/>
        <v>summer</v>
      </c>
    </row>
    <row r="1176" spans="1:6" x14ac:dyDescent="0.3">
      <c r="A1176" s="3">
        <v>45475.644444444442</v>
      </c>
      <c r="B1176">
        <v>31</v>
      </c>
      <c r="C1176" t="str">
        <f t="shared" si="72"/>
        <v>Tuesday</v>
      </c>
      <c r="D1176" s="1">
        <f t="shared" si="73"/>
        <v>15</v>
      </c>
      <c r="E1176">
        <f t="shared" si="74"/>
        <v>7</v>
      </c>
      <c r="F1176" t="str">
        <f t="shared" si="75"/>
        <v>summer</v>
      </c>
    </row>
    <row r="1177" spans="1:6" x14ac:dyDescent="0.3">
      <c r="A1177" s="3">
        <v>45475.674305555556</v>
      </c>
      <c r="B1177">
        <v>28</v>
      </c>
      <c r="C1177" t="str">
        <f t="shared" si="72"/>
        <v>Tuesday</v>
      </c>
      <c r="D1177" s="1">
        <f t="shared" si="73"/>
        <v>16</v>
      </c>
      <c r="E1177">
        <f t="shared" si="74"/>
        <v>7</v>
      </c>
      <c r="F1177" t="str">
        <f t="shared" si="75"/>
        <v>summer</v>
      </c>
    </row>
    <row r="1178" spans="1:6" x14ac:dyDescent="0.3">
      <c r="A1178" s="3">
        <v>45475.688888888886</v>
      </c>
      <c r="B1178">
        <v>57</v>
      </c>
      <c r="C1178" t="str">
        <f t="shared" si="72"/>
        <v>Tuesday</v>
      </c>
      <c r="D1178" s="1">
        <f t="shared" si="73"/>
        <v>16</v>
      </c>
      <c r="E1178">
        <f t="shared" si="74"/>
        <v>7</v>
      </c>
      <c r="F1178" t="str">
        <f t="shared" si="75"/>
        <v>summer</v>
      </c>
    </row>
    <row r="1179" spans="1:6" x14ac:dyDescent="0.3">
      <c r="A1179" s="3">
        <v>45475.712500000001</v>
      </c>
      <c r="B1179">
        <v>94</v>
      </c>
      <c r="C1179" t="str">
        <f t="shared" si="72"/>
        <v>Tuesday</v>
      </c>
      <c r="D1179" s="1">
        <f t="shared" si="73"/>
        <v>17</v>
      </c>
      <c r="E1179">
        <f t="shared" si="74"/>
        <v>7</v>
      </c>
      <c r="F1179" t="str">
        <f t="shared" si="75"/>
        <v>summer</v>
      </c>
    </row>
    <row r="1180" spans="1:6" x14ac:dyDescent="0.3">
      <c r="A1180" s="3">
        <v>45475.731944444444</v>
      </c>
      <c r="B1180">
        <v>106</v>
      </c>
      <c r="C1180" t="str">
        <f t="shared" si="72"/>
        <v>Tuesday</v>
      </c>
      <c r="D1180" s="1">
        <f t="shared" si="73"/>
        <v>17</v>
      </c>
      <c r="E1180">
        <f t="shared" si="74"/>
        <v>7</v>
      </c>
      <c r="F1180" t="str">
        <f t="shared" si="75"/>
        <v>summer</v>
      </c>
    </row>
    <row r="1181" spans="1:6" x14ac:dyDescent="0.3">
      <c r="A1181" s="3">
        <v>45475.75277777778</v>
      </c>
      <c r="B1181">
        <v>123</v>
      </c>
      <c r="C1181" t="str">
        <f t="shared" si="72"/>
        <v>Tuesday</v>
      </c>
      <c r="D1181" s="1">
        <f t="shared" si="73"/>
        <v>18</v>
      </c>
      <c r="E1181">
        <f t="shared" si="74"/>
        <v>7</v>
      </c>
      <c r="F1181" t="str">
        <f t="shared" si="75"/>
        <v>summer</v>
      </c>
    </row>
    <row r="1182" spans="1:6" x14ac:dyDescent="0.3">
      <c r="A1182" s="3">
        <v>45475.773611111108</v>
      </c>
      <c r="B1182">
        <v>106</v>
      </c>
      <c r="C1182" t="str">
        <f t="shared" si="72"/>
        <v>Tuesday</v>
      </c>
      <c r="D1182" s="1">
        <f t="shared" si="73"/>
        <v>18</v>
      </c>
      <c r="E1182">
        <f t="shared" si="74"/>
        <v>7</v>
      </c>
      <c r="F1182" t="str">
        <f t="shared" si="75"/>
        <v>summer</v>
      </c>
    </row>
    <row r="1183" spans="1:6" x14ac:dyDescent="0.3">
      <c r="A1183" s="3">
        <v>45476.292361111111</v>
      </c>
      <c r="B1183">
        <v>8</v>
      </c>
      <c r="C1183" t="str">
        <f t="shared" si="72"/>
        <v>Wednesday</v>
      </c>
      <c r="D1183" s="1">
        <f t="shared" si="73"/>
        <v>7</v>
      </c>
      <c r="E1183">
        <f t="shared" si="74"/>
        <v>7</v>
      </c>
      <c r="F1183" t="str">
        <f t="shared" si="75"/>
        <v>summer</v>
      </c>
    </row>
    <row r="1184" spans="1:6" x14ac:dyDescent="0.3">
      <c r="A1184" s="3">
        <v>45476.313194444447</v>
      </c>
      <c r="B1184">
        <v>14</v>
      </c>
      <c r="C1184" t="str">
        <f t="shared" si="72"/>
        <v>Wednesday</v>
      </c>
      <c r="D1184" s="1">
        <f t="shared" si="73"/>
        <v>7</v>
      </c>
      <c r="E1184">
        <f t="shared" si="74"/>
        <v>7</v>
      </c>
      <c r="F1184" t="str">
        <f t="shared" si="75"/>
        <v>summer</v>
      </c>
    </row>
    <row r="1185" spans="1:6" x14ac:dyDescent="0.3">
      <c r="A1185" s="3">
        <v>45476.334722222222</v>
      </c>
      <c r="B1185">
        <v>17</v>
      </c>
      <c r="C1185" t="str">
        <f t="shared" si="72"/>
        <v>Wednesday</v>
      </c>
      <c r="D1185" s="1">
        <f t="shared" si="73"/>
        <v>8</v>
      </c>
      <c r="E1185">
        <f t="shared" si="74"/>
        <v>7</v>
      </c>
      <c r="F1185" t="str">
        <f t="shared" si="75"/>
        <v>summer</v>
      </c>
    </row>
    <row r="1186" spans="1:6" x14ac:dyDescent="0.3">
      <c r="A1186" s="3">
        <v>45476.351388888892</v>
      </c>
      <c r="B1186">
        <v>24</v>
      </c>
      <c r="C1186" t="str">
        <f t="shared" si="72"/>
        <v>Wednesday</v>
      </c>
      <c r="D1186" s="1">
        <f t="shared" si="73"/>
        <v>8</v>
      </c>
      <c r="E1186">
        <f t="shared" si="74"/>
        <v>7</v>
      </c>
      <c r="F1186" t="str">
        <f t="shared" si="75"/>
        <v>summer</v>
      </c>
    </row>
    <row r="1187" spans="1:6" x14ac:dyDescent="0.3">
      <c r="A1187" s="3">
        <v>45476.375</v>
      </c>
      <c r="B1187">
        <v>24</v>
      </c>
      <c r="C1187" t="str">
        <f t="shared" si="72"/>
        <v>Wednesday</v>
      </c>
      <c r="D1187" s="1">
        <f t="shared" si="73"/>
        <v>9</v>
      </c>
      <c r="E1187">
        <f t="shared" si="74"/>
        <v>7</v>
      </c>
      <c r="F1187" t="str">
        <f t="shared" si="75"/>
        <v>summer</v>
      </c>
    </row>
    <row r="1188" spans="1:6" x14ac:dyDescent="0.3">
      <c r="A1188" s="3">
        <v>45476.396527777775</v>
      </c>
      <c r="B1188">
        <v>25</v>
      </c>
      <c r="C1188" t="str">
        <f t="shared" si="72"/>
        <v>Wednesday</v>
      </c>
      <c r="D1188" s="1">
        <f t="shared" si="73"/>
        <v>9</v>
      </c>
      <c r="E1188">
        <f t="shared" si="74"/>
        <v>7</v>
      </c>
      <c r="F1188" t="str">
        <f t="shared" si="75"/>
        <v>summer</v>
      </c>
    </row>
    <row r="1189" spans="1:6" x14ac:dyDescent="0.3">
      <c r="A1189" s="3">
        <v>45476.416666666664</v>
      </c>
      <c r="B1189">
        <v>24</v>
      </c>
      <c r="C1189" t="str">
        <f t="shared" si="72"/>
        <v>Wednesday</v>
      </c>
      <c r="D1189" s="1">
        <f t="shared" si="73"/>
        <v>10</v>
      </c>
      <c r="E1189">
        <f t="shared" si="74"/>
        <v>7</v>
      </c>
      <c r="F1189" t="str">
        <f t="shared" si="75"/>
        <v>summer</v>
      </c>
    </row>
    <row r="1190" spans="1:6" x14ac:dyDescent="0.3">
      <c r="A1190" s="3">
        <v>45476.479861111111</v>
      </c>
      <c r="B1190">
        <v>25</v>
      </c>
      <c r="C1190" t="str">
        <f t="shared" si="72"/>
        <v>Wednesday</v>
      </c>
      <c r="D1190" s="1">
        <f t="shared" si="73"/>
        <v>11</v>
      </c>
      <c r="E1190">
        <f t="shared" si="74"/>
        <v>7</v>
      </c>
      <c r="F1190" t="str">
        <f t="shared" si="75"/>
        <v>summer</v>
      </c>
    </row>
    <row r="1191" spans="1:6" x14ac:dyDescent="0.3">
      <c r="A1191" s="3">
        <v>45476.520138888889</v>
      </c>
      <c r="B1191">
        <v>33</v>
      </c>
      <c r="C1191" t="str">
        <f t="shared" si="72"/>
        <v>Wednesday</v>
      </c>
      <c r="D1191" s="1">
        <f t="shared" si="73"/>
        <v>12</v>
      </c>
      <c r="E1191">
        <f t="shared" si="74"/>
        <v>7</v>
      </c>
      <c r="F1191" t="str">
        <f t="shared" si="75"/>
        <v>summer</v>
      </c>
    </row>
    <row r="1192" spans="1:6" x14ac:dyDescent="0.3">
      <c r="A1192" s="3">
        <v>45476.54583333333</v>
      </c>
      <c r="B1192">
        <v>29</v>
      </c>
      <c r="C1192" t="str">
        <f t="shared" si="72"/>
        <v>Wednesday</v>
      </c>
      <c r="D1192" s="1">
        <f t="shared" si="73"/>
        <v>13</v>
      </c>
      <c r="E1192">
        <f t="shared" si="74"/>
        <v>7</v>
      </c>
      <c r="F1192" t="str">
        <f t="shared" si="75"/>
        <v>summer</v>
      </c>
    </row>
    <row r="1193" spans="1:6" x14ac:dyDescent="0.3">
      <c r="A1193" s="3">
        <v>45476.570833333331</v>
      </c>
      <c r="B1193">
        <v>24</v>
      </c>
      <c r="C1193" t="str">
        <f t="shared" si="72"/>
        <v>Wednesday</v>
      </c>
      <c r="D1193" s="1">
        <f t="shared" si="73"/>
        <v>13</v>
      </c>
      <c r="E1193">
        <f t="shared" si="74"/>
        <v>7</v>
      </c>
      <c r="F1193" t="str">
        <f t="shared" si="75"/>
        <v>summer</v>
      </c>
    </row>
    <row r="1194" spans="1:6" x14ac:dyDescent="0.3">
      <c r="A1194" s="3">
        <v>45476.585416666669</v>
      </c>
      <c r="B1194">
        <v>26</v>
      </c>
      <c r="C1194" t="str">
        <f t="shared" si="72"/>
        <v>Wednesday</v>
      </c>
      <c r="D1194" s="1">
        <f t="shared" si="73"/>
        <v>14</v>
      </c>
      <c r="E1194">
        <f t="shared" si="74"/>
        <v>7</v>
      </c>
      <c r="F1194" t="str">
        <f t="shared" si="75"/>
        <v>summer</v>
      </c>
    </row>
    <row r="1195" spans="1:6" x14ac:dyDescent="0.3">
      <c r="A1195" s="3">
        <v>45476.61041666667</v>
      </c>
      <c r="B1195">
        <v>36</v>
      </c>
      <c r="C1195" t="str">
        <f t="shared" si="72"/>
        <v>Wednesday</v>
      </c>
      <c r="D1195" s="1">
        <f t="shared" si="73"/>
        <v>14</v>
      </c>
      <c r="E1195">
        <f t="shared" si="74"/>
        <v>7</v>
      </c>
      <c r="F1195" t="str">
        <f t="shared" si="75"/>
        <v>summer</v>
      </c>
    </row>
    <row r="1196" spans="1:6" x14ac:dyDescent="0.3">
      <c r="A1196" s="3">
        <v>45476.629166666666</v>
      </c>
      <c r="B1196">
        <v>35</v>
      </c>
      <c r="C1196" t="str">
        <f t="shared" si="72"/>
        <v>Wednesday</v>
      </c>
      <c r="D1196" s="1">
        <f t="shared" si="73"/>
        <v>15</v>
      </c>
      <c r="E1196">
        <f t="shared" si="74"/>
        <v>7</v>
      </c>
      <c r="F1196" t="str">
        <f t="shared" si="75"/>
        <v>summer</v>
      </c>
    </row>
    <row r="1197" spans="1:6" x14ac:dyDescent="0.3">
      <c r="A1197" s="3">
        <v>45476.662499999999</v>
      </c>
      <c r="B1197">
        <v>37</v>
      </c>
      <c r="C1197" t="str">
        <f t="shared" si="72"/>
        <v>Wednesday</v>
      </c>
      <c r="D1197" s="1">
        <f t="shared" si="73"/>
        <v>15</v>
      </c>
      <c r="E1197">
        <f t="shared" si="74"/>
        <v>7</v>
      </c>
      <c r="F1197" t="str">
        <f t="shared" si="75"/>
        <v>summer</v>
      </c>
    </row>
    <row r="1198" spans="1:6" x14ac:dyDescent="0.3">
      <c r="A1198" s="3">
        <v>45476.685416666667</v>
      </c>
      <c r="B1198">
        <v>49</v>
      </c>
      <c r="C1198" t="str">
        <f t="shared" si="72"/>
        <v>Wednesday</v>
      </c>
      <c r="D1198" s="1">
        <f t="shared" si="73"/>
        <v>16</v>
      </c>
      <c r="E1198">
        <f t="shared" si="74"/>
        <v>7</v>
      </c>
      <c r="F1198" t="str">
        <f t="shared" si="75"/>
        <v>summer</v>
      </c>
    </row>
    <row r="1199" spans="1:6" x14ac:dyDescent="0.3">
      <c r="A1199" s="3">
        <v>45476.706250000003</v>
      </c>
      <c r="B1199">
        <v>63</v>
      </c>
      <c r="C1199" t="str">
        <f t="shared" si="72"/>
        <v>Wednesday</v>
      </c>
      <c r="D1199" s="1">
        <f t="shared" si="73"/>
        <v>16</v>
      </c>
      <c r="E1199">
        <f t="shared" si="74"/>
        <v>7</v>
      </c>
      <c r="F1199" t="str">
        <f t="shared" si="75"/>
        <v>summer</v>
      </c>
    </row>
    <row r="1200" spans="1:6" x14ac:dyDescent="0.3">
      <c r="A1200" s="3">
        <v>45476.722222222219</v>
      </c>
      <c r="B1200">
        <v>58</v>
      </c>
      <c r="C1200" t="str">
        <f t="shared" si="72"/>
        <v>Wednesday</v>
      </c>
      <c r="D1200" s="1">
        <f t="shared" si="73"/>
        <v>17</v>
      </c>
      <c r="E1200">
        <f t="shared" si="74"/>
        <v>7</v>
      </c>
      <c r="F1200" t="str">
        <f t="shared" si="75"/>
        <v>summer</v>
      </c>
    </row>
    <row r="1201" spans="1:6" x14ac:dyDescent="0.3">
      <c r="A1201" s="3">
        <v>45476.75</v>
      </c>
      <c r="B1201">
        <v>93</v>
      </c>
      <c r="C1201" t="str">
        <f t="shared" si="72"/>
        <v>Wednesday</v>
      </c>
      <c r="D1201" s="1">
        <f t="shared" si="73"/>
        <v>18</v>
      </c>
      <c r="E1201">
        <f t="shared" si="74"/>
        <v>7</v>
      </c>
      <c r="F1201" t="str">
        <f t="shared" si="75"/>
        <v>summer</v>
      </c>
    </row>
    <row r="1202" spans="1:6" x14ac:dyDescent="0.3">
      <c r="A1202" s="3">
        <v>45477.292361111111</v>
      </c>
      <c r="B1202">
        <v>16</v>
      </c>
      <c r="C1202" t="str">
        <f t="shared" si="72"/>
        <v>Thursday</v>
      </c>
      <c r="D1202" s="1">
        <f t="shared" si="73"/>
        <v>7</v>
      </c>
      <c r="E1202">
        <f t="shared" si="74"/>
        <v>7</v>
      </c>
      <c r="F1202" t="str">
        <f t="shared" si="75"/>
        <v>summer</v>
      </c>
    </row>
    <row r="1203" spans="1:6" x14ac:dyDescent="0.3">
      <c r="A1203" s="3">
        <v>45477.313194444447</v>
      </c>
      <c r="B1203">
        <v>15</v>
      </c>
      <c r="C1203" t="str">
        <f t="shared" si="72"/>
        <v>Thursday</v>
      </c>
      <c r="D1203" s="1">
        <f t="shared" si="73"/>
        <v>7</v>
      </c>
      <c r="E1203">
        <f t="shared" si="74"/>
        <v>7</v>
      </c>
      <c r="F1203" t="str">
        <f t="shared" si="75"/>
        <v>summer</v>
      </c>
    </row>
    <row r="1204" spans="1:6" x14ac:dyDescent="0.3">
      <c r="A1204" s="3">
        <v>45477.335416666669</v>
      </c>
      <c r="B1204">
        <v>16</v>
      </c>
      <c r="C1204" t="str">
        <f t="shared" si="72"/>
        <v>Thursday</v>
      </c>
      <c r="D1204" s="1">
        <f t="shared" si="73"/>
        <v>8</v>
      </c>
      <c r="E1204">
        <f t="shared" si="74"/>
        <v>7</v>
      </c>
      <c r="F1204" t="str">
        <f t="shared" si="75"/>
        <v>summer</v>
      </c>
    </row>
    <row r="1205" spans="1:6" x14ac:dyDescent="0.3">
      <c r="A1205" s="3">
        <v>45477.36041666667</v>
      </c>
      <c r="B1205">
        <v>25</v>
      </c>
      <c r="C1205" t="str">
        <f t="shared" si="72"/>
        <v>Thursday</v>
      </c>
      <c r="D1205" s="1">
        <f t="shared" si="73"/>
        <v>8</v>
      </c>
      <c r="E1205">
        <f t="shared" si="74"/>
        <v>7</v>
      </c>
      <c r="F1205" t="str">
        <f t="shared" si="75"/>
        <v>summer</v>
      </c>
    </row>
    <row r="1206" spans="1:6" x14ac:dyDescent="0.3">
      <c r="A1206" s="3">
        <v>45477.375694444447</v>
      </c>
      <c r="B1206">
        <v>32</v>
      </c>
      <c r="C1206" t="str">
        <f t="shared" si="72"/>
        <v>Thursday</v>
      </c>
      <c r="D1206" s="1">
        <f t="shared" si="73"/>
        <v>9</v>
      </c>
      <c r="E1206">
        <f t="shared" si="74"/>
        <v>7</v>
      </c>
      <c r="F1206" t="str">
        <f t="shared" si="75"/>
        <v>summer</v>
      </c>
    </row>
    <row r="1207" spans="1:6" x14ac:dyDescent="0.3">
      <c r="A1207" s="3">
        <v>45477.396527777775</v>
      </c>
      <c r="B1207">
        <v>25</v>
      </c>
      <c r="C1207" t="str">
        <f t="shared" si="72"/>
        <v>Thursday</v>
      </c>
      <c r="D1207" s="1">
        <f t="shared" si="73"/>
        <v>9</v>
      </c>
      <c r="E1207">
        <f t="shared" si="74"/>
        <v>7</v>
      </c>
      <c r="F1207" t="str">
        <f t="shared" si="75"/>
        <v>summer</v>
      </c>
    </row>
    <row r="1208" spans="1:6" x14ac:dyDescent="0.3">
      <c r="A1208" s="3">
        <v>45477.418749999997</v>
      </c>
      <c r="B1208">
        <v>17</v>
      </c>
      <c r="C1208" t="str">
        <f t="shared" si="72"/>
        <v>Thursday</v>
      </c>
      <c r="D1208" s="1">
        <f t="shared" si="73"/>
        <v>10</v>
      </c>
      <c r="E1208">
        <f t="shared" si="74"/>
        <v>7</v>
      </c>
      <c r="F1208" t="str">
        <f t="shared" si="75"/>
        <v>summer</v>
      </c>
    </row>
    <row r="1209" spans="1:6" x14ac:dyDescent="0.3">
      <c r="A1209" s="3">
        <v>45477.438194444447</v>
      </c>
      <c r="B1209">
        <v>20</v>
      </c>
      <c r="C1209" t="str">
        <f t="shared" si="72"/>
        <v>Thursday</v>
      </c>
      <c r="D1209" s="1">
        <f t="shared" si="73"/>
        <v>10</v>
      </c>
      <c r="E1209">
        <f t="shared" si="74"/>
        <v>7</v>
      </c>
      <c r="F1209" t="str">
        <f t="shared" si="75"/>
        <v>summer</v>
      </c>
    </row>
    <row r="1210" spans="1:6" x14ac:dyDescent="0.3">
      <c r="A1210" s="3">
        <v>45477.45416666667</v>
      </c>
      <c r="B1210">
        <v>10</v>
      </c>
      <c r="C1210" t="str">
        <f t="shared" si="72"/>
        <v>Thursday</v>
      </c>
      <c r="D1210" s="1">
        <f t="shared" si="73"/>
        <v>10</v>
      </c>
      <c r="E1210">
        <f t="shared" si="74"/>
        <v>7</v>
      </c>
      <c r="F1210" t="str">
        <f t="shared" si="75"/>
        <v>summer</v>
      </c>
    </row>
    <row r="1211" spans="1:6" x14ac:dyDescent="0.3">
      <c r="A1211" s="3">
        <v>45477.481249999997</v>
      </c>
      <c r="B1211">
        <v>15</v>
      </c>
      <c r="C1211" t="str">
        <f t="shared" si="72"/>
        <v>Thursday</v>
      </c>
      <c r="D1211" s="1">
        <f t="shared" si="73"/>
        <v>11</v>
      </c>
      <c r="E1211">
        <f t="shared" si="74"/>
        <v>7</v>
      </c>
      <c r="F1211" t="str">
        <f t="shared" si="75"/>
        <v>summer</v>
      </c>
    </row>
    <row r="1212" spans="1:6" x14ac:dyDescent="0.3">
      <c r="A1212" s="3">
        <v>45477.504861111112</v>
      </c>
      <c r="B1212">
        <v>21</v>
      </c>
      <c r="C1212" t="str">
        <f t="shared" si="72"/>
        <v>Thursday</v>
      </c>
      <c r="D1212" s="1">
        <f t="shared" si="73"/>
        <v>12</v>
      </c>
      <c r="E1212">
        <f t="shared" si="74"/>
        <v>7</v>
      </c>
      <c r="F1212" t="str">
        <f t="shared" si="75"/>
        <v>summer</v>
      </c>
    </row>
    <row r="1213" spans="1:6" x14ac:dyDescent="0.3">
      <c r="A1213" s="3">
        <v>45477.522222222222</v>
      </c>
      <c r="B1213">
        <v>28</v>
      </c>
      <c r="C1213" t="str">
        <f t="shared" si="72"/>
        <v>Thursday</v>
      </c>
      <c r="D1213" s="1">
        <f t="shared" si="73"/>
        <v>12</v>
      </c>
      <c r="E1213">
        <f t="shared" si="74"/>
        <v>7</v>
      </c>
      <c r="F1213" t="str">
        <f t="shared" si="75"/>
        <v>summer</v>
      </c>
    </row>
    <row r="1214" spans="1:6" x14ac:dyDescent="0.3">
      <c r="A1214" s="3">
        <v>45477.542361111111</v>
      </c>
      <c r="B1214">
        <v>33</v>
      </c>
      <c r="C1214" t="str">
        <f t="shared" si="72"/>
        <v>Thursday</v>
      </c>
      <c r="D1214" s="1">
        <f t="shared" si="73"/>
        <v>13</v>
      </c>
      <c r="E1214">
        <f t="shared" si="74"/>
        <v>7</v>
      </c>
      <c r="F1214" t="str">
        <f t="shared" si="75"/>
        <v>summer</v>
      </c>
    </row>
    <row r="1215" spans="1:6" x14ac:dyDescent="0.3">
      <c r="A1215" s="3">
        <v>45477.564583333333</v>
      </c>
      <c r="B1215">
        <v>34</v>
      </c>
      <c r="C1215" t="str">
        <f t="shared" si="72"/>
        <v>Thursday</v>
      </c>
      <c r="D1215" s="1">
        <f t="shared" si="73"/>
        <v>13</v>
      </c>
      <c r="E1215">
        <f t="shared" si="74"/>
        <v>7</v>
      </c>
      <c r="F1215" t="str">
        <f t="shared" si="75"/>
        <v>summer</v>
      </c>
    </row>
    <row r="1216" spans="1:6" x14ac:dyDescent="0.3">
      <c r="A1216" s="3">
        <v>45477.584722222222</v>
      </c>
      <c r="B1216">
        <v>22</v>
      </c>
      <c r="C1216" t="str">
        <f t="shared" si="72"/>
        <v>Thursday</v>
      </c>
      <c r="D1216" s="1">
        <f t="shared" si="73"/>
        <v>14</v>
      </c>
      <c r="E1216">
        <f t="shared" si="74"/>
        <v>7</v>
      </c>
      <c r="F1216" t="str">
        <f t="shared" si="75"/>
        <v>summer</v>
      </c>
    </row>
    <row r="1217" spans="1:6" x14ac:dyDescent="0.3">
      <c r="A1217" s="3">
        <v>45477.604166666664</v>
      </c>
      <c r="B1217">
        <v>25</v>
      </c>
      <c r="C1217" t="str">
        <f t="shared" si="72"/>
        <v>Thursday</v>
      </c>
      <c r="D1217" s="1">
        <f t="shared" si="73"/>
        <v>14</v>
      </c>
      <c r="E1217">
        <f t="shared" si="74"/>
        <v>7</v>
      </c>
      <c r="F1217" t="str">
        <f t="shared" si="75"/>
        <v>summer</v>
      </c>
    </row>
    <row r="1218" spans="1:6" x14ac:dyDescent="0.3">
      <c r="A1218" s="3">
        <v>45477.625</v>
      </c>
      <c r="B1218">
        <v>26</v>
      </c>
      <c r="C1218" t="str">
        <f t="shared" ref="C1218:C1281" si="76">TEXT(A1218, "dddd")</f>
        <v>Thursday</v>
      </c>
      <c r="D1218" s="1">
        <f t="shared" ref="D1218:D1281" si="77">HOUR(A1218)</f>
        <v>15</v>
      </c>
      <c r="E1218">
        <f t="shared" ref="E1218:E1281" si="78">MONTH(A1218)</f>
        <v>7</v>
      </c>
      <c r="F1218" t="str">
        <f t="shared" ref="F1218:F1281" si="79">IF(OR(E1218=9, E1218=10, E1218=11, E1218=12, E1218=1, E1218=2, E1218=3, E1218=4), "school", "summer")</f>
        <v>summer</v>
      </c>
    </row>
    <row r="1219" spans="1:6" x14ac:dyDescent="0.3">
      <c r="A1219" s="3">
        <v>45477.646527777775</v>
      </c>
      <c r="B1219">
        <v>29</v>
      </c>
      <c r="C1219" t="str">
        <f t="shared" si="76"/>
        <v>Thursday</v>
      </c>
      <c r="D1219" s="1">
        <f t="shared" si="77"/>
        <v>15</v>
      </c>
      <c r="E1219">
        <f t="shared" si="78"/>
        <v>7</v>
      </c>
      <c r="F1219" t="str">
        <f t="shared" si="79"/>
        <v>summer</v>
      </c>
    </row>
    <row r="1220" spans="1:6" x14ac:dyDescent="0.3">
      <c r="A1220" s="3">
        <v>45477.665972222225</v>
      </c>
      <c r="B1220">
        <v>33</v>
      </c>
      <c r="C1220" t="str">
        <f t="shared" si="76"/>
        <v>Thursday</v>
      </c>
      <c r="D1220" s="1">
        <f t="shared" si="77"/>
        <v>15</v>
      </c>
      <c r="E1220">
        <f t="shared" si="78"/>
        <v>7</v>
      </c>
      <c r="F1220" t="str">
        <f t="shared" si="79"/>
        <v>summer</v>
      </c>
    </row>
    <row r="1221" spans="1:6" x14ac:dyDescent="0.3">
      <c r="A1221" s="3">
        <v>45477.686805555553</v>
      </c>
      <c r="B1221">
        <v>36</v>
      </c>
      <c r="C1221" t="str">
        <f t="shared" si="76"/>
        <v>Thursday</v>
      </c>
      <c r="D1221" s="1">
        <f t="shared" si="77"/>
        <v>16</v>
      </c>
      <c r="E1221">
        <f t="shared" si="78"/>
        <v>7</v>
      </c>
      <c r="F1221" t="str">
        <f t="shared" si="79"/>
        <v>summer</v>
      </c>
    </row>
    <row r="1222" spans="1:6" x14ac:dyDescent="0.3">
      <c r="A1222" s="3">
        <v>45477.708333333336</v>
      </c>
      <c r="B1222">
        <v>40</v>
      </c>
      <c r="C1222" t="str">
        <f t="shared" si="76"/>
        <v>Thursday</v>
      </c>
      <c r="D1222" s="1">
        <f t="shared" si="77"/>
        <v>17</v>
      </c>
      <c r="E1222">
        <f t="shared" si="78"/>
        <v>7</v>
      </c>
      <c r="F1222" t="str">
        <f t="shared" si="79"/>
        <v>summer</v>
      </c>
    </row>
    <row r="1223" spans="1:6" x14ac:dyDescent="0.3">
      <c r="A1223" s="3">
        <v>45477.747916666667</v>
      </c>
      <c r="B1223">
        <v>52</v>
      </c>
      <c r="C1223" t="str">
        <f t="shared" si="76"/>
        <v>Thursday</v>
      </c>
      <c r="D1223" s="1">
        <f t="shared" si="77"/>
        <v>17</v>
      </c>
      <c r="E1223">
        <f t="shared" si="78"/>
        <v>7</v>
      </c>
      <c r="F1223" t="str">
        <f t="shared" si="79"/>
        <v>summer</v>
      </c>
    </row>
    <row r="1224" spans="1:6" x14ac:dyDescent="0.3">
      <c r="A1224" s="3">
        <v>45478.292361111111</v>
      </c>
      <c r="B1224">
        <v>10</v>
      </c>
      <c r="C1224" t="str">
        <f t="shared" si="76"/>
        <v>Friday</v>
      </c>
      <c r="D1224" s="1">
        <f t="shared" si="77"/>
        <v>7</v>
      </c>
      <c r="E1224">
        <f t="shared" si="78"/>
        <v>7</v>
      </c>
      <c r="F1224" t="str">
        <f t="shared" si="79"/>
        <v>summer</v>
      </c>
    </row>
    <row r="1225" spans="1:6" x14ac:dyDescent="0.3">
      <c r="A1225" s="3">
        <v>45478.31527777778</v>
      </c>
      <c r="B1225">
        <v>19</v>
      </c>
      <c r="C1225" t="str">
        <f t="shared" si="76"/>
        <v>Friday</v>
      </c>
      <c r="D1225" s="1">
        <f t="shared" si="77"/>
        <v>7</v>
      </c>
      <c r="E1225">
        <f t="shared" si="78"/>
        <v>7</v>
      </c>
      <c r="F1225" t="str">
        <f t="shared" si="79"/>
        <v>summer</v>
      </c>
    </row>
    <row r="1226" spans="1:6" x14ac:dyDescent="0.3">
      <c r="A1226" s="3">
        <v>45478.34097222222</v>
      </c>
      <c r="B1226">
        <v>20</v>
      </c>
      <c r="C1226" t="str">
        <f t="shared" si="76"/>
        <v>Friday</v>
      </c>
      <c r="D1226" s="1">
        <f t="shared" si="77"/>
        <v>8</v>
      </c>
      <c r="E1226">
        <f t="shared" si="78"/>
        <v>7</v>
      </c>
      <c r="F1226" t="str">
        <f t="shared" si="79"/>
        <v>summer</v>
      </c>
    </row>
    <row r="1227" spans="1:6" x14ac:dyDescent="0.3">
      <c r="A1227" s="3">
        <v>45478.354166666664</v>
      </c>
      <c r="B1227">
        <v>18</v>
      </c>
      <c r="C1227" t="str">
        <f t="shared" si="76"/>
        <v>Friday</v>
      </c>
      <c r="D1227" s="1">
        <f t="shared" si="77"/>
        <v>8</v>
      </c>
      <c r="E1227">
        <f t="shared" si="78"/>
        <v>7</v>
      </c>
      <c r="F1227" t="str">
        <f t="shared" si="79"/>
        <v>summer</v>
      </c>
    </row>
    <row r="1228" spans="1:6" x14ac:dyDescent="0.3">
      <c r="A1228" s="3">
        <v>45478.390277777777</v>
      </c>
      <c r="B1228">
        <v>14</v>
      </c>
      <c r="C1228" t="str">
        <f t="shared" si="76"/>
        <v>Friday</v>
      </c>
      <c r="D1228" s="1">
        <f t="shared" si="77"/>
        <v>9</v>
      </c>
      <c r="E1228">
        <f t="shared" si="78"/>
        <v>7</v>
      </c>
      <c r="F1228" t="str">
        <f t="shared" si="79"/>
        <v>summer</v>
      </c>
    </row>
    <row r="1229" spans="1:6" x14ac:dyDescent="0.3">
      <c r="A1229" s="3">
        <v>45478.400000000001</v>
      </c>
      <c r="B1229">
        <v>15</v>
      </c>
      <c r="C1229" t="str">
        <f t="shared" si="76"/>
        <v>Friday</v>
      </c>
      <c r="D1229" s="1">
        <f t="shared" si="77"/>
        <v>9</v>
      </c>
      <c r="E1229">
        <f t="shared" si="78"/>
        <v>7</v>
      </c>
      <c r="F1229" t="str">
        <f t="shared" si="79"/>
        <v>summer</v>
      </c>
    </row>
    <row r="1230" spans="1:6" x14ac:dyDescent="0.3">
      <c r="A1230" s="3">
        <v>45478.418055555558</v>
      </c>
      <c r="B1230">
        <v>23</v>
      </c>
      <c r="C1230" t="str">
        <f t="shared" si="76"/>
        <v>Friday</v>
      </c>
      <c r="D1230" s="1">
        <f t="shared" si="77"/>
        <v>10</v>
      </c>
      <c r="E1230">
        <f t="shared" si="78"/>
        <v>7</v>
      </c>
      <c r="F1230" t="str">
        <f t="shared" si="79"/>
        <v>summer</v>
      </c>
    </row>
    <row r="1231" spans="1:6" x14ac:dyDescent="0.3">
      <c r="A1231" s="3">
        <v>45478.438194444447</v>
      </c>
      <c r="B1231">
        <v>19</v>
      </c>
      <c r="C1231" t="str">
        <f t="shared" si="76"/>
        <v>Friday</v>
      </c>
      <c r="D1231" s="1">
        <f t="shared" si="77"/>
        <v>10</v>
      </c>
      <c r="E1231">
        <f t="shared" si="78"/>
        <v>7</v>
      </c>
      <c r="F1231" t="str">
        <f t="shared" si="79"/>
        <v>summer</v>
      </c>
    </row>
    <row r="1232" spans="1:6" x14ac:dyDescent="0.3">
      <c r="A1232" s="3">
        <v>45478.455555555556</v>
      </c>
      <c r="B1232">
        <v>31</v>
      </c>
      <c r="C1232" t="str">
        <f t="shared" si="76"/>
        <v>Friday</v>
      </c>
      <c r="D1232" s="1">
        <f t="shared" si="77"/>
        <v>10</v>
      </c>
      <c r="E1232">
        <f t="shared" si="78"/>
        <v>7</v>
      </c>
      <c r="F1232" t="str">
        <f t="shared" si="79"/>
        <v>summer</v>
      </c>
    </row>
    <row r="1233" spans="1:6" x14ac:dyDescent="0.3">
      <c r="A1233" s="3">
        <v>45478.479861111111</v>
      </c>
      <c r="B1233">
        <v>22</v>
      </c>
      <c r="C1233" t="str">
        <f t="shared" si="76"/>
        <v>Friday</v>
      </c>
      <c r="D1233" s="1">
        <f t="shared" si="77"/>
        <v>11</v>
      </c>
      <c r="E1233">
        <f t="shared" si="78"/>
        <v>7</v>
      </c>
      <c r="F1233" t="str">
        <f t="shared" si="79"/>
        <v>summer</v>
      </c>
    </row>
    <row r="1234" spans="1:6" x14ac:dyDescent="0.3">
      <c r="A1234" s="3">
        <v>45478.522222222222</v>
      </c>
      <c r="B1234">
        <v>32</v>
      </c>
      <c r="C1234" t="str">
        <f t="shared" si="76"/>
        <v>Friday</v>
      </c>
      <c r="D1234" s="1">
        <f t="shared" si="77"/>
        <v>12</v>
      </c>
      <c r="E1234">
        <f t="shared" si="78"/>
        <v>7</v>
      </c>
      <c r="F1234" t="str">
        <f t="shared" si="79"/>
        <v>summer</v>
      </c>
    </row>
    <row r="1235" spans="1:6" x14ac:dyDescent="0.3">
      <c r="A1235" s="3">
        <v>45478.563194444447</v>
      </c>
      <c r="B1235">
        <v>40</v>
      </c>
      <c r="C1235" t="str">
        <f t="shared" si="76"/>
        <v>Friday</v>
      </c>
      <c r="D1235" s="1">
        <f t="shared" si="77"/>
        <v>13</v>
      </c>
      <c r="E1235">
        <f t="shared" si="78"/>
        <v>7</v>
      </c>
      <c r="F1235" t="str">
        <f t="shared" si="79"/>
        <v>summer</v>
      </c>
    </row>
    <row r="1236" spans="1:6" x14ac:dyDescent="0.3">
      <c r="A1236" s="3">
        <v>45478.606944444444</v>
      </c>
      <c r="B1236">
        <v>28</v>
      </c>
      <c r="C1236" t="str">
        <f t="shared" si="76"/>
        <v>Friday</v>
      </c>
      <c r="D1236" s="1">
        <f t="shared" si="77"/>
        <v>14</v>
      </c>
      <c r="E1236">
        <f t="shared" si="78"/>
        <v>7</v>
      </c>
      <c r="F1236" t="str">
        <f t="shared" si="79"/>
        <v>summer</v>
      </c>
    </row>
    <row r="1237" spans="1:6" x14ac:dyDescent="0.3">
      <c r="A1237" s="3">
        <v>45478.688194444447</v>
      </c>
      <c r="B1237">
        <v>29</v>
      </c>
      <c r="C1237" t="str">
        <f t="shared" si="76"/>
        <v>Friday</v>
      </c>
      <c r="D1237" s="1">
        <f t="shared" si="77"/>
        <v>16</v>
      </c>
      <c r="E1237">
        <f t="shared" si="78"/>
        <v>7</v>
      </c>
      <c r="F1237" t="str">
        <f t="shared" si="79"/>
        <v>summer</v>
      </c>
    </row>
    <row r="1238" spans="1:6" x14ac:dyDescent="0.3">
      <c r="A1238" s="3">
        <v>45478.707638888889</v>
      </c>
      <c r="B1238">
        <v>36</v>
      </c>
      <c r="C1238" t="str">
        <f t="shared" si="76"/>
        <v>Friday</v>
      </c>
      <c r="D1238" s="1">
        <f t="shared" si="77"/>
        <v>16</v>
      </c>
      <c r="E1238">
        <f t="shared" si="78"/>
        <v>7</v>
      </c>
      <c r="F1238" t="str">
        <f t="shared" si="79"/>
        <v>summer</v>
      </c>
    </row>
    <row r="1239" spans="1:6" x14ac:dyDescent="0.3">
      <c r="A1239" s="3">
        <v>45478.729861111111</v>
      </c>
      <c r="B1239">
        <v>47</v>
      </c>
      <c r="C1239" t="str">
        <f t="shared" si="76"/>
        <v>Friday</v>
      </c>
      <c r="D1239" s="1">
        <f t="shared" si="77"/>
        <v>17</v>
      </c>
      <c r="E1239">
        <f t="shared" si="78"/>
        <v>7</v>
      </c>
      <c r="F1239" t="str">
        <f t="shared" si="79"/>
        <v>summer</v>
      </c>
    </row>
    <row r="1240" spans="1:6" x14ac:dyDescent="0.3">
      <c r="A1240" s="3">
        <v>45478.75</v>
      </c>
      <c r="B1240">
        <v>63</v>
      </c>
      <c r="C1240" t="str">
        <f t="shared" si="76"/>
        <v>Friday</v>
      </c>
      <c r="D1240" s="1">
        <f t="shared" si="77"/>
        <v>18</v>
      </c>
      <c r="E1240">
        <f t="shared" si="78"/>
        <v>7</v>
      </c>
      <c r="F1240" t="str">
        <f t="shared" si="79"/>
        <v>summer</v>
      </c>
    </row>
    <row r="1241" spans="1:6" x14ac:dyDescent="0.3">
      <c r="A1241" s="3">
        <v>45478.772222222222</v>
      </c>
      <c r="B1241">
        <v>86</v>
      </c>
      <c r="C1241" t="str">
        <f t="shared" si="76"/>
        <v>Friday</v>
      </c>
      <c r="D1241" s="1">
        <f t="shared" si="77"/>
        <v>18</v>
      </c>
      <c r="E1241">
        <f t="shared" si="78"/>
        <v>7</v>
      </c>
      <c r="F1241" t="str">
        <f t="shared" si="79"/>
        <v>summer</v>
      </c>
    </row>
    <row r="1242" spans="1:6" x14ac:dyDescent="0.3">
      <c r="A1242" s="3">
        <v>45479.394444444442</v>
      </c>
      <c r="B1242">
        <v>10</v>
      </c>
      <c r="C1242" t="str">
        <f t="shared" si="76"/>
        <v>Saturday</v>
      </c>
      <c r="D1242" s="1">
        <f t="shared" si="77"/>
        <v>9</v>
      </c>
      <c r="E1242">
        <f t="shared" si="78"/>
        <v>7</v>
      </c>
      <c r="F1242" t="str">
        <f t="shared" si="79"/>
        <v>summer</v>
      </c>
    </row>
    <row r="1243" spans="1:6" x14ac:dyDescent="0.3">
      <c r="A1243" s="3">
        <v>45479.418055555558</v>
      </c>
      <c r="B1243">
        <v>13</v>
      </c>
      <c r="C1243" t="str">
        <f t="shared" si="76"/>
        <v>Saturday</v>
      </c>
      <c r="D1243" s="1">
        <f t="shared" si="77"/>
        <v>10</v>
      </c>
      <c r="E1243">
        <f t="shared" si="78"/>
        <v>7</v>
      </c>
      <c r="F1243" t="str">
        <f t="shared" si="79"/>
        <v>summer</v>
      </c>
    </row>
    <row r="1244" spans="1:6" x14ac:dyDescent="0.3">
      <c r="A1244" s="3">
        <v>45479.434027777781</v>
      </c>
      <c r="B1244">
        <v>28</v>
      </c>
      <c r="C1244" t="str">
        <f t="shared" si="76"/>
        <v>Saturday</v>
      </c>
      <c r="D1244" s="1">
        <f t="shared" si="77"/>
        <v>10</v>
      </c>
      <c r="E1244">
        <f t="shared" si="78"/>
        <v>7</v>
      </c>
      <c r="F1244" t="str">
        <f t="shared" si="79"/>
        <v>summer</v>
      </c>
    </row>
    <row r="1245" spans="1:6" x14ac:dyDescent="0.3">
      <c r="A1245" s="3">
        <v>45479.464583333334</v>
      </c>
      <c r="B1245">
        <v>26</v>
      </c>
      <c r="C1245" t="str">
        <f t="shared" si="76"/>
        <v>Saturday</v>
      </c>
      <c r="D1245" s="1">
        <f t="shared" si="77"/>
        <v>11</v>
      </c>
      <c r="E1245">
        <f t="shared" si="78"/>
        <v>7</v>
      </c>
      <c r="F1245" t="str">
        <f t="shared" si="79"/>
        <v>summer</v>
      </c>
    </row>
    <row r="1246" spans="1:6" x14ac:dyDescent="0.3">
      <c r="A1246" s="3">
        <v>45479.479166666664</v>
      </c>
      <c r="B1246">
        <v>29</v>
      </c>
      <c r="C1246" t="str">
        <f t="shared" si="76"/>
        <v>Saturday</v>
      </c>
      <c r="D1246" s="1">
        <f t="shared" si="77"/>
        <v>11</v>
      </c>
      <c r="E1246">
        <f t="shared" si="78"/>
        <v>7</v>
      </c>
      <c r="F1246" t="str">
        <f t="shared" si="79"/>
        <v>summer</v>
      </c>
    </row>
    <row r="1247" spans="1:6" x14ac:dyDescent="0.3">
      <c r="A1247" s="3">
        <v>45479.522222222222</v>
      </c>
      <c r="B1247">
        <v>29</v>
      </c>
      <c r="C1247" t="str">
        <f t="shared" si="76"/>
        <v>Saturday</v>
      </c>
      <c r="D1247" s="1">
        <f t="shared" si="77"/>
        <v>12</v>
      </c>
      <c r="E1247">
        <f t="shared" si="78"/>
        <v>7</v>
      </c>
      <c r="F1247" t="str">
        <f t="shared" si="79"/>
        <v>summer</v>
      </c>
    </row>
    <row r="1248" spans="1:6" x14ac:dyDescent="0.3">
      <c r="A1248" s="3">
        <v>45479.540972222225</v>
      </c>
      <c r="B1248">
        <v>24</v>
      </c>
      <c r="C1248" t="str">
        <f t="shared" si="76"/>
        <v>Saturday</v>
      </c>
      <c r="D1248" s="1">
        <f t="shared" si="77"/>
        <v>12</v>
      </c>
      <c r="E1248">
        <f t="shared" si="78"/>
        <v>7</v>
      </c>
      <c r="F1248" t="str">
        <f t="shared" si="79"/>
        <v>summer</v>
      </c>
    </row>
    <row r="1249" spans="1:6" x14ac:dyDescent="0.3">
      <c r="A1249" s="3">
        <v>45479.561111111114</v>
      </c>
      <c r="B1249">
        <v>27</v>
      </c>
      <c r="C1249" t="str">
        <f t="shared" si="76"/>
        <v>Saturday</v>
      </c>
      <c r="D1249" s="1">
        <f t="shared" si="77"/>
        <v>13</v>
      </c>
      <c r="E1249">
        <f t="shared" si="78"/>
        <v>7</v>
      </c>
      <c r="F1249" t="str">
        <f t="shared" si="79"/>
        <v>summer</v>
      </c>
    </row>
    <row r="1250" spans="1:6" x14ac:dyDescent="0.3">
      <c r="A1250" s="3">
        <v>45479.580555555556</v>
      </c>
      <c r="B1250">
        <v>23</v>
      </c>
      <c r="C1250" t="str">
        <f t="shared" si="76"/>
        <v>Saturday</v>
      </c>
      <c r="D1250" s="1">
        <f t="shared" si="77"/>
        <v>13</v>
      </c>
      <c r="E1250">
        <f t="shared" si="78"/>
        <v>7</v>
      </c>
      <c r="F1250" t="str">
        <f t="shared" si="79"/>
        <v>summer</v>
      </c>
    </row>
    <row r="1251" spans="1:6" x14ac:dyDescent="0.3">
      <c r="A1251" s="3">
        <v>45479.609027777777</v>
      </c>
      <c r="B1251">
        <v>25</v>
      </c>
      <c r="C1251" t="str">
        <f t="shared" si="76"/>
        <v>Saturday</v>
      </c>
      <c r="D1251" s="1">
        <f t="shared" si="77"/>
        <v>14</v>
      </c>
      <c r="E1251">
        <f t="shared" si="78"/>
        <v>7</v>
      </c>
      <c r="F1251" t="str">
        <f t="shared" si="79"/>
        <v>summer</v>
      </c>
    </row>
    <row r="1252" spans="1:6" x14ac:dyDescent="0.3">
      <c r="A1252" s="3">
        <v>45480.411111111112</v>
      </c>
      <c r="B1252">
        <v>11</v>
      </c>
      <c r="C1252" t="str">
        <f t="shared" si="76"/>
        <v>Sunday</v>
      </c>
      <c r="D1252" s="1">
        <f t="shared" si="77"/>
        <v>9</v>
      </c>
      <c r="E1252">
        <f t="shared" si="78"/>
        <v>7</v>
      </c>
      <c r="F1252" t="str">
        <f t="shared" si="79"/>
        <v>summer</v>
      </c>
    </row>
    <row r="1253" spans="1:6" x14ac:dyDescent="0.3">
      <c r="A1253" s="3">
        <v>45480.440972222219</v>
      </c>
      <c r="B1253">
        <v>13</v>
      </c>
      <c r="C1253" t="str">
        <f t="shared" si="76"/>
        <v>Sunday</v>
      </c>
      <c r="D1253" s="1">
        <f t="shared" si="77"/>
        <v>10</v>
      </c>
      <c r="E1253">
        <f t="shared" si="78"/>
        <v>7</v>
      </c>
      <c r="F1253" t="str">
        <f t="shared" si="79"/>
        <v>summer</v>
      </c>
    </row>
    <row r="1254" spans="1:6" x14ac:dyDescent="0.3">
      <c r="A1254" s="3">
        <v>45480.482638888891</v>
      </c>
      <c r="B1254">
        <v>18</v>
      </c>
      <c r="C1254" t="str">
        <f t="shared" si="76"/>
        <v>Sunday</v>
      </c>
      <c r="D1254" s="1">
        <f t="shared" si="77"/>
        <v>11</v>
      </c>
      <c r="E1254">
        <f t="shared" si="78"/>
        <v>7</v>
      </c>
      <c r="F1254" t="str">
        <f t="shared" si="79"/>
        <v>summer</v>
      </c>
    </row>
    <row r="1255" spans="1:6" x14ac:dyDescent="0.3">
      <c r="A1255" s="3">
        <v>45480.493055555555</v>
      </c>
      <c r="B1255">
        <v>18</v>
      </c>
      <c r="C1255" t="str">
        <f t="shared" si="76"/>
        <v>Sunday</v>
      </c>
      <c r="D1255" s="1">
        <f t="shared" si="77"/>
        <v>11</v>
      </c>
      <c r="E1255">
        <f t="shared" si="78"/>
        <v>7</v>
      </c>
      <c r="F1255" t="str">
        <f t="shared" si="79"/>
        <v>summer</v>
      </c>
    </row>
    <row r="1256" spans="1:6" x14ac:dyDescent="0.3">
      <c r="A1256" s="3">
        <v>45480.5625</v>
      </c>
      <c r="B1256">
        <v>21</v>
      </c>
      <c r="C1256" t="str">
        <f t="shared" si="76"/>
        <v>Sunday</v>
      </c>
      <c r="D1256" s="1">
        <f t="shared" si="77"/>
        <v>13</v>
      </c>
      <c r="E1256">
        <f t="shared" si="78"/>
        <v>7</v>
      </c>
      <c r="F1256" t="str">
        <f t="shared" si="79"/>
        <v>summer</v>
      </c>
    </row>
    <row r="1257" spans="1:6" x14ac:dyDescent="0.3">
      <c r="A1257" s="3">
        <v>45480.580555555556</v>
      </c>
      <c r="B1257">
        <v>19</v>
      </c>
      <c r="C1257" t="str">
        <f t="shared" si="76"/>
        <v>Sunday</v>
      </c>
      <c r="D1257" s="1">
        <f t="shared" si="77"/>
        <v>13</v>
      </c>
      <c r="E1257">
        <f t="shared" si="78"/>
        <v>7</v>
      </c>
      <c r="F1257" t="str">
        <f t="shared" si="79"/>
        <v>summer</v>
      </c>
    </row>
    <row r="1258" spans="1:6" x14ac:dyDescent="0.3">
      <c r="A1258" s="3">
        <v>45480.602083333331</v>
      </c>
      <c r="B1258">
        <v>23</v>
      </c>
      <c r="C1258" t="str">
        <f t="shared" si="76"/>
        <v>Sunday</v>
      </c>
      <c r="D1258" s="1">
        <f t="shared" si="77"/>
        <v>14</v>
      </c>
      <c r="E1258">
        <f t="shared" si="78"/>
        <v>7</v>
      </c>
      <c r="F1258" t="str">
        <f t="shared" si="79"/>
        <v>summer</v>
      </c>
    </row>
    <row r="1259" spans="1:6" x14ac:dyDescent="0.3">
      <c r="A1259" s="3">
        <v>45480.624305555553</v>
      </c>
      <c r="B1259">
        <v>37</v>
      </c>
      <c r="C1259" t="str">
        <f t="shared" si="76"/>
        <v>Sunday</v>
      </c>
      <c r="D1259" s="1">
        <f t="shared" si="77"/>
        <v>14</v>
      </c>
      <c r="E1259">
        <f t="shared" si="78"/>
        <v>7</v>
      </c>
      <c r="F1259" t="str">
        <f t="shared" si="79"/>
        <v>summer</v>
      </c>
    </row>
    <row r="1260" spans="1:6" x14ac:dyDescent="0.3">
      <c r="A1260" s="3">
        <v>45481.311805555553</v>
      </c>
      <c r="B1260">
        <v>12</v>
      </c>
      <c r="C1260" t="str">
        <f t="shared" si="76"/>
        <v>Monday</v>
      </c>
      <c r="D1260" s="1">
        <f t="shared" si="77"/>
        <v>7</v>
      </c>
      <c r="E1260">
        <f t="shared" si="78"/>
        <v>7</v>
      </c>
      <c r="F1260" t="str">
        <f t="shared" si="79"/>
        <v>summer</v>
      </c>
    </row>
    <row r="1261" spans="1:6" x14ac:dyDescent="0.3">
      <c r="A1261" s="3">
        <v>45481.334027777775</v>
      </c>
      <c r="B1261">
        <v>12</v>
      </c>
      <c r="C1261" t="str">
        <f t="shared" si="76"/>
        <v>Monday</v>
      </c>
      <c r="D1261" s="1">
        <f t="shared" si="77"/>
        <v>8</v>
      </c>
      <c r="E1261">
        <f t="shared" si="78"/>
        <v>7</v>
      </c>
      <c r="F1261" t="str">
        <f t="shared" si="79"/>
        <v>summer</v>
      </c>
    </row>
    <row r="1262" spans="1:6" x14ac:dyDescent="0.3">
      <c r="A1262" s="3">
        <v>45481.378472222219</v>
      </c>
      <c r="B1262">
        <v>16</v>
      </c>
      <c r="C1262" t="str">
        <f t="shared" si="76"/>
        <v>Monday</v>
      </c>
      <c r="D1262" s="1">
        <f t="shared" si="77"/>
        <v>9</v>
      </c>
      <c r="E1262">
        <f t="shared" si="78"/>
        <v>7</v>
      </c>
      <c r="F1262" t="str">
        <f t="shared" si="79"/>
        <v>summer</v>
      </c>
    </row>
    <row r="1263" spans="1:6" x14ac:dyDescent="0.3">
      <c r="A1263" s="3">
        <v>45481.419444444444</v>
      </c>
      <c r="B1263">
        <v>27</v>
      </c>
      <c r="C1263" t="str">
        <f t="shared" si="76"/>
        <v>Monday</v>
      </c>
      <c r="D1263" s="1">
        <f t="shared" si="77"/>
        <v>10</v>
      </c>
      <c r="E1263">
        <f t="shared" si="78"/>
        <v>7</v>
      </c>
      <c r="F1263" t="str">
        <f t="shared" si="79"/>
        <v>summer</v>
      </c>
    </row>
    <row r="1264" spans="1:6" x14ac:dyDescent="0.3">
      <c r="A1264" s="3">
        <v>45481.461111111108</v>
      </c>
      <c r="B1264">
        <v>14</v>
      </c>
      <c r="C1264" t="str">
        <f t="shared" si="76"/>
        <v>Monday</v>
      </c>
      <c r="D1264" s="1">
        <f t="shared" si="77"/>
        <v>11</v>
      </c>
      <c r="E1264">
        <f t="shared" si="78"/>
        <v>7</v>
      </c>
      <c r="F1264" t="str">
        <f t="shared" si="79"/>
        <v>summer</v>
      </c>
    </row>
    <row r="1265" spans="1:6" x14ac:dyDescent="0.3">
      <c r="A1265" s="3">
        <v>45481.508333333331</v>
      </c>
      <c r="B1265">
        <v>34</v>
      </c>
      <c r="C1265" t="str">
        <f t="shared" si="76"/>
        <v>Monday</v>
      </c>
      <c r="D1265" s="1">
        <f t="shared" si="77"/>
        <v>12</v>
      </c>
      <c r="E1265">
        <f t="shared" si="78"/>
        <v>7</v>
      </c>
      <c r="F1265" t="str">
        <f t="shared" si="79"/>
        <v>summer</v>
      </c>
    </row>
    <row r="1266" spans="1:6" x14ac:dyDescent="0.3">
      <c r="A1266" s="3">
        <v>45481.520833333336</v>
      </c>
      <c r="B1266">
        <v>38</v>
      </c>
      <c r="C1266" t="str">
        <f t="shared" si="76"/>
        <v>Monday</v>
      </c>
      <c r="D1266" s="1">
        <f t="shared" si="77"/>
        <v>12</v>
      </c>
      <c r="E1266">
        <f t="shared" si="78"/>
        <v>7</v>
      </c>
      <c r="F1266" t="str">
        <f t="shared" si="79"/>
        <v>summer</v>
      </c>
    </row>
    <row r="1267" spans="1:6" x14ac:dyDescent="0.3">
      <c r="A1267" s="3">
        <v>45481.548611111109</v>
      </c>
      <c r="B1267">
        <v>29</v>
      </c>
      <c r="C1267" t="str">
        <f t="shared" si="76"/>
        <v>Monday</v>
      </c>
      <c r="D1267" s="1">
        <f t="shared" si="77"/>
        <v>13</v>
      </c>
      <c r="E1267">
        <f t="shared" si="78"/>
        <v>7</v>
      </c>
      <c r="F1267" t="str">
        <f t="shared" si="79"/>
        <v>summer</v>
      </c>
    </row>
    <row r="1268" spans="1:6" x14ac:dyDescent="0.3">
      <c r="A1268" s="3">
        <v>45481.606249999997</v>
      </c>
      <c r="B1268">
        <v>28</v>
      </c>
      <c r="C1268" t="str">
        <f t="shared" si="76"/>
        <v>Monday</v>
      </c>
      <c r="D1268" s="1">
        <f t="shared" si="77"/>
        <v>14</v>
      </c>
      <c r="E1268">
        <f t="shared" si="78"/>
        <v>7</v>
      </c>
      <c r="F1268" t="str">
        <f t="shared" si="79"/>
        <v>summer</v>
      </c>
    </row>
    <row r="1269" spans="1:6" x14ac:dyDescent="0.3">
      <c r="A1269" s="3">
        <v>45481.623611111114</v>
      </c>
      <c r="B1269">
        <v>40</v>
      </c>
      <c r="C1269" t="str">
        <f t="shared" si="76"/>
        <v>Monday</v>
      </c>
      <c r="D1269" s="1">
        <f t="shared" si="77"/>
        <v>14</v>
      </c>
      <c r="E1269">
        <f t="shared" si="78"/>
        <v>7</v>
      </c>
      <c r="F1269" t="str">
        <f t="shared" si="79"/>
        <v>summer</v>
      </c>
    </row>
    <row r="1270" spans="1:6" x14ac:dyDescent="0.3">
      <c r="A1270" s="3">
        <v>45481.645833333336</v>
      </c>
      <c r="B1270">
        <v>50</v>
      </c>
      <c r="C1270" t="str">
        <f t="shared" si="76"/>
        <v>Monday</v>
      </c>
      <c r="D1270" s="1">
        <f t="shared" si="77"/>
        <v>15</v>
      </c>
      <c r="E1270">
        <f t="shared" si="78"/>
        <v>7</v>
      </c>
      <c r="F1270" t="str">
        <f t="shared" si="79"/>
        <v>summer</v>
      </c>
    </row>
    <row r="1271" spans="1:6" x14ac:dyDescent="0.3">
      <c r="A1271" s="3">
        <v>45481.672222222223</v>
      </c>
      <c r="B1271">
        <v>59</v>
      </c>
      <c r="C1271" t="str">
        <f t="shared" si="76"/>
        <v>Monday</v>
      </c>
      <c r="D1271" s="1">
        <f t="shared" si="77"/>
        <v>16</v>
      </c>
      <c r="E1271">
        <f t="shared" si="78"/>
        <v>7</v>
      </c>
      <c r="F1271" t="str">
        <f t="shared" si="79"/>
        <v>summer</v>
      </c>
    </row>
    <row r="1272" spans="1:6" x14ac:dyDescent="0.3">
      <c r="A1272" s="3">
        <v>45481.691666666666</v>
      </c>
      <c r="B1272">
        <v>69</v>
      </c>
      <c r="C1272" t="str">
        <f t="shared" si="76"/>
        <v>Monday</v>
      </c>
      <c r="D1272" s="1">
        <f t="shared" si="77"/>
        <v>16</v>
      </c>
      <c r="E1272">
        <f t="shared" si="78"/>
        <v>7</v>
      </c>
      <c r="F1272" t="str">
        <f t="shared" si="79"/>
        <v>summer</v>
      </c>
    </row>
    <row r="1273" spans="1:6" x14ac:dyDescent="0.3">
      <c r="A1273" s="3">
        <v>45481.711805555555</v>
      </c>
      <c r="B1273">
        <v>88</v>
      </c>
      <c r="C1273" t="str">
        <f t="shared" si="76"/>
        <v>Monday</v>
      </c>
      <c r="D1273" s="1">
        <f t="shared" si="77"/>
        <v>17</v>
      </c>
      <c r="E1273">
        <f t="shared" si="78"/>
        <v>7</v>
      </c>
      <c r="F1273" t="str">
        <f t="shared" si="79"/>
        <v>summer</v>
      </c>
    </row>
    <row r="1274" spans="1:6" x14ac:dyDescent="0.3">
      <c r="A1274" s="3">
        <v>45481.730555555558</v>
      </c>
      <c r="B1274">
        <v>91</v>
      </c>
      <c r="C1274" t="str">
        <f t="shared" si="76"/>
        <v>Monday</v>
      </c>
      <c r="D1274" s="1">
        <f t="shared" si="77"/>
        <v>17</v>
      </c>
      <c r="E1274">
        <f t="shared" si="78"/>
        <v>7</v>
      </c>
      <c r="F1274" t="str">
        <f t="shared" si="79"/>
        <v>summer</v>
      </c>
    </row>
    <row r="1275" spans="1:6" x14ac:dyDescent="0.3">
      <c r="A1275" s="3">
        <v>45481.749305555553</v>
      </c>
      <c r="B1275">
        <v>107</v>
      </c>
      <c r="C1275" t="str">
        <f t="shared" si="76"/>
        <v>Monday</v>
      </c>
      <c r="D1275" s="1">
        <f t="shared" si="77"/>
        <v>17</v>
      </c>
      <c r="E1275">
        <f t="shared" si="78"/>
        <v>7</v>
      </c>
      <c r="F1275" t="str">
        <f t="shared" si="79"/>
        <v>summer</v>
      </c>
    </row>
    <row r="1276" spans="1:6" x14ac:dyDescent="0.3">
      <c r="A1276" s="3">
        <v>45481.771527777775</v>
      </c>
      <c r="B1276">
        <v>99</v>
      </c>
      <c r="C1276" t="str">
        <f t="shared" si="76"/>
        <v>Monday</v>
      </c>
      <c r="D1276" s="1">
        <f t="shared" si="77"/>
        <v>18</v>
      </c>
      <c r="E1276">
        <f t="shared" si="78"/>
        <v>7</v>
      </c>
      <c r="F1276" t="str">
        <f t="shared" si="79"/>
        <v>summer</v>
      </c>
    </row>
    <row r="1277" spans="1:6" x14ac:dyDescent="0.3">
      <c r="A1277" s="3">
        <v>45481.79791666667</v>
      </c>
      <c r="B1277">
        <v>84</v>
      </c>
      <c r="C1277" t="str">
        <f t="shared" si="76"/>
        <v>Monday</v>
      </c>
      <c r="D1277" s="1">
        <f t="shared" si="77"/>
        <v>19</v>
      </c>
      <c r="E1277">
        <f t="shared" si="78"/>
        <v>7</v>
      </c>
      <c r="F1277" t="str">
        <f t="shared" si="79"/>
        <v>summer</v>
      </c>
    </row>
    <row r="1278" spans="1:6" x14ac:dyDescent="0.3">
      <c r="A1278" s="3">
        <v>45482.297222222223</v>
      </c>
      <c r="B1278">
        <v>12</v>
      </c>
      <c r="C1278" t="str">
        <f t="shared" si="76"/>
        <v>Tuesday</v>
      </c>
      <c r="D1278" s="1">
        <f t="shared" si="77"/>
        <v>7</v>
      </c>
      <c r="E1278">
        <f t="shared" si="78"/>
        <v>7</v>
      </c>
      <c r="F1278" t="str">
        <f t="shared" si="79"/>
        <v>summer</v>
      </c>
    </row>
    <row r="1279" spans="1:6" x14ac:dyDescent="0.3">
      <c r="A1279" s="3">
        <v>45482.319444444445</v>
      </c>
      <c r="B1279">
        <v>18</v>
      </c>
      <c r="C1279" t="str">
        <f t="shared" si="76"/>
        <v>Tuesday</v>
      </c>
      <c r="D1279" s="1">
        <f t="shared" si="77"/>
        <v>7</v>
      </c>
      <c r="E1279">
        <f t="shared" si="78"/>
        <v>7</v>
      </c>
      <c r="F1279" t="str">
        <f t="shared" si="79"/>
        <v>summer</v>
      </c>
    </row>
    <row r="1280" spans="1:6" x14ac:dyDescent="0.3">
      <c r="A1280" s="3">
        <v>45482.337500000001</v>
      </c>
      <c r="B1280">
        <v>19</v>
      </c>
      <c r="C1280" t="str">
        <f t="shared" si="76"/>
        <v>Tuesday</v>
      </c>
      <c r="D1280" s="1">
        <f t="shared" si="77"/>
        <v>8</v>
      </c>
      <c r="E1280">
        <f t="shared" si="78"/>
        <v>7</v>
      </c>
      <c r="F1280" t="str">
        <f t="shared" si="79"/>
        <v>summer</v>
      </c>
    </row>
    <row r="1281" spans="1:6" x14ac:dyDescent="0.3">
      <c r="A1281" s="3">
        <v>45482.354861111111</v>
      </c>
      <c r="B1281">
        <v>25</v>
      </c>
      <c r="C1281" t="str">
        <f t="shared" si="76"/>
        <v>Tuesday</v>
      </c>
      <c r="D1281" s="1">
        <f t="shared" si="77"/>
        <v>8</v>
      </c>
      <c r="E1281">
        <f t="shared" si="78"/>
        <v>7</v>
      </c>
      <c r="F1281" t="str">
        <f t="shared" si="79"/>
        <v>summer</v>
      </c>
    </row>
    <row r="1282" spans="1:6" x14ac:dyDescent="0.3">
      <c r="A1282" s="3">
        <v>45482.371527777781</v>
      </c>
      <c r="B1282">
        <v>26</v>
      </c>
      <c r="C1282" t="str">
        <f t="shared" ref="C1282:C1345" si="80">TEXT(A1282, "dddd")</f>
        <v>Tuesday</v>
      </c>
      <c r="D1282" s="1">
        <f t="shared" ref="D1282:D1345" si="81">HOUR(A1282)</f>
        <v>8</v>
      </c>
      <c r="E1282">
        <f t="shared" ref="E1282:E1345" si="82">MONTH(A1282)</f>
        <v>7</v>
      </c>
      <c r="F1282" t="str">
        <f t="shared" ref="F1282:F1345" si="83">IF(OR(E1282=9, E1282=10, E1282=11, E1282=12, E1282=1, E1282=2, E1282=3, E1282=4), "school", "summer")</f>
        <v>summer</v>
      </c>
    </row>
    <row r="1283" spans="1:6" x14ac:dyDescent="0.3">
      <c r="A1283" s="3">
        <v>45482.397916666669</v>
      </c>
      <c r="B1283">
        <v>25</v>
      </c>
      <c r="C1283" t="str">
        <f t="shared" si="80"/>
        <v>Tuesday</v>
      </c>
      <c r="D1283" s="1">
        <f t="shared" si="81"/>
        <v>9</v>
      </c>
      <c r="E1283">
        <f t="shared" si="82"/>
        <v>7</v>
      </c>
      <c r="F1283" t="str">
        <f t="shared" si="83"/>
        <v>summer</v>
      </c>
    </row>
    <row r="1284" spans="1:6" x14ac:dyDescent="0.3">
      <c r="A1284" s="3">
        <v>45482.420138888891</v>
      </c>
      <c r="B1284">
        <v>25</v>
      </c>
      <c r="C1284" t="str">
        <f t="shared" si="80"/>
        <v>Tuesday</v>
      </c>
      <c r="D1284" s="1">
        <f t="shared" si="81"/>
        <v>10</v>
      </c>
      <c r="E1284">
        <f t="shared" si="82"/>
        <v>7</v>
      </c>
      <c r="F1284" t="str">
        <f t="shared" si="83"/>
        <v>summer</v>
      </c>
    </row>
    <row r="1285" spans="1:6" x14ac:dyDescent="0.3">
      <c r="A1285" s="3">
        <v>45482.439583333333</v>
      </c>
      <c r="B1285">
        <v>30</v>
      </c>
      <c r="C1285" t="str">
        <f t="shared" si="80"/>
        <v>Tuesday</v>
      </c>
      <c r="D1285" s="1">
        <f t="shared" si="81"/>
        <v>10</v>
      </c>
      <c r="E1285">
        <f t="shared" si="82"/>
        <v>7</v>
      </c>
      <c r="F1285" t="str">
        <f t="shared" si="83"/>
        <v>summer</v>
      </c>
    </row>
    <row r="1286" spans="1:6" x14ac:dyDescent="0.3">
      <c r="A1286" s="3">
        <v>45482.482638888891</v>
      </c>
      <c r="B1286">
        <v>19</v>
      </c>
      <c r="C1286" t="str">
        <f t="shared" si="80"/>
        <v>Tuesday</v>
      </c>
      <c r="D1286" s="1">
        <f t="shared" si="81"/>
        <v>11</v>
      </c>
      <c r="E1286">
        <f t="shared" si="82"/>
        <v>7</v>
      </c>
      <c r="F1286" t="str">
        <f t="shared" si="83"/>
        <v>summer</v>
      </c>
    </row>
    <row r="1287" spans="1:6" x14ac:dyDescent="0.3">
      <c r="A1287" s="3">
        <v>45482.5</v>
      </c>
      <c r="B1287">
        <v>18</v>
      </c>
      <c r="C1287" t="str">
        <f t="shared" si="80"/>
        <v>Tuesday</v>
      </c>
      <c r="D1287" s="1">
        <f t="shared" si="81"/>
        <v>12</v>
      </c>
      <c r="E1287">
        <f t="shared" si="82"/>
        <v>7</v>
      </c>
      <c r="F1287" t="str">
        <f t="shared" si="83"/>
        <v>summer</v>
      </c>
    </row>
    <row r="1288" spans="1:6" x14ac:dyDescent="0.3">
      <c r="A1288" s="3">
        <v>45482.526388888888</v>
      </c>
      <c r="B1288">
        <v>25</v>
      </c>
      <c r="C1288" t="str">
        <f t="shared" si="80"/>
        <v>Tuesday</v>
      </c>
      <c r="D1288" s="1">
        <f t="shared" si="81"/>
        <v>12</v>
      </c>
      <c r="E1288">
        <f t="shared" si="82"/>
        <v>7</v>
      </c>
      <c r="F1288" t="str">
        <f t="shared" si="83"/>
        <v>summer</v>
      </c>
    </row>
    <row r="1289" spans="1:6" x14ac:dyDescent="0.3">
      <c r="A1289" s="3">
        <v>45482.543749999997</v>
      </c>
      <c r="B1289">
        <v>31</v>
      </c>
      <c r="C1289" t="str">
        <f t="shared" si="80"/>
        <v>Tuesday</v>
      </c>
      <c r="D1289" s="1">
        <f t="shared" si="81"/>
        <v>13</v>
      </c>
      <c r="E1289">
        <f t="shared" si="82"/>
        <v>7</v>
      </c>
      <c r="F1289" t="str">
        <f t="shared" si="83"/>
        <v>summer</v>
      </c>
    </row>
    <row r="1290" spans="1:6" x14ac:dyDescent="0.3">
      <c r="A1290" s="3">
        <v>45482.566666666666</v>
      </c>
      <c r="B1290">
        <v>29</v>
      </c>
      <c r="C1290" t="str">
        <f t="shared" si="80"/>
        <v>Tuesday</v>
      </c>
      <c r="D1290" s="1">
        <f t="shared" si="81"/>
        <v>13</v>
      </c>
      <c r="E1290">
        <f t="shared" si="82"/>
        <v>7</v>
      </c>
      <c r="F1290" t="str">
        <f t="shared" si="83"/>
        <v>summer</v>
      </c>
    </row>
    <row r="1291" spans="1:6" x14ac:dyDescent="0.3">
      <c r="A1291" s="3">
        <v>45482.586805555555</v>
      </c>
      <c r="B1291">
        <v>29</v>
      </c>
      <c r="C1291" t="str">
        <f t="shared" si="80"/>
        <v>Tuesday</v>
      </c>
      <c r="D1291" s="1">
        <f t="shared" si="81"/>
        <v>14</v>
      </c>
      <c r="E1291">
        <f t="shared" si="82"/>
        <v>7</v>
      </c>
      <c r="F1291" t="str">
        <f t="shared" si="83"/>
        <v>summer</v>
      </c>
    </row>
    <row r="1292" spans="1:6" x14ac:dyDescent="0.3">
      <c r="A1292" s="3">
        <v>45482.606944444444</v>
      </c>
      <c r="B1292">
        <v>30</v>
      </c>
      <c r="C1292" t="str">
        <f t="shared" si="80"/>
        <v>Tuesday</v>
      </c>
      <c r="D1292" s="1">
        <f t="shared" si="81"/>
        <v>14</v>
      </c>
      <c r="E1292">
        <f t="shared" si="82"/>
        <v>7</v>
      </c>
      <c r="F1292" t="str">
        <f t="shared" si="83"/>
        <v>summer</v>
      </c>
    </row>
    <row r="1293" spans="1:6" x14ac:dyDescent="0.3">
      <c r="A1293" s="3">
        <v>45482.626388888886</v>
      </c>
      <c r="B1293">
        <v>21</v>
      </c>
      <c r="C1293" t="str">
        <f t="shared" si="80"/>
        <v>Tuesday</v>
      </c>
      <c r="D1293" s="1">
        <f t="shared" si="81"/>
        <v>15</v>
      </c>
      <c r="E1293">
        <f t="shared" si="82"/>
        <v>7</v>
      </c>
      <c r="F1293" t="str">
        <f t="shared" si="83"/>
        <v>summer</v>
      </c>
    </row>
    <row r="1294" spans="1:6" x14ac:dyDescent="0.3">
      <c r="A1294" s="3">
        <v>45482.644444444442</v>
      </c>
      <c r="B1294">
        <v>32</v>
      </c>
      <c r="C1294" t="str">
        <f t="shared" si="80"/>
        <v>Tuesday</v>
      </c>
      <c r="D1294" s="1">
        <f t="shared" si="81"/>
        <v>15</v>
      </c>
      <c r="E1294">
        <f t="shared" si="82"/>
        <v>7</v>
      </c>
      <c r="F1294" t="str">
        <f t="shared" si="83"/>
        <v>summer</v>
      </c>
    </row>
    <row r="1295" spans="1:6" x14ac:dyDescent="0.3">
      <c r="A1295" s="3">
        <v>45482.711805555555</v>
      </c>
      <c r="B1295">
        <v>83</v>
      </c>
      <c r="C1295" t="str">
        <f t="shared" si="80"/>
        <v>Tuesday</v>
      </c>
      <c r="D1295" s="1">
        <f t="shared" si="81"/>
        <v>17</v>
      </c>
      <c r="E1295">
        <f t="shared" si="82"/>
        <v>7</v>
      </c>
      <c r="F1295" t="str">
        <f t="shared" si="83"/>
        <v>summer</v>
      </c>
    </row>
    <row r="1296" spans="1:6" x14ac:dyDescent="0.3">
      <c r="A1296" s="3">
        <v>45482.753472222219</v>
      </c>
      <c r="B1296">
        <v>96</v>
      </c>
      <c r="C1296" t="str">
        <f t="shared" si="80"/>
        <v>Tuesday</v>
      </c>
      <c r="D1296" s="1">
        <f t="shared" si="81"/>
        <v>18</v>
      </c>
      <c r="E1296">
        <f t="shared" si="82"/>
        <v>7</v>
      </c>
      <c r="F1296" t="str">
        <f t="shared" si="83"/>
        <v>summer</v>
      </c>
    </row>
    <row r="1297" spans="1:6" x14ac:dyDescent="0.3">
      <c r="A1297" s="3">
        <v>45482.773611111108</v>
      </c>
      <c r="B1297">
        <v>103</v>
      </c>
      <c r="C1297" t="str">
        <f t="shared" si="80"/>
        <v>Tuesday</v>
      </c>
      <c r="D1297" s="1">
        <f t="shared" si="81"/>
        <v>18</v>
      </c>
      <c r="E1297">
        <f t="shared" si="82"/>
        <v>7</v>
      </c>
      <c r="F1297" t="str">
        <f t="shared" si="83"/>
        <v>summer</v>
      </c>
    </row>
    <row r="1298" spans="1:6" x14ac:dyDescent="0.3">
      <c r="A1298" s="3">
        <v>45482.793055555558</v>
      </c>
      <c r="B1298">
        <v>85</v>
      </c>
      <c r="C1298" t="str">
        <f t="shared" si="80"/>
        <v>Tuesday</v>
      </c>
      <c r="D1298" s="1">
        <f t="shared" si="81"/>
        <v>19</v>
      </c>
      <c r="E1298">
        <f t="shared" si="82"/>
        <v>7</v>
      </c>
      <c r="F1298" t="str">
        <f t="shared" si="83"/>
        <v>summer</v>
      </c>
    </row>
    <row r="1299" spans="1:6" x14ac:dyDescent="0.3">
      <c r="A1299" s="3">
        <v>45483.291666666664</v>
      </c>
      <c r="B1299">
        <v>3</v>
      </c>
      <c r="C1299" t="str">
        <f t="shared" si="80"/>
        <v>Wednesday</v>
      </c>
      <c r="D1299" s="1">
        <f t="shared" si="81"/>
        <v>7</v>
      </c>
      <c r="E1299">
        <f t="shared" si="82"/>
        <v>7</v>
      </c>
      <c r="F1299" t="str">
        <f t="shared" si="83"/>
        <v>summer</v>
      </c>
    </row>
    <row r="1300" spans="1:6" x14ac:dyDescent="0.3">
      <c r="A1300" s="3">
        <v>45483.313888888886</v>
      </c>
      <c r="B1300">
        <v>6</v>
      </c>
      <c r="C1300" t="str">
        <f t="shared" si="80"/>
        <v>Wednesday</v>
      </c>
      <c r="D1300" s="1">
        <f t="shared" si="81"/>
        <v>7</v>
      </c>
      <c r="E1300">
        <f t="shared" si="82"/>
        <v>7</v>
      </c>
      <c r="F1300" t="str">
        <f t="shared" si="83"/>
        <v>summer</v>
      </c>
    </row>
    <row r="1301" spans="1:6" x14ac:dyDescent="0.3">
      <c r="A1301" s="3">
        <v>45483.333333333336</v>
      </c>
      <c r="B1301">
        <v>11</v>
      </c>
      <c r="C1301" t="str">
        <f t="shared" si="80"/>
        <v>Wednesday</v>
      </c>
      <c r="D1301" s="1">
        <f t="shared" si="81"/>
        <v>8</v>
      </c>
      <c r="E1301">
        <f t="shared" si="82"/>
        <v>7</v>
      </c>
      <c r="F1301" t="str">
        <f t="shared" si="83"/>
        <v>summer</v>
      </c>
    </row>
    <row r="1302" spans="1:6" x14ac:dyDescent="0.3">
      <c r="A1302" s="3">
        <v>45483.354861111111</v>
      </c>
      <c r="B1302">
        <v>18</v>
      </c>
      <c r="C1302" t="str">
        <f t="shared" si="80"/>
        <v>Wednesday</v>
      </c>
      <c r="D1302" s="1">
        <f t="shared" si="81"/>
        <v>8</v>
      </c>
      <c r="E1302">
        <f t="shared" si="82"/>
        <v>7</v>
      </c>
      <c r="F1302" t="str">
        <f t="shared" si="83"/>
        <v>summer</v>
      </c>
    </row>
    <row r="1303" spans="1:6" x14ac:dyDescent="0.3">
      <c r="A1303" s="3">
        <v>45483.376388888886</v>
      </c>
      <c r="B1303">
        <v>19</v>
      </c>
      <c r="C1303" t="str">
        <f t="shared" si="80"/>
        <v>Wednesday</v>
      </c>
      <c r="D1303" s="1">
        <f t="shared" si="81"/>
        <v>9</v>
      </c>
      <c r="E1303">
        <f t="shared" si="82"/>
        <v>7</v>
      </c>
      <c r="F1303" t="str">
        <f t="shared" si="83"/>
        <v>summer</v>
      </c>
    </row>
    <row r="1304" spans="1:6" x14ac:dyDescent="0.3">
      <c r="A1304" s="3">
        <v>45483.396527777775</v>
      </c>
      <c r="B1304">
        <v>16</v>
      </c>
      <c r="C1304" t="str">
        <f t="shared" si="80"/>
        <v>Wednesday</v>
      </c>
      <c r="D1304" s="1">
        <f t="shared" si="81"/>
        <v>9</v>
      </c>
      <c r="E1304">
        <f t="shared" si="82"/>
        <v>7</v>
      </c>
      <c r="F1304" t="str">
        <f t="shared" si="83"/>
        <v>summer</v>
      </c>
    </row>
    <row r="1305" spans="1:6" x14ac:dyDescent="0.3">
      <c r="A1305" s="3">
        <v>45483.417361111111</v>
      </c>
      <c r="B1305">
        <v>14</v>
      </c>
      <c r="C1305" t="str">
        <f t="shared" si="80"/>
        <v>Wednesday</v>
      </c>
      <c r="D1305" s="1">
        <f t="shared" si="81"/>
        <v>10</v>
      </c>
      <c r="E1305">
        <f t="shared" si="82"/>
        <v>7</v>
      </c>
      <c r="F1305" t="str">
        <f t="shared" si="83"/>
        <v>summer</v>
      </c>
    </row>
    <row r="1306" spans="1:6" x14ac:dyDescent="0.3">
      <c r="A1306" s="3">
        <v>45483.438194444447</v>
      </c>
      <c r="B1306">
        <v>12</v>
      </c>
      <c r="C1306" t="str">
        <f t="shared" si="80"/>
        <v>Wednesday</v>
      </c>
      <c r="D1306" s="1">
        <f t="shared" si="81"/>
        <v>10</v>
      </c>
      <c r="E1306">
        <f t="shared" si="82"/>
        <v>7</v>
      </c>
      <c r="F1306" t="str">
        <f t="shared" si="83"/>
        <v>summer</v>
      </c>
    </row>
    <row r="1307" spans="1:6" x14ac:dyDescent="0.3">
      <c r="A1307" s="3">
        <v>45483.454861111109</v>
      </c>
      <c r="B1307">
        <v>10</v>
      </c>
      <c r="C1307" t="str">
        <f t="shared" si="80"/>
        <v>Wednesday</v>
      </c>
      <c r="D1307" s="1">
        <f t="shared" si="81"/>
        <v>10</v>
      </c>
      <c r="E1307">
        <f t="shared" si="82"/>
        <v>7</v>
      </c>
      <c r="F1307" t="str">
        <f t="shared" si="83"/>
        <v>summer</v>
      </c>
    </row>
    <row r="1308" spans="1:6" x14ac:dyDescent="0.3">
      <c r="A1308" s="3">
        <v>45483.482638888891</v>
      </c>
      <c r="B1308">
        <v>11</v>
      </c>
      <c r="C1308" t="str">
        <f t="shared" si="80"/>
        <v>Wednesday</v>
      </c>
      <c r="D1308" s="1">
        <f t="shared" si="81"/>
        <v>11</v>
      </c>
      <c r="E1308">
        <f t="shared" si="82"/>
        <v>7</v>
      </c>
      <c r="F1308" t="str">
        <f t="shared" si="83"/>
        <v>summer</v>
      </c>
    </row>
    <row r="1309" spans="1:6" x14ac:dyDescent="0.3">
      <c r="A1309" s="3">
        <v>45483.501388888886</v>
      </c>
      <c r="B1309">
        <v>17</v>
      </c>
      <c r="C1309" t="str">
        <f t="shared" si="80"/>
        <v>Wednesday</v>
      </c>
      <c r="D1309" s="1">
        <f t="shared" si="81"/>
        <v>12</v>
      </c>
      <c r="E1309">
        <f t="shared" si="82"/>
        <v>7</v>
      </c>
      <c r="F1309" t="str">
        <f t="shared" si="83"/>
        <v>summer</v>
      </c>
    </row>
    <row r="1310" spans="1:6" x14ac:dyDescent="0.3">
      <c r="A1310" s="3">
        <v>45483.526388888888</v>
      </c>
      <c r="B1310">
        <v>24</v>
      </c>
      <c r="C1310" t="str">
        <f t="shared" si="80"/>
        <v>Wednesday</v>
      </c>
      <c r="D1310" s="1">
        <f t="shared" si="81"/>
        <v>12</v>
      </c>
      <c r="E1310">
        <f t="shared" si="82"/>
        <v>7</v>
      </c>
      <c r="F1310" t="str">
        <f t="shared" si="83"/>
        <v>summer</v>
      </c>
    </row>
    <row r="1311" spans="1:6" x14ac:dyDescent="0.3">
      <c r="A1311" s="3">
        <v>45483.54583333333</v>
      </c>
      <c r="B1311">
        <v>27</v>
      </c>
      <c r="C1311" t="str">
        <f t="shared" si="80"/>
        <v>Wednesday</v>
      </c>
      <c r="D1311" s="1">
        <f t="shared" si="81"/>
        <v>13</v>
      </c>
      <c r="E1311">
        <f t="shared" si="82"/>
        <v>7</v>
      </c>
      <c r="F1311" t="str">
        <f t="shared" si="83"/>
        <v>summer</v>
      </c>
    </row>
    <row r="1312" spans="1:6" x14ac:dyDescent="0.3">
      <c r="A1312" s="3">
        <v>45483.565972222219</v>
      </c>
      <c r="B1312">
        <v>23</v>
      </c>
      <c r="C1312" t="str">
        <f t="shared" si="80"/>
        <v>Wednesday</v>
      </c>
      <c r="D1312" s="1">
        <f t="shared" si="81"/>
        <v>13</v>
      </c>
      <c r="E1312">
        <f t="shared" si="82"/>
        <v>7</v>
      </c>
      <c r="F1312" t="str">
        <f t="shared" si="83"/>
        <v>summer</v>
      </c>
    </row>
    <row r="1313" spans="1:6" x14ac:dyDescent="0.3">
      <c r="A1313" s="3">
        <v>45483.581944444442</v>
      </c>
      <c r="B1313">
        <v>27</v>
      </c>
      <c r="C1313" t="str">
        <f t="shared" si="80"/>
        <v>Wednesday</v>
      </c>
      <c r="D1313" s="1">
        <f t="shared" si="81"/>
        <v>13</v>
      </c>
      <c r="E1313">
        <f t="shared" si="82"/>
        <v>7</v>
      </c>
      <c r="F1313" t="str">
        <f t="shared" si="83"/>
        <v>summer</v>
      </c>
    </row>
    <row r="1314" spans="1:6" x14ac:dyDescent="0.3">
      <c r="A1314" s="3">
        <v>45483.613194444442</v>
      </c>
      <c r="B1314">
        <v>23</v>
      </c>
      <c r="C1314" t="str">
        <f t="shared" si="80"/>
        <v>Wednesday</v>
      </c>
      <c r="D1314" s="1">
        <f t="shared" si="81"/>
        <v>14</v>
      </c>
      <c r="E1314">
        <f t="shared" si="82"/>
        <v>7</v>
      </c>
      <c r="F1314" t="str">
        <f t="shared" si="83"/>
        <v>summer</v>
      </c>
    </row>
    <row r="1315" spans="1:6" x14ac:dyDescent="0.3">
      <c r="A1315" s="3">
        <v>45483.625694444447</v>
      </c>
      <c r="B1315">
        <v>22</v>
      </c>
      <c r="C1315" t="str">
        <f t="shared" si="80"/>
        <v>Wednesday</v>
      </c>
      <c r="D1315" s="1">
        <f t="shared" si="81"/>
        <v>15</v>
      </c>
      <c r="E1315">
        <f t="shared" si="82"/>
        <v>7</v>
      </c>
      <c r="F1315" t="str">
        <f t="shared" si="83"/>
        <v>summer</v>
      </c>
    </row>
    <row r="1316" spans="1:6" x14ac:dyDescent="0.3">
      <c r="A1316" s="3">
        <v>45483.644444444442</v>
      </c>
      <c r="B1316">
        <v>30</v>
      </c>
      <c r="C1316" t="str">
        <f t="shared" si="80"/>
        <v>Wednesday</v>
      </c>
      <c r="D1316" s="1">
        <f t="shared" si="81"/>
        <v>15</v>
      </c>
      <c r="E1316">
        <f t="shared" si="82"/>
        <v>7</v>
      </c>
      <c r="F1316" t="str">
        <f t="shared" si="83"/>
        <v>summer</v>
      </c>
    </row>
    <row r="1317" spans="1:6" x14ac:dyDescent="0.3">
      <c r="A1317" s="3">
        <v>45483.668749999997</v>
      </c>
      <c r="B1317">
        <v>38</v>
      </c>
      <c r="C1317" t="str">
        <f t="shared" si="80"/>
        <v>Wednesday</v>
      </c>
      <c r="D1317" s="1">
        <f t="shared" si="81"/>
        <v>16</v>
      </c>
      <c r="E1317">
        <f t="shared" si="82"/>
        <v>7</v>
      </c>
      <c r="F1317" t="str">
        <f t="shared" si="83"/>
        <v>summer</v>
      </c>
    </row>
    <row r="1318" spans="1:6" x14ac:dyDescent="0.3">
      <c r="A1318" s="3">
        <v>45483.686111111114</v>
      </c>
      <c r="B1318">
        <v>58</v>
      </c>
      <c r="C1318" t="str">
        <f t="shared" si="80"/>
        <v>Wednesday</v>
      </c>
      <c r="D1318" s="1">
        <f t="shared" si="81"/>
        <v>16</v>
      </c>
      <c r="E1318">
        <f t="shared" si="82"/>
        <v>7</v>
      </c>
      <c r="F1318" t="str">
        <f t="shared" si="83"/>
        <v>summer</v>
      </c>
    </row>
    <row r="1319" spans="1:6" x14ac:dyDescent="0.3">
      <c r="A1319" s="3">
        <v>45483.706250000003</v>
      </c>
      <c r="B1319">
        <v>54</v>
      </c>
      <c r="C1319" t="str">
        <f t="shared" si="80"/>
        <v>Wednesday</v>
      </c>
      <c r="D1319" s="1">
        <f t="shared" si="81"/>
        <v>16</v>
      </c>
      <c r="E1319">
        <f t="shared" si="82"/>
        <v>7</v>
      </c>
      <c r="F1319" t="str">
        <f t="shared" si="83"/>
        <v>summer</v>
      </c>
    </row>
    <row r="1320" spans="1:6" x14ac:dyDescent="0.3">
      <c r="A1320" s="3">
        <v>45483.727083333331</v>
      </c>
      <c r="B1320">
        <v>67</v>
      </c>
      <c r="C1320" t="str">
        <f t="shared" si="80"/>
        <v>Wednesday</v>
      </c>
      <c r="D1320" s="1">
        <f t="shared" si="81"/>
        <v>17</v>
      </c>
      <c r="E1320">
        <f t="shared" si="82"/>
        <v>7</v>
      </c>
      <c r="F1320" t="str">
        <f t="shared" si="83"/>
        <v>summer</v>
      </c>
    </row>
    <row r="1321" spans="1:6" x14ac:dyDescent="0.3">
      <c r="A1321" s="3">
        <v>45483.75</v>
      </c>
      <c r="B1321">
        <v>84</v>
      </c>
      <c r="C1321" t="str">
        <f t="shared" si="80"/>
        <v>Wednesday</v>
      </c>
      <c r="D1321" s="1">
        <f t="shared" si="81"/>
        <v>18</v>
      </c>
      <c r="E1321">
        <f t="shared" si="82"/>
        <v>7</v>
      </c>
      <c r="F1321" t="str">
        <f t="shared" si="83"/>
        <v>summer</v>
      </c>
    </row>
    <row r="1322" spans="1:6" x14ac:dyDescent="0.3">
      <c r="A1322" s="3">
        <v>45483.773611111108</v>
      </c>
      <c r="B1322">
        <v>86</v>
      </c>
      <c r="C1322" t="str">
        <f t="shared" si="80"/>
        <v>Wednesday</v>
      </c>
      <c r="D1322" s="1">
        <f t="shared" si="81"/>
        <v>18</v>
      </c>
      <c r="E1322">
        <f t="shared" si="82"/>
        <v>7</v>
      </c>
      <c r="F1322" t="str">
        <f t="shared" si="83"/>
        <v>summer</v>
      </c>
    </row>
    <row r="1323" spans="1:6" x14ac:dyDescent="0.3">
      <c r="A1323" s="3">
        <v>45483.793055555558</v>
      </c>
      <c r="B1323">
        <v>92</v>
      </c>
      <c r="C1323" t="str">
        <f t="shared" si="80"/>
        <v>Wednesday</v>
      </c>
      <c r="D1323" s="1">
        <f t="shared" si="81"/>
        <v>19</v>
      </c>
      <c r="E1323">
        <f t="shared" si="82"/>
        <v>7</v>
      </c>
      <c r="F1323" t="str">
        <f t="shared" si="83"/>
        <v>summer</v>
      </c>
    </row>
    <row r="1324" spans="1:6" x14ac:dyDescent="0.3">
      <c r="A1324" s="3">
        <v>45484.315972222219</v>
      </c>
      <c r="B1324">
        <v>18</v>
      </c>
      <c r="C1324" t="str">
        <f t="shared" si="80"/>
        <v>Thursday</v>
      </c>
      <c r="D1324" s="1">
        <f t="shared" si="81"/>
        <v>7</v>
      </c>
      <c r="E1324">
        <f t="shared" si="82"/>
        <v>7</v>
      </c>
      <c r="F1324" t="str">
        <f t="shared" si="83"/>
        <v>summer</v>
      </c>
    </row>
    <row r="1325" spans="1:6" x14ac:dyDescent="0.3">
      <c r="A1325" s="3">
        <v>45484.340277777781</v>
      </c>
      <c r="B1325">
        <v>20</v>
      </c>
      <c r="C1325" t="str">
        <f t="shared" si="80"/>
        <v>Thursday</v>
      </c>
      <c r="D1325" s="1">
        <f t="shared" si="81"/>
        <v>8</v>
      </c>
      <c r="E1325">
        <f t="shared" si="82"/>
        <v>7</v>
      </c>
      <c r="F1325" t="str">
        <f t="shared" si="83"/>
        <v>summer</v>
      </c>
    </row>
    <row r="1326" spans="1:6" x14ac:dyDescent="0.3">
      <c r="A1326" s="3">
        <v>45484.354166666664</v>
      </c>
      <c r="B1326">
        <v>17</v>
      </c>
      <c r="C1326" t="str">
        <f t="shared" si="80"/>
        <v>Thursday</v>
      </c>
      <c r="D1326" s="1">
        <f t="shared" si="81"/>
        <v>8</v>
      </c>
      <c r="E1326">
        <f t="shared" si="82"/>
        <v>7</v>
      </c>
      <c r="F1326" t="str">
        <f t="shared" si="83"/>
        <v>summer</v>
      </c>
    </row>
    <row r="1327" spans="1:6" x14ac:dyDescent="0.3">
      <c r="A1327" s="3">
        <v>45484.379166666666</v>
      </c>
      <c r="B1327">
        <v>20</v>
      </c>
      <c r="C1327" t="str">
        <f t="shared" si="80"/>
        <v>Thursday</v>
      </c>
      <c r="D1327" s="1">
        <f t="shared" si="81"/>
        <v>9</v>
      </c>
      <c r="E1327">
        <f t="shared" si="82"/>
        <v>7</v>
      </c>
      <c r="F1327" t="str">
        <f t="shared" si="83"/>
        <v>summer</v>
      </c>
    </row>
    <row r="1328" spans="1:6" x14ac:dyDescent="0.3">
      <c r="A1328" s="3">
        <v>45484.394444444442</v>
      </c>
      <c r="B1328">
        <v>24</v>
      </c>
      <c r="C1328" t="str">
        <f t="shared" si="80"/>
        <v>Thursday</v>
      </c>
      <c r="D1328" s="1">
        <f t="shared" si="81"/>
        <v>9</v>
      </c>
      <c r="E1328">
        <f t="shared" si="82"/>
        <v>7</v>
      </c>
      <c r="F1328" t="str">
        <f t="shared" si="83"/>
        <v>summer</v>
      </c>
    </row>
    <row r="1329" spans="1:6" x14ac:dyDescent="0.3">
      <c r="A1329" s="3">
        <v>45484.446527777778</v>
      </c>
      <c r="B1329">
        <v>21</v>
      </c>
      <c r="C1329" t="str">
        <f t="shared" si="80"/>
        <v>Thursday</v>
      </c>
      <c r="D1329" s="1">
        <f t="shared" si="81"/>
        <v>10</v>
      </c>
      <c r="E1329">
        <f t="shared" si="82"/>
        <v>7</v>
      </c>
      <c r="F1329" t="str">
        <f t="shared" si="83"/>
        <v>summer</v>
      </c>
    </row>
    <row r="1330" spans="1:6" x14ac:dyDescent="0.3">
      <c r="A1330" s="3">
        <v>45484.482638888891</v>
      </c>
      <c r="B1330">
        <v>14</v>
      </c>
      <c r="C1330" t="str">
        <f t="shared" si="80"/>
        <v>Thursday</v>
      </c>
      <c r="D1330" s="1">
        <f t="shared" si="81"/>
        <v>11</v>
      </c>
      <c r="E1330">
        <f t="shared" si="82"/>
        <v>7</v>
      </c>
      <c r="F1330" t="str">
        <f t="shared" si="83"/>
        <v>summer</v>
      </c>
    </row>
    <row r="1331" spans="1:6" x14ac:dyDescent="0.3">
      <c r="A1331" s="3">
        <v>45484.504166666666</v>
      </c>
      <c r="B1331">
        <v>17</v>
      </c>
      <c r="C1331" t="str">
        <f t="shared" si="80"/>
        <v>Thursday</v>
      </c>
      <c r="D1331" s="1">
        <f t="shared" si="81"/>
        <v>12</v>
      </c>
      <c r="E1331">
        <f t="shared" si="82"/>
        <v>7</v>
      </c>
      <c r="F1331" t="str">
        <f t="shared" si="83"/>
        <v>summer</v>
      </c>
    </row>
    <row r="1332" spans="1:6" x14ac:dyDescent="0.3">
      <c r="A1332" s="3">
        <v>45484.525000000001</v>
      </c>
      <c r="B1332">
        <v>23</v>
      </c>
      <c r="C1332" t="str">
        <f t="shared" si="80"/>
        <v>Thursday</v>
      </c>
      <c r="D1332" s="1">
        <f t="shared" si="81"/>
        <v>12</v>
      </c>
      <c r="E1332">
        <f t="shared" si="82"/>
        <v>7</v>
      </c>
      <c r="F1332" t="str">
        <f t="shared" si="83"/>
        <v>summer</v>
      </c>
    </row>
    <row r="1333" spans="1:6" x14ac:dyDescent="0.3">
      <c r="A1333" s="3">
        <v>45484.541666666664</v>
      </c>
      <c r="B1333">
        <v>31</v>
      </c>
      <c r="C1333" t="str">
        <f t="shared" si="80"/>
        <v>Thursday</v>
      </c>
      <c r="D1333" s="1">
        <f t="shared" si="81"/>
        <v>13</v>
      </c>
      <c r="E1333">
        <f t="shared" si="82"/>
        <v>7</v>
      </c>
      <c r="F1333" t="str">
        <f t="shared" si="83"/>
        <v>summer</v>
      </c>
    </row>
    <row r="1334" spans="1:6" x14ac:dyDescent="0.3">
      <c r="A1334" s="3">
        <v>45484.5625</v>
      </c>
      <c r="B1334">
        <v>35</v>
      </c>
      <c r="C1334" t="str">
        <f t="shared" si="80"/>
        <v>Thursday</v>
      </c>
      <c r="D1334" s="1">
        <f t="shared" si="81"/>
        <v>13</v>
      </c>
      <c r="E1334">
        <f t="shared" si="82"/>
        <v>7</v>
      </c>
      <c r="F1334" t="str">
        <f t="shared" si="83"/>
        <v>summer</v>
      </c>
    </row>
    <row r="1335" spans="1:6" x14ac:dyDescent="0.3">
      <c r="A1335" s="3">
        <v>45484.613194444442</v>
      </c>
      <c r="B1335">
        <v>39</v>
      </c>
      <c r="C1335" t="str">
        <f t="shared" si="80"/>
        <v>Thursday</v>
      </c>
      <c r="D1335" s="1">
        <f t="shared" si="81"/>
        <v>14</v>
      </c>
      <c r="E1335">
        <f t="shared" si="82"/>
        <v>7</v>
      </c>
      <c r="F1335" t="str">
        <f t="shared" si="83"/>
        <v>summer</v>
      </c>
    </row>
    <row r="1336" spans="1:6" x14ac:dyDescent="0.3">
      <c r="A1336" s="3">
        <v>45484.626388888886</v>
      </c>
      <c r="B1336">
        <v>29</v>
      </c>
      <c r="C1336" t="str">
        <f t="shared" si="80"/>
        <v>Thursday</v>
      </c>
      <c r="D1336" s="1">
        <f t="shared" si="81"/>
        <v>15</v>
      </c>
      <c r="E1336">
        <f t="shared" si="82"/>
        <v>7</v>
      </c>
      <c r="F1336" t="str">
        <f t="shared" si="83"/>
        <v>summer</v>
      </c>
    </row>
    <row r="1337" spans="1:6" x14ac:dyDescent="0.3">
      <c r="A1337" s="3">
        <v>45484.640277777777</v>
      </c>
      <c r="B1337">
        <v>33</v>
      </c>
      <c r="C1337" t="str">
        <f t="shared" si="80"/>
        <v>Thursday</v>
      </c>
      <c r="D1337" s="1">
        <f t="shared" si="81"/>
        <v>15</v>
      </c>
      <c r="E1337">
        <f t="shared" si="82"/>
        <v>7</v>
      </c>
      <c r="F1337" t="str">
        <f t="shared" si="83"/>
        <v>summer</v>
      </c>
    </row>
    <row r="1338" spans="1:6" x14ac:dyDescent="0.3">
      <c r="A1338" s="3">
        <v>45484.668749999997</v>
      </c>
      <c r="B1338">
        <v>40</v>
      </c>
      <c r="C1338" t="str">
        <f t="shared" si="80"/>
        <v>Thursday</v>
      </c>
      <c r="D1338" s="1">
        <f t="shared" si="81"/>
        <v>16</v>
      </c>
      <c r="E1338">
        <f t="shared" si="82"/>
        <v>7</v>
      </c>
      <c r="F1338" t="str">
        <f t="shared" si="83"/>
        <v>summer</v>
      </c>
    </row>
    <row r="1339" spans="1:6" x14ac:dyDescent="0.3">
      <c r="A1339" s="3">
        <v>45484.6875</v>
      </c>
      <c r="B1339">
        <v>56</v>
      </c>
      <c r="C1339" t="str">
        <f t="shared" si="80"/>
        <v>Thursday</v>
      </c>
      <c r="D1339" s="1">
        <f t="shared" si="81"/>
        <v>16</v>
      </c>
      <c r="E1339">
        <f t="shared" si="82"/>
        <v>7</v>
      </c>
      <c r="F1339" t="str">
        <f t="shared" si="83"/>
        <v>summer</v>
      </c>
    </row>
    <row r="1340" spans="1:6" x14ac:dyDescent="0.3">
      <c r="A1340" s="3">
        <v>45484.713194444441</v>
      </c>
      <c r="B1340">
        <v>67</v>
      </c>
      <c r="C1340" t="str">
        <f t="shared" si="80"/>
        <v>Thursday</v>
      </c>
      <c r="D1340" s="1">
        <f t="shared" si="81"/>
        <v>17</v>
      </c>
      <c r="E1340">
        <f t="shared" si="82"/>
        <v>7</v>
      </c>
      <c r="F1340" t="str">
        <f t="shared" si="83"/>
        <v>summer</v>
      </c>
    </row>
    <row r="1341" spans="1:6" x14ac:dyDescent="0.3">
      <c r="A1341" s="3">
        <v>45484.752083333333</v>
      </c>
      <c r="B1341">
        <v>67</v>
      </c>
      <c r="C1341" t="str">
        <f t="shared" si="80"/>
        <v>Thursday</v>
      </c>
      <c r="D1341" s="1">
        <f t="shared" si="81"/>
        <v>18</v>
      </c>
      <c r="E1341">
        <f t="shared" si="82"/>
        <v>7</v>
      </c>
      <c r="F1341" t="str">
        <f t="shared" si="83"/>
        <v>summer</v>
      </c>
    </row>
    <row r="1342" spans="1:6" x14ac:dyDescent="0.3">
      <c r="A1342" s="3">
        <v>45484.770138888889</v>
      </c>
      <c r="B1342">
        <v>82</v>
      </c>
      <c r="C1342" t="str">
        <f t="shared" si="80"/>
        <v>Thursday</v>
      </c>
      <c r="D1342" s="1">
        <f t="shared" si="81"/>
        <v>18</v>
      </c>
      <c r="E1342">
        <f t="shared" si="82"/>
        <v>7</v>
      </c>
      <c r="F1342" t="str">
        <f t="shared" si="83"/>
        <v>summer</v>
      </c>
    </row>
    <row r="1343" spans="1:6" x14ac:dyDescent="0.3">
      <c r="A1343" s="3">
        <v>45485.292361111111</v>
      </c>
      <c r="B1343">
        <v>12</v>
      </c>
      <c r="C1343" t="str">
        <f t="shared" si="80"/>
        <v>Friday</v>
      </c>
      <c r="D1343" s="1">
        <f t="shared" si="81"/>
        <v>7</v>
      </c>
      <c r="E1343">
        <f t="shared" si="82"/>
        <v>7</v>
      </c>
      <c r="F1343" t="str">
        <f t="shared" si="83"/>
        <v>summer</v>
      </c>
    </row>
    <row r="1344" spans="1:6" x14ac:dyDescent="0.3">
      <c r="A1344" s="3">
        <v>45485.314583333333</v>
      </c>
      <c r="B1344">
        <v>16</v>
      </c>
      <c r="C1344" t="str">
        <f t="shared" si="80"/>
        <v>Friday</v>
      </c>
      <c r="D1344" s="1">
        <f t="shared" si="81"/>
        <v>7</v>
      </c>
      <c r="E1344">
        <f t="shared" si="82"/>
        <v>7</v>
      </c>
      <c r="F1344" t="str">
        <f t="shared" si="83"/>
        <v>summer</v>
      </c>
    </row>
    <row r="1345" spans="1:6" x14ac:dyDescent="0.3">
      <c r="A1345" s="3">
        <v>45485.336111111108</v>
      </c>
      <c r="B1345">
        <v>17</v>
      </c>
      <c r="C1345" t="str">
        <f t="shared" si="80"/>
        <v>Friday</v>
      </c>
      <c r="D1345" s="1">
        <f t="shared" si="81"/>
        <v>8</v>
      </c>
      <c r="E1345">
        <f t="shared" si="82"/>
        <v>7</v>
      </c>
      <c r="F1345" t="str">
        <f t="shared" si="83"/>
        <v>summer</v>
      </c>
    </row>
    <row r="1346" spans="1:6" x14ac:dyDescent="0.3">
      <c r="A1346" s="3">
        <v>45485.356249999997</v>
      </c>
      <c r="B1346">
        <v>16</v>
      </c>
      <c r="C1346" t="str">
        <f t="shared" ref="C1346:C1409" si="84">TEXT(A1346, "dddd")</f>
        <v>Friday</v>
      </c>
      <c r="D1346" s="1">
        <f t="shared" ref="D1346:D1409" si="85">HOUR(A1346)</f>
        <v>8</v>
      </c>
      <c r="E1346">
        <f t="shared" ref="E1346:E1409" si="86">MONTH(A1346)</f>
        <v>7</v>
      </c>
      <c r="F1346" t="str">
        <f t="shared" ref="F1346:F1409" si="87">IF(OR(E1346=9, E1346=10, E1346=11, E1346=12, E1346=1, E1346=2, E1346=3, E1346=4), "school", "summer")</f>
        <v>summer</v>
      </c>
    </row>
    <row r="1347" spans="1:6" x14ac:dyDescent="0.3">
      <c r="A1347" s="3">
        <v>45485.379166666666</v>
      </c>
      <c r="B1347">
        <v>14</v>
      </c>
      <c r="C1347" t="str">
        <f t="shared" si="84"/>
        <v>Friday</v>
      </c>
      <c r="D1347" s="1">
        <f t="shared" si="85"/>
        <v>9</v>
      </c>
      <c r="E1347">
        <f t="shared" si="86"/>
        <v>7</v>
      </c>
      <c r="F1347" t="str">
        <f t="shared" si="87"/>
        <v>summer</v>
      </c>
    </row>
    <row r="1348" spans="1:6" x14ac:dyDescent="0.3">
      <c r="A1348" s="3">
        <v>45485.396527777775</v>
      </c>
      <c r="B1348">
        <v>18</v>
      </c>
      <c r="C1348" t="str">
        <f t="shared" si="84"/>
        <v>Friday</v>
      </c>
      <c r="D1348" s="1">
        <f t="shared" si="85"/>
        <v>9</v>
      </c>
      <c r="E1348">
        <f t="shared" si="86"/>
        <v>7</v>
      </c>
      <c r="F1348" t="str">
        <f t="shared" si="87"/>
        <v>summer</v>
      </c>
    </row>
    <row r="1349" spans="1:6" x14ac:dyDescent="0.3">
      <c r="A1349" s="3">
        <v>45485.418055555558</v>
      </c>
      <c r="B1349">
        <v>18</v>
      </c>
      <c r="C1349" t="str">
        <f t="shared" si="84"/>
        <v>Friday</v>
      </c>
      <c r="D1349" s="1">
        <f t="shared" si="85"/>
        <v>10</v>
      </c>
      <c r="E1349">
        <f t="shared" si="86"/>
        <v>7</v>
      </c>
      <c r="F1349" t="str">
        <f t="shared" si="87"/>
        <v>summer</v>
      </c>
    </row>
    <row r="1350" spans="1:6" x14ac:dyDescent="0.3">
      <c r="A1350" s="3">
        <v>45485.443055555559</v>
      </c>
      <c r="B1350">
        <v>20</v>
      </c>
      <c r="C1350" t="str">
        <f t="shared" si="84"/>
        <v>Friday</v>
      </c>
      <c r="D1350" s="1">
        <f t="shared" si="85"/>
        <v>10</v>
      </c>
      <c r="E1350">
        <f t="shared" si="86"/>
        <v>7</v>
      </c>
      <c r="F1350" t="str">
        <f t="shared" si="87"/>
        <v>summer</v>
      </c>
    </row>
    <row r="1351" spans="1:6" x14ac:dyDescent="0.3">
      <c r="A1351" s="3">
        <v>45485.454861111109</v>
      </c>
      <c r="B1351">
        <v>16</v>
      </c>
      <c r="C1351" t="str">
        <f t="shared" si="84"/>
        <v>Friday</v>
      </c>
      <c r="D1351" s="1">
        <f t="shared" si="85"/>
        <v>10</v>
      </c>
      <c r="E1351">
        <f t="shared" si="86"/>
        <v>7</v>
      </c>
      <c r="F1351" t="str">
        <f t="shared" si="87"/>
        <v>summer</v>
      </c>
    </row>
    <row r="1352" spans="1:6" x14ac:dyDescent="0.3">
      <c r="A1352" s="3">
        <v>45485.522916666669</v>
      </c>
      <c r="B1352">
        <v>36</v>
      </c>
      <c r="C1352" t="str">
        <f t="shared" si="84"/>
        <v>Friday</v>
      </c>
      <c r="D1352" s="1">
        <f t="shared" si="85"/>
        <v>12</v>
      </c>
      <c r="E1352">
        <f t="shared" si="86"/>
        <v>7</v>
      </c>
      <c r="F1352" t="str">
        <f t="shared" si="87"/>
        <v>summer</v>
      </c>
    </row>
    <row r="1353" spans="1:6" x14ac:dyDescent="0.3">
      <c r="A1353" s="3">
        <v>45485.540972222225</v>
      </c>
      <c r="B1353">
        <v>24</v>
      </c>
      <c r="C1353" t="str">
        <f t="shared" si="84"/>
        <v>Friday</v>
      </c>
      <c r="D1353" s="1">
        <f t="shared" si="85"/>
        <v>12</v>
      </c>
      <c r="E1353">
        <f t="shared" si="86"/>
        <v>7</v>
      </c>
      <c r="F1353" t="str">
        <f t="shared" si="87"/>
        <v>summer</v>
      </c>
    </row>
    <row r="1354" spans="1:6" x14ac:dyDescent="0.3">
      <c r="A1354" s="3">
        <v>45485.625</v>
      </c>
      <c r="B1354">
        <v>28</v>
      </c>
      <c r="C1354" t="str">
        <f t="shared" si="84"/>
        <v>Friday</v>
      </c>
      <c r="D1354" s="1">
        <f t="shared" si="85"/>
        <v>15</v>
      </c>
      <c r="E1354">
        <f t="shared" si="86"/>
        <v>7</v>
      </c>
      <c r="F1354" t="str">
        <f t="shared" si="87"/>
        <v>summer</v>
      </c>
    </row>
    <row r="1355" spans="1:6" x14ac:dyDescent="0.3">
      <c r="A1355" s="3">
        <v>45485.667361111111</v>
      </c>
      <c r="B1355">
        <v>46</v>
      </c>
      <c r="C1355" t="str">
        <f t="shared" si="84"/>
        <v>Friday</v>
      </c>
      <c r="D1355" s="1">
        <f t="shared" si="85"/>
        <v>16</v>
      </c>
      <c r="E1355">
        <f t="shared" si="86"/>
        <v>7</v>
      </c>
      <c r="F1355" t="str">
        <f t="shared" si="87"/>
        <v>summer</v>
      </c>
    </row>
    <row r="1356" spans="1:6" x14ac:dyDescent="0.3">
      <c r="A1356" s="3">
        <v>45485.688888888886</v>
      </c>
      <c r="B1356">
        <v>54</v>
      </c>
      <c r="C1356" t="str">
        <f t="shared" si="84"/>
        <v>Friday</v>
      </c>
      <c r="D1356" s="1">
        <f t="shared" si="85"/>
        <v>16</v>
      </c>
      <c r="E1356">
        <f t="shared" si="86"/>
        <v>7</v>
      </c>
      <c r="F1356" t="str">
        <f t="shared" si="87"/>
        <v>summer</v>
      </c>
    </row>
    <row r="1357" spans="1:6" x14ac:dyDescent="0.3">
      <c r="A1357" s="3">
        <v>45485.713888888888</v>
      </c>
      <c r="B1357">
        <v>72</v>
      </c>
      <c r="C1357" t="str">
        <f t="shared" si="84"/>
        <v>Friday</v>
      </c>
      <c r="D1357" s="1">
        <f t="shared" si="85"/>
        <v>17</v>
      </c>
      <c r="E1357">
        <f t="shared" si="86"/>
        <v>7</v>
      </c>
      <c r="F1357" t="str">
        <f t="shared" si="87"/>
        <v>summer</v>
      </c>
    </row>
    <row r="1358" spans="1:6" x14ac:dyDescent="0.3">
      <c r="A1358" s="3">
        <v>45485.75277777778</v>
      </c>
      <c r="B1358">
        <v>79</v>
      </c>
      <c r="C1358" t="str">
        <f t="shared" si="84"/>
        <v>Friday</v>
      </c>
      <c r="D1358" s="1">
        <f t="shared" si="85"/>
        <v>18</v>
      </c>
      <c r="E1358">
        <f t="shared" si="86"/>
        <v>7</v>
      </c>
      <c r="F1358" t="str">
        <f t="shared" si="87"/>
        <v>summer</v>
      </c>
    </row>
    <row r="1359" spans="1:6" x14ac:dyDescent="0.3">
      <c r="A1359" s="3">
        <v>45485.792361111111</v>
      </c>
      <c r="B1359">
        <v>52</v>
      </c>
      <c r="C1359" t="str">
        <f t="shared" si="84"/>
        <v>Friday</v>
      </c>
      <c r="D1359" s="1">
        <f t="shared" si="85"/>
        <v>19</v>
      </c>
      <c r="E1359">
        <f t="shared" si="86"/>
        <v>7</v>
      </c>
      <c r="F1359" t="str">
        <f t="shared" si="87"/>
        <v>summer</v>
      </c>
    </row>
    <row r="1360" spans="1:6" x14ac:dyDescent="0.3">
      <c r="A1360" s="3">
        <v>45486.396527777775</v>
      </c>
      <c r="B1360">
        <v>20</v>
      </c>
      <c r="C1360" t="str">
        <f t="shared" si="84"/>
        <v>Saturday</v>
      </c>
      <c r="D1360" s="1">
        <f t="shared" si="85"/>
        <v>9</v>
      </c>
      <c r="E1360">
        <f t="shared" si="86"/>
        <v>7</v>
      </c>
      <c r="F1360" t="str">
        <f t="shared" si="87"/>
        <v>summer</v>
      </c>
    </row>
    <row r="1361" spans="1:6" x14ac:dyDescent="0.3">
      <c r="A1361" s="3">
        <v>45486.416666666664</v>
      </c>
      <c r="B1361">
        <v>17</v>
      </c>
      <c r="C1361" t="str">
        <f t="shared" si="84"/>
        <v>Saturday</v>
      </c>
      <c r="D1361" s="1">
        <f t="shared" si="85"/>
        <v>10</v>
      </c>
      <c r="E1361">
        <f t="shared" si="86"/>
        <v>7</v>
      </c>
      <c r="F1361" t="str">
        <f t="shared" si="87"/>
        <v>summer</v>
      </c>
    </row>
    <row r="1362" spans="1:6" x14ac:dyDescent="0.3">
      <c r="A1362" s="3">
        <v>45486.446527777778</v>
      </c>
      <c r="B1362">
        <v>26</v>
      </c>
      <c r="C1362" t="str">
        <f t="shared" si="84"/>
        <v>Saturday</v>
      </c>
      <c r="D1362" s="1">
        <f t="shared" si="85"/>
        <v>10</v>
      </c>
      <c r="E1362">
        <f t="shared" si="86"/>
        <v>7</v>
      </c>
      <c r="F1362" t="str">
        <f t="shared" si="87"/>
        <v>summer</v>
      </c>
    </row>
    <row r="1363" spans="1:6" x14ac:dyDescent="0.3">
      <c r="A1363" s="3">
        <v>45486.458333333336</v>
      </c>
      <c r="B1363">
        <v>35</v>
      </c>
      <c r="C1363" t="str">
        <f t="shared" si="84"/>
        <v>Saturday</v>
      </c>
      <c r="D1363" s="1">
        <f t="shared" si="85"/>
        <v>11</v>
      </c>
      <c r="E1363">
        <f t="shared" si="86"/>
        <v>7</v>
      </c>
      <c r="F1363" t="str">
        <f t="shared" si="87"/>
        <v>summer</v>
      </c>
    </row>
    <row r="1364" spans="1:6" x14ac:dyDescent="0.3">
      <c r="A1364" s="3">
        <v>45486.480555555558</v>
      </c>
      <c r="B1364">
        <v>43</v>
      </c>
      <c r="C1364" t="str">
        <f t="shared" si="84"/>
        <v>Saturday</v>
      </c>
      <c r="D1364" s="1">
        <f t="shared" si="85"/>
        <v>11</v>
      </c>
      <c r="E1364">
        <f t="shared" si="86"/>
        <v>7</v>
      </c>
      <c r="F1364" t="str">
        <f t="shared" si="87"/>
        <v>summer</v>
      </c>
    </row>
    <row r="1365" spans="1:6" x14ac:dyDescent="0.3">
      <c r="A1365" s="3">
        <v>45486.503472222219</v>
      </c>
      <c r="B1365">
        <v>32</v>
      </c>
      <c r="C1365" t="str">
        <f t="shared" si="84"/>
        <v>Saturday</v>
      </c>
      <c r="D1365" s="1">
        <f t="shared" si="85"/>
        <v>12</v>
      </c>
      <c r="E1365">
        <f t="shared" si="86"/>
        <v>7</v>
      </c>
      <c r="F1365" t="str">
        <f t="shared" si="87"/>
        <v>summer</v>
      </c>
    </row>
    <row r="1366" spans="1:6" x14ac:dyDescent="0.3">
      <c r="A1366" s="3">
        <v>45486.523611111108</v>
      </c>
      <c r="B1366">
        <v>26</v>
      </c>
      <c r="C1366" t="str">
        <f t="shared" si="84"/>
        <v>Saturday</v>
      </c>
      <c r="D1366" s="1">
        <f t="shared" si="85"/>
        <v>12</v>
      </c>
      <c r="E1366">
        <f t="shared" si="86"/>
        <v>7</v>
      </c>
      <c r="F1366" t="str">
        <f t="shared" si="87"/>
        <v>summer</v>
      </c>
    </row>
    <row r="1367" spans="1:6" x14ac:dyDescent="0.3">
      <c r="A1367" s="3">
        <v>45486.561111111114</v>
      </c>
      <c r="B1367">
        <v>30</v>
      </c>
      <c r="C1367" t="str">
        <f t="shared" si="84"/>
        <v>Saturday</v>
      </c>
      <c r="D1367" s="1">
        <f t="shared" si="85"/>
        <v>13</v>
      </c>
      <c r="E1367">
        <f t="shared" si="86"/>
        <v>7</v>
      </c>
      <c r="F1367" t="str">
        <f t="shared" si="87"/>
        <v>summer</v>
      </c>
    </row>
    <row r="1368" spans="1:6" x14ac:dyDescent="0.3">
      <c r="A1368" s="3">
        <v>45486.582638888889</v>
      </c>
      <c r="B1368">
        <v>40</v>
      </c>
      <c r="C1368" t="str">
        <f t="shared" si="84"/>
        <v>Saturday</v>
      </c>
      <c r="D1368" s="1">
        <f t="shared" si="85"/>
        <v>13</v>
      </c>
      <c r="E1368">
        <f t="shared" si="86"/>
        <v>7</v>
      </c>
      <c r="F1368" t="str">
        <f t="shared" si="87"/>
        <v>summer</v>
      </c>
    </row>
    <row r="1369" spans="1:6" x14ac:dyDescent="0.3">
      <c r="A1369" s="3">
        <v>45486.629166666666</v>
      </c>
      <c r="B1369">
        <v>42</v>
      </c>
      <c r="C1369" t="str">
        <f t="shared" si="84"/>
        <v>Saturday</v>
      </c>
      <c r="D1369" s="1">
        <f t="shared" si="85"/>
        <v>15</v>
      </c>
      <c r="E1369">
        <f t="shared" si="86"/>
        <v>7</v>
      </c>
      <c r="F1369" t="str">
        <f t="shared" si="87"/>
        <v>summer</v>
      </c>
    </row>
    <row r="1370" spans="1:6" x14ac:dyDescent="0.3">
      <c r="A1370" s="3">
        <v>45487.393055555556</v>
      </c>
      <c r="B1370">
        <v>8</v>
      </c>
      <c r="C1370" t="str">
        <f t="shared" si="84"/>
        <v>Sunday</v>
      </c>
      <c r="D1370" s="1">
        <f t="shared" si="85"/>
        <v>9</v>
      </c>
      <c r="E1370">
        <f t="shared" si="86"/>
        <v>7</v>
      </c>
      <c r="F1370" t="str">
        <f t="shared" si="87"/>
        <v>summer</v>
      </c>
    </row>
    <row r="1371" spans="1:6" x14ac:dyDescent="0.3">
      <c r="A1371" s="3">
        <v>45487.425694444442</v>
      </c>
      <c r="B1371">
        <v>13</v>
      </c>
      <c r="C1371" t="str">
        <f t="shared" si="84"/>
        <v>Sunday</v>
      </c>
      <c r="D1371" s="1">
        <f t="shared" si="85"/>
        <v>10</v>
      </c>
      <c r="E1371">
        <f t="shared" si="86"/>
        <v>7</v>
      </c>
      <c r="F1371" t="str">
        <f t="shared" si="87"/>
        <v>summer</v>
      </c>
    </row>
    <row r="1372" spans="1:6" x14ac:dyDescent="0.3">
      <c r="A1372" s="3">
        <v>45487.438194444447</v>
      </c>
      <c r="B1372">
        <v>14</v>
      </c>
      <c r="C1372" t="str">
        <f t="shared" si="84"/>
        <v>Sunday</v>
      </c>
      <c r="D1372" s="1">
        <f t="shared" si="85"/>
        <v>10</v>
      </c>
      <c r="E1372">
        <f t="shared" si="86"/>
        <v>7</v>
      </c>
      <c r="F1372" t="str">
        <f t="shared" si="87"/>
        <v>summer</v>
      </c>
    </row>
    <row r="1373" spans="1:6" x14ac:dyDescent="0.3">
      <c r="A1373" s="3">
        <v>45487.458333333336</v>
      </c>
      <c r="B1373">
        <v>21</v>
      </c>
      <c r="C1373" t="str">
        <f t="shared" si="84"/>
        <v>Sunday</v>
      </c>
      <c r="D1373" s="1">
        <f t="shared" si="85"/>
        <v>11</v>
      </c>
      <c r="E1373">
        <f t="shared" si="86"/>
        <v>7</v>
      </c>
      <c r="F1373" t="str">
        <f t="shared" si="87"/>
        <v>summer</v>
      </c>
    </row>
    <row r="1374" spans="1:6" x14ac:dyDescent="0.3">
      <c r="A1374" s="3">
        <v>45487.477777777778</v>
      </c>
      <c r="B1374">
        <v>26</v>
      </c>
      <c r="C1374" t="str">
        <f t="shared" si="84"/>
        <v>Sunday</v>
      </c>
      <c r="D1374" s="1">
        <f t="shared" si="85"/>
        <v>11</v>
      </c>
      <c r="E1374">
        <f t="shared" si="86"/>
        <v>7</v>
      </c>
      <c r="F1374" t="str">
        <f t="shared" si="87"/>
        <v>summer</v>
      </c>
    </row>
    <row r="1375" spans="1:6" x14ac:dyDescent="0.3">
      <c r="A1375" s="3">
        <v>45487.498611111114</v>
      </c>
      <c r="B1375">
        <v>32</v>
      </c>
      <c r="C1375" t="str">
        <f t="shared" si="84"/>
        <v>Sunday</v>
      </c>
      <c r="D1375" s="1">
        <f t="shared" si="85"/>
        <v>11</v>
      </c>
      <c r="E1375">
        <f t="shared" si="86"/>
        <v>7</v>
      </c>
      <c r="F1375" t="str">
        <f t="shared" si="87"/>
        <v>summer</v>
      </c>
    </row>
    <row r="1376" spans="1:6" x14ac:dyDescent="0.3">
      <c r="A1376" s="3">
        <v>45487.518055555556</v>
      </c>
      <c r="B1376">
        <v>19</v>
      </c>
      <c r="C1376" t="str">
        <f t="shared" si="84"/>
        <v>Sunday</v>
      </c>
      <c r="D1376" s="1">
        <f t="shared" si="85"/>
        <v>12</v>
      </c>
      <c r="E1376">
        <f t="shared" si="86"/>
        <v>7</v>
      </c>
      <c r="F1376" t="str">
        <f t="shared" si="87"/>
        <v>summer</v>
      </c>
    </row>
    <row r="1377" spans="1:6" x14ac:dyDescent="0.3">
      <c r="A1377" s="3">
        <v>45487.588888888888</v>
      </c>
      <c r="B1377">
        <v>40</v>
      </c>
      <c r="C1377" t="str">
        <f t="shared" si="84"/>
        <v>Sunday</v>
      </c>
      <c r="D1377" s="1">
        <f t="shared" si="85"/>
        <v>14</v>
      </c>
      <c r="E1377">
        <f t="shared" si="86"/>
        <v>7</v>
      </c>
      <c r="F1377" t="str">
        <f t="shared" si="87"/>
        <v>summer</v>
      </c>
    </row>
    <row r="1378" spans="1:6" x14ac:dyDescent="0.3">
      <c r="A1378" s="3">
        <v>45487.604166666664</v>
      </c>
      <c r="B1378">
        <v>29</v>
      </c>
      <c r="C1378" t="str">
        <f t="shared" si="84"/>
        <v>Sunday</v>
      </c>
      <c r="D1378" s="1">
        <f t="shared" si="85"/>
        <v>14</v>
      </c>
      <c r="E1378">
        <f t="shared" si="86"/>
        <v>7</v>
      </c>
      <c r="F1378" t="str">
        <f t="shared" si="87"/>
        <v>summer</v>
      </c>
    </row>
    <row r="1379" spans="1:6" x14ac:dyDescent="0.3">
      <c r="A1379" s="3">
        <v>45487.626388888886</v>
      </c>
      <c r="B1379">
        <v>35</v>
      </c>
      <c r="C1379" t="str">
        <f t="shared" si="84"/>
        <v>Sunday</v>
      </c>
      <c r="D1379" s="1">
        <f t="shared" si="85"/>
        <v>15</v>
      </c>
      <c r="E1379">
        <f t="shared" si="86"/>
        <v>7</v>
      </c>
      <c r="F1379" t="str">
        <f t="shared" si="87"/>
        <v>summer</v>
      </c>
    </row>
    <row r="1380" spans="1:6" x14ac:dyDescent="0.3">
      <c r="A1380" s="3">
        <v>45488.310416666667</v>
      </c>
      <c r="B1380">
        <v>15</v>
      </c>
      <c r="C1380" t="str">
        <f t="shared" si="84"/>
        <v>Monday</v>
      </c>
      <c r="D1380" s="1">
        <f t="shared" si="85"/>
        <v>7</v>
      </c>
      <c r="E1380">
        <f t="shared" si="86"/>
        <v>7</v>
      </c>
      <c r="F1380" t="str">
        <f t="shared" si="87"/>
        <v>summer</v>
      </c>
    </row>
    <row r="1381" spans="1:6" x14ac:dyDescent="0.3">
      <c r="A1381" s="3">
        <v>45488.335416666669</v>
      </c>
      <c r="B1381">
        <v>17</v>
      </c>
      <c r="C1381" t="str">
        <f t="shared" si="84"/>
        <v>Monday</v>
      </c>
      <c r="D1381" s="1">
        <f t="shared" si="85"/>
        <v>8</v>
      </c>
      <c r="E1381">
        <f t="shared" si="86"/>
        <v>7</v>
      </c>
      <c r="F1381" t="str">
        <f t="shared" si="87"/>
        <v>summer</v>
      </c>
    </row>
    <row r="1382" spans="1:6" x14ac:dyDescent="0.3">
      <c r="A1382" s="3">
        <v>45488.378472222219</v>
      </c>
      <c r="B1382">
        <v>20</v>
      </c>
      <c r="C1382" t="str">
        <f t="shared" si="84"/>
        <v>Monday</v>
      </c>
      <c r="D1382" s="1">
        <f t="shared" si="85"/>
        <v>9</v>
      </c>
      <c r="E1382">
        <f t="shared" si="86"/>
        <v>7</v>
      </c>
      <c r="F1382" t="str">
        <f t="shared" si="87"/>
        <v>summer</v>
      </c>
    </row>
    <row r="1383" spans="1:6" x14ac:dyDescent="0.3">
      <c r="A1383" s="3">
        <v>45488.399305555555</v>
      </c>
      <c r="B1383">
        <v>20</v>
      </c>
      <c r="C1383" t="str">
        <f t="shared" si="84"/>
        <v>Monday</v>
      </c>
      <c r="D1383" s="1">
        <f t="shared" si="85"/>
        <v>9</v>
      </c>
      <c r="E1383">
        <f t="shared" si="86"/>
        <v>7</v>
      </c>
      <c r="F1383" t="str">
        <f t="shared" si="87"/>
        <v>summer</v>
      </c>
    </row>
    <row r="1384" spans="1:6" x14ac:dyDescent="0.3">
      <c r="A1384" s="3">
        <v>45488.521527777775</v>
      </c>
      <c r="B1384">
        <v>22</v>
      </c>
      <c r="C1384" t="str">
        <f t="shared" si="84"/>
        <v>Monday</v>
      </c>
      <c r="D1384" s="1">
        <f t="shared" si="85"/>
        <v>12</v>
      </c>
      <c r="E1384">
        <f t="shared" si="86"/>
        <v>7</v>
      </c>
      <c r="F1384" t="str">
        <f t="shared" si="87"/>
        <v>summer</v>
      </c>
    </row>
    <row r="1385" spans="1:6" x14ac:dyDescent="0.3">
      <c r="A1385" s="3">
        <v>45488.544444444444</v>
      </c>
      <c r="B1385">
        <v>25</v>
      </c>
      <c r="C1385" t="str">
        <f t="shared" si="84"/>
        <v>Monday</v>
      </c>
      <c r="D1385" s="1">
        <f t="shared" si="85"/>
        <v>13</v>
      </c>
      <c r="E1385">
        <f t="shared" si="86"/>
        <v>7</v>
      </c>
      <c r="F1385" t="str">
        <f t="shared" si="87"/>
        <v>summer</v>
      </c>
    </row>
    <row r="1386" spans="1:6" x14ac:dyDescent="0.3">
      <c r="A1386" s="3">
        <v>45488.566666666666</v>
      </c>
      <c r="B1386">
        <v>20</v>
      </c>
      <c r="C1386" t="str">
        <f t="shared" si="84"/>
        <v>Monday</v>
      </c>
      <c r="D1386" s="1">
        <f t="shared" si="85"/>
        <v>13</v>
      </c>
      <c r="E1386">
        <f t="shared" si="86"/>
        <v>7</v>
      </c>
      <c r="F1386" t="str">
        <f t="shared" si="87"/>
        <v>summer</v>
      </c>
    </row>
    <row r="1387" spans="1:6" x14ac:dyDescent="0.3">
      <c r="A1387" s="3">
        <v>45488.581250000003</v>
      </c>
      <c r="B1387">
        <v>23</v>
      </c>
      <c r="C1387" t="str">
        <f t="shared" si="84"/>
        <v>Monday</v>
      </c>
      <c r="D1387" s="1">
        <f t="shared" si="85"/>
        <v>13</v>
      </c>
      <c r="E1387">
        <f t="shared" si="86"/>
        <v>7</v>
      </c>
      <c r="F1387" t="str">
        <f t="shared" si="87"/>
        <v>summer</v>
      </c>
    </row>
    <row r="1388" spans="1:6" x14ac:dyDescent="0.3">
      <c r="A1388" s="3">
        <v>45488.625694444447</v>
      </c>
      <c r="B1388">
        <v>35</v>
      </c>
      <c r="C1388" t="str">
        <f t="shared" si="84"/>
        <v>Monday</v>
      </c>
      <c r="D1388" s="1">
        <f t="shared" si="85"/>
        <v>15</v>
      </c>
      <c r="E1388">
        <f t="shared" si="86"/>
        <v>7</v>
      </c>
      <c r="F1388" t="str">
        <f t="shared" si="87"/>
        <v>summer</v>
      </c>
    </row>
    <row r="1389" spans="1:6" x14ac:dyDescent="0.3">
      <c r="A1389" s="3">
        <v>45488.645138888889</v>
      </c>
      <c r="B1389">
        <v>50</v>
      </c>
      <c r="C1389" t="str">
        <f t="shared" si="84"/>
        <v>Monday</v>
      </c>
      <c r="D1389" s="1">
        <f t="shared" si="85"/>
        <v>15</v>
      </c>
      <c r="E1389">
        <f t="shared" si="86"/>
        <v>7</v>
      </c>
      <c r="F1389" t="str">
        <f t="shared" si="87"/>
        <v>summer</v>
      </c>
    </row>
    <row r="1390" spans="1:6" x14ac:dyDescent="0.3">
      <c r="A1390" s="3">
        <v>45488.665277777778</v>
      </c>
      <c r="B1390">
        <v>48</v>
      </c>
      <c r="C1390" t="str">
        <f t="shared" si="84"/>
        <v>Monday</v>
      </c>
      <c r="D1390" s="1">
        <f t="shared" si="85"/>
        <v>15</v>
      </c>
      <c r="E1390">
        <f t="shared" si="86"/>
        <v>7</v>
      </c>
      <c r="F1390" t="str">
        <f t="shared" si="87"/>
        <v>summer</v>
      </c>
    </row>
    <row r="1391" spans="1:6" x14ac:dyDescent="0.3">
      <c r="A1391" s="3">
        <v>45488.693749999999</v>
      </c>
      <c r="B1391">
        <v>44</v>
      </c>
      <c r="C1391" t="str">
        <f t="shared" si="84"/>
        <v>Monday</v>
      </c>
      <c r="D1391" s="1">
        <f t="shared" si="85"/>
        <v>16</v>
      </c>
      <c r="E1391">
        <f t="shared" si="86"/>
        <v>7</v>
      </c>
      <c r="F1391" t="str">
        <f t="shared" si="87"/>
        <v>summer</v>
      </c>
    </row>
    <row r="1392" spans="1:6" x14ac:dyDescent="0.3">
      <c r="A1392" s="3">
        <v>45488.716666666667</v>
      </c>
      <c r="B1392">
        <v>56</v>
      </c>
      <c r="C1392" t="str">
        <f t="shared" si="84"/>
        <v>Monday</v>
      </c>
      <c r="D1392" s="1">
        <f t="shared" si="85"/>
        <v>17</v>
      </c>
      <c r="E1392">
        <f t="shared" si="86"/>
        <v>7</v>
      </c>
      <c r="F1392" t="str">
        <f t="shared" si="87"/>
        <v>summer</v>
      </c>
    </row>
    <row r="1393" spans="1:6" x14ac:dyDescent="0.3">
      <c r="A1393" s="3">
        <v>45488.753472222219</v>
      </c>
      <c r="B1393">
        <v>97</v>
      </c>
      <c r="C1393" t="str">
        <f t="shared" si="84"/>
        <v>Monday</v>
      </c>
      <c r="D1393" s="1">
        <f t="shared" si="85"/>
        <v>18</v>
      </c>
      <c r="E1393">
        <f t="shared" si="86"/>
        <v>7</v>
      </c>
      <c r="F1393" t="str">
        <f t="shared" si="87"/>
        <v>summer</v>
      </c>
    </row>
    <row r="1394" spans="1:6" x14ac:dyDescent="0.3">
      <c r="A1394" s="3">
        <v>45488.777777777781</v>
      </c>
      <c r="B1394">
        <v>82</v>
      </c>
      <c r="C1394" t="str">
        <f t="shared" si="84"/>
        <v>Monday</v>
      </c>
      <c r="D1394" s="1">
        <f t="shared" si="85"/>
        <v>18</v>
      </c>
      <c r="E1394">
        <f t="shared" si="86"/>
        <v>7</v>
      </c>
      <c r="F1394" t="str">
        <f t="shared" si="87"/>
        <v>summer</v>
      </c>
    </row>
    <row r="1395" spans="1:6" x14ac:dyDescent="0.3">
      <c r="A1395" s="3">
        <v>45489.330555555556</v>
      </c>
      <c r="B1395">
        <v>17</v>
      </c>
      <c r="C1395" t="str">
        <f t="shared" si="84"/>
        <v>Tuesday</v>
      </c>
      <c r="D1395" s="1">
        <f t="shared" si="85"/>
        <v>7</v>
      </c>
      <c r="E1395">
        <f t="shared" si="86"/>
        <v>7</v>
      </c>
      <c r="F1395" t="str">
        <f t="shared" si="87"/>
        <v>summer</v>
      </c>
    </row>
    <row r="1396" spans="1:6" x14ac:dyDescent="0.3">
      <c r="A1396" s="3">
        <v>45489.355555555558</v>
      </c>
      <c r="B1396">
        <v>13</v>
      </c>
      <c r="C1396" t="str">
        <f t="shared" si="84"/>
        <v>Tuesday</v>
      </c>
      <c r="D1396" s="1">
        <f t="shared" si="85"/>
        <v>8</v>
      </c>
      <c r="E1396">
        <f t="shared" si="86"/>
        <v>7</v>
      </c>
      <c r="F1396" t="str">
        <f t="shared" si="87"/>
        <v>summer</v>
      </c>
    </row>
    <row r="1397" spans="1:6" x14ac:dyDescent="0.3">
      <c r="A1397" s="3">
        <v>45489.373611111114</v>
      </c>
      <c r="B1397">
        <v>22</v>
      </c>
      <c r="C1397" t="str">
        <f t="shared" si="84"/>
        <v>Tuesday</v>
      </c>
      <c r="D1397" s="1">
        <f t="shared" si="85"/>
        <v>8</v>
      </c>
      <c r="E1397">
        <f t="shared" si="86"/>
        <v>7</v>
      </c>
      <c r="F1397" t="str">
        <f t="shared" si="87"/>
        <v>summer</v>
      </c>
    </row>
    <row r="1398" spans="1:6" x14ac:dyDescent="0.3">
      <c r="A1398" s="3">
        <v>45489.397222222222</v>
      </c>
      <c r="B1398">
        <v>21</v>
      </c>
      <c r="C1398" t="str">
        <f t="shared" si="84"/>
        <v>Tuesday</v>
      </c>
      <c r="D1398" s="1">
        <f t="shared" si="85"/>
        <v>9</v>
      </c>
      <c r="E1398">
        <f t="shared" si="86"/>
        <v>7</v>
      </c>
      <c r="F1398" t="str">
        <f t="shared" si="87"/>
        <v>summer</v>
      </c>
    </row>
    <row r="1399" spans="1:6" x14ac:dyDescent="0.3">
      <c r="A1399" s="3">
        <v>45489.414583333331</v>
      </c>
      <c r="B1399">
        <v>16</v>
      </c>
      <c r="C1399" t="str">
        <f t="shared" si="84"/>
        <v>Tuesday</v>
      </c>
      <c r="D1399" s="1">
        <f t="shared" si="85"/>
        <v>9</v>
      </c>
      <c r="E1399">
        <f t="shared" si="86"/>
        <v>7</v>
      </c>
      <c r="F1399" t="str">
        <f t="shared" si="87"/>
        <v>summer</v>
      </c>
    </row>
    <row r="1400" spans="1:6" x14ac:dyDescent="0.3">
      <c r="A1400" s="3">
        <v>45489.453472222223</v>
      </c>
      <c r="B1400">
        <v>18</v>
      </c>
      <c r="C1400" t="str">
        <f t="shared" si="84"/>
        <v>Tuesday</v>
      </c>
      <c r="D1400" s="1">
        <f t="shared" si="85"/>
        <v>10</v>
      </c>
      <c r="E1400">
        <f t="shared" si="86"/>
        <v>7</v>
      </c>
      <c r="F1400" t="str">
        <f t="shared" si="87"/>
        <v>summer</v>
      </c>
    </row>
    <row r="1401" spans="1:6" x14ac:dyDescent="0.3">
      <c r="A1401" s="3">
        <v>45489.48333333333</v>
      </c>
      <c r="B1401">
        <v>16</v>
      </c>
      <c r="C1401" t="str">
        <f t="shared" si="84"/>
        <v>Tuesday</v>
      </c>
      <c r="D1401" s="1">
        <f t="shared" si="85"/>
        <v>11</v>
      </c>
      <c r="E1401">
        <f t="shared" si="86"/>
        <v>7</v>
      </c>
      <c r="F1401" t="str">
        <f t="shared" si="87"/>
        <v>summer</v>
      </c>
    </row>
    <row r="1402" spans="1:6" x14ac:dyDescent="0.3">
      <c r="A1402" s="3">
        <v>45489.5</v>
      </c>
      <c r="B1402">
        <v>13</v>
      </c>
      <c r="C1402" t="str">
        <f t="shared" si="84"/>
        <v>Tuesday</v>
      </c>
      <c r="D1402" s="1">
        <f t="shared" si="85"/>
        <v>12</v>
      </c>
      <c r="E1402">
        <f t="shared" si="86"/>
        <v>7</v>
      </c>
      <c r="F1402" t="str">
        <f t="shared" si="87"/>
        <v>summer</v>
      </c>
    </row>
    <row r="1403" spans="1:6" x14ac:dyDescent="0.3">
      <c r="A1403" s="3">
        <v>45489.522916666669</v>
      </c>
      <c r="B1403">
        <v>29</v>
      </c>
      <c r="C1403" t="str">
        <f t="shared" si="84"/>
        <v>Tuesday</v>
      </c>
      <c r="D1403" s="1">
        <f t="shared" si="85"/>
        <v>12</v>
      </c>
      <c r="E1403">
        <f t="shared" si="86"/>
        <v>7</v>
      </c>
      <c r="F1403" t="str">
        <f t="shared" si="87"/>
        <v>summer</v>
      </c>
    </row>
    <row r="1404" spans="1:6" x14ac:dyDescent="0.3">
      <c r="A1404" s="3">
        <v>45489.542361111111</v>
      </c>
      <c r="B1404">
        <v>31</v>
      </c>
      <c r="C1404" t="str">
        <f t="shared" si="84"/>
        <v>Tuesday</v>
      </c>
      <c r="D1404" s="1">
        <f t="shared" si="85"/>
        <v>13</v>
      </c>
      <c r="E1404">
        <f t="shared" si="86"/>
        <v>7</v>
      </c>
      <c r="F1404" t="str">
        <f t="shared" si="87"/>
        <v>summer</v>
      </c>
    </row>
    <row r="1405" spans="1:6" x14ac:dyDescent="0.3">
      <c r="A1405" s="3">
        <v>45489.566666666666</v>
      </c>
      <c r="B1405">
        <v>25</v>
      </c>
      <c r="C1405" t="str">
        <f t="shared" si="84"/>
        <v>Tuesday</v>
      </c>
      <c r="D1405" s="1">
        <f t="shared" si="85"/>
        <v>13</v>
      </c>
      <c r="E1405">
        <f t="shared" si="86"/>
        <v>7</v>
      </c>
      <c r="F1405" t="str">
        <f t="shared" si="87"/>
        <v>summer</v>
      </c>
    </row>
    <row r="1406" spans="1:6" x14ac:dyDescent="0.3">
      <c r="A1406" s="3">
        <v>45489.593055555553</v>
      </c>
      <c r="B1406">
        <v>21</v>
      </c>
      <c r="C1406" t="str">
        <f t="shared" si="84"/>
        <v>Tuesday</v>
      </c>
      <c r="D1406" s="1">
        <f t="shared" si="85"/>
        <v>14</v>
      </c>
      <c r="E1406">
        <f t="shared" si="86"/>
        <v>7</v>
      </c>
      <c r="F1406" t="str">
        <f t="shared" si="87"/>
        <v>summer</v>
      </c>
    </row>
    <row r="1407" spans="1:6" x14ac:dyDescent="0.3">
      <c r="A1407" s="3">
        <v>45489.606249999997</v>
      </c>
      <c r="B1407">
        <v>23</v>
      </c>
      <c r="C1407" t="str">
        <f t="shared" si="84"/>
        <v>Tuesday</v>
      </c>
      <c r="D1407" s="1">
        <f t="shared" si="85"/>
        <v>14</v>
      </c>
      <c r="E1407">
        <f t="shared" si="86"/>
        <v>7</v>
      </c>
      <c r="F1407" t="str">
        <f t="shared" si="87"/>
        <v>summer</v>
      </c>
    </row>
    <row r="1408" spans="1:6" x14ac:dyDescent="0.3">
      <c r="A1408" s="3">
        <v>45489.625</v>
      </c>
      <c r="B1408">
        <v>28</v>
      </c>
      <c r="C1408" t="str">
        <f t="shared" si="84"/>
        <v>Tuesday</v>
      </c>
      <c r="D1408" s="1">
        <f t="shared" si="85"/>
        <v>15</v>
      </c>
      <c r="E1408">
        <f t="shared" si="86"/>
        <v>7</v>
      </c>
      <c r="F1408" t="str">
        <f t="shared" si="87"/>
        <v>summer</v>
      </c>
    </row>
    <row r="1409" spans="1:6" x14ac:dyDescent="0.3">
      <c r="A1409" s="3">
        <v>45489.643750000003</v>
      </c>
      <c r="B1409">
        <v>40</v>
      </c>
      <c r="C1409" t="str">
        <f t="shared" si="84"/>
        <v>Tuesday</v>
      </c>
      <c r="D1409" s="1">
        <f t="shared" si="85"/>
        <v>15</v>
      </c>
      <c r="E1409">
        <f t="shared" si="86"/>
        <v>7</v>
      </c>
      <c r="F1409" t="str">
        <f t="shared" si="87"/>
        <v>summer</v>
      </c>
    </row>
    <row r="1410" spans="1:6" x14ac:dyDescent="0.3">
      <c r="A1410" s="3">
        <v>45489.669444444444</v>
      </c>
      <c r="B1410">
        <v>50</v>
      </c>
      <c r="C1410" t="str">
        <f t="shared" ref="C1410:C1473" si="88">TEXT(A1410, "dddd")</f>
        <v>Tuesday</v>
      </c>
      <c r="D1410" s="1">
        <f t="shared" ref="D1410:D1473" si="89">HOUR(A1410)</f>
        <v>16</v>
      </c>
      <c r="E1410">
        <f t="shared" ref="E1410:E1473" si="90">MONTH(A1410)</f>
        <v>7</v>
      </c>
      <c r="F1410" t="str">
        <f t="shared" ref="F1410:F1473" si="91">IF(OR(E1410=9, E1410=10, E1410=11, E1410=12, E1410=1, E1410=2, E1410=3, E1410=4), "school", "summer")</f>
        <v>summer</v>
      </c>
    </row>
    <row r="1411" spans="1:6" x14ac:dyDescent="0.3">
      <c r="A1411" s="3">
        <v>45489.689583333333</v>
      </c>
      <c r="B1411">
        <v>63</v>
      </c>
      <c r="C1411" t="str">
        <f t="shared" si="88"/>
        <v>Tuesday</v>
      </c>
      <c r="D1411" s="1">
        <f t="shared" si="89"/>
        <v>16</v>
      </c>
      <c r="E1411">
        <f t="shared" si="90"/>
        <v>7</v>
      </c>
      <c r="F1411" t="str">
        <f t="shared" si="91"/>
        <v>summer</v>
      </c>
    </row>
    <row r="1412" spans="1:6" x14ac:dyDescent="0.3">
      <c r="A1412" s="3">
        <v>45489.709722222222</v>
      </c>
      <c r="B1412">
        <v>48</v>
      </c>
      <c r="C1412" t="str">
        <f t="shared" si="88"/>
        <v>Tuesday</v>
      </c>
      <c r="D1412" s="1">
        <f t="shared" si="89"/>
        <v>17</v>
      </c>
      <c r="E1412">
        <f t="shared" si="90"/>
        <v>7</v>
      </c>
      <c r="F1412" t="str">
        <f t="shared" si="91"/>
        <v>summer</v>
      </c>
    </row>
    <row r="1413" spans="1:6" x14ac:dyDescent="0.3">
      <c r="A1413" s="3">
        <v>45489.734027777777</v>
      </c>
      <c r="B1413">
        <v>88</v>
      </c>
      <c r="C1413" t="str">
        <f t="shared" si="88"/>
        <v>Tuesday</v>
      </c>
      <c r="D1413" s="1">
        <f t="shared" si="89"/>
        <v>17</v>
      </c>
      <c r="E1413">
        <f t="shared" si="90"/>
        <v>7</v>
      </c>
      <c r="F1413" t="str">
        <f t="shared" si="91"/>
        <v>summer</v>
      </c>
    </row>
    <row r="1414" spans="1:6" x14ac:dyDescent="0.3">
      <c r="A1414" s="3">
        <v>45489.752083333333</v>
      </c>
      <c r="B1414">
        <v>105</v>
      </c>
      <c r="C1414" t="str">
        <f t="shared" si="88"/>
        <v>Tuesday</v>
      </c>
      <c r="D1414" s="1">
        <f t="shared" si="89"/>
        <v>18</v>
      </c>
      <c r="E1414">
        <f t="shared" si="90"/>
        <v>7</v>
      </c>
      <c r="F1414" t="str">
        <f t="shared" si="91"/>
        <v>summer</v>
      </c>
    </row>
    <row r="1415" spans="1:6" x14ac:dyDescent="0.3">
      <c r="A1415" s="3">
        <v>45489.775694444441</v>
      </c>
      <c r="B1415">
        <v>98</v>
      </c>
      <c r="C1415" t="str">
        <f t="shared" si="88"/>
        <v>Tuesday</v>
      </c>
      <c r="D1415" s="1">
        <f t="shared" si="89"/>
        <v>18</v>
      </c>
      <c r="E1415">
        <f t="shared" si="90"/>
        <v>7</v>
      </c>
      <c r="F1415" t="str">
        <f t="shared" si="91"/>
        <v>summer</v>
      </c>
    </row>
    <row r="1416" spans="1:6" x14ac:dyDescent="0.3">
      <c r="A1416" s="3">
        <v>45490.313194444447</v>
      </c>
      <c r="B1416">
        <v>14</v>
      </c>
      <c r="C1416" t="str">
        <f t="shared" si="88"/>
        <v>Wednesday</v>
      </c>
      <c r="D1416" s="1">
        <f t="shared" si="89"/>
        <v>7</v>
      </c>
      <c r="E1416">
        <f t="shared" si="90"/>
        <v>7</v>
      </c>
      <c r="F1416" t="str">
        <f t="shared" si="91"/>
        <v>summer</v>
      </c>
    </row>
    <row r="1417" spans="1:6" x14ac:dyDescent="0.3">
      <c r="A1417" s="3">
        <v>45490.331250000003</v>
      </c>
      <c r="B1417">
        <v>14</v>
      </c>
      <c r="C1417" t="str">
        <f t="shared" si="88"/>
        <v>Wednesday</v>
      </c>
      <c r="D1417" s="1">
        <f t="shared" si="89"/>
        <v>7</v>
      </c>
      <c r="E1417">
        <f t="shared" si="90"/>
        <v>7</v>
      </c>
      <c r="F1417" t="str">
        <f t="shared" si="91"/>
        <v>summer</v>
      </c>
    </row>
    <row r="1418" spans="1:6" x14ac:dyDescent="0.3">
      <c r="A1418" s="3">
        <v>45490.351388888892</v>
      </c>
      <c r="B1418">
        <v>15</v>
      </c>
      <c r="C1418" t="str">
        <f t="shared" si="88"/>
        <v>Wednesday</v>
      </c>
      <c r="D1418" s="1">
        <f t="shared" si="89"/>
        <v>8</v>
      </c>
      <c r="E1418">
        <f t="shared" si="90"/>
        <v>7</v>
      </c>
      <c r="F1418" t="str">
        <f t="shared" si="91"/>
        <v>summer</v>
      </c>
    </row>
    <row r="1419" spans="1:6" x14ac:dyDescent="0.3">
      <c r="A1419" s="3">
        <v>45490.372916666667</v>
      </c>
      <c r="B1419">
        <v>13</v>
      </c>
      <c r="C1419" t="str">
        <f t="shared" si="88"/>
        <v>Wednesday</v>
      </c>
      <c r="D1419" s="1">
        <f t="shared" si="89"/>
        <v>8</v>
      </c>
      <c r="E1419">
        <f t="shared" si="90"/>
        <v>7</v>
      </c>
      <c r="F1419" t="str">
        <f t="shared" si="91"/>
        <v>summer</v>
      </c>
    </row>
    <row r="1420" spans="1:6" x14ac:dyDescent="0.3">
      <c r="A1420" s="3">
        <v>45490.392361111109</v>
      </c>
      <c r="B1420">
        <v>17</v>
      </c>
      <c r="C1420" t="str">
        <f t="shared" si="88"/>
        <v>Wednesday</v>
      </c>
      <c r="D1420" s="1">
        <f t="shared" si="89"/>
        <v>9</v>
      </c>
      <c r="E1420">
        <f t="shared" si="90"/>
        <v>7</v>
      </c>
      <c r="F1420" t="str">
        <f t="shared" si="91"/>
        <v>summer</v>
      </c>
    </row>
    <row r="1421" spans="1:6" x14ac:dyDescent="0.3">
      <c r="A1421" s="3">
        <v>45490.414583333331</v>
      </c>
      <c r="B1421">
        <v>20</v>
      </c>
      <c r="C1421" t="str">
        <f t="shared" si="88"/>
        <v>Wednesday</v>
      </c>
      <c r="D1421" s="1">
        <f t="shared" si="89"/>
        <v>9</v>
      </c>
      <c r="E1421">
        <f t="shared" si="90"/>
        <v>7</v>
      </c>
      <c r="F1421" t="str">
        <f t="shared" si="91"/>
        <v>summer</v>
      </c>
    </row>
    <row r="1422" spans="1:6" x14ac:dyDescent="0.3">
      <c r="A1422" s="3">
        <v>45490.436805555553</v>
      </c>
      <c r="B1422">
        <v>17</v>
      </c>
      <c r="C1422" t="str">
        <f t="shared" si="88"/>
        <v>Wednesday</v>
      </c>
      <c r="D1422" s="1">
        <f t="shared" si="89"/>
        <v>10</v>
      </c>
      <c r="E1422">
        <f t="shared" si="90"/>
        <v>7</v>
      </c>
      <c r="F1422" t="str">
        <f t="shared" si="91"/>
        <v>summer</v>
      </c>
    </row>
    <row r="1423" spans="1:6" x14ac:dyDescent="0.3">
      <c r="A1423" s="3">
        <v>45490.482638888891</v>
      </c>
      <c r="B1423">
        <v>11</v>
      </c>
      <c r="C1423" t="str">
        <f t="shared" si="88"/>
        <v>Wednesday</v>
      </c>
      <c r="D1423" s="1">
        <f t="shared" si="89"/>
        <v>11</v>
      </c>
      <c r="E1423">
        <f t="shared" si="90"/>
        <v>7</v>
      </c>
      <c r="F1423" t="str">
        <f t="shared" si="91"/>
        <v>summer</v>
      </c>
    </row>
    <row r="1424" spans="1:6" x14ac:dyDescent="0.3">
      <c r="A1424" s="3">
        <v>45490.502083333333</v>
      </c>
      <c r="B1424">
        <v>18</v>
      </c>
      <c r="C1424" t="str">
        <f t="shared" si="88"/>
        <v>Wednesday</v>
      </c>
      <c r="D1424" s="1">
        <f t="shared" si="89"/>
        <v>12</v>
      </c>
      <c r="E1424">
        <f t="shared" si="90"/>
        <v>7</v>
      </c>
      <c r="F1424" t="str">
        <f t="shared" si="91"/>
        <v>summer</v>
      </c>
    </row>
    <row r="1425" spans="1:6" x14ac:dyDescent="0.3">
      <c r="A1425" s="3">
        <v>45490.521527777775</v>
      </c>
      <c r="B1425">
        <v>25</v>
      </c>
      <c r="C1425" t="str">
        <f t="shared" si="88"/>
        <v>Wednesday</v>
      </c>
      <c r="D1425" s="1">
        <f t="shared" si="89"/>
        <v>12</v>
      </c>
      <c r="E1425">
        <f t="shared" si="90"/>
        <v>7</v>
      </c>
      <c r="F1425" t="str">
        <f t="shared" si="91"/>
        <v>summer</v>
      </c>
    </row>
    <row r="1426" spans="1:6" x14ac:dyDescent="0.3">
      <c r="A1426" s="3">
        <v>45490.543749999997</v>
      </c>
      <c r="B1426">
        <v>34</v>
      </c>
      <c r="C1426" t="str">
        <f t="shared" si="88"/>
        <v>Wednesday</v>
      </c>
      <c r="D1426" s="1">
        <f t="shared" si="89"/>
        <v>13</v>
      </c>
      <c r="E1426">
        <f t="shared" si="90"/>
        <v>7</v>
      </c>
      <c r="F1426" t="str">
        <f t="shared" si="91"/>
        <v>summer</v>
      </c>
    </row>
    <row r="1427" spans="1:6" x14ac:dyDescent="0.3">
      <c r="A1427" s="3">
        <v>45490.563194444447</v>
      </c>
      <c r="B1427">
        <v>26</v>
      </c>
      <c r="C1427" t="str">
        <f t="shared" si="88"/>
        <v>Wednesday</v>
      </c>
      <c r="D1427" s="1">
        <f t="shared" si="89"/>
        <v>13</v>
      </c>
      <c r="E1427">
        <f t="shared" si="90"/>
        <v>7</v>
      </c>
      <c r="F1427" t="str">
        <f t="shared" si="91"/>
        <v>summer</v>
      </c>
    </row>
    <row r="1428" spans="1:6" x14ac:dyDescent="0.3">
      <c r="A1428" s="3">
        <v>45490.583333333336</v>
      </c>
      <c r="B1428">
        <v>28</v>
      </c>
      <c r="C1428" t="str">
        <f t="shared" si="88"/>
        <v>Wednesday</v>
      </c>
      <c r="D1428" s="1">
        <f t="shared" si="89"/>
        <v>14</v>
      </c>
      <c r="E1428">
        <f t="shared" si="90"/>
        <v>7</v>
      </c>
      <c r="F1428" t="str">
        <f t="shared" si="91"/>
        <v>summer</v>
      </c>
    </row>
    <row r="1429" spans="1:6" x14ac:dyDescent="0.3">
      <c r="A1429" s="3">
        <v>45490.625</v>
      </c>
      <c r="B1429">
        <v>20</v>
      </c>
      <c r="C1429" t="str">
        <f t="shared" si="88"/>
        <v>Wednesday</v>
      </c>
      <c r="D1429" s="1">
        <f t="shared" si="89"/>
        <v>15</v>
      </c>
      <c r="E1429">
        <f t="shared" si="90"/>
        <v>7</v>
      </c>
      <c r="F1429" t="str">
        <f t="shared" si="91"/>
        <v>summer</v>
      </c>
    </row>
    <row r="1430" spans="1:6" x14ac:dyDescent="0.3">
      <c r="A1430" s="3">
        <v>45490.643750000003</v>
      </c>
      <c r="B1430">
        <v>31</v>
      </c>
      <c r="C1430" t="str">
        <f t="shared" si="88"/>
        <v>Wednesday</v>
      </c>
      <c r="D1430" s="1">
        <f t="shared" si="89"/>
        <v>15</v>
      </c>
      <c r="E1430">
        <f t="shared" si="90"/>
        <v>7</v>
      </c>
      <c r="F1430" t="str">
        <f t="shared" si="91"/>
        <v>summer</v>
      </c>
    </row>
    <row r="1431" spans="1:6" x14ac:dyDescent="0.3">
      <c r="A1431" s="3">
        <v>45490.666666666664</v>
      </c>
      <c r="B1431">
        <v>42</v>
      </c>
      <c r="C1431" t="str">
        <f t="shared" si="88"/>
        <v>Wednesday</v>
      </c>
      <c r="D1431" s="1">
        <f t="shared" si="89"/>
        <v>16</v>
      </c>
      <c r="E1431">
        <f t="shared" si="90"/>
        <v>7</v>
      </c>
      <c r="F1431" t="str">
        <f t="shared" si="91"/>
        <v>summer</v>
      </c>
    </row>
    <row r="1432" spans="1:6" x14ac:dyDescent="0.3">
      <c r="A1432" s="3">
        <v>45490.691666666666</v>
      </c>
      <c r="B1432">
        <v>41</v>
      </c>
      <c r="C1432" t="str">
        <f t="shared" si="88"/>
        <v>Wednesday</v>
      </c>
      <c r="D1432" s="1">
        <f t="shared" si="89"/>
        <v>16</v>
      </c>
      <c r="E1432">
        <f t="shared" si="90"/>
        <v>7</v>
      </c>
      <c r="F1432" t="str">
        <f t="shared" si="91"/>
        <v>summer</v>
      </c>
    </row>
    <row r="1433" spans="1:6" x14ac:dyDescent="0.3">
      <c r="A1433" s="3">
        <v>45490.712500000001</v>
      </c>
      <c r="B1433">
        <v>80</v>
      </c>
      <c r="C1433" t="str">
        <f t="shared" si="88"/>
        <v>Wednesday</v>
      </c>
      <c r="D1433" s="1">
        <f t="shared" si="89"/>
        <v>17</v>
      </c>
      <c r="E1433">
        <f t="shared" si="90"/>
        <v>7</v>
      </c>
      <c r="F1433" t="str">
        <f t="shared" si="91"/>
        <v>summer</v>
      </c>
    </row>
    <row r="1434" spans="1:6" x14ac:dyDescent="0.3">
      <c r="A1434" s="3">
        <v>45490.729166666664</v>
      </c>
      <c r="B1434">
        <v>81</v>
      </c>
      <c r="C1434" t="str">
        <f t="shared" si="88"/>
        <v>Wednesday</v>
      </c>
      <c r="D1434" s="1">
        <f t="shared" si="89"/>
        <v>17</v>
      </c>
      <c r="E1434">
        <f t="shared" si="90"/>
        <v>7</v>
      </c>
      <c r="F1434" t="str">
        <f t="shared" si="91"/>
        <v>summer</v>
      </c>
    </row>
    <row r="1435" spans="1:6" x14ac:dyDescent="0.3">
      <c r="A1435" s="3">
        <v>45490.75</v>
      </c>
      <c r="B1435">
        <v>100</v>
      </c>
      <c r="C1435" t="str">
        <f t="shared" si="88"/>
        <v>Wednesday</v>
      </c>
      <c r="D1435" s="1">
        <f t="shared" si="89"/>
        <v>18</v>
      </c>
      <c r="E1435">
        <f t="shared" si="90"/>
        <v>7</v>
      </c>
      <c r="F1435" t="str">
        <f t="shared" si="91"/>
        <v>summer</v>
      </c>
    </row>
    <row r="1436" spans="1:6" x14ac:dyDescent="0.3">
      <c r="A1436" s="3">
        <v>45490.775694444441</v>
      </c>
      <c r="B1436">
        <v>105</v>
      </c>
      <c r="C1436" t="str">
        <f t="shared" si="88"/>
        <v>Wednesday</v>
      </c>
      <c r="D1436" s="1">
        <f t="shared" si="89"/>
        <v>18</v>
      </c>
      <c r="E1436">
        <f t="shared" si="90"/>
        <v>7</v>
      </c>
      <c r="F1436" t="str">
        <f t="shared" si="91"/>
        <v>summer</v>
      </c>
    </row>
    <row r="1437" spans="1:6" x14ac:dyDescent="0.3">
      <c r="A1437" s="3">
        <v>45491.292361111111</v>
      </c>
      <c r="B1437">
        <v>9</v>
      </c>
      <c r="C1437" t="str">
        <f t="shared" si="88"/>
        <v>Thursday</v>
      </c>
      <c r="D1437" s="1">
        <f t="shared" si="89"/>
        <v>7</v>
      </c>
      <c r="E1437">
        <f t="shared" si="90"/>
        <v>7</v>
      </c>
      <c r="F1437" t="str">
        <f t="shared" si="91"/>
        <v>summer</v>
      </c>
    </row>
    <row r="1438" spans="1:6" x14ac:dyDescent="0.3">
      <c r="A1438" s="3">
        <v>45491.314583333333</v>
      </c>
      <c r="B1438">
        <v>17</v>
      </c>
      <c r="C1438" t="str">
        <f t="shared" si="88"/>
        <v>Thursday</v>
      </c>
      <c r="D1438" s="1">
        <f t="shared" si="89"/>
        <v>7</v>
      </c>
      <c r="E1438">
        <f t="shared" si="90"/>
        <v>7</v>
      </c>
      <c r="F1438" t="str">
        <f t="shared" si="91"/>
        <v>summer</v>
      </c>
    </row>
    <row r="1439" spans="1:6" x14ac:dyDescent="0.3">
      <c r="A1439" s="3">
        <v>45491.335416666669</v>
      </c>
      <c r="B1439">
        <v>23</v>
      </c>
      <c r="C1439" t="str">
        <f t="shared" si="88"/>
        <v>Thursday</v>
      </c>
      <c r="D1439" s="1">
        <f t="shared" si="89"/>
        <v>8</v>
      </c>
      <c r="E1439">
        <f t="shared" si="90"/>
        <v>7</v>
      </c>
      <c r="F1439" t="str">
        <f t="shared" si="91"/>
        <v>summer</v>
      </c>
    </row>
    <row r="1440" spans="1:6" x14ac:dyDescent="0.3">
      <c r="A1440" s="3">
        <v>45491.36041666667</v>
      </c>
      <c r="B1440">
        <v>32</v>
      </c>
      <c r="C1440" t="str">
        <f t="shared" si="88"/>
        <v>Thursday</v>
      </c>
      <c r="D1440" s="1">
        <f t="shared" si="89"/>
        <v>8</v>
      </c>
      <c r="E1440">
        <f t="shared" si="90"/>
        <v>7</v>
      </c>
      <c r="F1440" t="str">
        <f t="shared" si="91"/>
        <v>summer</v>
      </c>
    </row>
    <row r="1441" spans="1:6" x14ac:dyDescent="0.3">
      <c r="A1441" s="3">
        <v>45491.375694444447</v>
      </c>
      <c r="B1441">
        <v>30</v>
      </c>
      <c r="C1441" t="str">
        <f t="shared" si="88"/>
        <v>Thursday</v>
      </c>
      <c r="D1441" s="1">
        <f t="shared" si="89"/>
        <v>9</v>
      </c>
      <c r="E1441">
        <f t="shared" si="90"/>
        <v>7</v>
      </c>
      <c r="F1441" t="str">
        <f t="shared" si="91"/>
        <v>summer</v>
      </c>
    </row>
    <row r="1442" spans="1:6" x14ac:dyDescent="0.3">
      <c r="A1442" s="3">
        <v>45491.401388888888</v>
      </c>
      <c r="B1442">
        <v>27</v>
      </c>
      <c r="C1442" t="str">
        <f t="shared" si="88"/>
        <v>Thursday</v>
      </c>
      <c r="D1442" s="1">
        <f t="shared" si="89"/>
        <v>9</v>
      </c>
      <c r="E1442">
        <f t="shared" si="90"/>
        <v>7</v>
      </c>
      <c r="F1442" t="str">
        <f t="shared" si="91"/>
        <v>summer</v>
      </c>
    </row>
    <row r="1443" spans="1:6" x14ac:dyDescent="0.3">
      <c r="A1443" s="3">
        <v>45491.418749999997</v>
      </c>
      <c r="B1443">
        <v>26</v>
      </c>
      <c r="C1443" t="str">
        <f t="shared" si="88"/>
        <v>Thursday</v>
      </c>
      <c r="D1443" s="1">
        <f t="shared" si="89"/>
        <v>10</v>
      </c>
      <c r="E1443">
        <f t="shared" si="90"/>
        <v>7</v>
      </c>
      <c r="F1443" t="str">
        <f t="shared" si="91"/>
        <v>summer</v>
      </c>
    </row>
    <row r="1444" spans="1:6" x14ac:dyDescent="0.3">
      <c r="A1444" s="3">
        <v>45491.438888888886</v>
      </c>
      <c r="B1444">
        <v>31</v>
      </c>
      <c r="C1444" t="str">
        <f t="shared" si="88"/>
        <v>Thursday</v>
      </c>
      <c r="D1444" s="1">
        <f t="shared" si="89"/>
        <v>10</v>
      </c>
      <c r="E1444">
        <f t="shared" si="90"/>
        <v>7</v>
      </c>
      <c r="F1444" t="str">
        <f t="shared" si="91"/>
        <v>summer</v>
      </c>
    </row>
    <row r="1445" spans="1:6" x14ac:dyDescent="0.3">
      <c r="A1445" s="3">
        <v>45491.455555555556</v>
      </c>
      <c r="B1445">
        <v>31</v>
      </c>
      <c r="C1445" t="str">
        <f t="shared" si="88"/>
        <v>Thursday</v>
      </c>
      <c r="D1445" s="1">
        <f t="shared" si="89"/>
        <v>10</v>
      </c>
      <c r="E1445">
        <f t="shared" si="90"/>
        <v>7</v>
      </c>
      <c r="F1445" t="str">
        <f t="shared" si="91"/>
        <v>summer</v>
      </c>
    </row>
    <row r="1446" spans="1:6" x14ac:dyDescent="0.3">
      <c r="A1446" s="3">
        <v>45491.466666666667</v>
      </c>
      <c r="B1446">
        <v>25</v>
      </c>
      <c r="C1446" t="str">
        <f t="shared" si="88"/>
        <v>Thursday</v>
      </c>
      <c r="D1446" s="1">
        <f t="shared" si="89"/>
        <v>11</v>
      </c>
      <c r="E1446">
        <f t="shared" si="90"/>
        <v>7</v>
      </c>
      <c r="F1446" t="str">
        <f t="shared" si="91"/>
        <v>summer</v>
      </c>
    </row>
    <row r="1447" spans="1:6" x14ac:dyDescent="0.3">
      <c r="A1447" s="3">
        <v>45491.484722222223</v>
      </c>
      <c r="B1447">
        <v>16</v>
      </c>
      <c r="C1447" t="str">
        <f t="shared" si="88"/>
        <v>Thursday</v>
      </c>
      <c r="D1447" s="1">
        <f t="shared" si="89"/>
        <v>11</v>
      </c>
      <c r="E1447">
        <f t="shared" si="90"/>
        <v>7</v>
      </c>
      <c r="F1447" t="str">
        <f t="shared" si="91"/>
        <v>summer</v>
      </c>
    </row>
    <row r="1448" spans="1:6" x14ac:dyDescent="0.3">
      <c r="A1448" s="3">
        <v>45491.499305555553</v>
      </c>
      <c r="B1448">
        <v>12</v>
      </c>
      <c r="C1448" t="str">
        <f t="shared" si="88"/>
        <v>Thursday</v>
      </c>
      <c r="D1448" s="1">
        <f t="shared" si="89"/>
        <v>11</v>
      </c>
      <c r="E1448">
        <f t="shared" si="90"/>
        <v>7</v>
      </c>
      <c r="F1448" t="str">
        <f t="shared" si="91"/>
        <v>summer</v>
      </c>
    </row>
    <row r="1449" spans="1:6" x14ac:dyDescent="0.3">
      <c r="A1449" s="3">
        <v>45491.520833333336</v>
      </c>
      <c r="B1449">
        <v>15</v>
      </c>
      <c r="C1449" t="str">
        <f t="shared" si="88"/>
        <v>Thursday</v>
      </c>
      <c r="D1449" s="1">
        <f t="shared" si="89"/>
        <v>12</v>
      </c>
      <c r="E1449">
        <f t="shared" si="90"/>
        <v>7</v>
      </c>
      <c r="F1449" t="str">
        <f t="shared" si="91"/>
        <v>summer</v>
      </c>
    </row>
    <row r="1450" spans="1:6" x14ac:dyDescent="0.3">
      <c r="A1450" s="3">
        <v>45491.544444444444</v>
      </c>
      <c r="B1450">
        <v>32</v>
      </c>
      <c r="C1450" t="str">
        <f t="shared" si="88"/>
        <v>Thursday</v>
      </c>
      <c r="D1450" s="1">
        <f t="shared" si="89"/>
        <v>13</v>
      </c>
      <c r="E1450">
        <f t="shared" si="90"/>
        <v>7</v>
      </c>
      <c r="F1450" t="str">
        <f t="shared" si="91"/>
        <v>summer</v>
      </c>
    </row>
    <row r="1451" spans="1:6" x14ac:dyDescent="0.3">
      <c r="A1451" s="3">
        <v>45491.563888888886</v>
      </c>
      <c r="B1451">
        <v>37</v>
      </c>
      <c r="C1451" t="str">
        <f t="shared" si="88"/>
        <v>Thursday</v>
      </c>
      <c r="D1451" s="1">
        <f t="shared" si="89"/>
        <v>13</v>
      </c>
      <c r="E1451">
        <f t="shared" si="90"/>
        <v>7</v>
      </c>
      <c r="F1451" t="str">
        <f t="shared" si="91"/>
        <v>summer</v>
      </c>
    </row>
    <row r="1452" spans="1:6" x14ac:dyDescent="0.3">
      <c r="A1452" s="3">
        <v>45491.584722222222</v>
      </c>
      <c r="B1452">
        <v>17</v>
      </c>
      <c r="C1452" t="str">
        <f t="shared" si="88"/>
        <v>Thursday</v>
      </c>
      <c r="D1452" s="1">
        <f t="shared" si="89"/>
        <v>14</v>
      </c>
      <c r="E1452">
        <f t="shared" si="90"/>
        <v>7</v>
      </c>
      <c r="F1452" t="str">
        <f t="shared" si="91"/>
        <v>summer</v>
      </c>
    </row>
    <row r="1453" spans="1:6" x14ac:dyDescent="0.3">
      <c r="A1453" s="3">
        <v>45491.611805555556</v>
      </c>
      <c r="B1453">
        <v>21</v>
      </c>
      <c r="C1453" t="str">
        <f t="shared" si="88"/>
        <v>Thursday</v>
      </c>
      <c r="D1453" s="1">
        <f t="shared" si="89"/>
        <v>14</v>
      </c>
      <c r="E1453">
        <f t="shared" si="90"/>
        <v>7</v>
      </c>
      <c r="F1453" t="str">
        <f t="shared" si="91"/>
        <v>summer</v>
      </c>
    </row>
    <row r="1454" spans="1:6" x14ac:dyDescent="0.3">
      <c r="A1454" s="3">
        <v>45491.631249999999</v>
      </c>
      <c r="B1454">
        <v>26</v>
      </c>
      <c r="C1454" t="str">
        <f t="shared" si="88"/>
        <v>Thursday</v>
      </c>
      <c r="D1454" s="1">
        <f t="shared" si="89"/>
        <v>15</v>
      </c>
      <c r="E1454">
        <f t="shared" si="90"/>
        <v>7</v>
      </c>
      <c r="F1454" t="str">
        <f t="shared" si="91"/>
        <v>summer</v>
      </c>
    </row>
    <row r="1455" spans="1:6" x14ac:dyDescent="0.3">
      <c r="A1455" s="3">
        <v>45491.643750000003</v>
      </c>
      <c r="B1455">
        <v>32</v>
      </c>
      <c r="C1455" t="str">
        <f t="shared" si="88"/>
        <v>Thursday</v>
      </c>
      <c r="D1455" s="1">
        <f t="shared" si="89"/>
        <v>15</v>
      </c>
      <c r="E1455">
        <f t="shared" si="90"/>
        <v>7</v>
      </c>
      <c r="F1455" t="str">
        <f t="shared" si="91"/>
        <v>summer</v>
      </c>
    </row>
    <row r="1456" spans="1:6" x14ac:dyDescent="0.3">
      <c r="A1456" s="3">
        <v>45491.669444444444</v>
      </c>
      <c r="B1456">
        <v>24</v>
      </c>
      <c r="C1456" t="str">
        <f t="shared" si="88"/>
        <v>Thursday</v>
      </c>
      <c r="D1456" s="1">
        <f t="shared" si="89"/>
        <v>16</v>
      </c>
      <c r="E1456">
        <f t="shared" si="90"/>
        <v>7</v>
      </c>
      <c r="F1456" t="str">
        <f t="shared" si="91"/>
        <v>summer</v>
      </c>
    </row>
    <row r="1457" spans="1:6" x14ac:dyDescent="0.3">
      <c r="A1457" s="3">
        <v>45491.749305555553</v>
      </c>
      <c r="B1457">
        <v>53</v>
      </c>
      <c r="C1457" t="str">
        <f t="shared" si="88"/>
        <v>Thursday</v>
      </c>
      <c r="D1457" s="1">
        <f t="shared" si="89"/>
        <v>17</v>
      </c>
      <c r="E1457">
        <f t="shared" si="90"/>
        <v>7</v>
      </c>
      <c r="F1457" t="str">
        <f t="shared" si="91"/>
        <v>summer</v>
      </c>
    </row>
    <row r="1458" spans="1:6" x14ac:dyDescent="0.3">
      <c r="A1458" s="3">
        <v>45492.311805555553</v>
      </c>
      <c r="B1458">
        <v>16</v>
      </c>
      <c r="C1458" t="str">
        <f t="shared" si="88"/>
        <v>Friday</v>
      </c>
      <c r="D1458" s="1">
        <f t="shared" si="89"/>
        <v>7</v>
      </c>
      <c r="E1458">
        <f t="shared" si="90"/>
        <v>7</v>
      </c>
      <c r="F1458" t="str">
        <f t="shared" si="91"/>
        <v>summer</v>
      </c>
    </row>
    <row r="1459" spans="1:6" x14ac:dyDescent="0.3">
      <c r="A1459" s="3">
        <v>45492.335416666669</v>
      </c>
      <c r="B1459">
        <v>18</v>
      </c>
      <c r="C1459" t="str">
        <f t="shared" si="88"/>
        <v>Friday</v>
      </c>
      <c r="D1459" s="1">
        <f t="shared" si="89"/>
        <v>8</v>
      </c>
      <c r="E1459">
        <f t="shared" si="90"/>
        <v>7</v>
      </c>
      <c r="F1459" t="str">
        <f t="shared" si="91"/>
        <v>summer</v>
      </c>
    </row>
    <row r="1460" spans="1:6" x14ac:dyDescent="0.3">
      <c r="A1460" s="3">
        <v>45492.354166666664</v>
      </c>
      <c r="B1460">
        <v>15</v>
      </c>
      <c r="C1460" t="str">
        <f t="shared" si="88"/>
        <v>Friday</v>
      </c>
      <c r="D1460" s="1">
        <f t="shared" si="89"/>
        <v>8</v>
      </c>
      <c r="E1460">
        <f t="shared" si="90"/>
        <v>7</v>
      </c>
      <c r="F1460" t="str">
        <f t="shared" si="91"/>
        <v>summer</v>
      </c>
    </row>
    <row r="1461" spans="1:6" x14ac:dyDescent="0.3">
      <c r="A1461" s="3">
        <v>45492.377083333333</v>
      </c>
      <c r="B1461">
        <v>20</v>
      </c>
      <c r="C1461" t="str">
        <f t="shared" si="88"/>
        <v>Friday</v>
      </c>
      <c r="D1461" s="1">
        <f t="shared" si="89"/>
        <v>9</v>
      </c>
      <c r="E1461">
        <f t="shared" si="90"/>
        <v>7</v>
      </c>
      <c r="F1461" t="str">
        <f t="shared" si="91"/>
        <v>summer</v>
      </c>
    </row>
    <row r="1462" spans="1:6" x14ac:dyDescent="0.3">
      <c r="A1462" s="3">
        <v>45492.417361111111</v>
      </c>
      <c r="B1462">
        <v>24</v>
      </c>
      <c r="C1462" t="str">
        <f t="shared" si="88"/>
        <v>Friday</v>
      </c>
      <c r="D1462" s="1">
        <f t="shared" si="89"/>
        <v>10</v>
      </c>
      <c r="E1462">
        <f t="shared" si="90"/>
        <v>7</v>
      </c>
      <c r="F1462" t="str">
        <f t="shared" si="91"/>
        <v>summer</v>
      </c>
    </row>
    <row r="1463" spans="1:6" x14ac:dyDescent="0.3">
      <c r="A1463" s="3">
        <v>45492.438888888886</v>
      </c>
      <c r="B1463">
        <v>11</v>
      </c>
      <c r="C1463" t="str">
        <f t="shared" si="88"/>
        <v>Friday</v>
      </c>
      <c r="D1463" s="1">
        <f t="shared" si="89"/>
        <v>10</v>
      </c>
      <c r="E1463">
        <f t="shared" si="90"/>
        <v>7</v>
      </c>
      <c r="F1463" t="str">
        <f t="shared" si="91"/>
        <v>summer</v>
      </c>
    </row>
    <row r="1464" spans="1:6" x14ac:dyDescent="0.3">
      <c r="A1464" s="3">
        <v>45492.460416666669</v>
      </c>
      <c r="B1464">
        <v>13</v>
      </c>
      <c r="C1464" t="str">
        <f t="shared" si="88"/>
        <v>Friday</v>
      </c>
      <c r="D1464" s="1">
        <f t="shared" si="89"/>
        <v>11</v>
      </c>
      <c r="E1464">
        <f t="shared" si="90"/>
        <v>7</v>
      </c>
      <c r="F1464" t="str">
        <f t="shared" si="91"/>
        <v>summer</v>
      </c>
    </row>
    <row r="1465" spans="1:6" x14ac:dyDescent="0.3">
      <c r="A1465" s="3">
        <v>45492.479861111111</v>
      </c>
      <c r="B1465">
        <v>17</v>
      </c>
      <c r="C1465" t="str">
        <f t="shared" si="88"/>
        <v>Friday</v>
      </c>
      <c r="D1465" s="1">
        <f t="shared" si="89"/>
        <v>11</v>
      </c>
      <c r="E1465">
        <f t="shared" si="90"/>
        <v>7</v>
      </c>
      <c r="F1465" t="str">
        <f t="shared" si="91"/>
        <v>summer</v>
      </c>
    </row>
    <row r="1466" spans="1:6" x14ac:dyDescent="0.3">
      <c r="A1466" s="3">
        <v>45492.502083333333</v>
      </c>
      <c r="B1466">
        <v>15</v>
      </c>
      <c r="C1466" t="str">
        <f t="shared" si="88"/>
        <v>Friday</v>
      </c>
      <c r="D1466" s="1">
        <f t="shared" si="89"/>
        <v>12</v>
      </c>
      <c r="E1466">
        <f t="shared" si="90"/>
        <v>7</v>
      </c>
      <c r="F1466" t="str">
        <f t="shared" si="91"/>
        <v>summer</v>
      </c>
    </row>
    <row r="1467" spans="1:6" x14ac:dyDescent="0.3">
      <c r="A1467" s="3">
        <v>45492.522222222222</v>
      </c>
      <c r="B1467">
        <v>26</v>
      </c>
      <c r="C1467" t="str">
        <f t="shared" si="88"/>
        <v>Friday</v>
      </c>
      <c r="D1467" s="1">
        <f t="shared" si="89"/>
        <v>12</v>
      </c>
      <c r="E1467">
        <f t="shared" si="90"/>
        <v>7</v>
      </c>
      <c r="F1467" t="str">
        <f t="shared" si="91"/>
        <v>summer</v>
      </c>
    </row>
    <row r="1468" spans="1:6" x14ac:dyDescent="0.3">
      <c r="A1468" s="3">
        <v>45492.543055555558</v>
      </c>
      <c r="B1468">
        <v>26</v>
      </c>
      <c r="C1468" t="str">
        <f t="shared" si="88"/>
        <v>Friday</v>
      </c>
      <c r="D1468" s="1">
        <f t="shared" si="89"/>
        <v>13</v>
      </c>
      <c r="E1468">
        <f t="shared" si="90"/>
        <v>7</v>
      </c>
      <c r="F1468" t="str">
        <f t="shared" si="91"/>
        <v>summer</v>
      </c>
    </row>
    <row r="1469" spans="1:6" x14ac:dyDescent="0.3">
      <c r="A1469" s="3">
        <v>45492.57708333333</v>
      </c>
      <c r="B1469">
        <v>29</v>
      </c>
      <c r="C1469" t="str">
        <f t="shared" si="88"/>
        <v>Friday</v>
      </c>
      <c r="D1469" s="1">
        <f t="shared" si="89"/>
        <v>13</v>
      </c>
      <c r="E1469">
        <f t="shared" si="90"/>
        <v>7</v>
      </c>
      <c r="F1469" t="str">
        <f t="shared" si="91"/>
        <v>summer</v>
      </c>
    </row>
    <row r="1470" spans="1:6" x14ac:dyDescent="0.3">
      <c r="A1470" s="3">
        <v>45492.604861111111</v>
      </c>
      <c r="B1470">
        <v>35</v>
      </c>
      <c r="C1470" t="str">
        <f t="shared" si="88"/>
        <v>Friday</v>
      </c>
      <c r="D1470" s="1">
        <f t="shared" si="89"/>
        <v>14</v>
      </c>
      <c r="E1470">
        <f t="shared" si="90"/>
        <v>7</v>
      </c>
      <c r="F1470" t="str">
        <f t="shared" si="91"/>
        <v>summer</v>
      </c>
    </row>
    <row r="1471" spans="1:6" x14ac:dyDescent="0.3">
      <c r="A1471" s="3">
        <v>45492.630555555559</v>
      </c>
      <c r="B1471">
        <v>24</v>
      </c>
      <c r="C1471" t="str">
        <f t="shared" si="88"/>
        <v>Friday</v>
      </c>
      <c r="D1471" s="1">
        <f t="shared" si="89"/>
        <v>15</v>
      </c>
      <c r="E1471">
        <f t="shared" si="90"/>
        <v>7</v>
      </c>
      <c r="F1471" t="str">
        <f t="shared" si="91"/>
        <v>summer</v>
      </c>
    </row>
    <row r="1472" spans="1:6" x14ac:dyDescent="0.3">
      <c r="A1472" s="3">
        <v>45492.645138888889</v>
      </c>
      <c r="B1472">
        <v>23</v>
      </c>
      <c r="C1472" t="str">
        <f t="shared" si="88"/>
        <v>Friday</v>
      </c>
      <c r="D1472" s="1">
        <f t="shared" si="89"/>
        <v>15</v>
      </c>
      <c r="E1472">
        <f t="shared" si="90"/>
        <v>7</v>
      </c>
      <c r="F1472" t="str">
        <f t="shared" si="91"/>
        <v>summer</v>
      </c>
    </row>
    <row r="1473" spans="1:6" x14ac:dyDescent="0.3">
      <c r="A1473" s="3">
        <v>45492.688888888886</v>
      </c>
      <c r="B1473">
        <v>37</v>
      </c>
      <c r="C1473" t="str">
        <f t="shared" si="88"/>
        <v>Friday</v>
      </c>
      <c r="D1473" s="1">
        <f t="shared" si="89"/>
        <v>16</v>
      </c>
      <c r="E1473">
        <f t="shared" si="90"/>
        <v>7</v>
      </c>
      <c r="F1473" t="str">
        <f t="shared" si="91"/>
        <v>summer</v>
      </c>
    </row>
    <row r="1474" spans="1:6" x14ac:dyDescent="0.3">
      <c r="A1474" s="3">
        <v>45492.709722222222</v>
      </c>
      <c r="B1474">
        <v>52</v>
      </c>
      <c r="C1474" t="str">
        <f t="shared" ref="C1474:C1537" si="92">TEXT(A1474, "dddd")</f>
        <v>Friday</v>
      </c>
      <c r="D1474" s="1">
        <f t="shared" ref="D1474:D1537" si="93">HOUR(A1474)</f>
        <v>17</v>
      </c>
      <c r="E1474">
        <f t="shared" ref="E1474:E1537" si="94">MONTH(A1474)</f>
        <v>7</v>
      </c>
      <c r="F1474" t="str">
        <f t="shared" ref="F1474:F1537" si="95">IF(OR(E1474=9, E1474=10, E1474=11, E1474=12, E1474=1, E1474=2, E1474=3, E1474=4), "school", "summer")</f>
        <v>summer</v>
      </c>
    </row>
    <row r="1475" spans="1:6" x14ac:dyDescent="0.3">
      <c r="A1475" s="3">
        <v>45492.729861111111</v>
      </c>
      <c r="B1475">
        <v>52</v>
      </c>
      <c r="C1475" t="str">
        <f t="shared" si="92"/>
        <v>Friday</v>
      </c>
      <c r="D1475" s="1">
        <f t="shared" si="93"/>
        <v>17</v>
      </c>
      <c r="E1475">
        <f t="shared" si="94"/>
        <v>7</v>
      </c>
      <c r="F1475" t="str">
        <f t="shared" si="95"/>
        <v>summer</v>
      </c>
    </row>
    <row r="1476" spans="1:6" x14ac:dyDescent="0.3">
      <c r="A1476" s="3">
        <v>45492.75</v>
      </c>
      <c r="B1476">
        <v>72</v>
      </c>
      <c r="C1476" t="str">
        <f t="shared" si="92"/>
        <v>Friday</v>
      </c>
      <c r="D1476" s="1">
        <f t="shared" si="93"/>
        <v>18</v>
      </c>
      <c r="E1476">
        <f t="shared" si="94"/>
        <v>7</v>
      </c>
      <c r="F1476" t="str">
        <f t="shared" si="95"/>
        <v>summer</v>
      </c>
    </row>
    <row r="1477" spans="1:6" x14ac:dyDescent="0.3">
      <c r="A1477" s="3">
        <v>45492.770833333336</v>
      </c>
      <c r="B1477">
        <v>70</v>
      </c>
      <c r="C1477" t="str">
        <f t="shared" si="92"/>
        <v>Friday</v>
      </c>
      <c r="D1477" s="1">
        <f t="shared" si="93"/>
        <v>18</v>
      </c>
      <c r="E1477">
        <f t="shared" si="94"/>
        <v>7</v>
      </c>
      <c r="F1477" t="str">
        <f t="shared" si="95"/>
        <v>summer</v>
      </c>
    </row>
    <row r="1478" spans="1:6" x14ac:dyDescent="0.3">
      <c r="A1478" s="3">
        <v>45492.791666666664</v>
      </c>
      <c r="B1478">
        <v>73</v>
      </c>
      <c r="C1478" t="str">
        <f t="shared" si="92"/>
        <v>Friday</v>
      </c>
      <c r="D1478" s="1">
        <f t="shared" si="93"/>
        <v>19</v>
      </c>
      <c r="E1478">
        <f t="shared" si="94"/>
        <v>7</v>
      </c>
      <c r="F1478" t="str">
        <f t="shared" si="95"/>
        <v>summer</v>
      </c>
    </row>
    <row r="1479" spans="1:6" x14ac:dyDescent="0.3">
      <c r="A1479" s="3">
        <v>45493.39166666667</v>
      </c>
      <c r="B1479">
        <v>9</v>
      </c>
      <c r="C1479" t="str">
        <f t="shared" si="92"/>
        <v>Saturday</v>
      </c>
      <c r="D1479" s="1">
        <f t="shared" si="93"/>
        <v>9</v>
      </c>
      <c r="E1479">
        <f t="shared" si="94"/>
        <v>7</v>
      </c>
      <c r="F1479" t="str">
        <f t="shared" si="95"/>
        <v>summer</v>
      </c>
    </row>
    <row r="1480" spans="1:6" x14ac:dyDescent="0.3">
      <c r="A1480" s="3">
        <v>45493.417361111111</v>
      </c>
      <c r="B1480">
        <v>18</v>
      </c>
      <c r="C1480" t="str">
        <f t="shared" si="92"/>
        <v>Saturday</v>
      </c>
      <c r="D1480" s="1">
        <f t="shared" si="93"/>
        <v>10</v>
      </c>
      <c r="E1480">
        <f t="shared" si="94"/>
        <v>7</v>
      </c>
      <c r="F1480" t="str">
        <f t="shared" si="95"/>
        <v>summer</v>
      </c>
    </row>
    <row r="1481" spans="1:6" x14ac:dyDescent="0.3">
      <c r="A1481" s="3">
        <v>45493.436805555553</v>
      </c>
      <c r="B1481">
        <v>18</v>
      </c>
      <c r="C1481" t="str">
        <f t="shared" si="92"/>
        <v>Saturday</v>
      </c>
      <c r="D1481" s="1">
        <f t="shared" si="93"/>
        <v>10</v>
      </c>
      <c r="E1481">
        <f t="shared" si="94"/>
        <v>7</v>
      </c>
      <c r="F1481" t="str">
        <f t="shared" si="95"/>
        <v>summer</v>
      </c>
    </row>
    <row r="1482" spans="1:6" x14ac:dyDescent="0.3">
      <c r="A1482" s="3">
        <v>45493.502083333333</v>
      </c>
      <c r="B1482">
        <v>18</v>
      </c>
      <c r="C1482" t="str">
        <f t="shared" si="92"/>
        <v>Saturday</v>
      </c>
      <c r="D1482" s="1">
        <f t="shared" si="93"/>
        <v>12</v>
      </c>
      <c r="E1482">
        <f t="shared" si="94"/>
        <v>7</v>
      </c>
      <c r="F1482" t="str">
        <f t="shared" si="95"/>
        <v>summer</v>
      </c>
    </row>
    <row r="1483" spans="1:6" x14ac:dyDescent="0.3">
      <c r="A1483" s="3">
        <v>45493.52847222222</v>
      </c>
      <c r="B1483">
        <v>22</v>
      </c>
      <c r="C1483" t="str">
        <f t="shared" si="92"/>
        <v>Saturday</v>
      </c>
      <c r="D1483" s="1">
        <f t="shared" si="93"/>
        <v>12</v>
      </c>
      <c r="E1483">
        <f t="shared" si="94"/>
        <v>7</v>
      </c>
      <c r="F1483" t="str">
        <f t="shared" si="95"/>
        <v>summer</v>
      </c>
    </row>
    <row r="1484" spans="1:6" x14ac:dyDescent="0.3">
      <c r="A1484" s="3">
        <v>45493.543055555558</v>
      </c>
      <c r="B1484">
        <v>17</v>
      </c>
      <c r="C1484" t="str">
        <f t="shared" si="92"/>
        <v>Saturday</v>
      </c>
      <c r="D1484" s="1">
        <f t="shared" si="93"/>
        <v>13</v>
      </c>
      <c r="E1484">
        <f t="shared" si="94"/>
        <v>7</v>
      </c>
      <c r="F1484" t="str">
        <f t="shared" si="95"/>
        <v>summer</v>
      </c>
    </row>
    <row r="1485" spans="1:6" x14ac:dyDescent="0.3">
      <c r="A1485" s="3">
        <v>45493.568749999999</v>
      </c>
      <c r="B1485">
        <v>28</v>
      </c>
      <c r="C1485" t="str">
        <f t="shared" si="92"/>
        <v>Saturday</v>
      </c>
      <c r="D1485" s="1">
        <f t="shared" si="93"/>
        <v>13</v>
      </c>
      <c r="E1485">
        <f t="shared" si="94"/>
        <v>7</v>
      </c>
      <c r="F1485" t="str">
        <f t="shared" si="95"/>
        <v>summer</v>
      </c>
    </row>
    <row r="1486" spans="1:6" x14ac:dyDescent="0.3">
      <c r="A1486" s="3">
        <v>45493.582638888889</v>
      </c>
      <c r="B1486">
        <v>31</v>
      </c>
      <c r="C1486" t="str">
        <f t="shared" si="92"/>
        <v>Saturday</v>
      </c>
      <c r="D1486" s="1">
        <f t="shared" si="93"/>
        <v>13</v>
      </c>
      <c r="E1486">
        <f t="shared" si="94"/>
        <v>7</v>
      </c>
      <c r="F1486" t="str">
        <f t="shared" si="95"/>
        <v>summer</v>
      </c>
    </row>
    <row r="1487" spans="1:6" x14ac:dyDescent="0.3">
      <c r="A1487" s="3">
        <v>45493.626388888886</v>
      </c>
      <c r="B1487">
        <v>34</v>
      </c>
      <c r="C1487" t="str">
        <f t="shared" si="92"/>
        <v>Saturday</v>
      </c>
      <c r="D1487" s="1">
        <f t="shared" si="93"/>
        <v>15</v>
      </c>
      <c r="E1487">
        <f t="shared" si="94"/>
        <v>7</v>
      </c>
      <c r="F1487" t="str">
        <f t="shared" si="95"/>
        <v>summer</v>
      </c>
    </row>
    <row r="1488" spans="1:6" x14ac:dyDescent="0.3">
      <c r="A1488" s="3">
        <v>45493.647222222222</v>
      </c>
      <c r="B1488">
        <v>51</v>
      </c>
      <c r="C1488" t="str">
        <f t="shared" si="92"/>
        <v>Saturday</v>
      </c>
      <c r="D1488" s="1">
        <f t="shared" si="93"/>
        <v>15</v>
      </c>
      <c r="E1488">
        <f t="shared" si="94"/>
        <v>7</v>
      </c>
      <c r="F1488" t="str">
        <f t="shared" si="95"/>
        <v>summer</v>
      </c>
    </row>
    <row r="1489" spans="1:6" x14ac:dyDescent="0.3">
      <c r="A1489" s="3">
        <v>45494.393750000003</v>
      </c>
      <c r="B1489">
        <v>10</v>
      </c>
      <c r="C1489" t="str">
        <f t="shared" si="92"/>
        <v>Sunday</v>
      </c>
      <c r="D1489" s="1">
        <f t="shared" si="93"/>
        <v>9</v>
      </c>
      <c r="E1489">
        <f t="shared" si="94"/>
        <v>7</v>
      </c>
      <c r="F1489" t="str">
        <f t="shared" si="95"/>
        <v>summer</v>
      </c>
    </row>
    <row r="1490" spans="1:6" x14ac:dyDescent="0.3">
      <c r="A1490" s="3">
        <v>45494.417361111111</v>
      </c>
      <c r="B1490">
        <v>19</v>
      </c>
      <c r="C1490" t="str">
        <f t="shared" si="92"/>
        <v>Sunday</v>
      </c>
      <c r="D1490" s="1">
        <f t="shared" si="93"/>
        <v>10</v>
      </c>
      <c r="E1490">
        <f t="shared" si="94"/>
        <v>7</v>
      </c>
      <c r="F1490" t="str">
        <f t="shared" si="95"/>
        <v>summer</v>
      </c>
    </row>
    <row r="1491" spans="1:6" x14ac:dyDescent="0.3">
      <c r="A1491" s="3">
        <v>45494.439583333333</v>
      </c>
      <c r="B1491">
        <v>21</v>
      </c>
      <c r="C1491" t="str">
        <f t="shared" si="92"/>
        <v>Sunday</v>
      </c>
      <c r="D1491" s="1">
        <f t="shared" si="93"/>
        <v>10</v>
      </c>
      <c r="E1491">
        <f t="shared" si="94"/>
        <v>7</v>
      </c>
      <c r="F1491" t="str">
        <f t="shared" si="95"/>
        <v>summer</v>
      </c>
    </row>
    <row r="1492" spans="1:6" x14ac:dyDescent="0.3">
      <c r="A1492" s="3">
        <v>45494.457638888889</v>
      </c>
      <c r="B1492">
        <v>22</v>
      </c>
      <c r="C1492" t="str">
        <f t="shared" si="92"/>
        <v>Sunday</v>
      </c>
      <c r="D1492" s="1">
        <f t="shared" si="93"/>
        <v>10</v>
      </c>
      <c r="E1492">
        <f t="shared" si="94"/>
        <v>7</v>
      </c>
      <c r="F1492" t="str">
        <f t="shared" si="95"/>
        <v>summer</v>
      </c>
    </row>
    <row r="1493" spans="1:6" x14ac:dyDescent="0.3">
      <c r="A1493" s="3">
        <v>45494.479861111111</v>
      </c>
      <c r="B1493">
        <v>19</v>
      </c>
      <c r="C1493" t="str">
        <f t="shared" si="92"/>
        <v>Sunday</v>
      </c>
      <c r="D1493" s="1">
        <f t="shared" si="93"/>
        <v>11</v>
      </c>
      <c r="E1493">
        <f t="shared" si="94"/>
        <v>7</v>
      </c>
      <c r="F1493" t="str">
        <f t="shared" si="95"/>
        <v>summer</v>
      </c>
    </row>
    <row r="1494" spans="1:6" x14ac:dyDescent="0.3">
      <c r="A1494" s="3">
        <v>45494.521527777775</v>
      </c>
      <c r="B1494">
        <v>22</v>
      </c>
      <c r="C1494" t="str">
        <f t="shared" si="92"/>
        <v>Sunday</v>
      </c>
      <c r="D1494" s="1">
        <f t="shared" si="93"/>
        <v>12</v>
      </c>
      <c r="E1494">
        <f t="shared" si="94"/>
        <v>7</v>
      </c>
      <c r="F1494" t="str">
        <f t="shared" si="95"/>
        <v>summer</v>
      </c>
    </row>
    <row r="1495" spans="1:6" x14ac:dyDescent="0.3">
      <c r="A1495" s="3">
        <v>45494.563194444447</v>
      </c>
      <c r="B1495">
        <v>31</v>
      </c>
      <c r="C1495" t="str">
        <f t="shared" si="92"/>
        <v>Sunday</v>
      </c>
      <c r="D1495" s="1">
        <f t="shared" si="93"/>
        <v>13</v>
      </c>
      <c r="E1495">
        <f t="shared" si="94"/>
        <v>7</v>
      </c>
      <c r="F1495" t="str">
        <f t="shared" si="95"/>
        <v>summer</v>
      </c>
    </row>
    <row r="1496" spans="1:6" x14ac:dyDescent="0.3">
      <c r="A1496" s="3">
        <v>45494.583333333336</v>
      </c>
      <c r="B1496">
        <v>26</v>
      </c>
      <c r="C1496" t="str">
        <f t="shared" si="92"/>
        <v>Sunday</v>
      </c>
      <c r="D1496" s="1">
        <f t="shared" si="93"/>
        <v>14</v>
      </c>
      <c r="E1496">
        <f t="shared" si="94"/>
        <v>7</v>
      </c>
      <c r="F1496" t="str">
        <f t="shared" si="95"/>
        <v>summer</v>
      </c>
    </row>
    <row r="1497" spans="1:6" x14ac:dyDescent="0.3">
      <c r="A1497" s="3">
        <v>45494.606944444444</v>
      </c>
      <c r="B1497">
        <v>34</v>
      </c>
      <c r="C1497" t="str">
        <f t="shared" si="92"/>
        <v>Sunday</v>
      </c>
      <c r="D1497" s="1">
        <f t="shared" si="93"/>
        <v>14</v>
      </c>
      <c r="E1497">
        <f t="shared" si="94"/>
        <v>7</v>
      </c>
      <c r="F1497" t="str">
        <f t="shared" si="95"/>
        <v>summer</v>
      </c>
    </row>
    <row r="1498" spans="1:6" x14ac:dyDescent="0.3">
      <c r="A1498" s="3">
        <v>45494.623611111114</v>
      </c>
      <c r="B1498">
        <v>31</v>
      </c>
      <c r="C1498" t="str">
        <f t="shared" si="92"/>
        <v>Sunday</v>
      </c>
      <c r="D1498" s="1">
        <f t="shared" si="93"/>
        <v>14</v>
      </c>
      <c r="E1498">
        <f t="shared" si="94"/>
        <v>7</v>
      </c>
      <c r="F1498" t="str">
        <f t="shared" si="95"/>
        <v>summer</v>
      </c>
    </row>
    <row r="1499" spans="1:6" x14ac:dyDescent="0.3">
      <c r="A1499" s="3">
        <v>45494.65</v>
      </c>
      <c r="B1499">
        <v>51</v>
      </c>
      <c r="C1499" t="str">
        <f t="shared" si="92"/>
        <v>Sunday</v>
      </c>
      <c r="D1499" s="1">
        <f t="shared" si="93"/>
        <v>15</v>
      </c>
      <c r="E1499">
        <f t="shared" si="94"/>
        <v>7</v>
      </c>
      <c r="F1499" t="str">
        <f t="shared" si="95"/>
        <v>summer</v>
      </c>
    </row>
    <row r="1500" spans="1:6" x14ac:dyDescent="0.3">
      <c r="A1500" s="3">
        <v>45494.67083333333</v>
      </c>
      <c r="B1500">
        <v>58</v>
      </c>
      <c r="C1500" t="str">
        <f t="shared" si="92"/>
        <v>Sunday</v>
      </c>
      <c r="D1500" s="1">
        <f t="shared" si="93"/>
        <v>16</v>
      </c>
      <c r="E1500">
        <f t="shared" si="94"/>
        <v>7</v>
      </c>
      <c r="F1500" t="str">
        <f t="shared" si="95"/>
        <v>summer</v>
      </c>
    </row>
    <row r="1501" spans="1:6" x14ac:dyDescent="0.3">
      <c r="A1501" s="3">
        <v>45495.293055555558</v>
      </c>
      <c r="B1501">
        <v>13</v>
      </c>
      <c r="C1501" t="str">
        <f t="shared" si="92"/>
        <v>Monday</v>
      </c>
      <c r="D1501" s="1">
        <f t="shared" si="93"/>
        <v>7</v>
      </c>
      <c r="E1501">
        <f t="shared" si="94"/>
        <v>7</v>
      </c>
      <c r="F1501" t="str">
        <f t="shared" si="95"/>
        <v>summer</v>
      </c>
    </row>
    <row r="1502" spans="1:6" x14ac:dyDescent="0.3">
      <c r="A1502" s="3">
        <v>45495.31527777778</v>
      </c>
      <c r="B1502">
        <v>14</v>
      </c>
      <c r="C1502" t="str">
        <f t="shared" si="92"/>
        <v>Monday</v>
      </c>
      <c r="D1502" s="1">
        <f t="shared" si="93"/>
        <v>7</v>
      </c>
      <c r="E1502">
        <f t="shared" si="94"/>
        <v>7</v>
      </c>
      <c r="F1502" t="str">
        <f t="shared" si="95"/>
        <v>summer</v>
      </c>
    </row>
    <row r="1503" spans="1:6" x14ac:dyDescent="0.3">
      <c r="A1503" s="3">
        <v>45495.345138888886</v>
      </c>
      <c r="B1503">
        <v>20</v>
      </c>
      <c r="C1503" t="str">
        <f t="shared" si="92"/>
        <v>Monday</v>
      </c>
      <c r="D1503" s="1">
        <f t="shared" si="93"/>
        <v>8</v>
      </c>
      <c r="E1503">
        <f t="shared" si="94"/>
        <v>7</v>
      </c>
      <c r="F1503" t="str">
        <f t="shared" si="95"/>
        <v>summer</v>
      </c>
    </row>
    <row r="1504" spans="1:6" x14ac:dyDescent="0.3">
      <c r="A1504" s="3">
        <v>45495.356249999997</v>
      </c>
      <c r="B1504">
        <v>23</v>
      </c>
      <c r="C1504" t="str">
        <f t="shared" si="92"/>
        <v>Monday</v>
      </c>
      <c r="D1504" s="1">
        <f t="shared" si="93"/>
        <v>8</v>
      </c>
      <c r="E1504">
        <f t="shared" si="94"/>
        <v>7</v>
      </c>
      <c r="F1504" t="str">
        <f t="shared" si="95"/>
        <v>summer</v>
      </c>
    </row>
    <row r="1505" spans="1:6" x14ac:dyDescent="0.3">
      <c r="A1505" s="3">
        <v>45495.375694444447</v>
      </c>
      <c r="B1505">
        <v>18</v>
      </c>
      <c r="C1505" t="str">
        <f t="shared" si="92"/>
        <v>Monday</v>
      </c>
      <c r="D1505" s="1">
        <f t="shared" si="93"/>
        <v>9</v>
      </c>
      <c r="E1505">
        <f t="shared" si="94"/>
        <v>7</v>
      </c>
      <c r="F1505" t="str">
        <f t="shared" si="95"/>
        <v>summer</v>
      </c>
    </row>
    <row r="1506" spans="1:6" x14ac:dyDescent="0.3">
      <c r="A1506" s="3">
        <v>45495.396527777775</v>
      </c>
      <c r="B1506">
        <v>30</v>
      </c>
      <c r="C1506" t="str">
        <f t="shared" si="92"/>
        <v>Monday</v>
      </c>
      <c r="D1506" s="1">
        <f t="shared" si="93"/>
        <v>9</v>
      </c>
      <c r="E1506">
        <f t="shared" si="94"/>
        <v>7</v>
      </c>
      <c r="F1506" t="str">
        <f t="shared" si="95"/>
        <v>summer</v>
      </c>
    </row>
    <row r="1507" spans="1:6" x14ac:dyDescent="0.3">
      <c r="A1507" s="3">
        <v>45495.421527777777</v>
      </c>
      <c r="B1507">
        <v>24</v>
      </c>
      <c r="C1507" t="str">
        <f t="shared" si="92"/>
        <v>Monday</v>
      </c>
      <c r="D1507" s="1">
        <f t="shared" si="93"/>
        <v>10</v>
      </c>
      <c r="E1507">
        <f t="shared" si="94"/>
        <v>7</v>
      </c>
      <c r="F1507" t="str">
        <f t="shared" si="95"/>
        <v>summer</v>
      </c>
    </row>
    <row r="1508" spans="1:6" x14ac:dyDescent="0.3">
      <c r="A1508" s="3">
        <v>45495.440972222219</v>
      </c>
      <c r="B1508">
        <v>16</v>
      </c>
      <c r="C1508" t="str">
        <f t="shared" si="92"/>
        <v>Monday</v>
      </c>
      <c r="D1508" s="1">
        <f t="shared" si="93"/>
        <v>10</v>
      </c>
      <c r="E1508">
        <f t="shared" si="94"/>
        <v>7</v>
      </c>
      <c r="F1508" t="str">
        <f t="shared" si="95"/>
        <v>summer</v>
      </c>
    </row>
    <row r="1509" spans="1:6" x14ac:dyDescent="0.3">
      <c r="A1509" s="3">
        <v>45495.454861111109</v>
      </c>
      <c r="B1509">
        <v>11</v>
      </c>
      <c r="C1509" t="str">
        <f t="shared" si="92"/>
        <v>Monday</v>
      </c>
      <c r="D1509" s="1">
        <f t="shared" si="93"/>
        <v>10</v>
      </c>
      <c r="E1509">
        <f t="shared" si="94"/>
        <v>7</v>
      </c>
      <c r="F1509" t="str">
        <f t="shared" si="95"/>
        <v>summer</v>
      </c>
    </row>
    <row r="1510" spans="1:6" x14ac:dyDescent="0.3">
      <c r="A1510" s="3">
        <v>45495.481944444444</v>
      </c>
      <c r="B1510">
        <v>24</v>
      </c>
      <c r="C1510" t="str">
        <f t="shared" si="92"/>
        <v>Monday</v>
      </c>
      <c r="D1510" s="1">
        <f t="shared" si="93"/>
        <v>11</v>
      </c>
      <c r="E1510">
        <f t="shared" si="94"/>
        <v>7</v>
      </c>
      <c r="F1510" t="str">
        <f t="shared" si="95"/>
        <v>summer</v>
      </c>
    </row>
    <row r="1511" spans="1:6" x14ac:dyDescent="0.3">
      <c r="A1511" s="3">
        <v>45495.501388888886</v>
      </c>
      <c r="B1511">
        <v>21</v>
      </c>
      <c r="C1511" t="str">
        <f t="shared" si="92"/>
        <v>Monday</v>
      </c>
      <c r="D1511" s="1">
        <f t="shared" si="93"/>
        <v>12</v>
      </c>
      <c r="E1511">
        <f t="shared" si="94"/>
        <v>7</v>
      </c>
      <c r="F1511" t="str">
        <f t="shared" si="95"/>
        <v>summer</v>
      </c>
    </row>
    <row r="1512" spans="1:6" x14ac:dyDescent="0.3">
      <c r="A1512" s="3">
        <v>45495.524305555555</v>
      </c>
      <c r="B1512">
        <v>40</v>
      </c>
      <c r="C1512" t="str">
        <f t="shared" si="92"/>
        <v>Monday</v>
      </c>
      <c r="D1512" s="1">
        <f t="shared" si="93"/>
        <v>12</v>
      </c>
      <c r="E1512">
        <f t="shared" si="94"/>
        <v>7</v>
      </c>
      <c r="F1512" t="str">
        <f t="shared" si="95"/>
        <v>summer</v>
      </c>
    </row>
    <row r="1513" spans="1:6" x14ac:dyDescent="0.3">
      <c r="A1513" s="3">
        <v>45495.541666666664</v>
      </c>
      <c r="B1513">
        <v>46</v>
      </c>
      <c r="C1513" t="str">
        <f t="shared" si="92"/>
        <v>Monday</v>
      </c>
      <c r="D1513" s="1">
        <f t="shared" si="93"/>
        <v>13</v>
      </c>
      <c r="E1513">
        <f t="shared" si="94"/>
        <v>7</v>
      </c>
      <c r="F1513" t="str">
        <f t="shared" si="95"/>
        <v>summer</v>
      </c>
    </row>
    <row r="1514" spans="1:6" x14ac:dyDescent="0.3">
      <c r="A1514" s="3">
        <v>45495.570138888892</v>
      </c>
      <c r="B1514">
        <v>31</v>
      </c>
      <c r="C1514" t="str">
        <f t="shared" si="92"/>
        <v>Monday</v>
      </c>
      <c r="D1514" s="1">
        <f t="shared" si="93"/>
        <v>13</v>
      </c>
      <c r="E1514">
        <f t="shared" si="94"/>
        <v>7</v>
      </c>
      <c r="F1514" t="str">
        <f t="shared" si="95"/>
        <v>summer</v>
      </c>
    </row>
    <row r="1515" spans="1:6" x14ac:dyDescent="0.3">
      <c r="A1515" s="3">
        <v>45495.587500000001</v>
      </c>
      <c r="B1515">
        <v>23</v>
      </c>
      <c r="C1515" t="str">
        <f t="shared" si="92"/>
        <v>Monday</v>
      </c>
      <c r="D1515" s="1">
        <f t="shared" si="93"/>
        <v>14</v>
      </c>
      <c r="E1515">
        <f t="shared" si="94"/>
        <v>7</v>
      </c>
      <c r="F1515" t="str">
        <f t="shared" si="95"/>
        <v>summer</v>
      </c>
    </row>
    <row r="1516" spans="1:6" x14ac:dyDescent="0.3">
      <c r="A1516" s="3">
        <v>45495.605555555558</v>
      </c>
      <c r="B1516">
        <v>23</v>
      </c>
      <c r="C1516" t="str">
        <f t="shared" si="92"/>
        <v>Monday</v>
      </c>
      <c r="D1516" s="1">
        <f t="shared" si="93"/>
        <v>14</v>
      </c>
      <c r="E1516">
        <f t="shared" si="94"/>
        <v>7</v>
      </c>
      <c r="F1516" t="str">
        <f t="shared" si="95"/>
        <v>summer</v>
      </c>
    </row>
    <row r="1517" spans="1:6" x14ac:dyDescent="0.3">
      <c r="A1517" s="3">
        <v>45495.625694444447</v>
      </c>
      <c r="B1517">
        <v>27</v>
      </c>
      <c r="C1517" t="str">
        <f t="shared" si="92"/>
        <v>Monday</v>
      </c>
      <c r="D1517" s="1">
        <f t="shared" si="93"/>
        <v>15</v>
      </c>
      <c r="E1517">
        <f t="shared" si="94"/>
        <v>7</v>
      </c>
      <c r="F1517" t="str">
        <f t="shared" si="95"/>
        <v>summer</v>
      </c>
    </row>
    <row r="1518" spans="1:6" x14ac:dyDescent="0.3">
      <c r="A1518" s="3">
        <v>45495.645138888889</v>
      </c>
      <c r="B1518">
        <v>38</v>
      </c>
      <c r="C1518" t="str">
        <f t="shared" si="92"/>
        <v>Monday</v>
      </c>
      <c r="D1518" s="1">
        <f t="shared" si="93"/>
        <v>15</v>
      </c>
      <c r="E1518">
        <f t="shared" si="94"/>
        <v>7</v>
      </c>
      <c r="F1518" t="str">
        <f t="shared" si="95"/>
        <v>summer</v>
      </c>
    </row>
    <row r="1519" spans="1:6" x14ac:dyDescent="0.3">
      <c r="A1519" s="3">
        <v>45495.672222222223</v>
      </c>
      <c r="B1519">
        <v>46</v>
      </c>
      <c r="C1519" t="str">
        <f t="shared" si="92"/>
        <v>Monday</v>
      </c>
      <c r="D1519" s="1">
        <f t="shared" si="93"/>
        <v>16</v>
      </c>
      <c r="E1519">
        <f t="shared" si="94"/>
        <v>7</v>
      </c>
      <c r="F1519" t="str">
        <f t="shared" si="95"/>
        <v>summer</v>
      </c>
    </row>
    <row r="1520" spans="1:6" x14ac:dyDescent="0.3">
      <c r="A1520" s="3">
        <v>45495.688194444447</v>
      </c>
      <c r="B1520">
        <v>61</v>
      </c>
      <c r="C1520" t="str">
        <f t="shared" si="92"/>
        <v>Monday</v>
      </c>
      <c r="D1520" s="1">
        <f t="shared" si="93"/>
        <v>16</v>
      </c>
      <c r="E1520">
        <f t="shared" si="94"/>
        <v>7</v>
      </c>
      <c r="F1520" t="str">
        <f t="shared" si="95"/>
        <v>summer</v>
      </c>
    </row>
    <row r="1521" spans="1:6" x14ac:dyDescent="0.3">
      <c r="A1521" s="3">
        <v>45495.713194444441</v>
      </c>
      <c r="B1521">
        <v>73</v>
      </c>
      <c r="C1521" t="str">
        <f t="shared" si="92"/>
        <v>Monday</v>
      </c>
      <c r="D1521" s="1">
        <f t="shared" si="93"/>
        <v>17</v>
      </c>
      <c r="E1521">
        <f t="shared" si="94"/>
        <v>7</v>
      </c>
      <c r="F1521" t="str">
        <f t="shared" si="95"/>
        <v>summer</v>
      </c>
    </row>
    <row r="1522" spans="1:6" x14ac:dyDescent="0.3">
      <c r="A1522" s="3">
        <v>45495.73541666667</v>
      </c>
      <c r="B1522">
        <v>100</v>
      </c>
      <c r="C1522" t="str">
        <f t="shared" si="92"/>
        <v>Monday</v>
      </c>
      <c r="D1522" s="1">
        <f t="shared" si="93"/>
        <v>17</v>
      </c>
      <c r="E1522">
        <f t="shared" si="94"/>
        <v>7</v>
      </c>
      <c r="F1522" t="str">
        <f t="shared" si="95"/>
        <v>summer</v>
      </c>
    </row>
    <row r="1523" spans="1:6" x14ac:dyDescent="0.3">
      <c r="A1523" s="3">
        <v>45495.747916666667</v>
      </c>
      <c r="B1523">
        <v>111</v>
      </c>
      <c r="C1523" t="str">
        <f t="shared" si="92"/>
        <v>Monday</v>
      </c>
      <c r="D1523" s="1">
        <f t="shared" si="93"/>
        <v>17</v>
      </c>
      <c r="E1523">
        <f t="shared" si="94"/>
        <v>7</v>
      </c>
      <c r="F1523" t="str">
        <f t="shared" si="95"/>
        <v>summer</v>
      </c>
    </row>
    <row r="1524" spans="1:6" x14ac:dyDescent="0.3">
      <c r="A1524" s="3">
        <v>45495.774305555555</v>
      </c>
      <c r="B1524">
        <v>87</v>
      </c>
      <c r="C1524" t="str">
        <f t="shared" si="92"/>
        <v>Monday</v>
      </c>
      <c r="D1524" s="1">
        <f t="shared" si="93"/>
        <v>18</v>
      </c>
      <c r="E1524">
        <f t="shared" si="94"/>
        <v>7</v>
      </c>
      <c r="F1524" t="str">
        <f t="shared" si="95"/>
        <v>summer</v>
      </c>
    </row>
    <row r="1525" spans="1:6" x14ac:dyDescent="0.3">
      <c r="A1525" s="3">
        <v>45496.308333333334</v>
      </c>
      <c r="B1525">
        <v>9</v>
      </c>
      <c r="C1525" t="str">
        <f t="shared" si="92"/>
        <v>Tuesday</v>
      </c>
      <c r="D1525" s="1">
        <f t="shared" si="93"/>
        <v>7</v>
      </c>
      <c r="E1525">
        <f t="shared" si="94"/>
        <v>7</v>
      </c>
      <c r="F1525" t="str">
        <f t="shared" si="95"/>
        <v>summer</v>
      </c>
    </row>
    <row r="1526" spans="1:6" x14ac:dyDescent="0.3">
      <c r="A1526" s="3">
        <v>45496.329861111109</v>
      </c>
      <c r="B1526">
        <v>18</v>
      </c>
      <c r="C1526" t="str">
        <f t="shared" si="92"/>
        <v>Tuesday</v>
      </c>
      <c r="D1526" s="1">
        <f t="shared" si="93"/>
        <v>7</v>
      </c>
      <c r="E1526">
        <f t="shared" si="94"/>
        <v>7</v>
      </c>
      <c r="F1526" t="str">
        <f t="shared" si="95"/>
        <v>summer</v>
      </c>
    </row>
    <row r="1527" spans="1:6" x14ac:dyDescent="0.3">
      <c r="A1527" s="3">
        <v>45496.375694444447</v>
      </c>
      <c r="B1527">
        <v>29</v>
      </c>
      <c r="C1527" t="str">
        <f t="shared" si="92"/>
        <v>Tuesday</v>
      </c>
      <c r="D1527" s="1">
        <f t="shared" si="93"/>
        <v>9</v>
      </c>
      <c r="E1527">
        <f t="shared" si="94"/>
        <v>7</v>
      </c>
      <c r="F1527" t="str">
        <f t="shared" si="95"/>
        <v>summer</v>
      </c>
    </row>
    <row r="1528" spans="1:6" x14ac:dyDescent="0.3">
      <c r="A1528" s="3">
        <v>45496.399305555555</v>
      </c>
      <c r="B1528">
        <v>26</v>
      </c>
      <c r="C1528" t="str">
        <f t="shared" si="92"/>
        <v>Tuesday</v>
      </c>
      <c r="D1528" s="1">
        <f t="shared" si="93"/>
        <v>9</v>
      </c>
      <c r="E1528">
        <f t="shared" si="94"/>
        <v>7</v>
      </c>
      <c r="F1528" t="str">
        <f t="shared" si="95"/>
        <v>summer</v>
      </c>
    </row>
    <row r="1529" spans="1:6" x14ac:dyDescent="0.3">
      <c r="A1529" s="3">
        <v>45496.426388888889</v>
      </c>
      <c r="B1529">
        <v>23</v>
      </c>
      <c r="C1529" t="str">
        <f t="shared" si="92"/>
        <v>Tuesday</v>
      </c>
      <c r="D1529" s="1">
        <f t="shared" si="93"/>
        <v>10</v>
      </c>
      <c r="E1529">
        <f t="shared" si="94"/>
        <v>7</v>
      </c>
      <c r="F1529" t="str">
        <f t="shared" si="95"/>
        <v>summer</v>
      </c>
    </row>
    <row r="1530" spans="1:6" x14ac:dyDescent="0.3">
      <c r="A1530" s="3">
        <v>45496.44027777778</v>
      </c>
      <c r="B1530">
        <v>18</v>
      </c>
      <c r="C1530" t="str">
        <f t="shared" si="92"/>
        <v>Tuesday</v>
      </c>
      <c r="D1530" s="1">
        <f t="shared" si="93"/>
        <v>10</v>
      </c>
      <c r="E1530">
        <f t="shared" si="94"/>
        <v>7</v>
      </c>
      <c r="F1530" t="str">
        <f t="shared" si="95"/>
        <v>summer</v>
      </c>
    </row>
    <row r="1531" spans="1:6" x14ac:dyDescent="0.3">
      <c r="A1531" s="3">
        <v>45496.459722222222</v>
      </c>
      <c r="B1531">
        <v>16</v>
      </c>
      <c r="C1531" t="str">
        <f t="shared" si="92"/>
        <v>Tuesday</v>
      </c>
      <c r="D1531" s="1">
        <f t="shared" si="93"/>
        <v>11</v>
      </c>
      <c r="E1531">
        <f t="shared" si="94"/>
        <v>7</v>
      </c>
      <c r="F1531" t="str">
        <f t="shared" si="95"/>
        <v>summer</v>
      </c>
    </row>
    <row r="1532" spans="1:6" x14ac:dyDescent="0.3">
      <c r="A1532" s="3">
        <v>45496.481944444444</v>
      </c>
      <c r="B1532">
        <v>19</v>
      </c>
      <c r="C1532" t="str">
        <f t="shared" si="92"/>
        <v>Tuesday</v>
      </c>
      <c r="D1532" s="1">
        <f t="shared" si="93"/>
        <v>11</v>
      </c>
      <c r="E1532">
        <f t="shared" si="94"/>
        <v>7</v>
      </c>
      <c r="F1532" t="str">
        <f t="shared" si="95"/>
        <v>summer</v>
      </c>
    </row>
    <row r="1533" spans="1:6" x14ac:dyDescent="0.3">
      <c r="A1533" s="3">
        <v>45496.5</v>
      </c>
      <c r="B1533">
        <v>18</v>
      </c>
      <c r="C1533" t="str">
        <f t="shared" si="92"/>
        <v>Tuesday</v>
      </c>
      <c r="D1533" s="1">
        <f t="shared" si="93"/>
        <v>12</v>
      </c>
      <c r="E1533">
        <f t="shared" si="94"/>
        <v>7</v>
      </c>
      <c r="F1533" t="str">
        <f t="shared" si="95"/>
        <v>summer</v>
      </c>
    </row>
    <row r="1534" spans="1:6" x14ac:dyDescent="0.3">
      <c r="A1534" s="3">
        <v>45496.523611111108</v>
      </c>
      <c r="B1534">
        <v>18</v>
      </c>
      <c r="C1534" t="str">
        <f t="shared" si="92"/>
        <v>Tuesday</v>
      </c>
      <c r="D1534" s="1">
        <f t="shared" si="93"/>
        <v>12</v>
      </c>
      <c r="E1534">
        <f t="shared" si="94"/>
        <v>7</v>
      </c>
      <c r="F1534" t="str">
        <f t="shared" si="95"/>
        <v>summer</v>
      </c>
    </row>
    <row r="1535" spans="1:6" x14ac:dyDescent="0.3">
      <c r="A1535" s="3">
        <v>45496.547222222223</v>
      </c>
      <c r="B1535">
        <v>27</v>
      </c>
      <c r="C1535" t="str">
        <f t="shared" si="92"/>
        <v>Tuesday</v>
      </c>
      <c r="D1535" s="1">
        <f t="shared" si="93"/>
        <v>13</v>
      </c>
      <c r="E1535">
        <f t="shared" si="94"/>
        <v>7</v>
      </c>
      <c r="F1535" t="str">
        <f t="shared" si="95"/>
        <v>summer</v>
      </c>
    </row>
    <row r="1536" spans="1:6" x14ac:dyDescent="0.3">
      <c r="A1536" s="3">
        <v>45496.589583333334</v>
      </c>
      <c r="B1536">
        <v>30</v>
      </c>
      <c r="C1536" t="str">
        <f t="shared" si="92"/>
        <v>Tuesday</v>
      </c>
      <c r="D1536" s="1">
        <f t="shared" si="93"/>
        <v>14</v>
      </c>
      <c r="E1536">
        <f t="shared" si="94"/>
        <v>7</v>
      </c>
      <c r="F1536" t="str">
        <f t="shared" si="95"/>
        <v>summer</v>
      </c>
    </row>
    <row r="1537" spans="1:6" x14ac:dyDescent="0.3">
      <c r="A1537" s="3">
        <v>45496.688194444447</v>
      </c>
      <c r="B1537">
        <v>61</v>
      </c>
      <c r="C1537" t="str">
        <f t="shared" si="92"/>
        <v>Tuesday</v>
      </c>
      <c r="D1537" s="1">
        <f t="shared" si="93"/>
        <v>16</v>
      </c>
      <c r="E1537">
        <f t="shared" si="94"/>
        <v>7</v>
      </c>
      <c r="F1537" t="str">
        <f t="shared" si="95"/>
        <v>summer</v>
      </c>
    </row>
    <row r="1538" spans="1:6" x14ac:dyDescent="0.3">
      <c r="A1538" s="3">
        <v>45496.709027777775</v>
      </c>
      <c r="B1538">
        <v>72</v>
      </c>
      <c r="C1538" t="str">
        <f t="shared" ref="C1538:C1601" si="96">TEXT(A1538, "dddd")</f>
        <v>Tuesday</v>
      </c>
      <c r="D1538" s="1">
        <f t="shared" ref="D1538:D1601" si="97">HOUR(A1538)</f>
        <v>17</v>
      </c>
      <c r="E1538">
        <f t="shared" ref="E1538:E1601" si="98">MONTH(A1538)</f>
        <v>7</v>
      </c>
      <c r="F1538" t="str">
        <f t="shared" ref="F1538:F1601" si="99">IF(OR(E1538=9, E1538=10, E1538=11, E1538=12, E1538=1, E1538=2, E1538=3, E1538=4), "school", "summer")</f>
        <v>summer</v>
      </c>
    </row>
    <row r="1539" spans="1:6" x14ac:dyDescent="0.3">
      <c r="A1539" s="3">
        <v>45496.749305555553</v>
      </c>
      <c r="B1539">
        <v>116</v>
      </c>
      <c r="C1539" t="str">
        <f t="shared" si="96"/>
        <v>Tuesday</v>
      </c>
      <c r="D1539" s="1">
        <f t="shared" si="97"/>
        <v>17</v>
      </c>
      <c r="E1539">
        <f t="shared" si="98"/>
        <v>7</v>
      </c>
      <c r="F1539" t="str">
        <f t="shared" si="99"/>
        <v>summer</v>
      </c>
    </row>
    <row r="1540" spans="1:6" x14ac:dyDescent="0.3">
      <c r="A1540" s="3">
        <v>45496.772222222222</v>
      </c>
      <c r="B1540">
        <v>87</v>
      </c>
      <c r="C1540" t="str">
        <f t="shared" si="96"/>
        <v>Tuesday</v>
      </c>
      <c r="D1540" s="1">
        <f t="shared" si="97"/>
        <v>18</v>
      </c>
      <c r="E1540">
        <f t="shared" si="98"/>
        <v>7</v>
      </c>
      <c r="F1540" t="str">
        <f t="shared" si="99"/>
        <v>summer</v>
      </c>
    </row>
    <row r="1541" spans="1:6" x14ac:dyDescent="0.3">
      <c r="A1541" s="3">
        <v>45496.793055555558</v>
      </c>
      <c r="B1541">
        <v>96</v>
      </c>
      <c r="C1541" t="str">
        <f t="shared" si="96"/>
        <v>Tuesday</v>
      </c>
      <c r="D1541" s="1">
        <f t="shared" si="97"/>
        <v>19</v>
      </c>
      <c r="E1541">
        <f t="shared" si="98"/>
        <v>7</v>
      </c>
      <c r="F1541" t="str">
        <f t="shared" si="99"/>
        <v>summer</v>
      </c>
    </row>
    <row r="1542" spans="1:6" x14ac:dyDescent="0.3">
      <c r="A1542" s="3">
        <v>45497.313888888886</v>
      </c>
      <c r="B1542">
        <v>12</v>
      </c>
      <c r="C1542" t="str">
        <f t="shared" si="96"/>
        <v>Wednesday</v>
      </c>
      <c r="D1542" s="1">
        <f t="shared" si="97"/>
        <v>7</v>
      </c>
      <c r="E1542">
        <f t="shared" si="98"/>
        <v>7</v>
      </c>
      <c r="F1542" t="str">
        <f t="shared" si="99"/>
        <v>summer</v>
      </c>
    </row>
    <row r="1543" spans="1:6" x14ac:dyDescent="0.3">
      <c r="A1543" s="3">
        <v>45497.336111111108</v>
      </c>
      <c r="B1543">
        <v>14</v>
      </c>
      <c r="C1543" t="str">
        <f t="shared" si="96"/>
        <v>Wednesday</v>
      </c>
      <c r="D1543" s="1">
        <f t="shared" si="97"/>
        <v>8</v>
      </c>
      <c r="E1543">
        <f t="shared" si="98"/>
        <v>7</v>
      </c>
      <c r="F1543" t="str">
        <f t="shared" si="99"/>
        <v>summer</v>
      </c>
    </row>
    <row r="1544" spans="1:6" x14ac:dyDescent="0.3">
      <c r="A1544" s="3">
        <v>45497.397916666669</v>
      </c>
      <c r="B1544">
        <v>19</v>
      </c>
      <c r="C1544" t="str">
        <f t="shared" si="96"/>
        <v>Wednesday</v>
      </c>
      <c r="D1544" s="1">
        <f t="shared" si="97"/>
        <v>9</v>
      </c>
      <c r="E1544">
        <f t="shared" si="98"/>
        <v>7</v>
      </c>
      <c r="F1544" t="str">
        <f t="shared" si="99"/>
        <v>summer</v>
      </c>
    </row>
    <row r="1545" spans="1:6" x14ac:dyDescent="0.3">
      <c r="A1545" s="3">
        <v>45497.417361111111</v>
      </c>
      <c r="B1545">
        <v>20</v>
      </c>
      <c r="C1545" t="str">
        <f t="shared" si="96"/>
        <v>Wednesday</v>
      </c>
      <c r="D1545" s="1">
        <f t="shared" si="97"/>
        <v>10</v>
      </c>
      <c r="E1545">
        <f t="shared" si="98"/>
        <v>7</v>
      </c>
      <c r="F1545" t="str">
        <f t="shared" si="99"/>
        <v>summer</v>
      </c>
    </row>
    <row r="1546" spans="1:6" x14ac:dyDescent="0.3">
      <c r="A1546" s="3">
        <v>45497.438888888886</v>
      </c>
      <c r="B1546">
        <v>22</v>
      </c>
      <c r="C1546" t="str">
        <f t="shared" si="96"/>
        <v>Wednesday</v>
      </c>
      <c r="D1546" s="1">
        <f t="shared" si="97"/>
        <v>10</v>
      </c>
      <c r="E1546">
        <f t="shared" si="98"/>
        <v>7</v>
      </c>
      <c r="F1546" t="str">
        <f t="shared" si="99"/>
        <v>summer</v>
      </c>
    </row>
    <row r="1547" spans="1:6" x14ac:dyDescent="0.3">
      <c r="A1547" s="3">
        <v>45497.479861111111</v>
      </c>
      <c r="B1547">
        <v>18</v>
      </c>
      <c r="C1547" t="str">
        <f t="shared" si="96"/>
        <v>Wednesday</v>
      </c>
      <c r="D1547" s="1">
        <f t="shared" si="97"/>
        <v>11</v>
      </c>
      <c r="E1547">
        <f t="shared" si="98"/>
        <v>7</v>
      </c>
      <c r="F1547" t="str">
        <f t="shared" si="99"/>
        <v>summer</v>
      </c>
    </row>
    <row r="1548" spans="1:6" x14ac:dyDescent="0.3">
      <c r="A1548" s="3">
        <v>45497.500694444447</v>
      </c>
      <c r="B1548">
        <v>14</v>
      </c>
      <c r="C1548" t="str">
        <f t="shared" si="96"/>
        <v>Wednesday</v>
      </c>
      <c r="D1548" s="1">
        <f t="shared" si="97"/>
        <v>12</v>
      </c>
      <c r="E1548">
        <f t="shared" si="98"/>
        <v>7</v>
      </c>
      <c r="F1548" t="str">
        <f t="shared" si="99"/>
        <v>summer</v>
      </c>
    </row>
    <row r="1549" spans="1:6" x14ac:dyDescent="0.3">
      <c r="A1549" s="3">
        <v>45497.520833333336</v>
      </c>
      <c r="B1549">
        <v>26</v>
      </c>
      <c r="C1549" t="str">
        <f t="shared" si="96"/>
        <v>Wednesday</v>
      </c>
      <c r="D1549" s="1">
        <f t="shared" si="97"/>
        <v>12</v>
      </c>
      <c r="E1549">
        <f t="shared" si="98"/>
        <v>7</v>
      </c>
      <c r="F1549" t="str">
        <f t="shared" si="99"/>
        <v>summer</v>
      </c>
    </row>
    <row r="1550" spans="1:6" x14ac:dyDescent="0.3">
      <c r="A1550" s="3">
        <v>45497.542361111111</v>
      </c>
      <c r="B1550">
        <v>36</v>
      </c>
      <c r="C1550" t="str">
        <f t="shared" si="96"/>
        <v>Wednesday</v>
      </c>
      <c r="D1550" s="1">
        <f t="shared" si="97"/>
        <v>13</v>
      </c>
      <c r="E1550">
        <f t="shared" si="98"/>
        <v>7</v>
      </c>
      <c r="F1550" t="str">
        <f t="shared" si="99"/>
        <v>summer</v>
      </c>
    </row>
    <row r="1551" spans="1:6" x14ac:dyDescent="0.3">
      <c r="A1551" s="3">
        <v>45497.56527777778</v>
      </c>
      <c r="B1551">
        <v>33</v>
      </c>
      <c r="C1551" t="str">
        <f t="shared" si="96"/>
        <v>Wednesday</v>
      </c>
      <c r="D1551" s="1">
        <f t="shared" si="97"/>
        <v>13</v>
      </c>
      <c r="E1551">
        <f t="shared" si="98"/>
        <v>7</v>
      </c>
      <c r="F1551" t="str">
        <f t="shared" si="99"/>
        <v>summer</v>
      </c>
    </row>
    <row r="1552" spans="1:6" x14ac:dyDescent="0.3">
      <c r="A1552" s="3">
        <v>45497.584027777775</v>
      </c>
      <c r="B1552">
        <v>21</v>
      </c>
      <c r="C1552" t="str">
        <f t="shared" si="96"/>
        <v>Wednesday</v>
      </c>
      <c r="D1552" s="1">
        <f t="shared" si="97"/>
        <v>14</v>
      </c>
      <c r="E1552">
        <f t="shared" si="98"/>
        <v>7</v>
      </c>
      <c r="F1552" t="str">
        <f t="shared" si="99"/>
        <v>summer</v>
      </c>
    </row>
    <row r="1553" spans="1:6" x14ac:dyDescent="0.3">
      <c r="A1553" s="3">
        <v>45497.604861111111</v>
      </c>
      <c r="B1553">
        <v>19</v>
      </c>
      <c r="C1553" t="str">
        <f t="shared" si="96"/>
        <v>Wednesday</v>
      </c>
      <c r="D1553" s="1">
        <f t="shared" si="97"/>
        <v>14</v>
      </c>
      <c r="E1553">
        <f t="shared" si="98"/>
        <v>7</v>
      </c>
      <c r="F1553" t="str">
        <f t="shared" si="99"/>
        <v>summer</v>
      </c>
    </row>
    <row r="1554" spans="1:6" x14ac:dyDescent="0.3">
      <c r="A1554" s="3">
        <v>45497.627083333333</v>
      </c>
      <c r="B1554">
        <v>33</v>
      </c>
      <c r="C1554" t="str">
        <f t="shared" si="96"/>
        <v>Wednesday</v>
      </c>
      <c r="D1554" s="1">
        <f t="shared" si="97"/>
        <v>15</v>
      </c>
      <c r="E1554">
        <f t="shared" si="98"/>
        <v>7</v>
      </c>
      <c r="F1554" t="str">
        <f t="shared" si="99"/>
        <v>summer</v>
      </c>
    </row>
    <row r="1555" spans="1:6" x14ac:dyDescent="0.3">
      <c r="A1555" s="3">
        <v>45497.638888888891</v>
      </c>
      <c r="B1555">
        <v>40</v>
      </c>
      <c r="C1555" t="str">
        <f t="shared" si="96"/>
        <v>Wednesday</v>
      </c>
      <c r="D1555" s="1">
        <f t="shared" si="97"/>
        <v>15</v>
      </c>
      <c r="E1555">
        <f t="shared" si="98"/>
        <v>7</v>
      </c>
      <c r="F1555" t="str">
        <f t="shared" si="99"/>
        <v>summer</v>
      </c>
    </row>
    <row r="1556" spans="1:6" x14ac:dyDescent="0.3">
      <c r="A1556" s="3">
        <v>45497.666666666664</v>
      </c>
      <c r="B1556">
        <v>46</v>
      </c>
      <c r="C1556" t="str">
        <f t="shared" si="96"/>
        <v>Wednesday</v>
      </c>
      <c r="D1556" s="1">
        <f t="shared" si="97"/>
        <v>16</v>
      </c>
      <c r="E1556">
        <f t="shared" si="98"/>
        <v>7</v>
      </c>
      <c r="F1556" t="str">
        <f t="shared" si="99"/>
        <v>summer</v>
      </c>
    </row>
    <row r="1557" spans="1:6" x14ac:dyDescent="0.3">
      <c r="A1557" s="3">
        <v>45497.688194444447</v>
      </c>
      <c r="B1557">
        <v>60</v>
      </c>
      <c r="C1557" t="str">
        <f t="shared" si="96"/>
        <v>Wednesday</v>
      </c>
      <c r="D1557" s="1">
        <f t="shared" si="97"/>
        <v>16</v>
      </c>
      <c r="E1557">
        <f t="shared" si="98"/>
        <v>7</v>
      </c>
      <c r="F1557" t="str">
        <f t="shared" si="99"/>
        <v>summer</v>
      </c>
    </row>
    <row r="1558" spans="1:6" x14ac:dyDescent="0.3">
      <c r="A1558" s="3">
        <v>45497.707638888889</v>
      </c>
      <c r="B1558">
        <v>62</v>
      </c>
      <c r="C1558" t="str">
        <f t="shared" si="96"/>
        <v>Wednesday</v>
      </c>
      <c r="D1558" s="1">
        <f t="shared" si="97"/>
        <v>16</v>
      </c>
      <c r="E1558">
        <f t="shared" si="98"/>
        <v>7</v>
      </c>
      <c r="F1558" t="str">
        <f t="shared" si="99"/>
        <v>summer</v>
      </c>
    </row>
    <row r="1559" spans="1:6" x14ac:dyDescent="0.3">
      <c r="A1559" s="3">
        <v>45497.731944444444</v>
      </c>
      <c r="B1559">
        <v>78</v>
      </c>
      <c r="C1559" t="str">
        <f t="shared" si="96"/>
        <v>Wednesday</v>
      </c>
      <c r="D1559" s="1">
        <f t="shared" si="97"/>
        <v>17</v>
      </c>
      <c r="E1559">
        <f t="shared" si="98"/>
        <v>7</v>
      </c>
      <c r="F1559" t="str">
        <f t="shared" si="99"/>
        <v>summer</v>
      </c>
    </row>
    <row r="1560" spans="1:6" x14ac:dyDescent="0.3">
      <c r="A1560" s="3">
        <v>45497.75277777778</v>
      </c>
      <c r="B1560">
        <v>73</v>
      </c>
      <c r="C1560" t="str">
        <f t="shared" si="96"/>
        <v>Wednesday</v>
      </c>
      <c r="D1560" s="1">
        <f t="shared" si="97"/>
        <v>18</v>
      </c>
      <c r="E1560">
        <f t="shared" si="98"/>
        <v>7</v>
      </c>
      <c r="F1560" t="str">
        <f t="shared" si="99"/>
        <v>summer</v>
      </c>
    </row>
    <row r="1561" spans="1:6" x14ac:dyDescent="0.3">
      <c r="A1561" s="3">
        <v>45497.773611111108</v>
      </c>
      <c r="B1561">
        <v>82</v>
      </c>
      <c r="C1561" t="str">
        <f t="shared" si="96"/>
        <v>Wednesday</v>
      </c>
      <c r="D1561" s="1">
        <f t="shared" si="97"/>
        <v>18</v>
      </c>
      <c r="E1561">
        <f t="shared" si="98"/>
        <v>7</v>
      </c>
      <c r="F1561" t="str">
        <f t="shared" si="99"/>
        <v>summer</v>
      </c>
    </row>
    <row r="1562" spans="1:6" x14ac:dyDescent="0.3">
      <c r="A1562" s="3">
        <v>45498.357638888891</v>
      </c>
      <c r="B1562">
        <v>29</v>
      </c>
      <c r="C1562" t="str">
        <f t="shared" si="96"/>
        <v>Thursday</v>
      </c>
      <c r="D1562" s="1">
        <f t="shared" si="97"/>
        <v>8</v>
      </c>
      <c r="E1562">
        <f t="shared" si="98"/>
        <v>7</v>
      </c>
      <c r="F1562" t="str">
        <f t="shared" si="99"/>
        <v>summer</v>
      </c>
    </row>
    <row r="1563" spans="1:6" x14ac:dyDescent="0.3">
      <c r="A1563" s="3">
        <v>45498.376388888886</v>
      </c>
      <c r="B1563">
        <v>25</v>
      </c>
      <c r="C1563" t="str">
        <f t="shared" si="96"/>
        <v>Thursday</v>
      </c>
      <c r="D1563" s="1">
        <f t="shared" si="97"/>
        <v>9</v>
      </c>
      <c r="E1563">
        <f t="shared" si="98"/>
        <v>7</v>
      </c>
      <c r="F1563" t="str">
        <f t="shared" si="99"/>
        <v>summer</v>
      </c>
    </row>
    <row r="1564" spans="1:6" x14ac:dyDescent="0.3">
      <c r="A1564" s="3">
        <v>45498.398611111108</v>
      </c>
      <c r="B1564">
        <v>22</v>
      </c>
      <c r="C1564" t="str">
        <f t="shared" si="96"/>
        <v>Thursday</v>
      </c>
      <c r="D1564" s="1">
        <f t="shared" si="97"/>
        <v>9</v>
      </c>
      <c r="E1564">
        <f t="shared" si="98"/>
        <v>7</v>
      </c>
      <c r="F1564" t="str">
        <f t="shared" si="99"/>
        <v>summer</v>
      </c>
    </row>
    <row r="1565" spans="1:6" x14ac:dyDescent="0.3">
      <c r="A1565" s="3">
        <v>45498.418055555558</v>
      </c>
      <c r="B1565">
        <v>17</v>
      </c>
      <c r="C1565" t="str">
        <f t="shared" si="96"/>
        <v>Thursday</v>
      </c>
      <c r="D1565" s="1">
        <f t="shared" si="97"/>
        <v>10</v>
      </c>
      <c r="E1565">
        <f t="shared" si="98"/>
        <v>7</v>
      </c>
      <c r="F1565" t="str">
        <f t="shared" si="99"/>
        <v>summer</v>
      </c>
    </row>
    <row r="1566" spans="1:6" x14ac:dyDescent="0.3">
      <c r="A1566" s="3">
        <v>45498.44027777778</v>
      </c>
      <c r="B1566">
        <v>13</v>
      </c>
      <c r="C1566" t="str">
        <f t="shared" si="96"/>
        <v>Thursday</v>
      </c>
      <c r="D1566" s="1">
        <f t="shared" si="97"/>
        <v>10</v>
      </c>
      <c r="E1566">
        <f t="shared" si="98"/>
        <v>7</v>
      </c>
      <c r="F1566" t="str">
        <f t="shared" si="99"/>
        <v>summer</v>
      </c>
    </row>
    <row r="1567" spans="1:6" x14ac:dyDescent="0.3">
      <c r="A1567" s="3">
        <v>45498.463888888888</v>
      </c>
      <c r="B1567">
        <v>9</v>
      </c>
      <c r="C1567" t="str">
        <f t="shared" si="96"/>
        <v>Thursday</v>
      </c>
      <c r="D1567" s="1">
        <f t="shared" si="97"/>
        <v>11</v>
      </c>
      <c r="E1567">
        <f t="shared" si="98"/>
        <v>7</v>
      </c>
      <c r="F1567" t="str">
        <f t="shared" si="99"/>
        <v>summer</v>
      </c>
    </row>
    <row r="1568" spans="1:6" x14ac:dyDescent="0.3">
      <c r="A1568" s="3">
        <v>45498.5</v>
      </c>
      <c r="B1568">
        <v>18</v>
      </c>
      <c r="C1568" t="str">
        <f t="shared" si="96"/>
        <v>Thursday</v>
      </c>
      <c r="D1568" s="1">
        <f t="shared" si="97"/>
        <v>12</v>
      </c>
      <c r="E1568">
        <f t="shared" si="98"/>
        <v>7</v>
      </c>
      <c r="F1568" t="str">
        <f t="shared" si="99"/>
        <v>summer</v>
      </c>
    </row>
    <row r="1569" spans="1:6" x14ac:dyDescent="0.3">
      <c r="A1569" s="3">
        <v>45498.522222222222</v>
      </c>
      <c r="B1569">
        <v>24</v>
      </c>
      <c r="C1569" t="str">
        <f t="shared" si="96"/>
        <v>Thursday</v>
      </c>
      <c r="D1569" s="1">
        <f t="shared" si="97"/>
        <v>12</v>
      </c>
      <c r="E1569">
        <f t="shared" si="98"/>
        <v>7</v>
      </c>
      <c r="F1569" t="str">
        <f t="shared" si="99"/>
        <v>summer</v>
      </c>
    </row>
    <row r="1570" spans="1:6" x14ac:dyDescent="0.3">
      <c r="A1570" s="3">
        <v>45498.540972222225</v>
      </c>
      <c r="B1570">
        <v>22</v>
      </c>
      <c r="C1570" t="str">
        <f t="shared" si="96"/>
        <v>Thursday</v>
      </c>
      <c r="D1570" s="1">
        <f t="shared" si="97"/>
        <v>12</v>
      </c>
      <c r="E1570">
        <f t="shared" si="98"/>
        <v>7</v>
      </c>
      <c r="F1570" t="str">
        <f t="shared" si="99"/>
        <v>summer</v>
      </c>
    </row>
    <row r="1571" spans="1:6" x14ac:dyDescent="0.3">
      <c r="A1571" s="3">
        <v>45498.563888888886</v>
      </c>
      <c r="B1571">
        <v>26</v>
      </c>
      <c r="C1571" t="str">
        <f t="shared" si="96"/>
        <v>Thursday</v>
      </c>
      <c r="D1571" s="1">
        <f t="shared" si="97"/>
        <v>13</v>
      </c>
      <c r="E1571">
        <f t="shared" si="98"/>
        <v>7</v>
      </c>
      <c r="F1571" t="str">
        <f t="shared" si="99"/>
        <v>summer</v>
      </c>
    </row>
    <row r="1572" spans="1:6" x14ac:dyDescent="0.3">
      <c r="A1572" s="3">
        <v>45498.582638888889</v>
      </c>
      <c r="B1572">
        <v>31</v>
      </c>
      <c r="C1572" t="str">
        <f t="shared" si="96"/>
        <v>Thursday</v>
      </c>
      <c r="D1572" s="1">
        <f t="shared" si="97"/>
        <v>13</v>
      </c>
      <c r="E1572">
        <f t="shared" si="98"/>
        <v>7</v>
      </c>
      <c r="F1572" t="str">
        <f t="shared" si="99"/>
        <v>summer</v>
      </c>
    </row>
    <row r="1573" spans="1:6" x14ac:dyDescent="0.3">
      <c r="A1573" s="3">
        <v>45498.60833333333</v>
      </c>
      <c r="B1573">
        <v>37</v>
      </c>
      <c r="C1573" t="str">
        <f t="shared" si="96"/>
        <v>Thursday</v>
      </c>
      <c r="D1573" s="1">
        <f t="shared" si="97"/>
        <v>14</v>
      </c>
      <c r="E1573">
        <f t="shared" si="98"/>
        <v>7</v>
      </c>
      <c r="F1573" t="str">
        <f t="shared" si="99"/>
        <v>summer</v>
      </c>
    </row>
    <row r="1574" spans="1:6" x14ac:dyDescent="0.3">
      <c r="A1574" s="3">
        <v>45498.624305555553</v>
      </c>
      <c r="B1574">
        <v>34</v>
      </c>
      <c r="C1574" t="str">
        <f t="shared" si="96"/>
        <v>Thursday</v>
      </c>
      <c r="D1574" s="1">
        <f t="shared" si="97"/>
        <v>14</v>
      </c>
      <c r="E1574">
        <f t="shared" si="98"/>
        <v>7</v>
      </c>
      <c r="F1574" t="str">
        <f t="shared" si="99"/>
        <v>summer</v>
      </c>
    </row>
    <row r="1575" spans="1:6" x14ac:dyDescent="0.3">
      <c r="A1575" s="3">
        <v>45498.645138888889</v>
      </c>
      <c r="B1575">
        <v>36</v>
      </c>
      <c r="C1575" t="str">
        <f t="shared" si="96"/>
        <v>Thursday</v>
      </c>
      <c r="D1575" s="1">
        <f t="shared" si="97"/>
        <v>15</v>
      </c>
      <c r="E1575">
        <f t="shared" si="98"/>
        <v>7</v>
      </c>
      <c r="F1575" t="str">
        <f t="shared" si="99"/>
        <v>summer</v>
      </c>
    </row>
    <row r="1576" spans="1:6" x14ac:dyDescent="0.3">
      <c r="A1576" s="3">
        <v>45498.670138888891</v>
      </c>
      <c r="B1576">
        <v>42</v>
      </c>
      <c r="C1576" t="str">
        <f t="shared" si="96"/>
        <v>Thursday</v>
      </c>
      <c r="D1576" s="1">
        <f t="shared" si="97"/>
        <v>16</v>
      </c>
      <c r="E1576">
        <f t="shared" si="98"/>
        <v>7</v>
      </c>
      <c r="F1576" t="str">
        <f t="shared" si="99"/>
        <v>summer</v>
      </c>
    </row>
    <row r="1577" spans="1:6" x14ac:dyDescent="0.3">
      <c r="A1577" s="3">
        <v>45498.731249999997</v>
      </c>
      <c r="B1577">
        <v>73</v>
      </c>
      <c r="C1577" t="str">
        <f t="shared" si="96"/>
        <v>Thursday</v>
      </c>
      <c r="D1577" s="1">
        <f t="shared" si="97"/>
        <v>17</v>
      </c>
      <c r="E1577">
        <f t="shared" si="98"/>
        <v>7</v>
      </c>
      <c r="F1577" t="str">
        <f t="shared" si="99"/>
        <v>summer</v>
      </c>
    </row>
    <row r="1578" spans="1:6" x14ac:dyDescent="0.3">
      <c r="A1578" s="3">
        <v>45498.753472222219</v>
      </c>
      <c r="B1578">
        <v>70</v>
      </c>
      <c r="C1578" t="str">
        <f t="shared" si="96"/>
        <v>Thursday</v>
      </c>
      <c r="D1578" s="1">
        <f t="shared" si="97"/>
        <v>18</v>
      </c>
      <c r="E1578">
        <f t="shared" si="98"/>
        <v>7</v>
      </c>
      <c r="F1578" t="str">
        <f t="shared" si="99"/>
        <v>summer</v>
      </c>
    </row>
    <row r="1579" spans="1:6" x14ac:dyDescent="0.3">
      <c r="A1579" s="3">
        <v>45498.772916666669</v>
      </c>
      <c r="B1579">
        <v>74</v>
      </c>
      <c r="C1579" t="str">
        <f t="shared" si="96"/>
        <v>Thursday</v>
      </c>
      <c r="D1579" s="1">
        <f t="shared" si="97"/>
        <v>18</v>
      </c>
      <c r="E1579">
        <f t="shared" si="98"/>
        <v>7</v>
      </c>
      <c r="F1579" t="str">
        <f t="shared" si="99"/>
        <v>summer</v>
      </c>
    </row>
    <row r="1580" spans="1:6" x14ac:dyDescent="0.3">
      <c r="A1580" s="3">
        <v>45498.794444444444</v>
      </c>
      <c r="B1580">
        <v>58</v>
      </c>
      <c r="C1580" t="str">
        <f t="shared" si="96"/>
        <v>Thursday</v>
      </c>
      <c r="D1580" s="1">
        <f t="shared" si="97"/>
        <v>19</v>
      </c>
      <c r="E1580">
        <f t="shared" si="98"/>
        <v>7</v>
      </c>
      <c r="F1580" t="str">
        <f t="shared" si="99"/>
        <v>summer</v>
      </c>
    </row>
    <row r="1581" spans="1:6" x14ac:dyDescent="0.3">
      <c r="A1581" s="3">
        <v>45499.311111111114</v>
      </c>
      <c r="B1581">
        <v>11</v>
      </c>
      <c r="C1581" t="str">
        <f t="shared" si="96"/>
        <v>Friday</v>
      </c>
      <c r="D1581" s="1">
        <f t="shared" si="97"/>
        <v>7</v>
      </c>
      <c r="E1581">
        <f t="shared" si="98"/>
        <v>7</v>
      </c>
      <c r="F1581" t="str">
        <f t="shared" si="99"/>
        <v>summer</v>
      </c>
    </row>
    <row r="1582" spans="1:6" x14ac:dyDescent="0.3">
      <c r="A1582" s="3">
        <v>45499.332638888889</v>
      </c>
      <c r="B1582">
        <v>26</v>
      </c>
      <c r="C1582" t="str">
        <f t="shared" si="96"/>
        <v>Friday</v>
      </c>
      <c r="D1582" s="1">
        <f t="shared" si="97"/>
        <v>7</v>
      </c>
      <c r="E1582">
        <f t="shared" si="98"/>
        <v>7</v>
      </c>
      <c r="F1582" t="str">
        <f t="shared" si="99"/>
        <v>summer</v>
      </c>
    </row>
    <row r="1583" spans="1:6" x14ac:dyDescent="0.3">
      <c r="A1583" s="3">
        <v>45499.350694444445</v>
      </c>
      <c r="B1583">
        <v>27</v>
      </c>
      <c r="C1583" t="str">
        <f t="shared" si="96"/>
        <v>Friday</v>
      </c>
      <c r="D1583" s="1">
        <f t="shared" si="97"/>
        <v>8</v>
      </c>
      <c r="E1583">
        <f t="shared" si="98"/>
        <v>7</v>
      </c>
      <c r="F1583" t="str">
        <f t="shared" si="99"/>
        <v>summer</v>
      </c>
    </row>
    <row r="1584" spans="1:6" x14ac:dyDescent="0.3">
      <c r="A1584" s="3">
        <v>45499.395138888889</v>
      </c>
      <c r="B1584">
        <v>28</v>
      </c>
      <c r="C1584" t="str">
        <f t="shared" si="96"/>
        <v>Friday</v>
      </c>
      <c r="D1584" s="1">
        <f t="shared" si="97"/>
        <v>9</v>
      </c>
      <c r="E1584">
        <f t="shared" si="98"/>
        <v>7</v>
      </c>
      <c r="F1584" t="str">
        <f t="shared" si="99"/>
        <v>summer</v>
      </c>
    </row>
    <row r="1585" spans="1:6" x14ac:dyDescent="0.3">
      <c r="A1585" s="3">
        <v>45499.419444444444</v>
      </c>
      <c r="B1585">
        <v>25</v>
      </c>
      <c r="C1585" t="str">
        <f t="shared" si="96"/>
        <v>Friday</v>
      </c>
      <c r="D1585" s="1">
        <f t="shared" si="97"/>
        <v>10</v>
      </c>
      <c r="E1585">
        <f t="shared" si="98"/>
        <v>7</v>
      </c>
      <c r="F1585" t="str">
        <f t="shared" si="99"/>
        <v>summer</v>
      </c>
    </row>
    <row r="1586" spans="1:6" x14ac:dyDescent="0.3">
      <c r="A1586" s="3">
        <v>45499.438888888886</v>
      </c>
      <c r="B1586">
        <v>22</v>
      </c>
      <c r="C1586" t="str">
        <f t="shared" si="96"/>
        <v>Friday</v>
      </c>
      <c r="D1586" s="1">
        <f t="shared" si="97"/>
        <v>10</v>
      </c>
      <c r="E1586">
        <f t="shared" si="98"/>
        <v>7</v>
      </c>
      <c r="F1586" t="str">
        <f t="shared" si="99"/>
        <v>summer</v>
      </c>
    </row>
    <row r="1587" spans="1:6" x14ac:dyDescent="0.3">
      <c r="A1587" s="3">
        <v>45499.463194444441</v>
      </c>
      <c r="B1587">
        <v>17</v>
      </c>
      <c r="C1587" t="str">
        <f t="shared" si="96"/>
        <v>Friday</v>
      </c>
      <c r="D1587" s="1">
        <f t="shared" si="97"/>
        <v>11</v>
      </c>
      <c r="E1587">
        <f t="shared" si="98"/>
        <v>7</v>
      </c>
      <c r="F1587" t="str">
        <f t="shared" si="99"/>
        <v>summer</v>
      </c>
    </row>
    <row r="1588" spans="1:6" x14ac:dyDescent="0.3">
      <c r="A1588" s="3">
        <v>45499.48333333333</v>
      </c>
      <c r="B1588">
        <v>16</v>
      </c>
      <c r="C1588" t="str">
        <f t="shared" si="96"/>
        <v>Friday</v>
      </c>
      <c r="D1588" s="1">
        <f t="shared" si="97"/>
        <v>11</v>
      </c>
      <c r="E1588">
        <f t="shared" si="98"/>
        <v>7</v>
      </c>
      <c r="F1588" t="str">
        <f t="shared" si="99"/>
        <v>summer</v>
      </c>
    </row>
    <row r="1589" spans="1:6" x14ac:dyDescent="0.3">
      <c r="A1589" s="3">
        <v>45499.502083333333</v>
      </c>
      <c r="B1589">
        <v>21</v>
      </c>
      <c r="C1589" t="str">
        <f t="shared" si="96"/>
        <v>Friday</v>
      </c>
      <c r="D1589" s="1">
        <f t="shared" si="97"/>
        <v>12</v>
      </c>
      <c r="E1589">
        <f t="shared" si="98"/>
        <v>7</v>
      </c>
      <c r="F1589" t="str">
        <f t="shared" si="99"/>
        <v>summer</v>
      </c>
    </row>
    <row r="1590" spans="1:6" x14ac:dyDescent="0.3">
      <c r="A1590" s="3">
        <v>45499.521527777775</v>
      </c>
      <c r="B1590">
        <v>20</v>
      </c>
      <c r="C1590" t="str">
        <f t="shared" si="96"/>
        <v>Friday</v>
      </c>
      <c r="D1590" s="1">
        <f t="shared" si="97"/>
        <v>12</v>
      </c>
      <c r="E1590">
        <f t="shared" si="98"/>
        <v>7</v>
      </c>
      <c r="F1590" t="str">
        <f t="shared" si="99"/>
        <v>summer</v>
      </c>
    </row>
    <row r="1591" spans="1:6" x14ac:dyDescent="0.3">
      <c r="A1591" s="3">
        <v>45499.543749999997</v>
      </c>
      <c r="B1591">
        <v>28</v>
      </c>
      <c r="C1591" t="str">
        <f t="shared" si="96"/>
        <v>Friday</v>
      </c>
      <c r="D1591" s="1">
        <f t="shared" si="97"/>
        <v>13</v>
      </c>
      <c r="E1591">
        <f t="shared" si="98"/>
        <v>7</v>
      </c>
      <c r="F1591" t="str">
        <f t="shared" si="99"/>
        <v>summer</v>
      </c>
    </row>
    <row r="1592" spans="1:6" x14ac:dyDescent="0.3">
      <c r="A1592" s="3">
        <v>45499.564583333333</v>
      </c>
      <c r="B1592">
        <v>17</v>
      </c>
      <c r="C1592" t="str">
        <f t="shared" si="96"/>
        <v>Friday</v>
      </c>
      <c r="D1592" s="1">
        <f t="shared" si="97"/>
        <v>13</v>
      </c>
      <c r="E1592">
        <f t="shared" si="98"/>
        <v>7</v>
      </c>
      <c r="F1592" t="str">
        <f t="shared" si="99"/>
        <v>summer</v>
      </c>
    </row>
    <row r="1593" spans="1:6" x14ac:dyDescent="0.3">
      <c r="A1593" s="3">
        <v>45499.586111111108</v>
      </c>
      <c r="B1593">
        <v>16</v>
      </c>
      <c r="C1593" t="str">
        <f t="shared" si="96"/>
        <v>Friday</v>
      </c>
      <c r="D1593" s="1">
        <f t="shared" si="97"/>
        <v>14</v>
      </c>
      <c r="E1593">
        <f t="shared" si="98"/>
        <v>7</v>
      </c>
      <c r="F1593" t="str">
        <f t="shared" si="99"/>
        <v>summer</v>
      </c>
    </row>
    <row r="1594" spans="1:6" x14ac:dyDescent="0.3">
      <c r="A1594" s="3">
        <v>45499.604861111111</v>
      </c>
      <c r="B1594">
        <v>27</v>
      </c>
      <c r="C1594" t="str">
        <f t="shared" si="96"/>
        <v>Friday</v>
      </c>
      <c r="D1594" s="1">
        <f t="shared" si="97"/>
        <v>14</v>
      </c>
      <c r="E1594">
        <f t="shared" si="98"/>
        <v>7</v>
      </c>
      <c r="F1594" t="str">
        <f t="shared" si="99"/>
        <v>summer</v>
      </c>
    </row>
    <row r="1595" spans="1:6" x14ac:dyDescent="0.3">
      <c r="A1595" s="3">
        <v>45499.62777777778</v>
      </c>
      <c r="B1595">
        <v>28</v>
      </c>
      <c r="C1595" t="str">
        <f t="shared" si="96"/>
        <v>Friday</v>
      </c>
      <c r="D1595" s="1">
        <f t="shared" si="97"/>
        <v>15</v>
      </c>
      <c r="E1595">
        <f t="shared" si="98"/>
        <v>7</v>
      </c>
      <c r="F1595" t="str">
        <f t="shared" si="99"/>
        <v>summer</v>
      </c>
    </row>
    <row r="1596" spans="1:6" x14ac:dyDescent="0.3">
      <c r="A1596" s="3">
        <v>45499.642361111109</v>
      </c>
      <c r="B1596">
        <v>18</v>
      </c>
      <c r="C1596" t="str">
        <f t="shared" si="96"/>
        <v>Friday</v>
      </c>
      <c r="D1596" s="1">
        <f t="shared" si="97"/>
        <v>15</v>
      </c>
      <c r="E1596">
        <f t="shared" si="98"/>
        <v>7</v>
      </c>
      <c r="F1596" t="str">
        <f t="shared" si="99"/>
        <v>summer</v>
      </c>
    </row>
    <row r="1597" spans="1:6" x14ac:dyDescent="0.3">
      <c r="A1597" s="3">
        <v>45499.690972222219</v>
      </c>
      <c r="B1597">
        <v>60</v>
      </c>
      <c r="C1597" t="str">
        <f t="shared" si="96"/>
        <v>Friday</v>
      </c>
      <c r="D1597" s="1">
        <f t="shared" si="97"/>
        <v>16</v>
      </c>
      <c r="E1597">
        <f t="shared" si="98"/>
        <v>7</v>
      </c>
      <c r="F1597" t="str">
        <f t="shared" si="99"/>
        <v>summer</v>
      </c>
    </row>
    <row r="1598" spans="1:6" x14ac:dyDescent="0.3">
      <c r="A1598" s="3">
        <v>45499.709027777775</v>
      </c>
      <c r="B1598">
        <v>63</v>
      </c>
      <c r="C1598" t="str">
        <f t="shared" si="96"/>
        <v>Friday</v>
      </c>
      <c r="D1598" s="1">
        <f t="shared" si="97"/>
        <v>17</v>
      </c>
      <c r="E1598">
        <f t="shared" si="98"/>
        <v>7</v>
      </c>
      <c r="F1598" t="str">
        <f t="shared" si="99"/>
        <v>summer</v>
      </c>
    </row>
    <row r="1599" spans="1:6" x14ac:dyDescent="0.3">
      <c r="A1599" s="3">
        <v>45499.729861111111</v>
      </c>
      <c r="B1599">
        <v>81</v>
      </c>
      <c r="C1599" t="str">
        <f t="shared" si="96"/>
        <v>Friday</v>
      </c>
      <c r="D1599" s="1">
        <f t="shared" si="97"/>
        <v>17</v>
      </c>
      <c r="E1599">
        <f t="shared" si="98"/>
        <v>7</v>
      </c>
      <c r="F1599" t="str">
        <f t="shared" si="99"/>
        <v>summer</v>
      </c>
    </row>
    <row r="1600" spans="1:6" x14ac:dyDescent="0.3">
      <c r="A1600" s="3">
        <v>45499.75</v>
      </c>
      <c r="B1600">
        <v>66</v>
      </c>
      <c r="C1600" t="str">
        <f t="shared" si="96"/>
        <v>Friday</v>
      </c>
      <c r="D1600" s="1">
        <f t="shared" si="97"/>
        <v>18</v>
      </c>
      <c r="E1600">
        <f t="shared" si="98"/>
        <v>7</v>
      </c>
      <c r="F1600" t="str">
        <f t="shared" si="99"/>
        <v>summer</v>
      </c>
    </row>
    <row r="1601" spans="1:6" x14ac:dyDescent="0.3">
      <c r="A1601" s="3">
        <v>45499.772222222222</v>
      </c>
      <c r="B1601">
        <v>77</v>
      </c>
      <c r="C1601" t="str">
        <f t="shared" si="96"/>
        <v>Friday</v>
      </c>
      <c r="D1601" s="1">
        <f t="shared" si="97"/>
        <v>18</v>
      </c>
      <c r="E1601">
        <f t="shared" si="98"/>
        <v>7</v>
      </c>
      <c r="F1601" t="str">
        <f t="shared" si="99"/>
        <v>summer</v>
      </c>
    </row>
    <row r="1602" spans="1:6" x14ac:dyDescent="0.3">
      <c r="A1602" s="3">
        <v>45500.393750000003</v>
      </c>
      <c r="B1602">
        <v>8</v>
      </c>
      <c r="C1602" t="str">
        <f t="shared" ref="C1602:C1665" si="100">TEXT(A1602, "dddd")</f>
        <v>Saturday</v>
      </c>
      <c r="D1602" s="1">
        <f t="shared" ref="D1602:D1665" si="101">HOUR(A1602)</f>
        <v>9</v>
      </c>
      <c r="E1602">
        <f t="shared" ref="E1602:E1665" si="102">MONTH(A1602)</f>
        <v>7</v>
      </c>
      <c r="F1602" t="str">
        <f t="shared" ref="F1602:F1665" si="103">IF(OR(E1602=9, E1602=10, E1602=11, E1602=12, E1602=1, E1602=2, E1602=3, E1602=4), "school", "summer")</f>
        <v>summer</v>
      </c>
    </row>
    <row r="1603" spans="1:6" x14ac:dyDescent="0.3">
      <c r="A1603" s="3">
        <v>45500.504861111112</v>
      </c>
      <c r="B1603">
        <v>30</v>
      </c>
      <c r="C1603" t="str">
        <f t="shared" si="100"/>
        <v>Saturday</v>
      </c>
      <c r="D1603" s="1">
        <f t="shared" si="101"/>
        <v>12</v>
      </c>
      <c r="E1603">
        <f t="shared" si="102"/>
        <v>7</v>
      </c>
      <c r="F1603" t="str">
        <f t="shared" si="103"/>
        <v>summer</v>
      </c>
    </row>
    <row r="1604" spans="1:6" x14ac:dyDescent="0.3">
      <c r="A1604" s="3">
        <v>45500.542361111111</v>
      </c>
      <c r="B1604">
        <v>24</v>
      </c>
      <c r="C1604" t="str">
        <f t="shared" si="100"/>
        <v>Saturday</v>
      </c>
      <c r="D1604" s="1">
        <f t="shared" si="101"/>
        <v>13</v>
      </c>
      <c r="E1604">
        <f t="shared" si="102"/>
        <v>7</v>
      </c>
      <c r="F1604" t="str">
        <f t="shared" si="103"/>
        <v>summer</v>
      </c>
    </row>
    <row r="1605" spans="1:6" x14ac:dyDescent="0.3">
      <c r="A1605" s="3">
        <v>45500.564583333333</v>
      </c>
      <c r="B1605">
        <v>27</v>
      </c>
      <c r="C1605" t="str">
        <f t="shared" si="100"/>
        <v>Saturday</v>
      </c>
      <c r="D1605" s="1">
        <f t="shared" si="101"/>
        <v>13</v>
      </c>
      <c r="E1605">
        <f t="shared" si="102"/>
        <v>7</v>
      </c>
      <c r="F1605" t="str">
        <f t="shared" si="103"/>
        <v>summer</v>
      </c>
    </row>
    <row r="1606" spans="1:6" x14ac:dyDescent="0.3">
      <c r="A1606" s="3">
        <v>45500.593055555553</v>
      </c>
      <c r="B1606">
        <v>25</v>
      </c>
      <c r="C1606" t="str">
        <f t="shared" si="100"/>
        <v>Saturday</v>
      </c>
      <c r="D1606" s="1">
        <f t="shared" si="101"/>
        <v>14</v>
      </c>
      <c r="E1606">
        <f t="shared" si="102"/>
        <v>7</v>
      </c>
      <c r="F1606" t="str">
        <f t="shared" si="103"/>
        <v>summer</v>
      </c>
    </row>
    <row r="1607" spans="1:6" x14ac:dyDescent="0.3">
      <c r="A1607" s="3">
        <v>45500.614583333336</v>
      </c>
      <c r="B1607">
        <v>31</v>
      </c>
      <c r="C1607" t="str">
        <f t="shared" si="100"/>
        <v>Saturday</v>
      </c>
      <c r="D1607" s="1">
        <f t="shared" si="101"/>
        <v>14</v>
      </c>
      <c r="E1607">
        <f t="shared" si="102"/>
        <v>7</v>
      </c>
      <c r="F1607" t="str">
        <f t="shared" si="103"/>
        <v>summer</v>
      </c>
    </row>
    <row r="1608" spans="1:6" x14ac:dyDescent="0.3">
      <c r="A1608" s="3">
        <v>45500.65347222222</v>
      </c>
      <c r="B1608">
        <v>38</v>
      </c>
      <c r="C1608" t="str">
        <f t="shared" si="100"/>
        <v>Saturday</v>
      </c>
      <c r="D1608" s="1">
        <f t="shared" si="101"/>
        <v>15</v>
      </c>
      <c r="E1608">
        <f t="shared" si="102"/>
        <v>7</v>
      </c>
      <c r="F1608" t="str">
        <f t="shared" si="103"/>
        <v>summer</v>
      </c>
    </row>
    <row r="1609" spans="1:6" x14ac:dyDescent="0.3">
      <c r="A1609" s="3">
        <v>45500.663888888892</v>
      </c>
      <c r="B1609">
        <v>42</v>
      </c>
      <c r="C1609" t="str">
        <f t="shared" si="100"/>
        <v>Saturday</v>
      </c>
      <c r="D1609" s="1">
        <f t="shared" si="101"/>
        <v>15</v>
      </c>
      <c r="E1609">
        <f t="shared" si="102"/>
        <v>7</v>
      </c>
      <c r="F1609" t="str">
        <f t="shared" si="103"/>
        <v>summer</v>
      </c>
    </row>
    <row r="1610" spans="1:6" x14ac:dyDescent="0.3">
      <c r="A1610" s="3">
        <v>45501.398611111108</v>
      </c>
      <c r="B1610">
        <v>11</v>
      </c>
      <c r="C1610" t="str">
        <f t="shared" si="100"/>
        <v>Sunday</v>
      </c>
      <c r="D1610" s="1">
        <f t="shared" si="101"/>
        <v>9</v>
      </c>
      <c r="E1610">
        <f t="shared" si="102"/>
        <v>7</v>
      </c>
      <c r="F1610" t="str">
        <f t="shared" si="103"/>
        <v>summer</v>
      </c>
    </row>
    <row r="1611" spans="1:6" x14ac:dyDescent="0.3">
      <c r="A1611" s="3">
        <v>45501.42291666667</v>
      </c>
      <c r="B1611">
        <v>20</v>
      </c>
      <c r="C1611" t="str">
        <f t="shared" si="100"/>
        <v>Sunday</v>
      </c>
      <c r="D1611" s="1">
        <f t="shared" si="101"/>
        <v>10</v>
      </c>
      <c r="E1611">
        <f t="shared" si="102"/>
        <v>7</v>
      </c>
      <c r="F1611" t="str">
        <f t="shared" si="103"/>
        <v>summer</v>
      </c>
    </row>
    <row r="1612" spans="1:6" x14ac:dyDescent="0.3">
      <c r="A1612" s="3">
        <v>45501.438194444447</v>
      </c>
      <c r="B1612">
        <v>21</v>
      </c>
      <c r="C1612" t="str">
        <f t="shared" si="100"/>
        <v>Sunday</v>
      </c>
      <c r="D1612" s="1">
        <f t="shared" si="101"/>
        <v>10</v>
      </c>
      <c r="E1612">
        <f t="shared" si="102"/>
        <v>7</v>
      </c>
      <c r="F1612" t="str">
        <f t="shared" si="103"/>
        <v>summer</v>
      </c>
    </row>
    <row r="1613" spans="1:6" x14ac:dyDescent="0.3">
      <c r="A1613" s="3">
        <v>45501.481249999997</v>
      </c>
      <c r="B1613">
        <v>23</v>
      </c>
      <c r="C1613" t="str">
        <f t="shared" si="100"/>
        <v>Sunday</v>
      </c>
      <c r="D1613" s="1">
        <f t="shared" si="101"/>
        <v>11</v>
      </c>
      <c r="E1613">
        <f t="shared" si="102"/>
        <v>7</v>
      </c>
      <c r="F1613" t="str">
        <f t="shared" si="103"/>
        <v>summer</v>
      </c>
    </row>
    <row r="1614" spans="1:6" x14ac:dyDescent="0.3">
      <c r="A1614" s="3">
        <v>45501.529166666667</v>
      </c>
      <c r="B1614">
        <v>26</v>
      </c>
      <c r="C1614" t="str">
        <f t="shared" si="100"/>
        <v>Sunday</v>
      </c>
      <c r="D1614" s="1">
        <f t="shared" si="101"/>
        <v>12</v>
      </c>
      <c r="E1614">
        <f t="shared" si="102"/>
        <v>7</v>
      </c>
      <c r="F1614" t="str">
        <f t="shared" si="103"/>
        <v>summer</v>
      </c>
    </row>
    <row r="1615" spans="1:6" x14ac:dyDescent="0.3">
      <c r="A1615" s="3">
        <v>45501.54583333333</v>
      </c>
      <c r="B1615">
        <v>27</v>
      </c>
      <c r="C1615" t="str">
        <f t="shared" si="100"/>
        <v>Sunday</v>
      </c>
      <c r="D1615" s="1">
        <f t="shared" si="101"/>
        <v>13</v>
      </c>
      <c r="E1615">
        <f t="shared" si="102"/>
        <v>7</v>
      </c>
      <c r="F1615" t="str">
        <f t="shared" si="103"/>
        <v>summer</v>
      </c>
    </row>
    <row r="1616" spans="1:6" x14ac:dyDescent="0.3">
      <c r="A1616" s="3">
        <v>45501.5625</v>
      </c>
      <c r="B1616">
        <v>26</v>
      </c>
      <c r="C1616" t="str">
        <f t="shared" si="100"/>
        <v>Sunday</v>
      </c>
      <c r="D1616" s="1">
        <f t="shared" si="101"/>
        <v>13</v>
      </c>
      <c r="E1616">
        <f t="shared" si="102"/>
        <v>7</v>
      </c>
      <c r="F1616" t="str">
        <f t="shared" si="103"/>
        <v>summer</v>
      </c>
    </row>
    <row r="1617" spans="1:6" x14ac:dyDescent="0.3">
      <c r="A1617" s="3">
        <v>45501.604166666664</v>
      </c>
      <c r="B1617">
        <v>34</v>
      </c>
      <c r="C1617" t="str">
        <f t="shared" si="100"/>
        <v>Sunday</v>
      </c>
      <c r="D1617" s="1">
        <f t="shared" si="101"/>
        <v>14</v>
      </c>
      <c r="E1617">
        <f t="shared" si="102"/>
        <v>7</v>
      </c>
      <c r="F1617" t="str">
        <f t="shared" si="103"/>
        <v>summer</v>
      </c>
    </row>
    <row r="1618" spans="1:6" x14ac:dyDescent="0.3">
      <c r="A1618" s="3">
        <v>45501.628472222219</v>
      </c>
      <c r="B1618">
        <v>41</v>
      </c>
      <c r="C1618" t="str">
        <f t="shared" si="100"/>
        <v>Sunday</v>
      </c>
      <c r="D1618" s="1">
        <f t="shared" si="101"/>
        <v>15</v>
      </c>
      <c r="E1618">
        <f t="shared" si="102"/>
        <v>7</v>
      </c>
      <c r="F1618" t="str">
        <f t="shared" si="103"/>
        <v>summer</v>
      </c>
    </row>
    <row r="1619" spans="1:6" x14ac:dyDescent="0.3">
      <c r="A1619" s="3">
        <v>45501.647222222222</v>
      </c>
      <c r="B1619">
        <v>50</v>
      </c>
      <c r="C1619" t="str">
        <f t="shared" si="100"/>
        <v>Sunday</v>
      </c>
      <c r="D1619" s="1">
        <f t="shared" si="101"/>
        <v>15</v>
      </c>
      <c r="E1619">
        <f t="shared" si="102"/>
        <v>7</v>
      </c>
      <c r="F1619" t="str">
        <f t="shared" si="103"/>
        <v>summer</v>
      </c>
    </row>
    <row r="1620" spans="1:6" x14ac:dyDescent="0.3">
      <c r="A1620" s="3">
        <v>45502.295138888891</v>
      </c>
      <c r="B1620">
        <v>9</v>
      </c>
      <c r="C1620" t="str">
        <f t="shared" si="100"/>
        <v>Monday</v>
      </c>
      <c r="D1620" s="1">
        <f t="shared" si="101"/>
        <v>7</v>
      </c>
      <c r="E1620">
        <f t="shared" si="102"/>
        <v>7</v>
      </c>
      <c r="F1620" t="str">
        <f t="shared" si="103"/>
        <v>summer</v>
      </c>
    </row>
    <row r="1621" spans="1:6" x14ac:dyDescent="0.3">
      <c r="A1621" s="3">
        <v>45502.310416666667</v>
      </c>
      <c r="B1621">
        <v>10</v>
      </c>
      <c r="C1621" t="str">
        <f t="shared" si="100"/>
        <v>Monday</v>
      </c>
      <c r="D1621" s="1">
        <f t="shared" si="101"/>
        <v>7</v>
      </c>
      <c r="E1621">
        <f t="shared" si="102"/>
        <v>7</v>
      </c>
      <c r="F1621" t="str">
        <f t="shared" si="103"/>
        <v>summer</v>
      </c>
    </row>
    <row r="1622" spans="1:6" x14ac:dyDescent="0.3">
      <c r="A1622" s="3">
        <v>45502.36041666667</v>
      </c>
      <c r="B1622">
        <v>28</v>
      </c>
      <c r="C1622" t="str">
        <f t="shared" si="100"/>
        <v>Monday</v>
      </c>
      <c r="D1622" s="1">
        <f t="shared" si="101"/>
        <v>8</v>
      </c>
      <c r="E1622">
        <f t="shared" si="102"/>
        <v>7</v>
      </c>
      <c r="F1622" t="str">
        <f t="shared" si="103"/>
        <v>summer</v>
      </c>
    </row>
    <row r="1623" spans="1:6" x14ac:dyDescent="0.3">
      <c r="A1623" s="3">
        <v>45502.390972222223</v>
      </c>
      <c r="B1623">
        <v>13</v>
      </c>
      <c r="C1623" t="str">
        <f t="shared" si="100"/>
        <v>Monday</v>
      </c>
      <c r="D1623" s="1">
        <f t="shared" si="101"/>
        <v>9</v>
      </c>
      <c r="E1623">
        <f t="shared" si="102"/>
        <v>7</v>
      </c>
      <c r="F1623" t="str">
        <f t="shared" si="103"/>
        <v>summer</v>
      </c>
    </row>
    <row r="1624" spans="1:6" x14ac:dyDescent="0.3">
      <c r="A1624" s="3">
        <v>45502.393055555556</v>
      </c>
      <c r="B1624">
        <v>24</v>
      </c>
      <c r="C1624" t="str">
        <f t="shared" si="100"/>
        <v>Monday</v>
      </c>
      <c r="D1624" s="1">
        <f t="shared" si="101"/>
        <v>9</v>
      </c>
      <c r="E1624">
        <f t="shared" si="102"/>
        <v>7</v>
      </c>
      <c r="F1624" t="str">
        <f t="shared" si="103"/>
        <v>summer</v>
      </c>
    </row>
    <row r="1625" spans="1:6" x14ac:dyDescent="0.3">
      <c r="A1625" s="3">
        <v>45502.436805555553</v>
      </c>
      <c r="B1625">
        <v>26</v>
      </c>
      <c r="C1625" t="str">
        <f t="shared" si="100"/>
        <v>Monday</v>
      </c>
      <c r="D1625" s="1">
        <f t="shared" si="101"/>
        <v>10</v>
      </c>
      <c r="E1625">
        <f t="shared" si="102"/>
        <v>7</v>
      </c>
      <c r="F1625" t="str">
        <f t="shared" si="103"/>
        <v>summer</v>
      </c>
    </row>
    <row r="1626" spans="1:6" x14ac:dyDescent="0.3">
      <c r="A1626" s="3">
        <v>45502.504861111112</v>
      </c>
      <c r="B1626">
        <v>22</v>
      </c>
      <c r="C1626" t="str">
        <f t="shared" si="100"/>
        <v>Monday</v>
      </c>
      <c r="D1626" s="1">
        <f t="shared" si="101"/>
        <v>12</v>
      </c>
      <c r="E1626">
        <f t="shared" si="102"/>
        <v>7</v>
      </c>
      <c r="F1626" t="str">
        <f t="shared" si="103"/>
        <v>summer</v>
      </c>
    </row>
    <row r="1627" spans="1:6" x14ac:dyDescent="0.3">
      <c r="A1627" s="3">
        <v>45502.583333333336</v>
      </c>
      <c r="B1627">
        <v>26</v>
      </c>
      <c r="C1627" t="str">
        <f t="shared" si="100"/>
        <v>Monday</v>
      </c>
      <c r="D1627" s="1">
        <f t="shared" si="101"/>
        <v>14</v>
      </c>
      <c r="E1627">
        <f t="shared" si="102"/>
        <v>7</v>
      </c>
      <c r="F1627" t="str">
        <f t="shared" si="103"/>
        <v>summer</v>
      </c>
    </row>
    <row r="1628" spans="1:6" x14ac:dyDescent="0.3">
      <c r="A1628" s="3">
        <v>45502.606944444444</v>
      </c>
      <c r="B1628">
        <v>22</v>
      </c>
      <c r="C1628" t="str">
        <f t="shared" si="100"/>
        <v>Monday</v>
      </c>
      <c r="D1628" s="1">
        <f t="shared" si="101"/>
        <v>14</v>
      </c>
      <c r="E1628">
        <f t="shared" si="102"/>
        <v>7</v>
      </c>
      <c r="F1628" t="str">
        <f t="shared" si="103"/>
        <v>summer</v>
      </c>
    </row>
    <row r="1629" spans="1:6" x14ac:dyDescent="0.3">
      <c r="A1629" s="3">
        <v>45502.625</v>
      </c>
      <c r="B1629">
        <v>21</v>
      </c>
      <c r="C1629" t="str">
        <f t="shared" si="100"/>
        <v>Monday</v>
      </c>
      <c r="D1629" s="1">
        <f t="shared" si="101"/>
        <v>15</v>
      </c>
      <c r="E1629">
        <f t="shared" si="102"/>
        <v>7</v>
      </c>
      <c r="F1629" t="str">
        <f t="shared" si="103"/>
        <v>summer</v>
      </c>
    </row>
    <row r="1630" spans="1:6" x14ac:dyDescent="0.3">
      <c r="A1630" s="3">
        <v>45502.645833333336</v>
      </c>
      <c r="B1630">
        <v>30</v>
      </c>
      <c r="C1630" t="str">
        <f t="shared" si="100"/>
        <v>Monday</v>
      </c>
      <c r="D1630" s="1">
        <f t="shared" si="101"/>
        <v>15</v>
      </c>
      <c r="E1630">
        <f t="shared" si="102"/>
        <v>7</v>
      </c>
      <c r="F1630" t="str">
        <f t="shared" si="103"/>
        <v>summer</v>
      </c>
    </row>
    <row r="1631" spans="1:6" x14ac:dyDescent="0.3">
      <c r="A1631" s="3">
        <v>45502.675000000003</v>
      </c>
      <c r="B1631">
        <v>30</v>
      </c>
      <c r="C1631" t="str">
        <f t="shared" si="100"/>
        <v>Monday</v>
      </c>
      <c r="D1631" s="1">
        <f t="shared" si="101"/>
        <v>16</v>
      </c>
      <c r="E1631">
        <f t="shared" si="102"/>
        <v>7</v>
      </c>
      <c r="F1631" t="str">
        <f t="shared" si="103"/>
        <v>summer</v>
      </c>
    </row>
    <row r="1632" spans="1:6" x14ac:dyDescent="0.3">
      <c r="A1632" s="3">
        <v>45502.688888888886</v>
      </c>
      <c r="B1632">
        <v>50</v>
      </c>
      <c r="C1632" t="str">
        <f t="shared" si="100"/>
        <v>Monday</v>
      </c>
      <c r="D1632" s="1">
        <f t="shared" si="101"/>
        <v>16</v>
      </c>
      <c r="E1632">
        <f t="shared" si="102"/>
        <v>7</v>
      </c>
      <c r="F1632" t="str">
        <f t="shared" si="103"/>
        <v>summer</v>
      </c>
    </row>
    <row r="1633" spans="1:6" x14ac:dyDescent="0.3">
      <c r="A1633" s="3">
        <v>45502.711805555555</v>
      </c>
      <c r="B1633">
        <v>66</v>
      </c>
      <c r="C1633" t="str">
        <f t="shared" si="100"/>
        <v>Monday</v>
      </c>
      <c r="D1633" s="1">
        <f t="shared" si="101"/>
        <v>17</v>
      </c>
      <c r="E1633">
        <f t="shared" si="102"/>
        <v>7</v>
      </c>
      <c r="F1633" t="str">
        <f t="shared" si="103"/>
        <v>summer</v>
      </c>
    </row>
    <row r="1634" spans="1:6" x14ac:dyDescent="0.3">
      <c r="A1634" s="3">
        <v>45502.729861111111</v>
      </c>
      <c r="B1634">
        <v>81</v>
      </c>
      <c r="C1634" t="str">
        <f t="shared" si="100"/>
        <v>Monday</v>
      </c>
      <c r="D1634" s="1">
        <f t="shared" si="101"/>
        <v>17</v>
      </c>
      <c r="E1634">
        <f t="shared" si="102"/>
        <v>7</v>
      </c>
      <c r="F1634" t="str">
        <f t="shared" si="103"/>
        <v>summer</v>
      </c>
    </row>
    <row r="1635" spans="1:6" x14ac:dyDescent="0.3">
      <c r="A1635" s="3">
        <v>45502.754861111112</v>
      </c>
      <c r="B1635">
        <v>130</v>
      </c>
      <c r="C1635" t="str">
        <f t="shared" si="100"/>
        <v>Monday</v>
      </c>
      <c r="D1635" s="1">
        <f t="shared" si="101"/>
        <v>18</v>
      </c>
      <c r="E1635">
        <f t="shared" si="102"/>
        <v>7</v>
      </c>
      <c r="F1635" t="str">
        <f t="shared" si="103"/>
        <v>summer</v>
      </c>
    </row>
    <row r="1636" spans="1:6" x14ac:dyDescent="0.3">
      <c r="A1636" s="3">
        <v>45502.777083333334</v>
      </c>
      <c r="B1636">
        <v>98</v>
      </c>
      <c r="C1636" t="str">
        <f t="shared" si="100"/>
        <v>Monday</v>
      </c>
      <c r="D1636" s="1">
        <f t="shared" si="101"/>
        <v>18</v>
      </c>
      <c r="E1636">
        <f t="shared" si="102"/>
        <v>7</v>
      </c>
      <c r="F1636" t="str">
        <f t="shared" si="103"/>
        <v>summer</v>
      </c>
    </row>
    <row r="1637" spans="1:6" x14ac:dyDescent="0.3">
      <c r="A1637" s="3">
        <v>45503.30972222222</v>
      </c>
      <c r="B1637">
        <v>17</v>
      </c>
      <c r="C1637" t="str">
        <f t="shared" si="100"/>
        <v>Tuesday</v>
      </c>
      <c r="D1637" s="1">
        <f t="shared" si="101"/>
        <v>7</v>
      </c>
      <c r="E1637">
        <f t="shared" si="102"/>
        <v>7</v>
      </c>
      <c r="F1637" t="str">
        <f t="shared" si="103"/>
        <v>summer</v>
      </c>
    </row>
    <row r="1638" spans="1:6" x14ac:dyDescent="0.3">
      <c r="A1638" s="3">
        <v>45503.331250000003</v>
      </c>
      <c r="B1638">
        <v>20</v>
      </c>
      <c r="C1638" t="str">
        <f t="shared" si="100"/>
        <v>Tuesday</v>
      </c>
      <c r="D1638" s="1">
        <f t="shared" si="101"/>
        <v>7</v>
      </c>
      <c r="E1638">
        <f t="shared" si="102"/>
        <v>7</v>
      </c>
      <c r="F1638" t="str">
        <f t="shared" si="103"/>
        <v>summer</v>
      </c>
    </row>
    <row r="1639" spans="1:6" x14ac:dyDescent="0.3">
      <c r="A1639" s="3">
        <v>45503.363194444442</v>
      </c>
      <c r="B1639">
        <v>19</v>
      </c>
      <c r="C1639" t="str">
        <f t="shared" si="100"/>
        <v>Tuesday</v>
      </c>
      <c r="D1639" s="1">
        <f t="shared" si="101"/>
        <v>8</v>
      </c>
      <c r="E1639">
        <f t="shared" si="102"/>
        <v>7</v>
      </c>
      <c r="F1639" t="str">
        <f t="shared" si="103"/>
        <v>summer</v>
      </c>
    </row>
    <row r="1640" spans="1:6" x14ac:dyDescent="0.3">
      <c r="A1640" s="3">
        <v>45503.418749999997</v>
      </c>
      <c r="B1640">
        <v>25</v>
      </c>
      <c r="C1640" t="str">
        <f t="shared" si="100"/>
        <v>Tuesday</v>
      </c>
      <c r="D1640" s="1">
        <f t="shared" si="101"/>
        <v>10</v>
      </c>
      <c r="E1640">
        <f t="shared" si="102"/>
        <v>7</v>
      </c>
      <c r="F1640" t="str">
        <f t="shared" si="103"/>
        <v>summer</v>
      </c>
    </row>
    <row r="1641" spans="1:6" x14ac:dyDescent="0.3">
      <c r="A1641" s="3">
        <v>45503.481944444444</v>
      </c>
      <c r="B1641">
        <v>11</v>
      </c>
      <c r="C1641" t="str">
        <f t="shared" si="100"/>
        <v>Tuesday</v>
      </c>
      <c r="D1641" s="1">
        <f t="shared" si="101"/>
        <v>11</v>
      </c>
      <c r="E1641">
        <f t="shared" si="102"/>
        <v>7</v>
      </c>
      <c r="F1641" t="str">
        <f t="shared" si="103"/>
        <v>summer</v>
      </c>
    </row>
    <row r="1642" spans="1:6" x14ac:dyDescent="0.3">
      <c r="A1642" s="3">
        <v>45503.50277777778</v>
      </c>
      <c r="B1642">
        <v>18</v>
      </c>
      <c r="C1642" t="str">
        <f t="shared" si="100"/>
        <v>Tuesday</v>
      </c>
      <c r="D1642" s="1">
        <f t="shared" si="101"/>
        <v>12</v>
      </c>
      <c r="E1642">
        <f t="shared" si="102"/>
        <v>7</v>
      </c>
      <c r="F1642" t="str">
        <f t="shared" si="103"/>
        <v>summer</v>
      </c>
    </row>
    <row r="1643" spans="1:6" x14ac:dyDescent="0.3">
      <c r="A1643" s="3">
        <v>45503.520833333336</v>
      </c>
      <c r="B1643">
        <v>23</v>
      </c>
      <c r="C1643" t="str">
        <f t="shared" si="100"/>
        <v>Tuesday</v>
      </c>
      <c r="D1643" s="1">
        <f t="shared" si="101"/>
        <v>12</v>
      </c>
      <c r="E1643">
        <f t="shared" si="102"/>
        <v>7</v>
      </c>
      <c r="F1643" t="str">
        <f t="shared" si="103"/>
        <v>summer</v>
      </c>
    </row>
    <row r="1644" spans="1:6" x14ac:dyDescent="0.3">
      <c r="A1644" s="3">
        <v>45503.54791666667</v>
      </c>
      <c r="B1644">
        <v>26</v>
      </c>
      <c r="C1644" t="str">
        <f t="shared" si="100"/>
        <v>Tuesday</v>
      </c>
      <c r="D1644" s="1">
        <f t="shared" si="101"/>
        <v>13</v>
      </c>
      <c r="E1644">
        <f t="shared" si="102"/>
        <v>7</v>
      </c>
      <c r="F1644" t="str">
        <f t="shared" si="103"/>
        <v>summer</v>
      </c>
    </row>
    <row r="1645" spans="1:6" x14ac:dyDescent="0.3">
      <c r="A1645" s="3">
        <v>45503.563194444447</v>
      </c>
      <c r="B1645">
        <v>21</v>
      </c>
      <c r="C1645" t="str">
        <f t="shared" si="100"/>
        <v>Tuesday</v>
      </c>
      <c r="D1645" s="1">
        <f t="shared" si="101"/>
        <v>13</v>
      </c>
      <c r="E1645">
        <f t="shared" si="102"/>
        <v>7</v>
      </c>
      <c r="F1645" t="str">
        <f t="shared" si="103"/>
        <v>summer</v>
      </c>
    </row>
    <row r="1646" spans="1:6" x14ac:dyDescent="0.3">
      <c r="A1646" s="3">
        <v>45503.588888888888</v>
      </c>
      <c r="B1646">
        <v>18</v>
      </c>
      <c r="C1646" t="str">
        <f t="shared" si="100"/>
        <v>Tuesday</v>
      </c>
      <c r="D1646" s="1">
        <f t="shared" si="101"/>
        <v>14</v>
      </c>
      <c r="E1646">
        <f t="shared" si="102"/>
        <v>7</v>
      </c>
      <c r="F1646" t="str">
        <f t="shared" si="103"/>
        <v>summer</v>
      </c>
    </row>
    <row r="1647" spans="1:6" x14ac:dyDescent="0.3">
      <c r="A1647" s="3">
        <v>45503.607638888891</v>
      </c>
      <c r="B1647">
        <v>28</v>
      </c>
      <c r="C1647" t="str">
        <f t="shared" si="100"/>
        <v>Tuesday</v>
      </c>
      <c r="D1647" s="1">
        <f t="shared" si="101"/>
        <v>14</v>
      </c>
      <c r="E1647">
        <f t="shared" si="102"/>
        <v>7</v>
      </c>
      <c r="F1647" t="str">
        <f t="shared" si="103"/>
        <v>summer</v>
      </c>
    </row>
    <row r="1648" spans="1:6" x14ac:dyDescent="0.3">
      <c r="A1648" s="3">
        <v>45503.62777777778</v>
      </c>
      <c r="B1648">
        <v>30</v>
      </c>
      <c r="C1648" t="str">
        <f t="shared" si="100"/>
        <v>Tuesday</v>
      </c>
      <c r="D1648" s="1">
        <f t="shared" si="101"/>
        <v>15</v>
      </c>
      <c r="E1648">
        <f t="shared" si="102"/>
        <v>7</v>
      </c>
      <c r="F1648" t="str">
        <f t="shared" si="103"/>
        <v>summer</v>
      </c>
    </row>
    <row r="1649" spans="1:6" x14ac:dyDescent="0.3">
      <c r="A1649" s="3">
        <v>45503.643750000003</v>
      </c>
      <c r="B1649">
        <v>26</v>
      </c>
      <c r="C1649" t="str">
        <f t="shared" si="100"/>
        <v>Tuesday</v>
      </c>
      <c r="D1649" s="1">
        <f t="shared" si="101"/>
        <v>15</v>
      </c>
      <c r="E1649">
        <f t="shared" si="102"/>
        <v>7</v>
      </c>
      <c r="F1649" t="str">
        <f t="shared" si="103"/>
        <v>summer</v>
      </c>
    </row>
    <row r="1650" spans="1:6" x14ac:dyDescent="0.3">
      <c r="A1650" s="3">
        <v>45503.666666666664</v>
      </c>
      <c r="B1650">
        <v>30</v>
      </c>
      <c r="C1650" t="str">
        <f t="shared" si="100"/>
        <v>Tuesday</v>
      </c>
      <c r="D1650" s="1">
        <f t="shared" si="101"/>
        <v>16</v>
      </c>
      <c r="E1650">
        <f t="shared" si="102"/>
        <v>7</v>
      </c>
      <c r="F1650" t="str">
        <f t="shared" si="103"/>
        <v>summer</v>
      </c>
    </row>
    <row r="1651" spans="1:6" x14ac:dyDescent="0.3">
      <c r="A1651" s="3">
        <v>45503.694444444445</v>
      </c>
      <c r="B1651">
        <v>43</v>
      </c>
      <c r="C1651" t="str">
        <f t="shared" si="100"/>
        <v>Tuesday</v>
      </c>
      <c r="D1651" s="1">
        <f t="shared" si="101"/>
        <v>16</v>
      </c>
      <c r="E1651">
        <f t="shared" si="102"/>
        <v>7</v>
      </c>
      <c r="F1651" t="str">
        <f t="shared" si="103"/>
        <v>summer</v>
      </c>
    </row>
    <row r="1652" spans="1:6" x14ac:dyDescent="0.3">
      <c r="A1652" s="3">
        <v>45503.711111111108</v>
      </c>
      <c r="B1652">
        <v>63</v>
      </c>
      <c r="C1652" t="str">
        <f t="shared" si="100"/>
        <v>Tuesday</v>
      </c>
      <c r="D1652" s="1">
        <f t="shared" si="101"/>
        <v>17</v>
      </c>
      <c r="E1652">
        <f t="shared" si="102"/>
        <v>7</v>
      </c>
      <c r="F1652" t="str">
        <f t="shared" si="103"/>
        <v>summer</v>
      </c>
    </row>
    <row r="1653" spans="1:6" x14ac:dyDescent="0.3">
      <c r="A1653" s="3">
        <v>45503.730555555558</v>
      </c>
      <c r="B1653">
        <v>75</v>
      </c>
      <c r="C1653" t="str">
        <f t="shared" si="100"/>
        <v>Tuesday</v>
      </c>
      <c r="D1653" s="1">
        <f t="shared" si="101"/>
        <v>17</v>
      </c>
      <c r="E1653">
        <f t="shared" si="102"/>
        <v>7</v>
      </c>
      <c r="F1653" t="str">
        <f t="shared" si="103"/>
        <v>summer</v>
      </c>
    </row>
    <row r="1654" spans="1:6" x14ac:dyDescent="0.3">
      <c r="A1654" s="3">
        <v>45503.74722222222</v>
      </c>
      <c r="B1654">
        <v>78</v>
      </c>
      <c r="C1654" t="str">
        <f t="shared" si="100"/>
        <v>Tuesday</v>
      </c>
      <c r="D1654" s="1">
        <f t="shared" si="101"/>
        <v>17</v>
      </c>
      <c r="E1654">
        <f t="shared" si="102"/>
        <v>7</v>
      </c>
      <c r="F1654" t="str">
        <f t="shared" si="103"/>
        <v>summer</v>
      </c>
    </row>
    <row r="1655" spans="1:6" x14ac:dyDescent="0.3">
      <c r="A1655" s="3">
        <v>45503.767361111109</v>
      </c>
      <c r="B1655">
        <v>83</v>
      </c>
      <c r="C1655" t="str">
        <f t="shared" si="100"/>
        <v>Tuesday</v>
      </c>
      <c r="D1655" s="1">
        <f t="shared" si="101"/>
        <v>18</v>
      </c>
      <c r="E1655">
        <f t="shared" si="102"/>
        <v>7</v>
      </c>
      <c r="F1655" t="str">
        <f t="shared" si="103"/>
        <v>summer</v>
      </c>
    </row>
    <row r="1656" spans="1:6" x14ac:dyDescent="0.3">
      <c r="A1656" s="3">
        <v>45504.292361111111</v>
      </c>
      <c r="B1656">
        <v>9</v>
      </c>
      <c r="C1656" t="str">
        <f t="shared" si="100"/>
        <v>Wednesday</v>
      </c>
      <c r="D1656" s="1">
        <f t="shared" si="101"/>
        <v>7</v>
      </c>
      <c r="E1656">
        <f t="shared" si="102"/>
        <v>7</v>
      </c>
      <c r="F1656" t="str">
        <f t="shared" si="103"/>
        <v>summer</v>
      </c>
    </row>
    <row r="1657" spans="1:6" x14ac:dyDescent="0.3">
      <c r="A1657" s="3">
        <v>45504.321527777778</v>
      </c>
      <c r="B1657">
        <v>11</v>
      </c>
      <c r="C1657" t="str">
        <f t="shared" si="100"/>
        <v>Wednesday</v>
      </c>
      <c r="D1657" s="1">
        <f t="shared" si="101"/>
        <v>7</v>
      </c>
      <c r="E1657">
        <f t="shared" si="102"/>
        <v>7</v>
      </c>
      <c r="F1657" t="str">
        <f t="shared" si="103"/>
        <v>summer</v>
      </c>
    </row>
    <row r="1658" spans="1:6" x14ac:dyDescent="0.3">
      <c r="A1658" s="3">
        <v>45504.334722222222</v>
      </c>
      <c r="B1658">
        <v>14</v>
      </c>
      <c r="C1658" t="str">
        <f t="shared" si="100"/>
        <v>Wednesday</v>
      </c>
      <c r="D1658" s="1">
        <f t="shared" si="101"/>
        <v>8</v>
      </c>
      <c r="E1658">
        <f t="shared" si="102"/>
        <v>7</v>
      </c>
      <c r="F1658" t="str">
        <f t="shared" si="103"/>
        <v>summer</v>
      </c>
    </row>
    <row r="1659" spans="1:6" x14ac:dyDescent="0.3">
      <c r="A1659" s="3">
        <v>45504.354861111111</v>
      </c>
      <c r="B1659">
        <v>22</v>
      </c>
      <c r="C1659" t="str">
        <f t="shared" si="100"/>
        <v>Wednesday</v>
      </c>
      <c r="D1659" s="1">
        <f t="shared" si="101"/>
        <v>8</v>
      </c>
      <c r="E1659">
        <f t="shared" si="102"/>
        <v>7</v>
      </c>
      <c r="F1659" t="str">
        <f t="shared" si="103"/>
        <v>summer</v>
      </c>
    </row>
    <row r="1660" spans="1:6" x14ac:dyDescent="0.3">
      <c r="A1660" s="3">
        <v>45504.375694444447</v>
      </c>
      <c r="B1660">
        <v>17</v>
      </c>
      <c r="C1660" t="str">
        <f t="shared" si="100"/>
        <v>Wednesday</v>
      </c>
      <c r="D1660" s="1">
        <f t="shared" si="101"/>
        <v>9</v>
      </c>
      <c r="E1660">
        <f t="shared" si="102"/>
        <v>7</v>
      </c>
      <c r="F1660" t="str">
        <f t="shared" si="103"/>
        <v>summer</v>
      </c>
    </row>
    <row r="1661" spans="1:6" x14ac:dyDescent="0.3">
      <c r="A1661" s="3">
        <v>45504.402083333334</v>
      </c>
      <c r="B1661">
        <v>22</v>
      </c>
      <c r="C1661" t="str">
        <f t="shared" si="100"/>
        <v>Wednesday</v>
      </c>
      <c r="D1661" s="1">
        <f t="shared" si="101"/>
        <v>9</v>
      </c>
      <c r="E1661">
        <f t="shared" si="102"/>
        <v>7</v>
      </c>
      <c r="F1661" t="str">
        <f t="shared" si="103"/>
        <v>summer</v>
      </c>
    </row>
    <row r="1662" spans="1:6" x14ac:dyDescent="0.3">
      <c r="A1662" s="3">
        <v>45504.419444444444</v>
      </c>
      <c r="B1662">
        <v>19</v>
      </c>
      <c r="C1662" t="str">
        <f t="shared" si="100"/>
        <v>Wednesday</v>
      </c>
      <c r="D1662" s="1">
        <f t="shared" si="101"/>
        <v>10</v>
      </c>
      <c r="E1662">
        <f t="shared" si="102"/>
        <v>7</v>
      </c>
      <c r="F1662" t="str">
        <f t="shared" si="103"/>
        <v>summer</v>
      </c>
    </row>
    <row r="1663" spans="1:6" x14ac:dyDescent="0.3">
      <c r="A1663" s="3">
        <v>45504.438194444447</v>
      </c>
      <c r="B1663">
        <v>22</v>
      </c>
      <c r="C1663" t="str">
        <f t="shared" si="100"/>
        <v>Wednesday</v>
      </c>
      <c r="D1663" s="1">
        <f t="shared" si="101"/>
        <v>10</v>
      </c>
      <c r="E1663">
        <f t="shared" si="102"/>
        <v>7</v>
      </c>
      <c r="F1663" t="str">
        <f t="shared" si="103"/>
        <v>summer</v>
      </c>
    </row>
    <row r="1664" spans="1:6" x14ac:dyDescent="0.3">
      <c r="A1664" s="3">
        <v>45504.457638888889</v>
      </c>
      <c r="B1664">
        <v>14</v>
      </c>
      <c r="C1664" t="str">
        <f t="shared" si="100"/>
        <v>Wednesday</v>
      </c>
      <c r="D1664" s="1">
        <f t="shared" si="101"/>
        <v>10</v>
      </c>
      <c r="E1664">
        <f t="shared" si="102"/>
        <v>7</v>
      </c>
      <c r="F1664" t="str">
        <f t="shared" si="103"/>
        <v>summer</v>
      </c>
    </row>
    <row r="1665" spans="1:6" x14ac:dyDescent="0.3">
      <c r="A1665" s="3">
        <v>45504.482638888891</v>
      </c>
      <c r="B1665">
        <v>24</v>
      </c>
      <c r="C1665" t="str">
        <f t="shared" si="100"/>
        <v>Wednesday</v>
      </c>
      <c r="D1665" s="1">
        <f t="shared" si="101"/>
        <v>11</v>
      </c>
      <c r="E1665">
        <f t="shared" si="102"/>
        <v>7</v>
      </c>
      <c r="F1665" t="str">
        <f t="shared" si="103"/>
        <v>summer</v>
      </c>
    </row>
    <row r="1666" spans="1:6" x14ac:dyDescent="0.3">
      <c r="A1666" s="3">
        <v>45504.499305555553</v>
      </c>
      <c r="B1666">
        <v>18</v>
      </c>
      <c r="C1666" t="str">
        <f t="shared" ref="C1666:C1729" si="104">TEXT(A1666, "dddd")</f>
        <v>Wednesday</v>
      </c>
      <c r="D1666" s="1">
        <f t="shared" ref="D1666:D1729" si="105">HOUR(A1666)</f>
        <v>11</v>
      </c>
      <c r="E1666">
        <f t="shared" ref="E1666:E1729" si="106">MONTH(A1666)</f>
        <v>7</v>
      </c>
      <c r="F1666" t="str">
        <f t="shared" ref="F1666:F1729" si="107">IF(OR(E1666=9, E1666=10, E1666=11, E1666=12, E1666=1, E1666=2, E1666=3, E1666=4), "school", "summer")</f>
        <v>summer</v>
      </c>
    </row>
    <row r="1667" spans="1:6" x14ac:dyDescent="0.3">
      <c r="A1667" s="3">
        <v>45504.520833333336</v>
      </c>
      <c r="B1667">
        <v>23</v>
      </c>
      <c r="C1667" t="str">
        <f t="shared" si="104"/>
        <v>Wednesday</v>
      </c>
      <c r="D1667" s="1">
        <f t="shared" si="105"/>
        <v>12</v>
      </c>
      <c r="E1667">
        <f t="shared" si="106"/>
        <v>7</v>
      </c>
      <c r="F1667" t="str">
        <f t="shared" si="107"/>
        <v>summer</v>
      </c>
    </row>
    <row r="1668" spans="1:6" x14ac:dyDescent="0.3">
      <c r="A1668" s="3">
        <v>45504.543055555558</v>
      </c>
      <c r="B1668">
        <v>18</v>
      </c>
      <c r="C1668" t="str">
        <f t="shared" si="104"/>
        <v>Wednesday</v>
      </c>
      <c r="D1668" s="1">
        <f t="shared" si="105"/>
        <v>13</v>
      </c>
      <c r="E1668">
        <f t="shared" si="106"/>
        <v>7</v>
      </c>
      <c r="F1668" t="str">
        <f t="shared" si="107"/>
        <v>summer</v>
      </c>
    </row>
    <row r="1669" spans="1:6" x14ac:dyDescent="0.3">
      <c r="A1669" s="3">
        <v>45504.567361111112</v>
      </c>
      <c r="B1669">
        <v>22</v>
      </c>
      <c r="C1669" t="str">
        <f t="shared" si="104"/>
        <v>Wednesday</v>
      </c>
      <c r="D1669" s="1">
        <f t="shared" si="105"/>
        <v>13</v>
      </c>
      <c r="E1669">
        <f t="shared" si="106"/>
        <v>7</v>
      </c>
      <c r="F1669" t="str">
        <f t="shared" si="107"/>
        <v>summer</v>
      </c>
    </row>
    <row r="1670" spans="1:6" x14ac:dyDescent="0.3">
      <c r="A1670" s="3">
        <v>45504.606249999997</v>
      </c>
      <c r="B1670">
        <v>25</v>
      </c>
      <c r="C1670" t="str">
        <f t="shared" si="104"/>
        <v>Wednesday</v>
      </c>
      <c r="D1670" s="1">
        <f t="shared" si="105"/>
        <v>14</v>
      </c>
      <c r="E1670">
        <f t="shared" si="106"/>
        <v>7</v>
      </c>
      <c r="F1670" t="str">
        <f t="shared" si="107"/>
        <v>summer</v>
      </c>
    </row>
    <row r="1671" spans="1:6" x14ac:dyDescent="0.3">
      <c r="A1671" s="3">
        <v>45504.628472222219</v>
      </c>
      <c r="B1671">
        <v>30</v>
      </c>
      <c r="C1671" t="str">
        <f t="shared" si="104"/>
        <v>Wednesday</v>
      </c>
      <c r="D1671" s="1">
        <f t="shared" si="105"/>
        <v>15</v>
      </c>
      <c r="E1671">
        <f t="shared" si="106"/>
        <v>7</v>
      </c>
      <c r="F1671" t="str">
        <f t="shared" si="107"/>
        <v>summer</v>
      </c>
    </row>
    <row r="1672" spans="1:6" x14ac:dyDescent="0.3">
      <c r="A1672" s="3">
        <v>45504.644444444442</v>
      </c>
      <c r="B1672">
        <v>32</v>
      </c>
      <c r="C1672" t="str">
        <f t="shared" si="104"/>
        <v>Wednesday</v>
      </c>
      <c r="D1672" s="1">
        <f t="shared" si="105"/>
        <v>15</v>
      </c>
      <c r="E1672">
        <f t="shared" si="106"/>
        <v>7</v>
      </c>
      <c r="F1672" t="str">
        <f t="shared" si="107"/>
        <v>summer</v>
      </c>
    </row>
    <row r="1673" spans="1:6" x14ac:dyDescent="0.3">
      <c r="A1673" s="3">
        <v>45504.689583333333</v>
      </c>
      <c r="B1673">
        <v>37</v>
      </c>
      <c r="C1673" t="str">
        <f t="shared" si="104"/>
        <v>Wednesday</v>
      </c>
      <c r="D1673" s="1">
        <f t="shared" si="105"/>
        <v>16</v>
      </c>
      <c r="E1673">
        <f t="shared" si="106"/>
        <v>7</v>
      </c>
      <c r="F1673" t="str">
        <f t="shared" si="107"/>
        <v>summer</v>
      </c>
    </row>
    <row r="1674" spans="1:6" x14ac:dyDescent="0.3">
      <c r="A1674" s="3">
        <v>45504.708333333336</v>
      </c>
      <c r="B1674">
        <v>53</v>
      </c>
      <c r="C1674" t="str">
        <f t="shared" si="104"/>
        <v>Wednesday</v>
      </c>
      <c r="D1674" s="1">
        <f t="shared" si="105"/>
        <v>17</v>
      </c>
      <c r="E1674">
        <f t="shared" si="106"/>
        <v>7</v>
      </c>
      <c r="F1674" t="str">
        <f t="shared" si="107"/>
        <v>summer</v>
      </c>
    </row>
    <row r="1675" spans="1:6" x14ac:dyDescent="0.3">
      <c r="A1675" s="3">
        <v>45504.73333333333</v>
      </c>
      <c r="B1675">
        <v>58</v>
      </c>
      <c r="C1675" t="str">
        <f t="shared" si="104"/>
        <v>Wednesday</v>
      </c>
      <c r="D1675" s="1">
        <f t="shared" si="105"/>
        <v>17</v>
      </c>
      <c r="E1675">
        <f t="shared" si="106"/>
        <v>7</v>
      </c>
      <c r="F1675" t="str">
        <f t="shared" si="107"/>
        <v>summer</v>
      </c>
    </row>
    <row r="1676" spans="1:6" x14ac:dyDescent="0.3">
      <c r="A1676" s="3">
        <v>45504.753472222219</v>
      </c>
      <c r="B1676">
        <v>93</v>
      </c>
      <c r="C1676" t="str">
        <f t="shared" si="104"/>
        <v>Wednesday</v>
      </c>
      <c r="D1676" s="1">
        <f t="shared" si="105"/>
        <v>18</v>
      </c>
      <c r="E1676">
        <f t="shared" si="106"/>
        <v>7</v>
      </c>
      <c r="F1676" t="str">
        <f t="shared" si="107"/>
        <v>summer</v>
      </c>
    </row>
    <row r="1677" spans="1:6" x14ac:dyDescent="0.3">
      <c r="A1677" s="3">
        <v>45504.777083333334</v>
      </c>
      <c r="B1677">
        <v>105</v>
      </c>
      <c r="C1677" t="str">
        <f t="shared" si="104"/>
        <v>Wednesday</v>
      </c>
      <c r="D1677" s="1">
        <f t="shared" si="105"/>
        <v>18</v>
      </c>
      <c r="E1677">
        <f t="shared" si="106"/>
        <v>7</v>
      </c>
      <c r="F1677" t="str">
        <f t="shared" si="107"/>
        <v>summer</v>
      </c>
    </row>
    <row r="1678" spans="1:6" x14ac:dyDescent="0.3">
      <c r="A1678" s="3">
        <v>45505.313888888886</v>
      </c>
      <c r="B1678">
        <v>13</v>
      </c>
      <c r="C1678" t="str">
        <f t="shared" si="104"/>
        <v>Thursday</v>
      </c>
      <c r="D1678" s="1">
        <f t="shared" si="105"/>
        <v>7</v>
      </c>
      <c r="E1678">
        <f t="shared" si="106"/>
        <v>8</v>
      </c>
      <c r="F1678" t="str">
        <f t="shared" si="107"/>
        <v>summer</v>
      </c>
    </row>
    <row r="1679" spans="1:6" x14ac:dyDescent="0.3">
      <c r="A1679" s="3">
        <v>45505.37777777778</v>
      </c>
      <c r="B1679">
        <v>23</v>
      </c>
      <c r="C1679" t="str">
        <f t="shared" si="104"/>
        <v>Thursday</v>
      </c>
      <c r="D1679" s="1">
        <f t="shared" si="105"/>
        <v>9</v>
      </c>
      <c r="E1679">
        <f t="shared" si="106"/>
        <v>8</v>
      </c>
      <c r="F1679" t="str">
        <f t="shared" si="107"/>
        <v>summer</v>
      </c>
    </row>
    <row r="1680" spans="1:6" x14ac:dyDescent="0.3">
      <c r="A1680" s="3">
        <v>45505.481944444444</v>
      </c>
      <c r="B1680">
        <v>21</v>
      </c>
      <c r="C1680" t="str">
        <f t="shared" si="104"/>
        <v>Thursday</v>
      </c>
      <c r="D1680" s="1">
        <f t="shared" si="105"/>
        <v>11</v>
      </c>
      <c r="E1680">
        <f t="shared" si="106"/>
        <v>8</v>
      </c>
      <c r="F1680" t="str">
        <f t="shared" si="107"/>
        <v>summer</v>
      </c>
    </row>
    <row r="1681" spans="1:6" x14ac:dyDescent="0.3">
      <c r="A1681" s="3">
        <v>45505.5</v>
      </c>
      <c r="B1681">
        <v>22</v>
      </c>
      <c r="C1681" t="str">
        <f t="shared" si="104"/>
        <v>Thursday</v>
      </c>
      <c r="D1681" s="1">
        <f t="shared" si="105"/>
        <v>12</v>
      </c>
      <c r="E1681">
        <f t="shared" si="106"/>
        <v>8</v>
      </c>
      <c r="F1681" t="str">
        <f t="shared" si="107"/>
        <v>summer</v>
      </c>
    </row>
    <row r="1682" spans="1:6" x14ac:dyDescent="0.3">
      <c r="A1682" s="3">
        <v>45505.522222222222</v>
      </c>
      <c r="B1682">
        <v>22</v>
      </c>
      <c r="C1682" t="str">
        <f t="shared" si="104"/>
        <v>Thursday</v>
      </c>
      <c r="D1682" s="1">
        <f t="shared" si="105"/>
        <v>12</v>
      </c>
      <c r="E1682">
        <f t="shared" si="106"/>
        <v>8</v>
      </c>
      <c r="F1682" t="str">
        <f t="shared" si="107"/>
        <v>summer</v>
      </c>
    </row>
    <row r="1683" spans="1:6" x14ac:dyDescent="0.3">
      <c r="A1683" s="3">
        <v>45505.540972222225</v>
      </c>
      <c r="B1683">
        <v>26</v>
      </c>
      <c r="C1683" t="str">
        <f t="shared" si="104"/>
        <v>Thursday</v>
      </c>
      <c r="D1683" s="1">
        <f t="shared" si="105"/>
        <v>12</v>
      </c>
      <c r="E1683">
        <f t="shared" si="106"/>
        <v>8</v>
      </c>
      <c r="F1683" t="str">
        <f t="shared" si="107"/>
        <v>summer</v>
      </c>
    </row>
    <row r="1684" spans="1:6" x14ac:dyDescent="0.3">
      <c r="A1684" s="3">
        <v>45505.568749999999</v>
      </c>
      <c r="B1684">
        <v>21</v>
      </c>
      <c r="C1684" t="str">
        <f t="shared" si="104"/>
        <v>Thursday</v>
      </c>
      <c r="D1684" s="1">
        <f t="shared" si="105"/>
        <v>13</v>
      </c>
      <c r="E1684">
        <f t="shared" si="106"/>
        <v>8</v>
      </c>
      <c r="F1684" t="str">
        <f t="shared" si="107"/>
        <v>summer</v>
      </c>
    </row>
    <row r="1685" spans="1:6" x14ac:dyDescent="0.3">
      <c r="A1685" s="3">
        <v>45505.605555555558</v>
      </c>
      <c r="B1685">
        <v>18</v>
      </c>
      <c r="C1685" t="str">
        <f t="shared" si="104"/>
        <v>Thursday</v>
      </c>
      <c r="D1685" s="1">
        <f t="shared" si="105"/>
        <v>14</v>
      </c>
      <c r="E1685">
        <f t="shared" si="106"/>
        <v>8</v>
      </c>
      <c r="F1685" t="str">
        <f t="shared" si="107"/>
        <v>summer</v>
      </c>
    </row>
    <row r="1686" spans="1:6" x14ac:dyDescent="0.3">
      <c r="A1686" s="3">
        <v>45505.625694444447</v>
      </c>
      <c r="B1686">
        <v>21</v>
      </c>
      <c r="C1686" t="str">
        <f t="shared" si="104"/>
        <v>Thursday</v>
      </c>
      <c r="D1686" s="1">
        <f t="shared" si="105"/>
        <v>15</v>
      </c>
      <c r="E1686">
        <f t="shared" si="106"/>
        <v>8</v>
      </c>
      <c r="F1686" t="str">
        <f t="shared" si="107"/>
        <v>summer</v>
      </c>
    </row>
    <row r="1687" spans="1:6" x14ac:dyDescent="0.3">
      <c r="A1687" s="3">
        <v>45505.644444444442</v>
      </c>
      <c r="B1687">
        <v>24</v>
      </c>
      <c r="C1687" t="str">
        <f t="shared" si="104"/>
        <v>Thursday</v>
      </c>
      <c r="D1687" s="1">
        <f t="shared" si="105"/>
        <v>15</v>
      </c>
      <c r="E1687">
        <f t="shared" si="106"/>
        <v>8</v>
      </c>
      <c r="F1687" t="str">
        <f t="shared" si="107"/>
        <v>summer</v>
      </c>
    </row>
    <row r="1688" spans="1:6" x14ac:dyDescent="0.3">
      <c r="A1688" s="3">
        <v>45505.689583333333</v>
      </c>
      <c r="B1688">
        <v>55</v>
      </c>
      <c r="C1688" t="str">
        <f t="shared" si="104"/>
        <v>Thursday</v>
      </c>
      <c r="D1688" s="1">
        <f t="shared" si="105"/>
        <v>16</v>
      </c>
      <c r="E1688">
        <f t="shared" si="106"/>
        <v>8</v>
      </c>
      <c r="F1688" t="str">
        <f t="shared" si="107"/>
        <v>summer</v>
      </c>
    </row>
    <row r="1689" spans="1:6" x14ac:dyDescent="0.3">
      <c r="A1689" s="3">
        <v>45505.714583333334</v>
      </c>
      <c r="B1689">
        <v>58</v>
      </c>
      <c r="C1689" t="str">
        <f t="shared" si="104"/>
        <v>Thursday</v>
      </c>
      <c r="D1689" s="1">
        <f t="shared" si="105"/>
        <v>17</v>
      </c>
      <c r="E1689">
        <f t="shared" si="106"/>
        <v>8</v>
      </c>
      <c r="F1689" t="str">
        <f t="shared" si="107"/>
        <v>summer</v>
      </c>
    </row>
    <row r="1690" spans="1:6" x14ac:dyDescent="0.3">
      <c r="A1690" s="3">
        <v>45505.732638888891</v>
      </c>
      <c r="B1690">
        <v>55</v>
      </c>
      <c r="C1690" t="str">
        <f t="shared" si="104"/>
        <v>Thursday</v>
      </c>
      <c r="D1690" s="1">
        <f t="shared" si="105"/>
        <v>17</v>
      </c>
      <c r="E1690">
        <f t="shared" si="106"/>
        <v>8</v>
      </c>
      <c r="F1690" t="str">
        <f t="shared" si="107"/>
        <v>summer</v>
      </c>
    </row>
    <row r="1691" spans="1:6" x14ac:dyDescent="0.3">
      <c r="A1691" s="3">
        <v>45505.751388888886</v>
      </c>
      <c r="B1691">
        <v>56</v>
      </c>
      <c r="C1691" t="str">
        <f t="shared" si="104"/>
        <v>Thursday</v>
      </c>
      <c r="D1691" s="1">
        <f t="shared" si="105"/>
        <v>18</v>
      </c>
      <c r="E1691">
        <f t="shared" si="106"/>
        <v>8</v>
      </c>
      <c r="F1691" t="str">
        <f t="shared" si="107"/>
        <v>summer</v>
      </c>
    </row>
    <row r="1692" spans="1:6" x14ac:dyDescent="0.3">
      <c r="A1692" s="3">
        <v>45505.774305555555</v>
      </c>
      <c r="B1692">
        <v>61</v>
      </c>
      <c r="C1692" t="str">
        <f t="shared" si="104"/>
        <v>Thursday</v>
      </c>
      <c r="D1692" s="1">
        <f t="shared" si="105"/>
        <v>18</v>
      </c>
      <c r="E1692">
        <f t="shared" si="106"/>
        <v>8</v>
      </c>
      <c r="F1692" t="str">
        <f t="shared" si="107"/>
        <v>summer</v>
      </c>
    </row>
    <row r="1693" spans="1:6" x14ac:dyDescent="0.3">
      <c r="A1693" s="3">
        <v>45506.292361111111</v>
      </c>
      <c r="B1693">
        <v>5</v>
      </c>
      <c r="C1693" t="str">
        <f t="shared" si="104"/>
        <v>Friday</v>
      </c>
      <c r="D1693" s="1">
        <f t="shared" si="105"/>
        <v>7</v>
      </c>
      <c r="E1693">
        <f t="shared" si="106"/>
        <v>8</v>
      </c>
      <c r="F1693" t="str">
        <f t="shared" si="107"/>
        <v>summer</v>
      </c>
    </row>
    <row r="1694" spans="1:6" x14ac:dyDescent="0.3">
      <c r="A1694" s="3">
        <v>45506.318749999999</v>
      </c>
      <c r="B1694">
        <v>11</v>
      </c>
      <c r="C1694" t="str">
        <f t="shared" si="104"/>
        <v>Friday</v>
      </c>
      <c r="D1694" s="1">
        <f t="shared" si="105"/>
        <v>7</v>
      </c>
      <c r="E1694">
        <f t="shared" si="106"/>
        <v>8</v>
      </c>
      <c r="F1694" t="str">
        <f t="shared" si="107"/>
        <v>summer</v>
      </c>
    </row>
    <row r="1695" spans="1:6" x14ac:dyDescent="0.3">
      <c r="A1695" s="3">
        <v>45506.337500000001</v>
      </c>
      <c r="B1695">
        <v>18</v>
      </c>
      <c r="C1695" t="str">
        <f t="shared" si="104"/>
        <v>Friday</v>
      </c>
      <c r="D1695" s="1">
        <f t="shared" si="105"/>
        <v>8</v>
      </c>
      <c r="E1695">
        <f t="shared" si="106"/>
        <v>8</v>
      </c>
      <c r="F1695" t="str">
        <f t="shared" si="107"/>
        <v>summer</v>
      </c>
    </row>
    <row r="1696" spans="1:6" x14ac:dyDescent="0.3">
      <c r="A1696" s="3">
        <v>45506.35833333333</v>
      </c>
      <c r="B1696">
        <v>21</v>
      </c>
      <c r="C1696" t="str">
        <f t="shared" si="104"/>
        <v>Friday</v>
      </c>
      <c r="D1696" s="1">
        <f t="shared" si="105"/>
        <v>8</v>
      </c>
      <c r="E1696">
        <f t="shared" si="106"/>
        <v>8</v>
      </c>
      <c r="F1696" t="str">
        <f t="shared" si="107"/>
        <v>summer</v>
      </c>
    </row>
    <row r="1697" spans="1:6" x14ac:dyDescent="0.3">
      <c r="A1697" s="3">
        <v>45506.377083333333</v>
      </c>
      <c r="B1697">
        <v>23</v>
      </c>
      <c r="C1697" t="str">
        <f t="shared" si="104"/>
        <v>Friday</v>
      </c>
      <c r="D1697" s="1">
        <f t="shared" si="105"/>
        <v>9</v>
      </c>
      <c r="E1697">
        <f t="shared" si="106"/>
        <v>8</v>
      </c>
      <c r="F1697" t="str">
        <f t="shared" si="107"/>
        <v>summer</v>
      </c>
    </row>
    <row r="1698" spans="1:6" x14ac:dyDescent="0.3">
      <c r="A1698" s="3">
        <v>45506.397222222222</v>
      </c>
      <c r="B1698">
        <v>19</v>
      </c>
      <c r="C1698" t="str">
        <f t="shared" si="104"/>
        <v>Friday</v>
      </c>
      <c r="D1698" s="1">
        <f t="shared" si="105"/>
        <v>9</v>
      </c>
      <c r="E1698">
        <f t="shared" si="106"/>
        <v>8</v>
      </c>
      <c r="F1698" t="str">
        <f t="shared" si="107"/>
        <v>summer</v>
      </c>
    </row>
    <row r="1699" spans="1:6" x14ac:dyDescent="0.3">
      <c r="A1699" s="3">
        <v>45506.418749999997</v>
      </c>
      <c r="B1699">
        <v>18</v>
      </c>
      <c r="C1699" t="str">
        <f t="shared" si="104"/>
        <v>Friday</v>
      </c>
      <c r="D1699" s="1">
        <f t="shared" si="105"/>
        <v>10</v>
      </c>
      <c r="E1699">
        <f t="shared" si="106"/>
        <v>8</v>
      </c>
      <c r="F1699" t="str">
        <f t="shared" si="107"/>
        <v>summer</v>
      </c>
    </row>
    <row r="1700" spans="1:6" x14ac:dyDescent="0.3">
      <c r="A1700" s="3">
        <v>45506.442361111112</v>
      </c>
      <c r="B1700">
        <v>15</v>
      </c>
      <c r="C1700" t="str">
        <f t="shared" si="104"/>
        <v>Friday</v>
      </c>
      <c r="D1700" s="1">
        <f t="shared" si="105"/>
        <v>10</v>
      </c>
      <c r="E1700">
        <f t="shared" si="106"/>
        <v>8</v>
      </c>
      <c r="F1700" t="str">
        <f t="shared" si="107"/>
        <v>summer</v>
      </c>
    </row>
    <row r="1701" spans="1:6" x14ac:dyDescent="0.3">
      <c r="A1701" s="3">
        <v>45506.457638888889</v>
      </c>
      <c r="B1701">
        <v>10</v>
      </c>
      <c r="C1701" t="str">
        <f t="shared" si="104"/>
        <v>Friday</v>
      </c>
      <c r="D1701" s="1">
        <f t="shared" si="105"/>
        <v>10</v>
      </c>
      <c r="E1701">
        <f t="shared" si="106"/>
        <v>8</v>
      </c>
      <c r="F1701" t="str">
        <f t="shared" si="107"/>
        <v>summer</v>
      </c>
    </row>
    <row r="1702" spans="1:6" x14ac:dyDescent="0.3">
      <c r="A1702" s="3">
        <v>45506.501388888886</v>
      </c>
      <c r="B1702">
        <v>12</v>
      </c>
      <c r="C1702" t="str">
        <f t="shared" si="104"/>
        <v>Friday</v>
      </c>
      <c r="D1702" s="1">
        <f t="shared" si="105"/>
        <v>12</v>
      </c>
      <c r="E1702">
        <f t="shared" si="106"/>
        <v>8</v>
      </c>
      <c r="F1702" t="str">
        <f t="shared" si="107"/>
        <v>summer</v>
      </c>
    </row>
    <row r="1703" spans="1:6" x14ac:dyDescent="0.3">
      <c r="A1703" s="3">
        <v>45506.520833333336</v>
      </c>
      <c r="B1703">
        <v>14</v>
      </c>
      <c r="C1703" t="str">
        <f t="shared" si="104"/>
        <v>Friday</v>
      </c>
      <c r="D1703" s="1">
        <f t="shared" si="105"/>
        <v>12</v>
      </c>
      <c r="E1703">
        <f t="shared" si="106"/>
        <v>8</v>
      </c>
      <c r="F1703" t="str">
        <f t="shared" si="107"/>
        <v>summer</v>
      </c>
    </row>
    <row r="1704" spans="1:6" x14ac:dyDescent="0.3">
      <c r="A1704" s="3">
        <v>45506.543055555558</v>
      </c>
      <c r="B1704">
        <v>19</v>
      </c>
      <c r="C1704" t="str">
        <f t="shared" si="104"/>
        <v>Friday</v>
      </c>
      <c r="D1704" s="1">
        <f t="shared" si="105"/>
        <v>13</v>
      </c>
      <c r="E1704">
        <f t="shared" si="106"/>
        <v>8</v>
      </c>
      <c r="F1704" t="str">
        <f t="shared" si="107"/>
        <v>summer</v>
      </c>
    </row>
    <row r="1705" spans="1:6" x14ac:dyDescent="0.3">
      <c r="A1705" s="3">
        <v>45506.565972222219</v>
      </c>
      <c r="B1705">
        <v>20</v>
      </c>
      <c r="C1705" t="str">
        <f t="shared" si="104"/>
        <v>Friday</v>
      </c>
      <c r="D1705" s="1">
        <f t="shared" si="105"/>
        <v>13</v>
      </c>
      <c r="E1705">
        <f t="shared" si="106"/>
        <v>8</v>
      </c>
      <c r="F1705" t="str">
        <f t="shared" si="107"/>
        <v>summer</v>
      </c>
    </row>
    <row r="1706" spans="1:6" x14ac:dyDescent="0.3">
      <c r="A1706" s="3">
        <v>45506.589583333334</v>
      </c>
      <c r="B1706">
        <v>22</v>
      </c>
      <c r="C1706" t="str">
        <f t="shared" si="104"/>
        <v>Friday</v>
      </c>
      <c r="D1706" s="1">
        <f t="shared" si="105"/>
        <v>14</v>
      </c>
      <c r="E1706">
        <f t="shared" si="106"/>
        <v>8</v>
      </c>
      <c r="F1706" t="str">
        <f t="shared" si="107"/>
        <v>summer</v>
      </c>
    </row>
    <row r="1707" spans="1:6" x14ac:dyDescent="0.3">
      <c r="A1707" s="3">
        <v>45506.605555555558</v>
      </c>
      <c r="B1707">
        <v>27</v>
      </c>
      <c r="C1707" t="str">
        <f t="shared" si="104"/>
        <v>Friday</v>
      </c>
      <c r="D1707" s="1">
        <f t="shared" si="105"/>
        <v>14</v>
      </c>
      <c r="E1707">
        <f t="shared" si="106"/>
        <v>8</v>
      </c>
      <c r="F1707" t="str">
        <f t="shared" si="107"/>
        <v>summer</v>
      </c>
    </row>
    <row r="1708" spans="1:6" x14ac:dyDescent="0.3">
      <c r="A1708" s="3">
        <v>45506.625</v>
      </c>
      <c r="B1708">
        <v>20</v>
      </c>
      <c r="C1708" t="str">
        <f t="shared" si="104"/>
        <v>Friday</v>
      </c>
      <c r="D1708" s="1">
        <f t="shared" si="105"/>
        <v>15</v>
      </c>
      <c r="E1708">
        <f t="shared" si="106"/>
        <v>8</v>
      </c>
      <c r="F1708" t="str">
        <f t="shared" si="107"/>
        <v>summer</v>
      </c>
    </row>
    <row r="1709" spans="1:6" x14ac:dyDescent="0.3">
      <c r="A1709" s="3">
        <v>45506.644444444442</v>
      </c>
      <c r="B1709">
        <v>16</v>
      </c>
      <c r="C1709" t="str">
        <f t="shared" si="104"/>
        <v>Friday</v>
      </c>
      <c r="D1709" s="1">
        <f t="shared" si="105"/>
        <v>15</v>
      </c>
      <c r="E1709">
        <f t="shared" si="106"/>
        <v>8</v>
      </c>
      <c r="F1709" t="str">
        <f t="shared" si="107"/>
        <v>summer</v>
      </c>
    </row>
    <row r="1710" spans="1:6" x14ac:dyDescent="0.3">
      <c r="A1710" s="3">
        <v>45506.665972222225</v>
      </c>
      <c r="B1710">
        <v>25</v>
      </c>
      <c r="C1710" t="str">
        <f t="shared" si="104"/>
        <v>Friday</v>
      </c>
      <c r="D1710" s="1">
        <f t="shared" si="105"/>
        <v>15</v>
      </c>
      <c r="E1710">
        <f t="shared" si="106"/>
        <v>8</v>
      </c>
      <c r="F1710" t="str">
        <f t="shared" si="107"/>
        <v>summer</v>
      </c>
    </row>
    <row r="1711" spans="1:6" x14ac:dyDescent="0.3">
      <c r="A1711" s="3">
        <v>45506.69027777778</v>
      </c>
      <c r="B1711">
        <v>54</v>
      </c>
      <c r="C1711" t="str">
        <f t="shared" si="104"/>
        <v>Friday</v>
      </c>
      <c r="D1711" s="1">
        <f t="shared" si="105"/>
        <v>16</v>
      </c>
      <c r="E1711">
        <f t="shared" si="106"/>
        <v>8</v>
      </c>
      <c r="F1711" t="str">
        <f t="shared" si="107"/>
        <v>summer</v>
      </c>
    </row>
    <row r="1712" spans="1:6" x14ac:dyDescent="0.3">
      <c r="A1712" s="3">
        <v>45506.713194444441</v>
      </c>
      <c r="B1712">
        <v>71</v>
      </c>
      <c r="C1712" t="str">
        <f t="shared" si="104"/>
        <v>Friday</v>
      </c>
      <c r="D1712" s="1">
        <f t="shared" si="105"/>
        <v>17</v>
      </c>
      <c r="E1712">
        <f t="shared" si="106"/>
        <v>8</v>
      </c>
      <c r="F1712" t="str">
        <f t="shared" si="107"/>
        <v>summer</v>
      </c>
    </row>
    <row r="1713" spans="1:6" x14ac:dyDescent="0.3">
      <c r="A1713" s="3">
        <v>45506.729861111111</v>
      </c>
      <c r="B1713">
        <v>67</v>
      </c>
      <c r="C1713" t="str">
        <f t="shared" si="104"/>
        <v>Friday</v>
      </c>
      <c r="D1713" s="1">
        <f t="shared" si="105"/>
        <v>17</v>
      </c>
      <c r="E1713">
        <f t="shared" si="106"/>
        <v>8</v>
      </c>
      <c r="F1713" t="str">
        <f t="shared" si="107"/>
        <v>summer</v>
      </c>
    </row>
    <row r="1714" spans="1:6" x14ac:dyDescent="0.3">
      <c r="A1714" s="3">
        <v>45506.756944444445</v>
      </c>
      <c r="B1714">
        <v>58</v>
      </c>
      <c r="C1714" t="str">
        <f t="shared" si="104"/>
        <v>Friday</v>
      </c>
      <c r="D1714" s="1">
        <f t="shared" si="105"/>
        <v>18</v>
      </c>
      <c r="E1714">
        <f t="shared" si="106"/>
        <v>8</v>
      </c>
      <c r="F1714" t="str">
        <f t="shared" si="107"/>
        <v>summer</v>
      </c>
    </row>
    <row r="1715" spans="1:6" x14ac:dyDescent="0.3">
      <c r="A1715" s="3">
        <v>45506.772916666669</v>
      </c>
      <c r="B1715">
        <v>48</v>
      </c>
      <c r="C1715" t="str">
        <f t="shared" si="104"/>
        <v>Friday</v>
      </c>
      <c r="D1715" s="1">
        <f t="shared" si="105"/>
        <v>18</v>
      </c>
      <c r="E1715">
        <f t="shared" si="106"/>
        <v>8</v>
      </c>
      <c r="F1715" t="str">
        <f t="shared" si="107"/>
        <v>summer</v>
      </c>
    </row>
    <row r="1716" spans="1:6" x14ac:dyDescent="0.3">
      <c r="A1716" s="3">
        <v>45508.584722222222</v>
      </c>
      <c r="B1716">
        <v>31</v>
      </c>
      <c r="C1716" t="str">
        <f t="shared" si="104"/>
        <v>Sunday</v>
      </c>
      <c r="D1716" s="1">
        <f t="shared" si="105"/>
        <v>14</v>
      </c>
      <c r="E1716">
        <f t="shared" si="106"/>
        <v>8</v>
      </c>
      <c r="F1716" t="str">
        <f t="shared" si="107"/>
        <v>summer</v>
      </c>
    </row>
    <row r="1717" spans="1:6" x14ac:dyDescent="0.3">
      <c r="A1717" s="3">
        <v>45508.625694444447</v>
      </c>
      <c r="B1717">
        <v>56</v>
      </c>
      <c r="C1717" t="str">
        <f t="shared" si="104"/>
        <v>Sunday</v>
      </c>
      <c r="D1717" s="1">
        <f t="shared" si="105"/>
        <v>15</v>
      </c>
      <c r="E1717">
        <f t="shared" si="106"/>
        <v>8</v>
      </c>
      <c r="F1717" t="str">
        <f t="shared" si="107"/>
        <v>summer</v>
      </c>
    </row>
    <row r="1718" spans="1:6" x14ac:dyDescent="0.3">
      <c r="A1718" s="3">
        <v>45510.315972222219</v>
      </c>
      <c r="B1718">
        <v>11</v>
      </c>
      <c r="C1718" t="str">
        <f t="shared" si="104"/>
        <v>Tuesday</v>
      </c>
      <c r="D1718" s="1">
        <f t="shared" si="105"/>
        <v>7</v>
      </c>
      <c r="E1718">
        <f t="shared" si="106"/>
        <v>8</v>
      </c>
      <c r="F1718" t="str">
        <f t="shared" si="107"/>
        <v>summer</v>
      </c>
    </row>
    <row r="1719" spans="1:6" x14ac:dyDescent="0.3">
      <c r="A1719" s="3">
        <v>45510.480555555558</v>
      </c>
      <c r="B1719">
        <v>7</v>
      </c>
      <c r="C1719" t="str">
        <f t="shared" si="104"/>
        <v>Tuesday</v>
      </c>
      <c r="D1719" s="1">
        <f t="shared" si="105"/>
        <v>11</v>
      </c>
      <c r="E1719">
        <f t="shared" si="106"/>
        <v>8</v>
      </c>
      <c r="F1719" t="str">
        <f t="shared" si="107"/>
        <v>summer</v>
      </c>
    </row>
    <row r="1720" spans="1:6" x14ac:dyDescent="0.3">
      <c r="A1720" s="3">
        <v>45510.502083333333</v>
      </c>
      <c r="B1720">
        <v>8</v>
      </c>
      <c r="C1720" t="str">
        <f t="shared" si="104"/>
        <v>Tuesday</v>
      </c>
      <c r="D1720" s="1">
        <f t="shared" si="105"/>
        <v>12</v>
      </c>
      <c r="E1720">
        <f t="shared" si="106"/>
        <v>8</v>
      </c>
      <c r="F1720" t="str">
        <f t="shared" si="107"/>
        <v>summer</v>
      </c>
    </row>
    <row r="1721" spans="1:6" x14ac:dyDescent="0.3">
      <c r="A1721" s="3">
        <v>45510.523611111108</v>
      </c>
      <c r="B1721">
        <v>13</v>
      </c>
      <c r="C1721" t="str">
        <f t="shared" si="104"/>
        <v>Tuesday</v>
      </c>
      <c r="D1721" s="1">
        <f t="shared" si="105"/>
        <v>12</v>
      </c>
      <c r="E1721">
        <f t="shared" si="106"/>
        <v>8</v>
      </c>
      <c r="F1721" t="str">
        <f t="shared" si="107"/>
        <v>summer</v>
      </c>
    </row>
    <row r="1722" spans="1:6" x14ac:dyDescent="0.3">
      <c r="A1722" s="3">
        <v>45510.54583333333</v>
      </c>
      <c r="B1722">
        <v>12</v>
      </c>
      <c r="C1722" t="str">
        <f t="shared" si="104"/>
        <v>Tuesday</v>
      </c>
      <c r="D1722" s="1">
        <f t="shared" si="105"/>
        <v>13</v>
      </c>
      <c r="E1722">
        <f t="shared" si="106"/>
        <v>8</v>
      </c>
      <c r="F1722" t="str">
        <f t="shared" si="107"/>
        <v>summer</v>
      </c>
    </row>
    <row r="1723" spans="1:6" x14ac:dyDescent="0.3">
      <c r="A1723" s="3">
        <v>45510.592361111114</v>
      </c>
      <c r="B1723">
        <v>28</v>
      </c>
      <c r="C1723" t="str">
        <f t="shared" si="104"/>
        <v>Tuesday</v>
      </c>
      <c r="D1723" s="1">
        <f t="shared" si="105"/>
        <v>14</v>
      </c>
      <c r="E1723">
        <f t="shared" si="106"/>
        <v>8</v>
      </c>
      <c r="F1723" t="str">
        <f t="shared" si="107"/>
        <v>summer</v>
      </c>
    </row>
    <row r="1724" spans="1:6" x14ac:dyDescent="0.3">
      <c r="A1724" s="3">
        <v>45510.607638888891</v>
      </c>
      <c r="B1724">
        <v>38</v>
      </c>
      <c r="C1724" t="str">
        <f t="shared" si="104"/>
        <v>Tuesday</v>
      </c>
      <c r="D1724" s="1">
        <f t="shared" si="105"/>
        <v>14</v>
      </c>
      <c r="E1724">
        <f t="shared" si="106"/>
        <v>8</v>
      </c>
      <c r="F1724" t="str">
        <f t="shared" si="107"/>
        <v>summer</v>
      </c>
    </row>
    <row r="1725" spans="1:6" x14ac:dyDescent="0.3">
      <c r="A1725" s="3">
        <v>45510.623611111114</v>
      </c>
      <c r="B1725">
        <v>42</v>
      </c>
      <c r="C1725" t="str">
        <f t="shared" si="104"/>
        <v>Tuesday</v>
      </c>
      <c r="D1725" s="1">
        <f t="shared" si="105"/>
        <v>14</v>
      </c>
      <c r="E1725">
        <f t="shared" si="106"/>
        <v>8</v>
      </c>
      <c r="F1725" t="str">
        <f t="shared" si="107"/>
        <v>summer</v>
      </c>
    </row>
    <row r="1726" spans="1:6" x14ac:dyDescent="0.3">
      <c r="A1726" s="3">
        <v>45510.649305555555</v>
      </c>
      <c r="B1726">
        <v>31</v>
      </c>
      <c r="C1726" t="str">
        <f t="shared" si="104"/>
        <v>Tuesday</v>
      </c>
      <c r="D1726" s="1">
        <f t="shared" si="105"/>
        <v>15</v>
      </c>
      <c r="E1726">
        <f t="shared" si="106"/>
        <v>8</v>
      </c>
      <c r="F1726" t="str">
        <f t="shared" si="107"/>
        <v>summer</v>
      </c>
    </row>
    <row r="1727" spans="1:6" x14ac:dyDescent="0.3">
      <c r="A1727" s="3">
        <v>45510.665972222225</v>
      </c>
      <c r="B1727">
        <v>32</v>
      </c>
      <c r="C1727" t="str">
        <f t="shared" si="104"/>
        <v>Tuesday</v>
      </c>
      <c r="D1727" s="1">
        <f t="shared" si="105"/>
        <v>15</v>
      </c>
      <c r="E1727">
        <f t="shared" si="106"/>
        <v>8</v>
      </c>
      <c r="F1727" t="str">
        <f t="shared" si="107"/>
        <v>summer</v>
      </c>
    </row>
    <row r="1728" spans="1:6" x14ac:dyDescent="0.3">
      <c r="A1728" s="3">
        <v>45510.6875</v>
      </c>
      <c r="B1728">
        <v>42</v>
      </c>
      <c r="C1728" t="str">
        <f t="shared" si="104"/>
        <v>Tuesday</v>
      </c>
      <c r="D1728" s="1">
        <f t="shared" si="105"/>
        <v>16</v>
      </c>
      <c r="E1728">
        <f t="shared" si="106"/>
        <v>8</v>
      </c>
      <c r="F1728" t="str">
        <f t="shared" si="107"/>
        <v>summer</v>
      </c>
    </row>
    <row r="1729" spans="1:6" x14ac:dyDescent="0.3">
      <c r="A1729" s="3">
        <v>45510.731944444444</v>
      </c>
      <c r="B1729">
        <v>83</v>
      </c>
      <c r="C1729" t="str">
        <f t="shared" si="104"/>
        <v>Tuesday</v>
      </c>
      <c r="D1729" s="1">
        <f t="shared" si="105"/>
        <v>17</v>
      </c>
      <c r="E1729">
        <f t="shared" si="106"/>
        <v>8</v>
      </c>
      <c r="F1729" t="str">
        <f t="shared" si="107"/>
        <v>summer</v>
      </c>
    </row>
    <row r="1730" spans="1:6" x14ac:dyDescent="0.3">
      <c r="A1730" s="3">
        <v>45510.754166666666</v>
      </c>
      <c r="B1730">
        <v>93</v>
      </c>
      <c r="C1730" t="str">
        <f t="shared" ref="C1730:C1793" si="108">TEXT(A1730, "dddd")</f>
        <v>Tuesday</v>
      </c>
      <c r="D1730" s="1">
        <f t="shared" ref="D1730:D1793" si="109">HOUR(A1730)</f>
        <v>18</v>
      </c>
      <c r="E1730">
        <f t="shared" ref="E1730:E1793" si="110">MONTH(A1730)</f>
        <v>8</v>
      </c>
      <c r="F1730" t="str">
        <f t="shared" ref="F1730:F1793" si="111">IF(OR(E1730=9, E1730=10, E1730=11, E1730=12, E1730=1, E1730=2, E1730=3, E1730=4), "school", "summer")</f>
        <v>summer</v>
      </c>
    </row>
    <row r="1731" spans="1:6" x14ac:dyDescent="0.3">
      <c r="A1731" s="3">
        <v>45510.770833333336</v>
      </c>
      <c r="B1731">
        <v>100</v>
      </c>
      <c r="C1731" t="str">
        <f t="shared" si="108"/>
        <v>Tuesday</v>
      </c>
      <c r="D1731" s="1">
        <f t="shared" si="109"/>
        <v>18</v>
      </c>
      <c r="E1731">
        <f t="shared" si="110"/>
        <v>8</v>
      </c>
      <c r="F1731" t="str">
        <f t="shared" si="111"/>
        <v>summer</v>
      </c>
    </row>
    <row r="1732" spans="1:6" x14ac:dyDescent="0.3">
      <c r="A1732" s="3">
        <v>45511.293749999997</v>
      </c>
      <c r="B1732">
        <v>9</v>
      </c>
      <c r="C1732" t="str">
        <f t="shared" si="108"/>
        <v>Wednesday</v>
      </c>
      <c r="D1732" s="1">
        <f t="shared" si="109"/>
        <v>7</v>
      </c>
      <c r="E1732">
        <f t="shared" si="110"/>
        <v>8</v>
      </c>
      <c r="F1732" t="str">
        <f t="shared" si="111"/>
        <v>summer</v>
      </c>
    </row>
    <row r="1733" spans="1:6" x14ac:dyDescent="0.3">
      <c r="A1733" s="3">
        <v>45511.313194444447</v>
      </c>
      <c r="B1733">
        <v>8</v>
      </c>
      <c r="C1733" t="str">
        <f t="shared" si="108"/>
        <v>Wednesday</v>
      </c>
      <c r="D1733" s="1">
        <f t="shared" si="109"/>
        <v>7</v>
      </c>
      <c r="E1733">
        <f t="shared" si="110"/>
        <v>8</v>
      </c>
      <c r="F1733" t="str">
        <f t="shared" si="111"/>
        <v>summer</v>
      </c>
    </row>
    <row r="1734" spans="1:6" x14ac:dyDescent="0.3">
      <c r="A1734" s="3">
        <v>45511.34375</v>
      </c>
      <c r="B1734">
        <v>18</v>
      </c>
      <c r="C1734" t="str">
        <f t="shared" si="108"/>
        <v>Wednesday</v>
      </c>
      <c r="D1734" s="1">
        <f t="shared" si="109"/>
        <v>8</v>
      </c>
      <c r="E1734">
        <f t="shared" si="110"/>
        <v>8</v>
      </c>
      <c r="F1734" t="str">
        <f t="shared" si="111"/>
        <v>summer</v>
      </c>
    </row>
    <row r="1735" spans="1:6" x14ac:dyDescent="0.3">
      <c r="A1735" s="3">
        <v>45511.359027777777</v>
      </c>
      <c r="B1735">
        <v>18</v>
      </c>
      <c r="C1735" t="str">
        <f t="shared" si="108"/>
        <v>Wednesday</v>
      </c>
      <c r="D1735" s="1">
        <f t="shared" si="109"/>
        <v>8</v>
      </c>
      <c r="E1735">
        <f t="shared" si="110"/>
        <v>8</v>
      </c>
      <c r="F1735" t="str">
        <f t="shared" si="111"/>
        <v>summer</v>
      </c>
    </row>
    <row r="1736" spans="1:6" x14ac:dyDescent="0.3">
      <c r="A1736" s="3">
        <v>45511.379861111112</v>
      </c>
      <c r="B1736">
        <v>19</v>
      </c>
      <c r="C1736" t="str">
        <f t="shared" si="108"/>
        <v>Wednesday</v>
      </c>
      <c r="D1736" s="1">
        <f t="shared" si="109"/>
        <v>9</v>
      </c>
      <c r="E1736">
        <f t="shared" si="110"/>
        <v>8</v>
      </c>
      <c r="F1736" t="str">
        <f t="shared" si="111"/>
        <v>summer</v>
      </c>
    </row>
    <row r="1737" spans="1:6" x14ac:dyDescent="0.3">
      <c r="A1737" s="3">
        <v>45511.4</v>
      </c>
      <c r="B1737">
        <v>21</v>
      </c>
      <c r="C1737" t="str">
        <f t="shared" si="108"/>
        <v>Wednesday</v>
      </c>
      <c r="D1737" s="1">
        <f t="shared" si="109"/>
        <v>9</v>
      </c>
      <c r="E1737">
        <f t="shared" si="110"/>
        <v>8</v>
      </c>
      <c r="F1737" t="str">
        <f t="shared" si="111"/>
        <v>summer</v>
      </c>
    </row>
    <row r="1738" spans="1:6" x14ac:dyDescent="0.3">
      <c r="A1738" s="3">
        <v>45511.416666666664</v>
      </c>
      <c r="B1738">
        <v>20</v>
      </c>
      <c r="C1738" t="str">
        <f t="shared" si="108"/>
        <v>Wednesday</v>
      </c>
      <c r="D1738" s="1">
        <f t="shared" si="109"/>
        <v>10</v>
      </c>
      <c r="E1738">
        <f t="shared" si="110"/>
        <v>8</v>
      </c>
      <c r="F1738" t="str">
        <f t="shared" si="111"/>
        <v>summer</v>
      </c>
    </row>
    <row r="1739" spans="1:6" x14ac:dyDescent="0.3">
      <c r="A1739" s="3">
        <v>45511.438888888886</v>
      </c>
      <c r="B1739">
        <v>12</v>
      </c>
      <c r="C1739" t="str">
        <f t="shared" si="108"/>
        <v>Wednesday</v>
      </c>
      <c r="D1739" s="1">
        <f t="shared" si="109"/>
        <v>10</v>
      </c>
      <c r="E1739">
        <f t="shared" si="110"/>
        <v>8</v>
      </c>
      <c r="F1739" t="str">
        <f t="shared" si="111"/>
        <v>summer</v>
      </c>
    </row>
    <row r="1740" spans="1:6" x14ac:dyDescent="0.3">
      <c r="A1740" s="3">
        <v>45511.454861111109</v>
      </c>
      <c r="B1740">
        <v>19</v>
      </c>
      <c r="C1740" t="str">
        <f t="shared" si="108"/>
        <v>Wednesday</v>
      </c>
      <c r="D1740" s="1">
        <f t="shared" si="109"/>
        <v>10</v>
      </c>
      <c r="E1740">
        <f t="shared" si="110"/>
        <v>8</v>
      </c>
      <c r="F1740" t="str">
        <f t="shared" si="111"/>
        <v>summer</v>
      </c>
    </row>
    <row r="1741" spans="1:6" x14ac:dyDescent="0.3">
      <c r="A1741" s="3">
        <v>45511.651388888888</v>
      </c>
      <c r="B1741">
        <v>29</v>
      </c>
      <c r="C1741" t="str">
        <f t="shared" si="108"/>
        <v>Wednesday</v>
      </c>
      <c r="D1741" s="1">
        <f t="shared" si="109"/>
        <v>15</v>
      </c>
      <c r="E1741">
        <f t="shared" si="110"/>
        <v>8</v>
      </c>
      <c r="F1741" t="str">
        <f t="shared" si="111"/>
        <v>summer</v>
      </c>
    </row>
    <row r="1742" spans="1:6" x14ac:dyDescent="0.3">
      <c r="A1742" s="3">
        <v>45511.690972222219</v>
      </c>
      <c r="B1742">
        <v>43</v>
      </c>
      <c r="C1742" t="str">
        <f t="shared" si="108"/>
        <v>Wednesday</v>
      </c>
      <c r="D1742" s="1">
        <f t="shared" si="109"/>
        <v>16</v>
      </c>
      <c r="E1742">
        <f t="shared" si="110"/>
        <v>8</v>
      </c>
      <c r="F1742" t="str">
        <f t="shared" si="111"/>
        <v>summer</v>
      </c>
    </row>
    <row r="1743" spans="1:6" x14ac:dyDescent="0.3">
      <c r="A1743" s="3">
        <v>45511.710416666669</v>
      </c>
      <c r="B1743">
        <v>61</v>
      </c>
      <c r="C1743" t="str">
        <f t="shared" si="108"/>
        <v>Wednesday</v>
      </c>
      <c r="D1743" s="1">
        <f t="shared" si="109"/>
        <v>17</v>
      </c>
      <c r="E1743">
        <f t="shared" si="110"/>
        <v>8</v>
      </c>
      <c r="F1743" t="str">
        <f t="shared" si="111"/>
        <v>summer</v>
      </c>
    </row>
    <row r="1744" spans="1:6" x14ac:dyDescent="0.3">
      <c r="A1744" s="3">
        <v>45511.732638888891</v>
      </c>
      <c r="B1744">
        <v>87</v>
      </c>
      <c r="C1744" t="str">
        <f t="shared" si="108"/>
        <v>Wednesday</v>
      </c>
      <c r="D1744" s="1">
        <f t="shared" si="109"/>
        <v>17</v>
      </c>
      <c r="E1744">
        <f t="shared" si="110"/>
        <v>8</v>
      </c>
      <c r="F1744" t="str">
        <f t="shared" si="111"/>
        <v>summer</v>
      </c>
    </row>
    <row r="1745" spans="1:6" x14ac:dyDescent="0.3">
      <c r="A1745" s="3">
        <v>45511.75</v>
      </c>
      <c r="B1745">
        <v>89</v>
      </c>
      <c r="C1745" t="str">
        <f t="shared" si="108"/>
        <v>Wednesday</v>
      </c>
      <c r="D1745" s="1">
        <f t="shared" si="109"/>
        <v>18</v>
      </c>
      <c r="E1745">
        <f t="shared" si="110"/>
        <v>8</v>
      </c>
      <c r="F1745" t="str">
        <f t="shared" si="111"/>
        <v>summer</v>
      </c>
    </row>
    <row r="1746" spans="1:6" x14ac:dyDescent="0.3">
      <c r="A1746" s="3">
        <v>45512.292361111111</v>
      </c>
      <c r="B1746">
        <v>10</v>
      </c>
      <c r="C1746" t="str">
        <f t="shared" si="108"/>
        <v>Thursday</v>
      </c>
      <c r="D1746" s="1">
        <f t="shared" si="109"/>
        <v>7</v>
      </c>
      <c r="E1746">
        <f t="shared" si="110"/>
        <v>8</v>
      </c>
      <c r="F1746" t="str">
        <f t="shared" si="111"/>
        <v>summer</v>
      </c>
    </row>
    <row r="1747" spans="1:6" x14ac:dyDescent="0.3">
      <c r="A1747" s="3">
        <v>45512.322916666664</v>
      </c>
      <c r="B1747">
        <v>11</v>
      </c>
      <c r="C1747" t="str">
        <f t="shared" si="108"/>
        <v>Thursday</v>
      </c>
      <c r="D1747" s="1">
        <f t="shared" si="109"/>
        <v>7</v>
      </c>
      <c r="E1747">
        <f t="shared" si="110"/>
        <v>8</v>
      </c>
      <c r="F1747" t="str">
        <f t="shared" si="111"/>
        <v>summer</v>
      </c>
    </row>
    <row r="1748" spans="1:6" x14ac:dyDescent="0.3">
      <c r="A1748" s="3">
        <v>45512.339583333334</v>
      </c>
      <c r="B1748">
        <v>11</v>
      </c>
      <c r="C1748" t="str">
        <f t="shared" si="108"/>
        <v>Thursday</v>
      </c>
      <c r="D1748" s="1">
        <f t="shared" si="109"/>
        <v>8</v>
      </c>
      <c r="E1748">
        <f t="shared" si="110"/>
        <v>8</v>
      </c>
      <c r="F1748" t="str">
        <f t="shared" si="111"/>
        <v>summer</v>
      </c>
    </row>
    <row r="1749" spans="1:6" x14ac:dyDescent="0.3">
      <c r="A1749" s="3">
        <v>45512.354166666664</v>
      </c>
      <c r="B1749">
        <v>12</v>
      </c>
      <c r="C1749" t="str">
        <f t="shared" si="108"/>
        <v>Thursday</v>
      </c>
      <c r="D1749" s="1">
        <f t="shared" si="109"/>
        <v>8</v>
      </c>
      <c r="E1749">
        <f t="shared" si="110"/>
        <v>8</v>
      </c>
      <c r="F1749" t="str">
        <f t="shared" si="111"/>
        <v>summer</v>
      </c>
    </row>
    <row r="1750" spans="1:6" x14ac:dyDescent="0.3">
      <c r="A1750" s="3">
        <v>45512.375694444447</v>
      </c>
      <c r="B1750">
        <v>10</v>
      </c>
      <c r="C1750" t="str">
        <f t="shared" si="108"/>
        <v>Thursday</v>
      </c>
      <c r="D1750" s="1">
        <f t="shared" si="109"/>
        <v>9</v>
      </c>
      <c r="E1750">
        <f t="shared" si="110"/>
        <v>8</v>
      </c>
      <c r="F1750" t="str">
        <f t="shared" si="111"/>
        <v>summer</v>
      </c>
    </row>
    <row r="1751" spans="1:6" x14ac:dyDescent="0.3">
      <c r="A1751" s="3">
        <v>45512.396527777775</v>
      </c>
      <c r="B1751">
        <v>9</v>
      </c>
      <c r="C1751" t="str">
        <f t="shared" si="108"/>
        <v>Thursday</v>
      </c>
      <c r="D1751" s="1">
        <f t="shared" si="109"/>
        <v>9</v>
      </c>
      <c r="E1751">
        <f t="shared" si="110"/>
        <v>8</v>
      </c>
      <c r="F1751" t="str">
        <f t="shared" si="111"/>
        <v>summer</v>
      </c>
    </row>
    <row r="1752" spans="1:6" x14ac:dyDescent="0.3">
      <c r="A1752" s="3">
        <v>45512.426388888889</v>
      </c>
      <c r="B1752">
        <v>13</v>
      </c>
      <c r="C1752" t="str">
        <f t="shared" si="108"/>
        <v>Thursday</v>
      </c>
      <c r="D1752" s="1">
        <f t="shared" si="109"/>
        <v>10</v>
      </c>
      <c r="E1752">
        <f t="shared" si="110"/>
        <v>8</v>
      </c>
      <c r="F1752" t="str">
        <f t="shared" si="111"/>
        <v>summer</v>
      </c>
    </row>
    <row r="1753" spans="1:6" x14ac:dyDescent="0.3">
      <c r="A1753" s="3">
        <v>45512.440972222219</v>
      </c>
      <c r="B1753">
        <v>14</v>
      </c>
      <c r="C1753" t="str">
        <f t="shared" si="108"/>
        <v>Thursday</v>
      </c>
      <c r="D1753" s="1">
        <f t="shared" si="109"/>
        <v>10</v>
      </c>
      <c r="E1753">
        <f t="shared" si="110"/>
        <v>8</v>
      </c>
      <c r="F1753" t="str">
        <f t="shared" si="111"/>
        <v>summer</v>
      </c>
    </row>
    <row r="1754" spans="1:6" x14ac:dyDescent="0.3">
      <c r="A1754" s="3">
        <v>45512.455555555556</v>
      </c>
      <c r="B1754">
        <v>20</v>
      </c>
      <c r="C1754" t="str">
        <f t="shared" si="108"/>
        <v>Thursday</v>
      </c>
      <c r="D1754" s="1">
        <f t="shared" si="109"/>
        <v>10</v>
      </c>
      <c r="E1754">
        <f t="shared" si="110"/>
        <v>8</v>
      </c>
      <c r="F1754" t="str">
        <f t="shared" si="111"/>
        <v>summer</v>
      </c>
    </row>
    <row r="1755" spans="1:6" x14ac:dyDescent="0.3">
      <c r="A1755" s="3">
        <v>45512.477083333331</v>
      </c>
      <c r="B1755">
        <v>23</v>
      </c>
      <c r="C1755" t="str">
        <f t="shared" si="108"/>
        <v>Thursday</v>
      </c>
      <c r="D1755" s="1">
        <f t="shared" si="109"/>
        <v>11</v>
      </c>
      <c r="E1755">
        <f t="shared" si="110"/>
        <v>8</v>
      </c>
      <c r="F1755" t="str">
        <f t="shared" si="111"/>
        <v>summer</v>
      </c>
    </row>
    <row r="1756" spans="1:6" x14ac:dyDescent="0.3">
      <c r="A1756" s="3">
        <v>45512.503472222219</v>
      </c>
      <c r="B1756">
        <v>22</v>
      </c>
      <c r="C1756" t="str">
        <f t="shared" si="108"/>
        <v>Thursday</v>
      </c>
      <c r="D1756" s="1">
        <f t="shared" si="109"/>
        <v>12</v>
      </c>
      <c r="E1756">
        <f t="shared" si="110"/>
        <v>8</v>
      </c>
      <c r="F1756" t="str">
        <f t="shared" si="111"/>
        <v>summer</v>
      </c>
    </row>
    <row r="1757" spans="1:6" x14ac:dyDescent="0.3">
      <c r="A1757" s="3">
        <v>45512.520833333336</v>
      </c>
      <c r="B1757">
        <v>25</v>
      </c>
      <c r="C1757" t="str">
        <f t="shared" si="108"/>
        <v>Thursday</v>
      </c>
      <c r="D1757" s="1">
        <f t="shared" si="109"/>
        <v>12</v>
      </c>
      <c r="E1757">
        <f t="shared" si="110"/>
        <v>8</v>
      </c>
      <c r="F1757" t="str">
        <f t="shared" si="111"/>
        <v>summer</v>
      </c>
    </row>
    <row r="1758" spans="1:6" x14ac:dyDescent="0.3">
      <c r="A1758" s="3">
        <v>45512.543055555558</v>
      </c>
      <c r="B1758">
        <v>21</v>
      </c>
      <c r="C1758" t="str">
        <f t="shared" si="108"/>
        <v>Thursday</v>
      </c>
      <c r="D1758" s="1">
        <f t="shared" si="109"/>
        <v>13</v>
      </c>
      <c r="E1758">
        <f t="shared" si="110"/>
        <v>8</v>
      </c>
      <c r="F1758" t="str">
        <f t="shared" si="111"/>
        <v>summer</v>
      </c>
    </row>
    <row r="1759" spans="1:6" x14ac:dyDescent="0.3">
      <c r="A1759" s="3">
        <v>45512.565972222219</v>
      </c>
      <c r="B1759">
        <v>21</v>
      </c>
      <c r="C1759" t="str">
        <f t="shared" si="108"/>
        <v>Thursday</v>
      </c>
      <c r="D1759" s="1">
        <f t="shared" si="109"/>
        <v>13</v>
      </c>
      <c r="E1759">
        <f t="shared" si="110"/>
        <v>8</v>
      </c>
      <c r="F1759" t="str">
        <f t="shared" si="111"/>
        <v>summer</v>
      </c>
    </row>
    <row r="1760" spans="1:6" x14ac:dyDescent="0.3">
      <c r="A1760" s="3">
        <v>45512.584027777775</v>
      </c>
      <c r="B1760">
        <v>18</v>
      </c>
      <c r="C1760" t="str">
        <f t="shared" si="108"/>
        <v>Thursday</v>
      </c>
      <c r="D1760" s="1">
        <f t="shared" si="109"/>
        <v>14</v>
      </c>
      <c r="E1760">
        <f t="shared" si="110"/>
        <v>8</v>
      </c>
      <c r="F1760" t="str">
        <f t="shared" si="111"/>
        <v>summer</v>
      </c>
    </row>
    <row r="1761" spans="1:6" x14ac:dyDescent="0.3">
      <c r="A1761" s="3">
        <v>45512.604861111111</v>
      </c>
      <c r="B1761">
        <v>20</v>
      </c>
      <c r="C1761" t="str">
        <f t="shared" si="108"/>
        <v>Thursday</v>
      </c>
      <c r="D1761" s="1">
        <f t="shared" si="109"/>
        <v>14</v>
      </c>
      <c r="E1761">
        <f t="shared" si="110"/>
        <v>8</v>
      </c>
      <c r="F1761" t="str">
        <f t="shared" si="111"/>
        <v>summer</v>
      </c>
    </row>
    <row r="1762" spans="1:6" x14ac:dyDescent="0.3">
      <c r="A1762" s="3">
        <v>45512.626388888886</v>
      </c>
      <c r="B1762">
        <v>27</v>
      </c>
      <c r="C1762" t="str">
        <f t="shared" si="108"/>
        <v>Thursday</v>
      </c>
      <c r="D1762" s="1">
        <f t="shared" si="109"/>
        <v>15</v>
      </c>
      <c r="E1762">
        <f t="shared" si="110"/>
        <v>8</v>
      </c>
      <c r="F1762" t="str">
        <f t="shared" si="111"/>
        <v>summer</v>
      </c>
    </row>
    <row r="1763" spans="1:6" x14ac:dyDescent="0.3">
      <c r="A1763" s="3">
        <v>45512.643750000003</v>
      </c>
      <c r="B1763">
        <v>29</v>
      </c>
      <c r="C1763" t="str">
        <f t="shared" si="108"/>
        <v>Thursday</v>
      </c>
      <c r="D1763" s="1">
        <f t="shared" si="109"/>
        <v>15</v>
      </c>
      <c r="E1763">
        <f t="shared" si="110"/>
        <v>8</v>
      </c>
      <c r="F1763" t="str">
        <f t="shared" si="111"/>
        <v>summer</v>
      </c>
    </row>
    <row r="1764" spans="1:6" x14ac:dyDescent="0.3">
      <c r="A1764" s="3">
        <v>45512.707638888889</v>
      </c>
      <c r="B1764">
        <v>50</v>
      </c>
      <c r="C1764" t="str">
        <f t="shared" si="108"/>
        <v>Thursday</v>
      </c>
      <c r="D1764" s="1">
        <f t="shared" si="109"/>
        <v>16</v>
      </c>
      <c r="E1764">
        <f t="shared" si="110"/>
        <v>8</v>
      </c>
      <c r="F1764" t="str">
        <f t="shared" si="111"/>
        <v>summer</v>
      </c>
    </row>
    <row r="1765" spans="1:6" x14ac:dyDescent="0.3">
      <c r="A1765" s="3">
        <v>45512.731249999997</v>
      </c>
      <c r="B1765">
        <v>71</v>
      </c>
      <c r="C1765" t="str">
        <f t="shared" si="108"/>
        <v>Thursday</v>
      </c>
      <c r="D1765" s="1">
        <f t="shared" si="109"/>
        <v>17</v>
      </c>
      <c r="E1765">
        <f t="shared" si="110"/>
        <v>8</v>
      </c>
      <c r="F1765" t="str">
        <f t="shared" si="111"/>
        <v>summer</v>
      </c>
    </row>
    <row r="1766" spans="1:6" x14ac:dyDescent="0.3">
      <c r="A1766" s="3">
        <v>45512.772222222222</v>
      </c>
      <c r="B1766">
        <v>83</v>
      </c>
      <c r="C1766" t="str">
        <f t="shared" si="108"/>
        <v>Thursday</v>
      </c>
      <c r="D1766" s="1">
        <f t="shared" si="109"/>
        <v>18</v>
      </c>
      <c r="E1766">
        <f t="shared" si="110"/>
        <v>8</v>
      </c>
      <c r="F1766" t="str">
        <f t="shared" si="111"/>
        <v>summer</v>
      </c>
    </row>
    <row r="1767" spans="1:6" x14ac:dyDescent="0.3">
      <c r="A1767" s="3">
        <v>45513.295138888891</v>
      </c>
      <c r="B1767">
        <v>10</v>
      </c>
      <c r="C1767" t="str">
        <f t="shared" si="108"/>
        <v>Friday</v>
      </c>
      <c r="D1767" s="1">
        <f t="shared" si="109"/>
        <v>7</v>
      </c>
      <c r="E1767">
        <f t="shared" si="110"/>
        <v>8</v>
      </c>
      <c r="F1767" t="str">
        <f t="shared" si="111"/>
        <v>summer</v>
      </c>
    </row>
    <row r="1768" spans="1:6" x14ac:dyDescent="0.3">
      <c r="A1768" s="3">
        <v>45513.313194444447</v>
      </c>
      <c r="B1768">
        <v>9</v>
      </c>
      <c r="C1768" t="str">
        <f t="shared" si="108"/>
        <v>Friday</v>
      </c>
      <c r="D1768" s="1">
        <f t="shared" si="109"/>
        <v>7</v>
      </c>
      <c r="E1768">
        <f t="shared" si="110"/>
        <v>8</v>
      </c>
      <c r="F1768" t="str">
        <f t="shared" si="111"/>
        <v>summer</v>
      </c>
    </row>
    <row r="1769" spans="1:6" x14ac:dyDescent="0.3">
      <c r="A1769" s="3">
        <v>45513.338888888888</v>
      </c>
      <c r="B1769">
        <v>15</v>
      </c>
      <c r="C1769" t="str">
        <f t="shared" si="108"/>
        <v>Friday</v>
      </c>
      <c r="D1769" s="1">
        <f t="shared" si="109"/>
        <v>8</v>
      </c>
      <c r="E1769">
        <f t="shared" si="110"/>
        <v>8</v>
      </c>
      <c r="F1769" t="str">
        <f t="shared" si="111"/>
        <v>summer</v>
      </c>
    </row>
    <row r="1770" spans="1:6" x14ac:dyDescent="0.3">
      <c r="A1770" s="3">
        <v>45513.354166666664</v>
      </c>
      <c r="B1770">
        <v>13</v>
      </c>
      <c r="C1770" t="str">
        <f t="shared" si="108"/>
        <v>Friday</v>
      </c>
      <c r="D1770" s="1">
        <f t="shared" si="109"/>
        <v>8</v>
      </c>
      <c r="E1770">
        <f t="shared" si="110"/>
        <v>8</v>
      </c>
      <c r="F1770" t="str">
        <f t="shared" si="111"/>
        <v>summer</v>
      </c>
    </row>
    <row r="1771" spans="1:6" x14ac:dyDescent="0.3">
      <c r="A1771" s="3">
        <v>45513.37777777778</v>
      </c>
      <c r="B1771">
        <v>22</v>
      </c>
      <c r="C1771" t="str">
        <f t="shared" si="108"/>
        <v>Friday</v>
      </c>
      <c r="D1771" s="1">
        <f t="shared" si="109"/>
        <v>9</v>
      </c>
      <c r="E1771">
        <f t="shared" si="110"/>
        <v>8</v>
      </c>
      <c r="F1771" t="str">
        <f t="shared" si="111"/>
        <v>summer</v>
      </c>
    </row>
    <row r="1772" spans="1:6" x14ac:dyDescent="0.3">
      <c r="A1772" s="3">
        <v>45513.400694444441</v>
      </c>
      <c r="B1772">
        <v>33</v>
      </c>
      <c r="C1772" t="str">
        <f t="shared" si="108"/>
        <v>Friday</v>
      </c>
      <c r="D1772" s="1">
        <f t="shared" si="109"/>
        <v>9</v>
      </c>
      <c r="E1772">
        <f t="shared" si="110"/>
        <v>8</v>
      </c>
      <c r="F1772" t="str">
        <f t="shared" si="111"/>
        <v>summer</v>
      </c>
    </row>
    <row r="1773" spans="1:6" x14ac:dyDescent="0.3">
      <c r="A1773" s="3">
        <v>45513.416666666664</v>
      </c>
      <c r="B1773">
        <v>24</v>
      </c>
      <c r="C1773" t="str">
        <f t="shared" si="108"/>
        <v>Friday</v>
      </c>
      <c r="D1773" s="1">
        <f t="shared" si="109"/>
        <v>10</v>
      </c>
      <c r="E1773">
        <f t="shared" si="110"/>
        <v>8</v>
      </c>
      <c r="F1773" t="str">
        <f t="shared" si="111"/>
        <v>summer</v>
      </c>
    </row>
    <row r="1774" spans="1:6" x14ac:dyDescent="0.3">
      <c r="A1774" s="3">
        <v>45513.4375</v>
      </c>
      <c r="B1774">
        <v>15</v>
      </c>
      <c r="C1774" t="str">
        <f t="shared" si="108"/>
        <v>Friday</v>
      </c>
      <c r="D1774" s="1">
        <f t="shared" si="109"/>
        <v>10</v>
      </c>
      <c r="E1774">
        <f t="shared" si="110"/>
        <v>8</v>
      </c>
      <c r="F1774" t="str">
        <f t="shared" si="111"/>
        <v>summer</v>
      </c>
    </row>
    <row r="1775" spans="1:6" x14ac:dyDescent="0.3">
      <c r="A1775" s="3">
        <v>45513.466666666667</v>
      </c>
      <c r="B1775">
        <v>21</v>
      </c>
      <c r="C1775" t="str">
        <f t="shared" si="108"/>
        <v>Friday</v>
      </c>
      <c r="D1775" s="1">
        <f t="shared" si="109"/>
        <v>11</v>
      </c>
      <c r="E1775">
        <f t="shared" si="110"/>
        <v>8</v>
      </c>
      <c r="F1775" t="str">
        <f t="shared" si="111"/>
        <v>summer</v>
      </c>
    </row>
    <row r="1776" spans="1:6" x14ac:dyDescent="0.3">
      <c r="A1776" s="3">
        <v>45513.475694444445</v>
      </c>
      <c r="B1776">
        <v>19</v>
      </c>
      <c r="C1776" t="str">
        <f t="shared" si="108"/>
        <v>Friday</v>
      </c>
      <c r="D1776" s="1">
        <f t="shared" si="109"/>
        <v>11</v>
      </c>
      <c r="E1776">
        <f t="shared" si="110"/>
        <v>8</v>
      </c>
      <c r="F1776" t="str">
        <f t="shared" si="111"/>
        <v>summer</v>
      </c>
    </row>
    <row r="1777" spans="1:6" x14ac:dyDescent="0.3">
      <c r="A1777" s="3">
        <v>45513.522222222222</v>
      </c>
      <c r="B1777">
        <v>34</v>
      </c>
      <c r="C1777" t="str">
        <f t="shared" si="108"/>
        <v>Friday</v>
      </c>
      <c r="D1777" s="1">
        <f t="shared" si="109"/>
        <v>12</v>
      </c>
      <c r="E1777">
        <f t="shared" si="110"/>
        <v>8</v>
      </c>
      <c r="F1777" t="str">
        <f t="shared" si="111"/>
        <v>summer</v>
      </c>
    </row>
    <row r="1778" spans="1:6" x14ac:dyDescent="0.3">
      <c r="A1778" s="3">
        <v>45513.538194444445</v>
      </c>
      <c r="B1778">
        <v>38</v>
      </c>
      <c r="C1778" t="str">
        <f t="shared" si="108"/>
        <v>Friday</v>
      </c>
      <c r="D1778" s="1">
        <f t="shared" si="109"/>
        <v>12</v>
      </c>
      <c r="E1778">
        <f t="shared" si="110"/>
        <v>8</v>
      </c>
      <c r="F1778" t="str">
        <f t="shared" si="111"/>
        <v>summer</v>
      </c>
    </row>
    <row r="1779" spans="1:6" x14ac:dyDescent="0.3">
      <c r="A1779" s="3">
        <v>45513.566666666666</v>
      </c>
      <c r="B1779">
        <v>29</v>
      </c>
      <c r="C1779" t="str">
        <f t="shared" si="108"/>
        <v>Friday</v>
      </c>
      <c r="D1779" s="1">
        <f t="shared" si="109"/>
        <v>13</v>
      </c>
      <c r="E1779">
        <f t="shared" si="110"/>
        <v>8</v>
      </c>
      <c r="F1779" t="str">
        <f t="shared" si="111"/>
        <v>summer</v>
      </c>
    </row>
    <row r="1780" spans="1:6" x14ac:dyDescent="0.3">
      <c r="A1780" s="3">
        <v>45513.581944444442</v>
      </c>
      <c r="B1780">
        <v>27</v>
      </c>
      <c r="C1780" t="str">
        <f t="shared" si="108"/>
        <v>Friday</v>
      </c>
      <c r="D1780" s="1">
        <f t="shared" si="109"/>
        <v>13</v>
      </c>
      <c r="E1780">
        <f t="shared" si="110"/>
        <v>8</v>
      </c>
      <c r="F1780" t="str">
        <f t="shared" si="111"/>
        <v>summer</v>
      </c>
    </row>
    <row r="1781" spans="1:6" x14ac:dyDescent="0.3">
      <c r="A1781" s="3">
        <v>45513.602777777778</v>
      </c>
      <c r="B1781">
        <v>35</v>
      </c>
      <c r="C1781" t="str">
        <f t="shared" si="108"/>
        <v>Friday</v>
      </c>
      <c r="D1781" s="1">
        <f t="shared" si="109"/>
        <v>14</v>
      </c>
      <c r="E1781">
        <f t="shared" si="110"/>
        <v>8</v>
      </c>
      <c r="F1781" t="str">
        <f t="shared" si="111"/>
        <v>summer</v>
      </c>
    </row>
    <row r="1782" spans="1:6" x14ac:dyDescent="0.3">
      <c r="A1782" s="3">
        <v>45513.62222222222</v>
      </c>
      <c r="B1782">
        <v>41</v>
      </c>
      <c r="C1782" t="str">
        <f t="shared" si="108"/>
        <v>Friday</v>
      </c>
      <c r="D1782" s="1">
        <f t="shared" si="109"/>
        <v>14</v>
      </c>
      <c r="E1782">
        <f t="shared" si="110"/>
        <v>8</v>
      </c>
      <c r="F1782" t="str">
        <f t="shared" si="111"/>
        <v>summer</v>
      </c>
    </row>
    <row r="1783" spans="1:6" x14ac:dyDescent="0.3">
      <c r="A1783" s="3">
        <v>45513.647916666669</v>
      </c>
      <c r="B1783">
        <v>42</v>
      </c>
      <c r="C1783" t="str">
        <f t="shared" si="108"/>
        <v>Friday</v>
      </c>
      <c r="D1783" s="1">
        <f t="shared" si="109"/>
        <v>15</v>
      </c>
      <c r="E1783">
        <f t="shared" si="110"/>
        <v>8</v>
      </c>
      <c r="F1783" t="str">
        <f t="shared" si="111"/>
        <v>summer</v>
      </c>
    </row>
    <row r="1784" spans="1:6" x14ac:dyDescent="0.3">
      <c r="A1784" s="3">
        <v>45513.667361111111</v>
      </c>
      <c r="B1784">
        <v>46</v>
      </c>
      <c r="C1784" t="str">
        <f t="shared" si="108"/>
        <v>Friday</v>
      </c>
      <c r="D1784" s="1">
        <f t="shared" si="109"/>
        <v>16</v>
      </c>
      <c r="E1784">
        <f t="shared" si="110"/>
        <v>8</v>
      </c>
      <c r="F1784" t="str">
        <f t="shared" si="111"/>
        <v>summer</v>
      </c>
    </row>
    <row r="1785" spans="1:6" x14ac:dyDescent="0.3">
      <c r="A1785" s="3">
        <v>45513.689583333333</v>
      </c>
      <c r="B1785">
        <v>40</v>
      </c>
      <c r="C1785" t="str">
        <f t="shared" si="108"/>
        <v>Friday</v>
      </c>
      <c r="D1785" s="1">
        <f t="shared" si="109"/>
        <v>16</v>
      </c>
      <c r="E1785">
        <f t="shared" si="110"/>
        <v>8</v>
      </c>
      <c r="F1785" t="str">
        <f t="shared" si="111"/>
        <v>summer</v>
      </c>
    </row>
    <row r="1786" spans="1:6" x14ac:dyDescent="0.3">
      <c r="A1786" s="3">
        <v>45513.706250000003</v>
      </c>
      <c r="B1786">
        <v>46</v>
      </c>
      <c r="C1786" t="str">
        <f t="shared" si="108"/>
        <v>Friday</v>
      </c>
      <c r="D1786" s="1">
        <f t="shared" si="109"/>
        <v>16</v>
      </c>
      <c r="E1786">
        <f t="shared" si="110"/>
        <v>8</v>
      </c>
      <c r="F1786" t="str">
        <f t="shared" si="111"/>
        <v>summer</v>
      </c>
    </row>
    <row r="1787" spans="1:6" x14ac:dyDescent="0.3">
      <c r="A1787" s="3">
        <v>45513.729166666664</v>
      </c>
      <c r="B1787">
        <v>58</v>
      </c>
      <c r="C1787" t="str">
        <f t="shared" si="108"/>
        <v>Friday</v>
      </c>
      <c r="D1787" s="1">
        <f t="shared" si="109"/>
        <v>17</v>
      </c>
      <c r="E1787">
        <f t="shared" si="110"/>
        <v>8</v>
      </c>
      <c r="F1787" t="str">
        <f t="shared" si="111"/>
        <v>summer</v>
      </c>
    </row>
    <row r="1788" spans="1:6" x14ac:dyDescent="0.3">
      <c r="A1788" s="3">
        <v>45513.747916666667</v>
      </c>
      <c r="B1788">
        <v>66</v>
      </c>
      <c r="C1788" t="str">
        <f t="shared" si="108"/>
        <v>Friday</v>
      </c>
      <c r="D1788" s="1">
        <f t="shared" si="109"/>
        <v>17</v>
      </c>
      <c r="E1788">
        <f t="shared" si="110"/>
        <v>8</v>
      </c>
      <c r="F1788" t="str">
        <f t="shared" si="111"/>
        <v>summer</v>
      </c>
    </row>
    <row r="1789" spans="1:6" x14ac:dyDescent="0.3">
      <c r="A1789" s="3">
        <v>45513.769444444442</v>
      </c>
      <c r="B1789">
        <v>96</v>
      </c>
      <c r="C1789" t="str">
        <f t="shared" si="108"/>
        <v>Friday</v>
      </c>
      <c r="D1789" s="1">
        <f t="shared" si="109"/>
        <v>18</v>
      </c>
      <c r="E1789">
        <f t="shared" si="110"/>
        <v>8</v>
      </c>
      <c r="F1789" t="str">
        <f t="shared" si="111"/>
        <v>summer</v>
      </c>
    </row>
    <row r="1790" spans="1:6" x14ac:dyDescent="0.3">
      <c r="A1790" s="3">
        <v>45515.563194444447</v>
      </c>
      <c r="B1790">
        <v>27</v>
      </c>
      <c r="C1790" t="str">
        <f t="shared" si="108"/>
        <v>Sunday</v>
      </c>
      <c r="D1790" s="1">
        <f t="shared" si="109"/>
        <v>13</v>
      </c>
      <c r="E1790">
        <f t="shared" si="110"/>
        <v>8</v>
      </c>
      <c r="F1790" t="str">
        <f t="shared" si="111"/>
        <v>summer</v>
      </c>
    </row>
    <row r="1791" spans="1:6" x14ac:dyDescent="0.3">
      <c r="A1791" s="3">
        <v>45515.603472222225</v>
      </c>
      <c r="B1791">
        <v>22</v>
      </c>
      <c r="C1791" t="str">
        <f t="shared" si="108"/>
        <v>Sunday</v>
      </c>
      <c r="D1791" s="1">
        <f t="shared" si="109"/>
        <v>14</v>
      </c>
      <c r="E1791">
        <f t="shared" si="110"/>
        <v>8</v>
      </c>
      <c r="F1791" t="str">
        <f t="shared" si="111"/>
        <v>summer</v>
      </c>
    </row>
    <row r="1792" spans="1:6" x14ac:dyDescent="0.3">
      <c r="A1792" s="3">
        <v>45516.277083333334</v>
      </c>
      <c r="B1792">
        <v>1</v>
      </c>
      <c r="C1792" t="str">
        <f t="shared" si="108"/>
        <v>Monday</v>
      </c>
      <c r="D1792" s="1">
        <f t="shared" si="109"/>
        <v>6</v>
      </c>
      <c r="E1792">
        <f t="shared" si="110"/>
        <v>8</v>
      </c>
      <c r="F1792" t="str">
        <f t="shared" si="111"/>
        <v>summer</v>
      </c>
    </row>
    <row r="1793" spans="1:6" x14ac:dyDescent="0.3">
      <c r="A1793" s="3">
        <v>45516.288194444445</v>
      </c>
      <c r="B1793">
        <v>7</v>
      </c>
      <c r="C1793" t="str">
        <f t="shared" si="108"/>
        <v>Monday</v>
      </c>
      <c r="D1793" s="1">
        <f t="shared" si="109"/>
        <v>6</v>
      </c>
      <c r="E1793">
        <f t="shared" si="110"/>
        <v>8</v>
      </c>
      <c r="F1793" t="str">
        <f t="shared" si="111"/>
        <v>summer</v>
      </c>
    </row>
    <row r="1794" spans="1:6" x14ac:dyDescent="0.3">
      <c r="A1794" s="3">
        <v>45516.311805555553</v>
      </c>
      <c r="B1794">
        <v>14</v>
      </c>
      <c r="C1794" t="str">
        <f t="shared" ref="C1794:C1857" si="112">TEXT(A1794, "dddd")</f>
        <v>Monday</v>
      </c>
      <c r="D1794" s="1">
        <f t="shared" ref="D1794:D1857" si="113">HOUR(A1794)</f>
        <v>7</v>
      </c>
      <c r="E1794">
        <f t="shared" ref="E1794:E1857" si="114">MONTH(A1794)</f>
        <v>8</v>
      </c>
      <c r="F1794" t="str">
        <f t="shared" ref="F1794:F1857" si="115">IF(OR(E1794=9, E1794=10, E1794=11, E1794=12, E1794=1, E1794=2, E1794=3, E1794=4), "school", "summer")</f>
        <v>summer</v>
      </c>
    </row>
    <row r="1795" spans="1:6" x14ac:dyDescent="0.3">
      <c r="A1795" s="3">
        <v>45516.331944444442</v>
      </c>
      <c r="B1795">
        <v>22</v>
      </c>
      <c r="C1795" t="str">
        <f t="shared" si="112"/>
        <v>Monday</v>
      </c>
      <c r="D1795" s="1">
        <f t="shared" si="113"/>
        <v>7</v>
      </c>
      <c r="E1795">
        <f t="shared" si="114"/>
        <v>8</v>
      </c>
      <c r="F1795" t="str">
        <f t="shared" si="115"/>
        <v>summer</v>
      </c>
    </row>
    <row r="1796" spans="1:6" x14ac:dyDescent="0.3">
      <c r="A1796" s="3">
        <v>45516.353472222225</v>
      </c>
      <c r="B1796">
        <v>30</v>
      </c>
      <c r="C1796" t="str">
        <f t="shared" si="112"/>
        <v>Monday</v>
      </c>
      <c r="D1796" s="1">
        <f t="shared" si="113"/>
        <v>8</v>
      </c>
      <c r="E1796">
        <f t="shared" si="114"/>
        <v>8</v>
      </c>
      <c r="F1796" t="str">
        <f t="shared" si="115"/>
        <v>summer</v>
      </c>
    </row>
    <row r="1797" spans="1:6" x14ac:dyDescent="0.3">
      <c r="A1797" s="3">
        <v>45516.370138888888</v>
      </c>
      <c r="B1797">
        <v>39</v>
      </c>
      <c r="C1797" t="str">
        <f t="shared" si="112"/>
        <v>Monday</v>
      </c>
      <c r="D1797" s="1">
        <f t="shared" si="113"/>
        <v>8</v>
      </c>
      <c r="E1797">
        <f t="shared" si="114"/>
        <v>8</v>
      </c>
      <c r="F1797" t="str">
        <f t="shared" si="115"/>
        <v>summer</v>
      </c>
    </row>
    <row r="1798" spans="1:6" x14ac:dyDescent="0.3">
      <c r="A1798" s="3">
        <v>45516.400694444441</v>
      </c>
      <c r="B1798">
        <v>31</v>
      </c>
      <c r="C1798" t="str">
        <f t="shared" si="112"/>
        <v>Monday</v>
      </c>
      <c r="D1798" s="1">
        <f t="shared" si="113"/>
        <v>9</v>
      </c>
      <c r="E1798">
        <f t="shared" si="114"/>
        <v>8</v>
      </c>
      <c r="F1798" t="str">
        <f t="shared" si="115"/>
        <v>summer</v>
      </c>
    </row>
    <row r="1799" spans="1:6" x14ac:dyDescent="0.3">
      <c r="A1799" s="3">
        <v>45516.416666666664</v>
      </c>
      <c r="B1799">
        <v>21</v>
      </c>
      <c r="C1799" t="str">
        <f t="shared" si="112"/>
        <v>Monday</v>
      </c>
      <c r="D1799" s="1">
        <f t="shared" si="113"/>
        <v>10</v>
      </c>
      <c r="E1799">
        <f t="shared" si="114"/>
        <v>8</v>
      </c>
      <c r="F1799" t="str">
        <f t="shared" si="115"/>
        <v>summer</v>
      </c>
    </row>
    <row r="1800" spans="1:6" x14ac:dyDescent="0.3">
      <c r="A1800" s="3">
        <v>45516.435416666667</v>
      </c>
      <c r="B1800">
        <v>14</v>
      </c>
      <c r="C1800" t="str">
        <f t="shared" si="112"/>
        <v>Monday</v>
      </c>
      <c r="D1800" s="1">
        <f t="shared" si="113"/>
        <v>10</v>
      </c>
      <c r="E1800">
        <f t="shared" si="114"/>
        <v>8</v>
      </c>
      <c r="F1800" t="str">
        <f t="shared" si="115"/>
        <v>summer</v>
      </c>
    </row>
    <row r="1801" spans="1:6" x14ac:dyDescent="0.3">
      <c r="A1801" s="3">
        <v>45516.458333333336</v>
      </c>
      <c r="B1801">
        <v>18</v>
      </c>
      <c r="C1801" t="str">
        <f t="shared" si="112"/>
        <v>Monday</v>
      </c>
      <c r="D1801" s="1">
        <f t="shared" si="113"/>
        <v>11</v>
      </c>
      <c r="E1801">
        <f t="shared" si="114"/>
        <v>8</v>
      </c>
      <c r="F1801" t="str">
        <f t="shared" si="115"/>
        <v>summer</v>
      </c>
    </row>
    <row r="1802" spans="1:6" x14ac:dyDescent="0.3">
      <c r="A1802" s="3">
        <v>45516.523611111108</v>
      </c>
      <c r="B1802">
        <v>18</v>
      </c>
      <c r="C1802" t="str">
        <f t="shared" si="112"/>
        <v>Monday</v>
      </c>
      <c r="D1802" s="1">
        <f t="shared" si="113"/>
        <v>12</v>
      </c>
      <c r="E1802">
        <f t="shared" si="114"/>
        <v>8</v>
      </c>
      <c r="F1802" t="str">
        <f t="shared" si="115"/>
        <v>summer</v>
      </c>
    </row>
    <row r="1803" spans="1:6" x14ac:dyDescent="0.3">
      <c r="A1803" s="3">
        <v>45516.5625</v>
      </c>
      <c r="B1803">
        <v>17</v>
      </c>
      <c r="C1803" t="str">
        <f t="shared" si="112"/>
        <v>Monday</v>
      </c>
      <c r="D1803" s="1">
        <f t="shared" si="113"/>
        <v>13</v>
      </c>
      <c r="E1803">
        <f t="shared" si="114"/>
        <v>8</v>
      </c>
      <c r="F1803" t="str">
        <f t="shared" si="115"/>
        <v>summer</v>
      </c>
    </row>
    <row r="1804" spans="1:6" x14ac:dyDescent="0.3">
      <c r="A1804" s="3">
        <v>45516.582638888889</v>
      </c>
      <c r="B1804">
        <v>21</v>
      </c>
      <c r="C1804" t="str">
        <f t="shared" si="112"/>
        <v>Monday</v>
      </c>
      <c r="D1804" s="1">
        <f t="shared" si="113"/>
        <v>13</v>
      </c>
      <c r="E1804">
        <f t="shared" si="114"/>
        <v>8</v>
      </c>
      <c r="F1804" t="str">
        <f t="shared" si="115"/>
        <v>summer</v>
      </c>
    </row>
    <row r="1805" spans="1:6" x14ac:dyDescent="0.3">
      <c r="A1805" s="3">
        <v>45516.625694444447</v>
      </c>
      <c r="B1805">
        <v>34</v>
      </c>
      <c r="C1805" t="str">
        <f t="shared" si="112"/>
        <v>Monday</v>
      </c>
      <c r="D1805" s="1">
        <f t="shared" si="113"/>
        <v>15</v>
      </c>
      <c r="E1805">
        <f t="shared" si="114"/>
        <v>8</v>
      </c>
      <c r="F1805" t="str">
        <f t="shared" si="115"/>
        <v>summer</v>
      </c>
    </row>
    <row r="1806" spans="1:6" x14ac:dyDescent="0.3">
      <c r="A1806" s="3">
        <v>45516.626388888886</v>
      </c>
      <c r="B1806">
        <v>34</v>
      </c>
      <c r="C1806" t="str">
        <f t="shared" si="112"/>
        <v>Monday</v>
      </c>
      <c r="D1806" s="1">
        <f t="shared" si="113"/>
        <v>15</v>
      </c>
      <c r="E1806">
        <f t="shared" si="114"/>
        <v>8</v>
      </c>
      <c r="F1806" t="str">
        <f t="shared" si="115"/>
        <v>summer</v>
      </c>
    </row>
    <row r="1807" spans="1:6" x14ac:dyDescent="0.3">
      <c r="A1807" s="3">
        <v>45516.647222222222</v>
      </c>
      <c r="B1807">
        <v>34</v>
      </c>
      <c r="C1807" t="str">
        <f t="shared" si="112"/>
        <v>Monday</v>
      </c>
      <c r="D1807" s="1">
        <f t="shared" si="113"/>
        <v>15</v>
      </c>
      <c r="E1807">
        <f t="shared" si="114"/>
        <v>8</v>
      </c>
      <c r="F1807" t="str">
        <f t="shared" si="115"/>
        <v>summer</v>
      </c>
    </row>
    <row r="1808" spans="1:6" x14ac:dyDescent="0.3">
      <c r="A1808" s="3">
        <v>45516.667361111111</v>
      </c>
      <c r="B1808">
        <v>34</v>
      </c>
      <c r="C1808" t="str">
        <f t="shared" si="112"/>
        <v>Monday</v>
      </c>
      <c r="D1808" s="1">
        <f t="shared" si="113"/>
        <v>16</v>
      </c>
      <c r="E1808">
        <f t="shared" si="114"/>
        <v>8</v>
      </c>
      <c r="F1808" t="str">
        <f t="shared" si="115"/>
        <v>summer</v>
      </c>
    </row>
    <row r="1809" spans="1:6" x14ac:dyDescent="0.3">
      <c r="A1809" s="3">
        <v>45516.686805555553</v>
      </c>
      <c r="B1809">
        <v>49</v>
      </c>
      <c r="C1809" t="str">
        <f t="shared" si="112"/>
        <v>Monday</v>
      </c>
      <c r="D1809" s="1">
        <f t="shared" si="113"/>
        <v>16</v>
      </c>
      <c r="E1809">
        <f t="shared" si="114"/>
        <v>8</v>
      </c>
      <c r="F1809" t="str">
        <f t="shared" si="115"/>
        <v>summer</v>
      </c>
    </row>
    <row r="1810" spans="1:6" x14ac:dyDescent="0.3">
      <c r="A1810" s="3">
        <v>45516.706944444442</v>
      </c>
      <c r="B1810">
        <v>63</v>
      </c>
      <c r="C1810" t="str">
        <f t="shared" si="112"/>
        <v>Monday</v>
      </c>
      <c r="D1810" s="1">
        <f t="shared" si="113"/>
        <v>16</v>
      </c>
      <c r="E1810">
        <f t="shared" si="114"/>
        <v>8</v>
      </c>
      <c r="F1810" t="str">
        <f t="shared" si="115"/>
        <v>summer</v>
      </c>
    </row>
    <row r="1811" spans="1:6" x14ac:dyDescent="0.3">
      <c r="A1811" s="3">
        <v>45516.736111111109</v>
      </c>
      <c r="B1811">
        <v>87</v>
      </c>
      <c r="C1811" t="str">
        <f t="shared" si="112"/>
        <v>Monday</v>
      </c>
      <c r="D1811" s="1">
        <f t="shared" si="113"/>
        <v>17</v>
      </c>
      <c r="E1811">
        <f t="shared" si="114"/>
        <v>8</v>
      </c>
      <c r="F1811" t="str">
        <f t="shared" si="115"/>
        <v>summer</v>
      </c>
    </row>
    <row r="1812" spans="1:6" x14ac:dyDescent="0.3">
      <c r="A1812" s="3">
        <v>45516.75277777778</v>
      </c>
      <c r="B1812">
        <v>86</v>
      </c>
      <c r="C1812" t="str">
        <f t="shared" si="112"/>
        <v>Monday</v>
      </c>
      <c r="D1812" s="1">
        <f t="shared" si="113"/>
        <v>18</v>
      </c>
      <c r="E1812">
        <f t="shared" si="114"/>
        <v>8</v>
      </c>
      <c r="F1812" t="str">
        <f t="shared" si="115"/>
        <v>summer</v>
      </c>
    </row>
    <row r="1813" spans="1:6" x14ac:dyDescent="0.3">
      <c r="A1813" s="3">
        <v>45517.673611111109</v>
      </c>
      <c r="B1813">
        <v>43</v>
      </c>
      <c r="C1813" t="str">
        <f t="shared" si="112"/>
        <v>Tuesday</v>
      </c>
      <c r="D1813" s="1">
        <f t="shared" si="113"/>
        <v>16</v>
      </c>
      <c r="E1813">
        <f t="shared" si="114"/>
        <v>8</v>
      </c>
      <c r="F1813" t="str">
        <f t="shared" si="115"/>
        <v>summer</v>
      </c>
    </row>
    <row r="1814" spans="1:6" x14ac:dyDescent="0.3">
      <c r="A1814" s="3">
        <v>45517.68472222222</v>
      </c>
      <c r="B1814">
        <v>54</v>
      </c>
      <c r="C1814" t="str">
        <f t="shared" si="112"/>
        <v>Tuesday</v>
      </c>
      <c r="D1814" s="1">
        <f t="shared" si="113"/>
        <v>16</v>
      </c>
      <c r="E1814">
        <f t="shared" si="114"/>
        <v>8</v>
      </c>
      <c r="F1814" t="str">
        <f t="shared" si="115"/>
        <v>summer</v>
      </c>
    </row>
    <row r="1815" spans="1:6" x14ac:dyDescent="0.3">
      <c r="A1815" s="3">
        <v>45517.708333333336</v>
      </c>
      <c r="B1815">
        <v>83</v>
      </c>
      <c r="C1815" t="str">
        <f t="shared" si="112"/>
        <v>Tuesday</v>
      </c>
      <c r="D1815" s="1">
        <f t="shared" si="113"/>
        <v>17</v>
      </c>
      <c r="E1815">
        <f t="shared" si="114"/>
        <v>8</v>
      </c>
      <c r="F1815" t="str">
        <f t="shared" si="115"/>
        <v>summer</v>
      </c>
    </row>
    <row r="1816" spans="1:6" x14ac:dyDescent="0.3">
      <c r="A1816" s="3">
        <v>45517.729166666664</v>
      </c>
      <c r="B1816">
        <v>81</v>
      </c>
      <c r="C1816" t="str">
        <f t="shared" si="112"/>
        <v>Tuesday</v>
      </c>
      <c r="D1816" s="1">
        <f t="shared" si="113"/>
        <v>17</v>
      </c>
      <c r="E1816">
        <f t="shared" si="114"/>
        <v>8</v>
      </c>
      <c r="F1816" t="str">
        <f t="shared" si="115"/>
        <v>summer</v>
      </c>
    </row>
    <row r="1817" spans="1:6" x14ac:dyDescent="0.3">
      <c r="A1817" s="3">
        <v>45517.75</v>
      </c>
      <c r="B1817">
        <v>99</v>
      </c>
      <c r="C1817" t="str">
        <f t="shared" si="112"/>
        <v>Tuesday</v>
      </c>
      <c r="D1817" s="1">
        <f t="shared" si="113"/>
        <v>18</v>
      </c>
      <c r="E1817">
        <f t="shared" si="114"/>
        <v>8</v>
      </c>
      <c r="F1817" t="str">
        <f t="shared" si="115"/>
        <v>summer</v>
      </c>
    </row>
    <row r="1818" spans="1:6" x14ac:dyDescent="0.3">
      <c r="A1818" s="3">
        <v>45517.773611111108</v>
      </c>
      <c r="B1818">
        <v>92</v>
      </c>
      <c r="C1818" t="str">
        <f t="shared" si="112"/>
        <v>Tuesday</v>
      </c>
      <c r="D1818" s="1">
        <f t="shared" si="113"/>
        <v>18</v>
      </c>
      <c r="E1818">
        <f t="shared" si="114"/>
        <v>8</v>
      </c>
      <c r="F1818" t="str">
        <f t="shared" si="115"/>
        <v>summer</v>
      </c>
    </row>
    <row r="1819" spans="1:6" x14ac:dyDescent="0.3">
      <c r="A1819" s="3">
        <v>45518.480555555558</v>
      </c>
      <c r="B1819">
        <v>15</v>
      </c>
      <c r="C1819" t="str">
        <f t="shared" si="112"/>
        <v>Wednesday</v>
      </c>
      <c r="D1819" s="1">
        <f t="shared" si="113"/>
        <v>11</v>
      </c>
      <c r="E1819">
        <f t="shared" si="114"/>
        <v>8</v>
      </c>
      <c r="F1819" t="str">
        <f t="shared" si="115"/>
        <v>summer</v>
      </c>
    </row>
    <row r="1820" spans="1:6" x14ac:dyDescent="0.3">
      <c r="A1820" s="3">
        <v>45518.480555555558</v>
      </c>
      <c r="B1820">
        <v>16</v>
      </c>
      <c r="C1820" t="str">
        <f t="shared" si="112"/>
        <v>Wednesday</v>
      </c>
      <c r="D1820" s="1">
        <f t="shared" si="113"/>
        <v>11</v>
      </c>
      <c r="E1820">
        <f t="shared" si="114"/>
        <v>8</v>
      </c>
      <c r="F1820" t="str">
        <f t="shared" si="115"/>
        <v>summer</v>
      </c>
    </row>
    <row r="1821" spans="1:6" x14ac:dyDescent="0.3">
      <c r="A1821" s="3">
        <v>45518.49722222222</v>
      </c>
      <c r="B1821">
        <v>20</v>
      </c>
      <c r="C1821" t="str">
        <f t="shared" si="112"/>
        <v>Wednesday</v>
      </c>
      <c r="D1821" s="1">
        <f t="shared" si="113"/>
        <v>11</v>
      </c>
      <c r="E1821">
        <f t="shared" si="114"/>
        <v>8</v>
      </c>
      <c r="F1821" t="str">
        <f t="shared" si="115"/>
        <v>summer</v>
      </c>
    </row>
    <row r="1822" spans="1:6" x14ac:dyDescent="0.3">
      <c r="A1822" s="3">
        <v>45518.519444444442</v>
      </c>
      <c r="B1822">
        <v>15</v>
      </c>
      <c r="C1822" t="str">
        <f t="shared" si="112"/>
        <v>Wednesday</v>
      </c>
      <c r="D1822" s="1">
        <f t="shared" si="113"/>
        <v>12</v>
      </c>
      <c r="E1822">
        <f t="shared" si="114"/>
        <v>8</v>
      </c>
      <c r="F1822" t="str">
        <f t="shared" si="115"/>
        <v>summer</v>
      </c>
    </row>
    <row r="1823" spans="1:6" x14ac:dyDescent="0.3">
      <c r="A1823" s="3">
        <v>45518.540972222225</v>
      </c>
      <c r="B1823">
        <v>28</v>
      </c>
      <c r="C1823" t="str">
        <f t="shared" si="112"/>
        <v>Wednesday</v>
      </c>
      <c r="D1823" s="1">
        <f t="shared" si="113"/>
        <v>12</v>
      </c>
      <c r="E1823">
        <f t="shared" si="114"/>
        <v>8</v>
      </c>
      <c r="F1823" t="str">
        <f t="shared" si="115"/>
        <v>summer</v>
      </c>
    </row>
    <row r="1824" spans="1:6" x14ac:dyDescent="0.3">
      <c r="A1824" s="3">
        <v>45518.55972222222</v>
      </c>
      <c r="B1824">
        <v>26</v>
      </c>
      <c r="C1824" t="str">
        <f t="shared" si="112"/>
        <v>Wednesday</v>
      </c>
      <c r="D1824" s="1">
        <f t="shared" si="113"/>
        <v>13</v>
      </c>
      <c r="E1824">
        <f t="shared" si="114"/>
        <v>8</v>
      </c>
      <c r="F1824" t="str">
        <f t="shared" si="115"/>
        <v>summer</v>
      </c>
    </row>
    <row r="1825" spans="1:6" x14ac:dyDescent="0.3">
      <c r="A1825" s="3">
        <v>45518.582638888889</v>
      </c>
      <c r="B1825">
        <v>30</v>
      </c>
      <c r="C1825" t="str">
        <f t="shared" si="112"/>
        <v>Wednesday</v>
      </c>
      <c r="D1825" s="1">
        <f t="shared" si="113"/>
        <v>13</v>
      </c>
      <c r="E1825">
        <f t="shared" si="114"/>
        <v>8</v>
      </c>
      <c r="F1825" t="str">
        <f t="shared" si="115"/>
        <v>summer</v>
      </c>
    </row>
    <row r="1826" spans="1:6" x14ac:dyDescent="0.3">
      <c r="A1826" s="3">
        <v>45518.602777777778</v>
      </c>
      <c r="B1826">
        <v>36</v>
      </c>
      <c r="C1826" t="str">
        <f t="shared" si="112"/>
        <v>Wednesday</v>
      </c>
      <c r="D1826" s="1">
        <f t="shared" si="113"/>
        <v>14</v>
      </c>
      <c r="E1826">
        <f t="shared" si="114"/>
        <v>8</v>
      </c>
      <c r="F1826" t="str">
        <f t="shared" si="115"/>
        <v>summer</v>
      </c>
    </row>
    <row r="1827" spans="1:6" x14ac:dyDescent="0.3">
      <c r="A1827" s="3">
        <v>45518.621527777781</v>
      </c>
      <c r="B1827">
        <v>44</v>
      </c>
      <c r="C1827" t="str">
        <f t="shared" si="112"/>
        <v>Wednesday</v>
      </c>
      <c r="D1827" s="1">
        <f t="shared" si="113"/>
        <v>14</v>
      </c>
      <c r="E1827">
        <f t="shared" si="114"/>
        <v>8</v>
      </c>
      <c r="F1827" t="str">
        <f t="shared" si="115"/>
        <v>summer</v>
      </c>
    </row>
    <row r="1828" spans="1:6" x14ac:dyDescent="0.3">
      <c r="A1828" s="3">
        <v>45518.666666666664</v>
      </c>
      <c r="B1828">
        <v>36</v>
      </c>
      <c r="C1828" t="str">
        <f t="shared" si="112"/>
        <v>Wednesday</v>
      </c>
      <c r="D1828" s="1">
        <f t="shared" si="113"/>
        <v>16</v>
      </c>
      <c r="E1828">
        <f t="shared" si="114"/>
        <v>8</v>
      </c>
      <c r="F1828" t="str">
        <f t="shared" si="115"/>
        <v>summer</v>
      </c>
    </row>
    <row r="1829" spans="1:6" x14ac:dyDescent="0.3">
      <c r="A1829" s="3">
        <v>45518.706250000003</v>
      </c>
      <c r="B1829">
        <v>53</v>
      </c>
      <c r="C1829" t="str">
        <f t="shared" si="112"/>
        <v>Wednesday</v>
      </c>
      <c r="D1829" s="1">
        <f t="shared" si="113"/>
        <v>16</v>
      </c>
      <c r="E1829">
        <f t="shared" si="114"/>
        <v>8</v>
      </c>
      <c r="F1829" t="str">
        <f t="shared" si="115"/>
        <v>summer</v>
      </c>
    </row>
    <row r="1830" spans="1:6" x14ac:dyDescent="0.3">
      <c r="A1830" s="3">
        <v>45518.727777777778</v>
      </c>
      <c r="B1830">
        <v>70</v>
      </c>
      <c r="C1830" t="str">
        <f t="shared" si="112"/>
        <v>Wednesday</v>
      </c>
      <c r="D1830" s="1">
        <f t="shared" si="113"/>
        <v>17</v>
      </c>
      <c r="E1830">
        <f t="shared" si="114"/>
        <v>8</v>
      </c>
      <c r="F1830" t="str">
        <f t="shared" si="115"/>
        <v>summer</v>
      </c>
    </row>
    <row r="1831" spans="1:6" x14ac:dyDescent="0.3">
      <c r="A1831" s="3">
        <v>45518.751388888886</v>
      </c>
      <c r="B1831">
        <v>76</v>
      </c>
      <c r="C1831" t="str">
        <f t="shared" si="112"/>
        <v>Wednesday</v>
      </c>
      <c r="D1831" s="1">
        <f t="shared" si="113"/>
        <v>18</v>
      </c>
      <c r="E1831">
        <f t="shared" si="114"/>
        <v>8</v>
      </c>
      <c r="F1831" t="str">
        <f t="shared" si="115"/>
        <v>summer</v>
      </c>
    </row>
    <row r="1832" spans="1:6" x14ac:dyDescent="0.3">
      <c r="A1832" s="3">
        <v>45518.772916666669</v>
      </c>
      <c r="B1832">
        <v>81</v>
      </c>
      <c r="C1832" t="str">
        <f t="shared" si="112"/>
        <v>Wednesday</v>
      </c>
      <c r="D1832" s="1">
        <f t="shared" si="113"/>
        <v>18</v>
      </c>
      <c r="E1832">
        <f t="shared" si="114"/>
        <v>8</v>
      </c>
      <c r="F1832" t="str">
        <f t="shared" si="115"/>
        <v>summer</v>
      </c>
    </row>
    <row r="1833" spans="1:6" x14ac:dyDescent="0.3">
      <c r="A1833" s="3">
        <v>45519.481249999997</v>
      </c>
      <c r="B1833">
        <v>17</v>
      </c>
      <c r="C1833" t="str">
        <f t="shared" si="112"/>
        <v>Thursday</v>
      </c>
      <c r="D1833" s="1">
        <f t="shared" si="113"/>
        <v>11</v>
      </c>
      <c r="E1833">
        <f t="shared" si="114"/>
        <v>8</v>
      </c>
      <c r="F1833" t="str">
        <f t="shared" si="115"/>
        <v>summer</v>
      </c>
    </row>
    <row r="1834" spans="1:6" x14ac:dyDescent="0.3">
      <c r="A1834" s="3">
        <v>45519.501388888886</v>
      </c>
      <c r="B1834">
        <v>21</v>
      </c>
      <c r="C1834" t="str">
        <f t="shared" si="112"/>
        <v>Thursday</v>
      </c>
      <c r="D1834" s="1">
        <f t="shared" si="113"/>
        <v>12</v>
      </c>
      <c r="E1834">
        <f t="shared" si="114"/>
        <v>8</v>
      </c>
      <c r="F1834" t="str">
        <f t="shared" si="115"/>
        <v>summer</v>
      </c>
    </row>
    <row r="1835" spans="1:6" x14ac:dyDescent="0.3">
      <c r="A1835" s="3">
        <v>45519.543055555558</v>
      </c>
      <c r="B1835">
        <v>19</v>
      </c>
      <c r="C1835" t="str">
        <f t="shared" si="112"/>
        <v>Thursday</v>
      </c>
      <c r="D1835" s="1">
        <f t="shared" si="113"/>
        <v>13</v>
      </c>
      <c r="E1835">
        <f t="shared" si="114"/>
        <v>8</v>
      </c>
      <c r="F1835" t="str">
        <f t="shared" si="115"/>
        <v>summer</v>
      </c>
    </row>
    <row r="1836" spans="1:6" x14ac:dyDescent="0.3">
      <c r="A1836" s="3">
        <v>45519.564583333333</v>
      </c>
      <c r="B1836">
        <v>17</v>
      </c>
      <c r="C1836" t="str">
        <f t="shared" si="112"/>
        <v>Thursday</v>
      </c>
      <c r="D1836" s="1">
        <f t="shared" si="113"/>
        <v>13</v>
      </c>
      <c r="E1836">
        <f t="shared" si="114"/>
        <v>8</v>
      </c>
      <c r="F1836" t="str">
        <f t="shared" si="115"/>
        <v>summer</v>
      </c>
    </row>
    <row r="1837" spans="1:6" x14ac:dyDescent="0.3">
      <c r="A1837" s="3">
        <v>45519.585416666669</v>
      </c>
      <c r="B1837">
        <v>15</v>
      </c>
      <c r="C1837" t="str">
        <f t="shared" si="112"/>
        <v>Thursday</v>
      </c>
      <c r="D1837" s="1">
        <f t="shared" si="113"/>
        <v>14</v>
      </c>
      <c r="E1837">
        <f t="shared" si="114"/>
        <v>8</v>
      </c>
      <c r="F1837" t="str">
        <f t="shared" si="115"/>
        <v>summer</v>
      </c>
    </row>
    <row r="1838" spans="1:6" x14ac:dyDescent="0.3">
      <c r="A1838" s="3">
        <v>45519.625694444447</v>
      </c>
      <c r="B1838">
        <v>28</v>
      </c>
      <c r="C1838" t="str">
        <f t="shared" si="112"/>
        <v>Thursday</v>
      </c>
      <c r="D1838" s="1">
        <f t="shared" si="113"/>
        <v>15</v>
      </c>
      <c r="E1838">
        <f t="shared" si="114"/>
        <v>8</v>
      </c>
      <c r="F1838" t="str">
        <f t="shared" si="115"/>
        <v>summer</v>
      </c>
    </row>
    <row r="1839" spans="1:6" x14ac:dyDescent="0.3">
      <c r="A1839" s="3">
        <v>45519.643750000003</v>
      </c>
      <c r="B1839">
        <v>28</v>
      </c>
      <c r="C1839" t="str">
        <f t="shared" si="112"/>
        <v>Thursday</v>
      </c>
      <c r="D1839" s="1">
        <f t="shared" si="113"/>
        <v>15</v>
      </c>
      <c r="E1839">
        <f t="shared" si="114"/>
        <v>8</v>
      </c>
      <c r="F1839" t="str">
        <f t="shared" si="115"/>
        <v>summer</v>
      </c>
    </row>
    <row r="1840" spans="1:6" x14ac:dyDescent="0.3">
      <c r="A1840" s="3">
        <v>45519.667361111111</v>
      </c>
      <c r="B1840">
        <v>38</v>
      </c>
      <c r="C1840" t="str">
        <f t="shared" si="112"/>
        <v>Thursday</v>
      </c>
      <c r="D1840" s="1">
        <f t="shared" si="113"/>
        <v>16</v>
      </c>
      <c r="E1840">
        <f t="shared" si="114"/>
        <v>8</v>
      </c>
      <c r="F1840" t="str">
        <f t="shared" si="115"/>
        <v>summer</v>
      </c>
    </row>
    <row r="1841" spans="1:6" x14ac:dyDescent="0.3">
      <c r="A1841" s="3">
        <v>45519.688888888886</v>
      </c>
      <c r="B1841">
        <v>46</v>
      </c>
      <c r="C1841" t="str">
        <f t="shared" si="112"/>
        <v>Thursday</v>
      </c>
      <c r="D1841" s="1">
        <f t="shared" si="113"/>
        <v>16</v>
      </c>
      <c r="E1841">
        <f t="shared" si="114"/>
        <v>8</v>
      </c>
      <c r="F1841" t="str">
        <f t="shared" si="115"/>
        <v>summer</v>
      </c>
    </row>
    <row r="1842" spans="1:6" x14ac:dyDescent="0.3">
      <c r="A1842" s="3">
        <v>45519.709722222222</v>
      </c>
      <c r="B1842">
        <v>71</v>
      </c>
      <c r="C1842" t="str">
        <f t="shared" si="112"/>
        <v>Thursday</v>
      </c>
      <c r="D1842" s="1">
        <f t="shared" si="113"/>
        <v>17</v>
      </c>
      <c r="E1842">
        <f t="shared" si="114"/>
        <v>8</v>
      </c>
      <c r="F1842" t="str">
        <f t="shared" si="115"/>
        <v>summer</v>
      </c>
    </row>
    <row r="1843" spans="1:6" x14ac:dyDescent="0.3">
      <c r="A1843" s="3">
        <v>45519.730555555558</v>
      </c>
      <c r="B1843">
        <v>84</v>
      </c>
      <c r="C1843" t="str">
        <f t="shared" si="112"/>
        <v>Thursday</v>
      </c>
      <c r="D1843" s="1">
        <f t="shared" si="113"/>
        <v>17</v>
      </c>
      <c r="E1843">
        <f t="shared" si="114"/>
        <v>8</v>
      </c>
      <c r="F1843" t="str">
        <f t="shared" si="115"/>
        <v>summer</v>
      </c>
    </row>
    <row r="1844" spans="1:6" x14ac:dyDescent="0.3">
      <c r="A1844" s="3">
        <v>45519.751388888886</v>
      </c>
      <c r="B1844">
        <v>57</v>
      </c>
      <c r="C1844" t="str">
        <f t="shared" si="112"/>
        <v>Thursday</v>
      </c>
      <c r="D1844" s="1">
        <f t="shared" si="113"/>
        <v>18</v>
      </c>
      <c r="E1844">
        <f t="shared" si="114"/>
        <v>8</v>
      </c>
      <c r="F1844" t="str">
        <f t="shared" si="115"/>
        <v>summer</v>
      </c>
    </row>
    <row r="1845" spans="1:6" x14ac:dyDescent="0.3">
      <c r="A1845" s="3">
        <v>45519.77847222222</v>
      </c>
      <c r="B1845">
        <v>61</v>
      </c>
      <c r="C1845" t="str">
        <f t="shared" si="112"/>
        <v>Thursday</v>
      </c>
      <c r="D1845" s="1">
        <f t="shared" si="113"/>
        <v>18</v>
      </c>
      <c r="E1845">
        <f t="shared" si="114"/>
        <v>8</v>
      </c>
      <c r="F1845" t="str">
        <f t="shared" si="115"/>
        <v>summer</v>
      </c>
    </row>
    <row r="1846" spans="1:6" x14ac:dyDescent="0.3">
      <c r="A1846" s="3">
        <v>45520.49722222222</v>
      </c>
      <c r="B1846">
        <v>17</v>
      </c>
      <c r="C1846" t="str">
        <f t="shared" si="112"/>
        <v>Friday</v>
      </c>
      <c r="D1846" s="1">
        <f t="shared" si="113"/>
        <v>11</v>
      </c>
      <c r="E1846">
        <f t="shared" si="114"/>
        <v>8</v>
      </c>
      <c r="F1846" t="str">
        <f t="shared" si="115"/>
        <v>summer</v>
      </c>
    </row>
    <row r="1847" spans="1:6" x14ac:dyDescent="0.3">
      <c r="A1847" s="3">
        <v>45520.522916666669</v>
      </c>
      <c r="B1847">
        <v>14</v>
      </c>
      <c r="C1847" t="str">
        <f t="shared" si="112"/>
        <v>Friday</v>
      </c>
      <c r="D1847" s="1">
        <f t="shared" si="113"/>
        <v>12</v>
      </c>
      <c r="E1847">
        <f t="shared" si="114"/>
        <v>8</v>
      </c>
      <c r="F1847" t="str">
        <f t="shared" si="115"/>
        <v>summer</v>
      </c>
    </row>
    <row r="1848" spans="1:6" x14ac:dyDescent="0.3">
      <c r="A1848" s="3">
        <v>45520.544444444444</v>
      </c>
      <c r="B1848">
        <v>12</v>
      </c>
      <c r="C1848" t="str">
        <f t="shared" si="112"/>
        <v>Friday</v>
      </c>
      <c r="D1848" s="1">
        <f t="shared" si="113"/>
        <v>13</v>
      </c>
      <c r="E1848">
        <f t="shared" si="114"/>
        <v>8</v>
      </c>
      <c r="F1848" t="str">
        <f t="shared" si="115"/>
        <v>summer</v>
      </c>
    </row>
    <row r="1849" spans="1:6" x14ac:dyDescent="0.3">
      <c r="A1849" s="3">
        <v>45520.5625</v>
      </c>
      <c r="B1849">
        <v>14</v>
      </c>
      <c r="C1849" t="str">
        <f t="shared" si="112"/>
        <v>Friday</v>
      </c>
      <c r="D1849" s="1">
        <f t="shared" si="113"/>
        <v>13</v>
      </c>
      <c r="E1849">
        <f t="shared" si="114"/>
        <v>8</v>
      </c>
      <c r="F1849" t="str">
        <f t="shared" si="115"/>
        <v>summer</v>
      </c>
    </row>
    <row r="1850" spans="1:6" x14ac:dyDescent="0.3">
      <c r="A1850" s="3">
        <v>45520.589583333334</v>
      </c>
      <c r="B1850">
        <v>19</v>
      </c>
      <c r="C1850" t="str">
        <f t="shared" si="112"/>
        <v>Friday</v>
      </c>
      <c r="D1850" s="1">
        <f t="shared" si="113"/>
        <v>14</v>
      </c>
      <c r="E1850">
        <f t="shared" si="114"/>
        <v>8</v>
      </c>
      <c r="F1850" t="str">
        <f t="shared" si="115"/>
        <v>summer</v>
      </c>
    </row>
    <row r="1851" spans="1:6" x14ac:dyDescent="0.3">
      <c r="A1851" s="3">
        <v>45520.604861111111</v>
      </c>
      <c r="B1851">
        <v>25</v>
      </c>
      <c r="C1851" t="str">
        <f t="shared" si="112"/>
        <v>Friday</v>
      </c>
      <c r="D1851" s="1">
        <f t="shared" si="113"/>
        <v>14</v>
      </c>
      <c r="E1851">
        <f t="shared" si="114"/>
        <v>8</v>
      </c>
      <c r="F1851" t="str">
        <f t="shared" si="115"/>
        <v>summer</v>
      </c>
    </row>
    <row r="1852" spans="1:6" x14ac:dyDescent="0.3">
      <c r="A1852" s="3">
        <v>45520.638888888891</v>
      </c>
      <c r="B1852">
        <v>16</v>
      </c>
      <c r="C1852" t="str">
        <f t="shared" si="112"/>
        <v>Friday</v>
      </c>
      <c r="D1852" s="1">
        <f t="shared" si="113"/>
        <v>15</v>
      </c>
      <c r="E1852">
        <f t="shared" si="114"/>
        <v>8</v>
      </c>
      <c r="F1852" t="str">
        <f t="shared" si="115"/>
        <v>summer</v>
      </c>
    </row>
    <row r="1853" spans="1:6" x14ac:dyDescent="0.3">
      <c r="A1853" s="3">
        <v>45520.6875</v>
      </c>
      <c r="B1853">
        <v>23</v>
      </c>
      <c r="C1853" t="str">
        <f t="shared" si="112"/>
        <v>Friday</v>
      </c>
      <c r="D1853" s="1">
        <f t="shared" si="113"/>
        <v>16</v>
      </c>
      <c r="E1853">
        <f t="shared" si="114"/>
        <v>8</v>
      </c>
      <c r="F1853" t="str">
        <f t="shared" si="115"/>
        <v>summer</v>
      </c>
    </row>
    <row r="1854" spans="1:6" x14ac:dyDescent="0.3">
      <c r="A1854" s="3">
        <v>45520.704861111109</v>
      </c>
      <c r="B1854">
        <v>32</v>
      </c>
      <c r="C1854" t="str">
        <f t="shared" si="112"/>
        <v>Friday</v>
      </c>
      <c r="D1854" s="1">
        <f t="shared" si="113"/>
        <v>16</v>
      </c>
      <c r="E1854">
        <f t="shared" si="114"/>
        <v>8</v>
      </c>
      <c r="F1854" t="str">
        <f t="shared" si="115"/>
        <v>summer</v>
      </c>
    </row>
    <row r="1855" spans="1:6" x14ac:dyDescent="0.3">
      <c r="A1855" s="3">
        <v>45520.730555555558</v>
      </c>
      <c r="B1855">
        <v>43</v>
      </c>
      <c r="C1855" t="str">
        <f t="shared" si="112"/>
        <v>Friday</v>
      </c>
      <c r="D1855" s="1">
        <f t="shared" si="113"/>
        <v>17</v>
      </c>
      <c r="E1855">
        <f t="shared" si="114"/>
        <v>8</v>
      </c>
      <c r="F1855" t="str">
        <f t="shared" si="115"/>
        <v>summer</v>
      </c>
    </row>
    <row r="1856" spans="1:6" x14ac:dyDescent="0.3">
      <c r="A1856" s="3">
        <v>45520.75</v>
      </c>
      <c r="B1856">
        <v>58</v>
      </c>
      <c r="C1856" t="str">
        <f t="shared" si="112"/>
        <v>Friday</v>
      </c>
      <c r="D1856" s="1">
        <f t="shared" si="113"/>
        <v>18</v>
      </c>
      <c r="E1856">
        <f t="shared" si="114"/>
        <v>8</v>
      </c>
      <c r="F1856" t="str">
        <f t="shared" si="115"/>
        <v>summer</v>
      </c>
    </row>
    <row r="1857" spans="1:6" x14ac:dyDescent="0.3">
      <c r="A1857" s="3">
        <v>45520.772916666669</v>
      </c>
      <c r="B1857">
        <v>59</v>
      </c>
      <c r="C1857" t="str">
        <f t="shared" si="112"/>
        <v>Friday</v>
      </c>
      <c r="D1857" s="1">
        <f t="shared" si="113"/>
        <v>18</v>
      </c>
      <c r="E1857">
        <f t="shared" si="114"/>
        <v>8</v>
      </c>
      <c r="F1857" t="str">
        <f t="shared" si="115"/>
        <v>summer</v>
      </c>
    </row>
    <row r="1858" spans="1:6" x14ac:dyDescent="0.3">
      <c r="A1858" s="3">
        <v>45521.550694444442</v>
      </c>
      <c r="B1858">
        <v>31</v>
      </c>
      <c r="C1858" t="str">
        <f t="shared" ref="C1858:C1921" si="116">TEXT(A1858, "dddd")</f>
        <v>Saturday</v>
      </c>
      <c r="D1858" s="1">
        <f t="shared" ref="D1858:D1921" si="117">HOUR(A1858)</f>
        <v>13</v>
      </c>
      <c r="E1858">
        <f t="shared" ref="E1858:E1921" si="118">MONTH(A1858)</f>
        <v>8</v>
      </c>
      <c r="F1858" t="str">
        <f t="shared" ref="F1858:F1921" si="119">IF(OR(E1858=9, E1858=10, E1858=11, E1858=12, E1858=1, E1858=2, E1858=3, E1858=4), "school", "summer")</f>
        <v>summer</v>
      </c>
    </row>
    <row r="1859" spans="1:6" x14ac:dyDescent="0.3">
      <c r="A1859" s="3">
        <v>45521.567361111112</v>
      </c>
      <c r="B1859">
        <v>37</v>
      </c>
      <c r="C1859" t="str">
        <f t="shared" si="116"/>
        <v>Saturday</v>
      </c>
      <c r="D1859" s="1">
        <f t="shared" si="117"/>
        <v>13</v>
      </c>
      <c r="E1859">
        <f t="shared" si="118"/>
        <v>8</v>
      </c>
      <c r="F1859" t="str">
        <f t="shared" si="119"/>
        <v>summer</v>
      </c>
    </row>
    <row r="1860" spans="1:6" x14ac:dyDescent="0.3">
      <c r="A1860" s="3">
        <v>45521.591666666667</v>
      </c>
      <c r="B1860">
        <v>39</v>
      </c>
      <c r="C1860" t="str">
        <f t="shared" si="116"/>
        <v>Saturday</v>
      </c>
      <c r="D1860" s="1">
        <f t="shared" si="117"/>
        <v>14</v>
      </c>
      <c r="E1860">
        <f t="shared" si="118"/>
        <v>8</v>
      </c>
      <c r="F1860" t="str">
        <f t="shared" si="119"/>
        <v>summer</v>
      </c>
    </row>
    <row r="1861" spans="1:6" x14ac:dyDescent="0.3">
      <c r="A1861" s="3">
        <v>45521.603472222225</v>
      </c>
      <c r="B1861">
        <v>47</v>
      </c>
      <c r="C1861" t="str">
        <f t="shared" si="116"/>
        <v>Saturday</v>
      </c>
      <c r="D1861" s="1">
        <f t="shared" si="117"/>
        <v>14</v>
      </c>
      <c r="E1861">
        <f t="shared" si="118"/>
        <v>8</v>
      </c>
      <c r="F1861" t="str">
        <f t="shared" si="119"/>
        <v>summer</v>
      </c>
    </row>
    <row r="1862" spans="1:6" x14ac:dyDescent="0.3">
      <c r="A1862" s="3">
        <v>45521.625</v>
      </c>
      <c r="B1862">
        <v>54</v>
      </c>
      <c r="C1862" t="str">
        <f t="shared" si="116"/>
        <v>Saturday</v>
      </c>
      <c r="D1862" s="1">
        <f t="shared" si="117"/>
        <v>15</v>
      </c>
      <c r="E1862">
        <f t="shared" si="118"/>
        <v>8</v>
      </c>
      <c r="F1862" t="str">
        <f t="shared" si="119"/>
        <v>summer</v>
      </c>
    </row>
    <row r="1863" spans="1:6" x14ac:dyDescent="0.3">
      <c r="A1863" s="3">
        <v>45521.643750000003</v>
      </c>
      <c r="B1863">
        <v>43</v>
      </c>
      <c r="C1863" t="str">
        <f t="shared" si="116"/>
        <v>Saturday</v>
      </c>
      <c r="D1863" s="1">
        <f t="shared" si="117"/>
        <v>15</v>
      </c>
      <c r="E1863">
        <f t="shared" si="118"/>
        <v>8</v>
      </c>
      <c r="F1863" t="str">
        <f t="shared" si="119"/>
        <v>summer</v>
      </c>
    </row>
    <row r="1864" spans="1:6" x14ac:dyDescent="0.3">
      <c r="A1864" s="3">
        <v>45521.661805555559</v>
      </c>
      <c r="B1864">
        <v>45</v>
      </c>
      <c r="C1864" t="str">
        <f t="shared" si="116"/>
        <v>Saturday</v>
      </c>
      <c r="D1864" s="1">
        <f t="shared" si="117"/>
        <v>15</v>
      </c>
      <c r="E1864">
        <f t="shared" si="118"/>
        <v>8</v>
      </c>
      <c r="F1864" t="str">
        <f t="shared" si="119"/>
        <v>summer</v>
      </c>
    </row>
    <row r="1865" spans="1:6" x14ac:dyDescent="0.3">
      <c r="A1865" s="3">
        <v>45522.568749999999</v>
      </c>
      <c r="B1865">
        <v>22</v>
      </c>
      <c r="C1865" t="str">
        <f t="shared" si="116"/>
        <v>Sunday</v>
      </c>
      <c r="D1865" s="1">
        <f t="shared" si="117"/>
        <v>13</v>
      </c>
      <c r="E1865">
        <f t="shared" si="118"/>
        <v>8</v>
      </c>
      <c r="F1865" t="str">
        <f t="shared" si="119"/>
        <v>summer</v>
      </c>
    </row>
    <row r="1866" spans="1:6" x14ac:dyDescent="0.3">
      <c r="A1866" s="3">
        <v>45523.29583333333</v>
      </c>
      <c r="B1866">
        <v>11</v>
      </c>
      <c r="C1866" t="str">
        <f t="shared" si="116"/>
        <v>Monday</v>
      </c>
      <c r="D1866" s="1">
        <f t="shared" si="117"/>
        <v>7</v>
      </c>
      <c r="E1866">
        <f t="shared" si="118"/>
        <v>8</v>
      </c>
      <c r="F1866" t="str">
        <f t="shared" si="119"/>
        <v>summer</v>
      </c>
    </row>
    <row r="1867" spans="1:6" x14ac:dyDescent="0.3">
      <c r="A1867" s="3">
        <v>45523.31527777778</v>
      </c>
      <c r="B1867">
        <v>15</v>
      </c>
      <c r="C1867" t="str">
        <f t="shared" si="116"/>
        <v>Monday</v>
      </c>
      <c r="D1867" s="1">
        <f t="shared" si="117"/>
        <v>7</v>
      </c>
      <c r="E1867">
        <f t="shared" si="118"/>
        <v>8</v>
      </c>
      <c r="F1867" t="str">
        <f t="shared" si="119"/>
        <v>summer</v>
      </c>
    </row>
    <row r="1868" spans="1:6" x14ac:dyDescent="0.3">
      <c r="A1868" s="3">
        <v>45523.339583333334</v>
      </c>
      <c r="B1868">
        <v>10</v>
      </c>
      <c r="C1868" t="str">
        <f t="shared" si="116"/>
        <v>Monday</v>
      </c>
      <c r="D1868" s="1">
        <f t="shared" si="117"/>
        <v>8</v>
      </c>
      <c r="E1868">
        <f t="shared" si="118"/>
        <v>8</v>
      </c>
      <c r="F1868" t="str">
        <f t="shared" si="119"/>
        <v>summer</v>
      </c>
    </row>
    <row r="1869" spans="1:6" x14ac:dyDescent="0.3">
      <c r="A1869" s="3">
        <v>45523.356249999997</v>
      </c>
      <c r="B1869">
        <v>15</v>
      </c>
      <c r="C1869" t="str">
        <f t="shared" si="116"/>
        <v>Monday</v>
      </c>
      <c r="D1869" s="1">
        <f t="shared" si="117"/>
        <v>8</v>
      </c>
      <c r="E1869">
        <f t="shared" si="118"/>
        <v>8</v>
      </c>
      <c r="F1869" t="str">
        <f t="shared" si="119"/>
        <v>summer</v>
      </c>
    </row>
    <row r="1870" spans="1:6" x14ac:dyDescent="0.3">
      <c r="A1870" s="3">
        <v>45523.377083333333</v>
      </c>
      <c r="B1870">
        <v>14</v>
      </c>
      <c r="C1870" t="str">
        <f t="shared" si="116"/>
        <v>Monday</v>
      </c>
      <c r="D1870" s="1">
        <f t="shared" si="117"/>
        <v>9</v>
      </c>
      <c r="E1870">
        <f t="shared" si="118"/>
        <v>8</v>
      </c>
      <c r="F1870" t="str">
        <f t="shared" si="119"/>
        <v>summer</v>
      </c>
    </row>
    <row r="1871" spans="1:6" x14ac:dyDescent="0.3">
      <c r="A1871" s="3">
        <v>45523.398611111108</v>
      </c>
      <c r="B1871">
        <v>14</v>
      </c>
      <c r="C1871" t="str">
        <f t="shared" si="116"/>
        <v>Monday</v>
      </c>
      <c r="D1871" s="1">
        <f t="shared" si="117"/>
        <v>9</v>
      </c>
      <c r="E1871">
        <f t="shared" si="118"/>
        <v>8</v>
      </c>
      <c r="F1871" t="str">
        <f t="shared" si="119"/>
        <v>summer</v>
      </c>
    </row>
    <row r="1872" spans="1:6" x14ac:dyDescent="0.3">
      <c r="A1872" s="3">
        <v>45523.426388888889</v>
      </c>
      <c r="B1872">
        <v>16</v>
      </c>
      <c r="C1872" t="str">
        <f t="shared" si="116"/>
        <v>Monday</v>
      </c>
      <c r="D1872" s="1">
        <f t="shared" si="117"/>
        <v>10</v>
      </c>
      <c r="E1872">
        <f t="shared" si="118"/>
        <v>8</v>
      </c>
      <c r="F1872" t="str">
        <f t="shared" si="119"/>
        <v>summer</v>
      </c>
    </row>
    <row r="1873" spans="1:6" x14ac:dyDescent="0.3">
      <c r="A1873" s="3">
        <v>45523.438888888886</v>
      </c>
      <c r="B1873">
        <v>13</v>
      </c>
      <c r="C1873" t="str">
        <f t="shared" si="116"/>
        <v>Monday</v>
      </c>
      <c r="D1873" s="1">
        <f t="shared" si="117"/>
        <v>10</v>
      </c>
      <c r="E1873">
        <f t="shared" si="118"/>
        <v>8</v>
      </c>
      <c r="F1873" t="str">
        <f t="shared" si="119"/>
        <v>summer</v>
      </c>
    </row>
    <row r="1874" spans="1:6" x14ac:dyDescent="0.3">
      <c r="A1874" s="3">
        <v>45523.455555555556</v>
      </c>
      <c r="B1874">
        <v>18</v>
      </c>
      <c r="C1874" t="str">
        <f t="shared" si="116"/>
        <v>Monday</v>
      </c>
      <c r="D1874" s="1">
        <f t="shared" si="117"/>
        <v>10</v>
      </c>
      <c r="E1874">
        <f t="shared" si="118"/>
        <v>8</v>
      </c>
      <c r="F1874" t="str">
        <f t="shared" si="119"/>
        <v>summer</v>
      </c>
    </row>
    <row r="1875" spans="1:6" x14ac:dyDescent="0.3">
      <c r="A1875" s="3">
        <v>45523.563888888886</v>
      </c>
      <c r="B1875">
        <v>23</v>
      </c>
      <c r="C1875" t="str">
        <f t="shared" si="116"/>
        <v>Monday</v>
      </c>
      <c r="D1875" s="1">
        <f t="shared" si="117"/>
        <v>13</v>
      </c>
      <c r="E1875">
        <f t="shared" si="118"/>
        <v>8</v>
      </c>
      <c r="F1875" t="str">
        <f t="shared" si="119"/>
        <v>summer</v>
      </c>
    </row>
    <row r="1876" spans="1:6" x14ac:dyDescent="0.3">
      <c r="A1876" s="3">
        <v>45523.582638888889</v>
      </c>
      <c r="B1876">
        <v>18</v>
      </c>
      <c r="C1876" t="str">
        <f t="shared" si="116"/>
        <v>Monday</v>
      </c>
      <c r="D1876" s="1">
        <f t="shared" si="117"/>
        <v>13</v>
      </c>
      <c r="E1876">
        <f t="shared" si="118"/>
        <v>8</v>
      </c>
      <c r="F1876" t="str">
        <f t="shared" si="119"/>
        <v>summer</v>
      </c>
    </row>
    <row r="1877" spans="1:6" x14ac:dyDescent="0.3">
      <c r="A1877" s="3">
        <v>45523.625</v>
      </c>
      <c r="B1877">
        <v>21</v>
      </c>
      <c r="C1877" t="str">
        <f t="shared" si="116"/>
        <v>Monday</v>
      </c>
      <c r="D1877" s="1">
        <f t="shared" si="117"/>
        <v>15</v>
      </c>
      <c r="E1877">
        <f t="shared" si="118"/>
        <v>8</v>
      </c>
      <c r="F1877" t="str">
        <f t="shared" si="119"/>
        <v>summer</v>
      </c>
    </row>
    <row r="1878" spans="1:6" x14ac:dyDescent="0.3">
      <c r="A1878" s="3">
        <v>45523.654861111114</v>
      </c>
      <c r="B1878">
        <v>27</v>
      </c>
      <c r="C1878" t="str">
        <f t="shared" si="116"/>
        <v>Monday</v>
      </c>
      <c r="D1878" s="1">
        <f t="shared" si="117"/>
        <v>15</v>
      </c>
      <c r="E1878">
        <f t="shared" si="118"/>
        <v>8</v>
      </c>
      <c r="F1878" t="str">
        <f t="shared" si="119"/>
        <v>summer</v>
      </c>
    </row>
    <row r="1879" spans="1:6" x14ac:dyDescent="0.3">
      <c r="A1879" s="3">
        <v>45523.667361111111</v>
      </c>
      <c r="B1879">
        <v>29</v>
      </c>
      <c r="C1879" t="str">
        <f t="shared" si="116"/>
        <v>Monday</v>
      </c>
      <c r="D1879" s="1">
        <f t="shared" si="117"/>
        <v>16</v>
      </c>
      <c r="E1879">
        <f t="shared" si="118"/>
        <v>8</v>
      </c>
      <c r="F1879" t="str">
        <f t="shared" si="119"/>
        <v>summer</v>
      </c>
    </row>
    <row r="1880" spans="1:6" x14ac:dyDescent="0.3">
      <c r="A1880" s="3">
        <v>45523.688888888886</v>
      </c>
      <c r="B1880">
        <v>48</v>
      </c>
      <c r="C1880" t="str">
        <f t="shared" si="116"/>
        <v>Monday</v>
      </c>
      <c r="D1880" s="1">
        <f t="shared" si="117"/>
        <v>16</v>
      </c>
      <c r="E1880">
        <f t="shared" si="118"/>
        <v>8</v>
      </c>
      <c r="F1880" t="str">
        <f t="shared" si="119"/>
        <v>summer</v>
      </c>
    </row>
    <row r="1881" spans="1:6" x14ac:dyDescent="0.3">
      <c r="A1881" s="3">
        <v>45523.70416666667</v>
      </c>
      <c r="B1881">
        <v>51</v>
      </c>
      <c r="C1881" t="str">
        <f t="shared" si="116"/>
        <v>Monday</v>
      </c>
      <c r="D1881" s="1">
        <f t="shared" si="117"/>
        <v>16</v>
      </c>
      <c r="E1881">
        <f t="shared" si="118"/>
        <v>8</v>
      </c>
      <c r="F1881" t="str">
        <f t="shared" si="119"/>
        <v>summer</v>
      </c>
    </row>
    <row r="1882" spans="1:6" x14ac:dyDescent="0.3">
      <c r="A1882" s="3">
        <v>45523.765972222223</v>
      </c>
      <c r="B1882">
        <v>78</v>
      </c>
      <c r="C1882" t="str">
        <f t="shared" si="116"/>
        <v>Monday</v>
      </c>
      <c r="D1882" s="1">
        <f t="shared" si="117"/>
        <v>18</v>
      </c>
      <c r="E1882">
        <f t="shared" si="118"/>
        <v>8</v>
      </c>
      <c r="F1882" t="str">
        <f t="shared" si="119"/>
        <v>summer</v>
      </c>
    </row>
    <row r="1883" spans="1:6" x14ac:dyDescent="0.3">
      <c r="A1883" s="3">
        <v>45524.477777777778</v>
      </c>
      <c r="B1883">
        <v>14</v>
      </c>
      <c r="C1883" t="str">
        <f t="shared" si="116"/>
        <v>Tuesday</v>
      </c>
      <c r="D1883" s="1">
        <f t="shared" si="117"/>
        <v>11</v>
      </c>
      <c r="E1883">
        <f t="shared" si="118"/>
        <v>8</v>
      </c>
      <c r="F1883" t="str">
        <f t="shared" si="119"/>
        <v>summer</v>
      </c>
    </row>
    <row r="1884" spans="1:6" x14ac:dyDescent="0.3">
      <c r="A1884" s="3">
        <v>45524.588888888888</v>
      </c>
      <c r="B1884">
        <v>31</v>
      </c>
      <c r="C1884" t="str">
        <f t="shared" si="116"/>
        <v>Tuesday</v>
      </c>
      <c r="D1884" s="1">
        <f t="shared" si="117"/>
        <v>14</v>
      </c>
      <c r="E1884">
        <f t="shared" si="118"/>
        <v>8</v>
      </c>
      <c r="F1884" t="str">
        <f t="shared" si="119"/>
        <v>summer</v>
      </c>
    </row>
    <row r="1885" spans="1:6" x14ac:dyDescent="0.3">
      <c r="A1885" s="3">
        <v>45524.623611111114</v>
      </c>
      <c r="B1885">
        <v>20</v>
      </c>
      <c r="C1885" t="str">
        <f t="shared" si="116"/>
        <v>Tuesday</v>
      </c>
      <c r="D1885" s="1">
        <f t="shared" si="117"/>
        <v>14</v>
      </c>
      <c r="E1885">
        <f t="shared" si="118"/>
        <v>8</v>
      </c>
      <c r="F1885" t="str">
        <f t="shared" si="119"/>
        <v>summer</v>
      </c>
    </row>
    <row r="1886" spans="1:6" x14ac:dyDescent="0.3">
      <c r="A1886" s="3">
        <v>45524.667361111111</v>
      </c>
      <c r="B1886">
        <v>38</v>
      </c>
      <c r="C1886" t="str">
        <f t="shared" si="116"/>
        <v>Tuesday</v>
      </c>
      <c r="D1886" s="1">
        <f t="shared" si="117"/>
        <v>16</v>
      </c>
      <c r="E1886">
        <f t="shared" si="118"/>
        <v>8</v>
      </c>
      <c r="F1886" t="str">
        <f t="shared" si="119"/>
        <v>summer</v>
      </c>
    </row>
    <row r="1887" spans="1:6" x14ac:dyDescent="0.3">
      <c r="A1887" s="3">
        <v>45524.688888888886</v>
      </c>
      <c r="B1887">
        <v>40</v>
      </c>
      <c r="C1887" t="str">
        <f t="shared" si="116"/>
        <v>Tuesday</v>
      </c>
      <c r="D1887" s="1">
        <f t="shared" si="117"/>
        <v>16</v>
      </c>
      <c r="E1887">
        <f t="shared" si="118"/>
        <v>8</v>
      </c>
      <c r="F1887" t="str">
        <f t="shared" si="119"/>
        <v>summer</v>
      </c>
    </row>
    <row r="1888" spans="1:6" x14ac:dyDescent="0.3">
      <c r="A1888" s="3">
        <v>45524.706944444442</v>
      </c>
      <c r="B1888">
        <v>47</v>
      </c>
      <c r="C1888" t="str">
        <f t="shared" si="116"/>
        <v>Tuesday</v>
      </c>
      <c r="D1888" s="1">
        <f t="shared" si="117"/>
        <v>16</v>
      </c>
      <c r="E1888">
        <f t="shared" si="118"/>
        <v>8</v>
      </c>
      <c r="F1888" t="str">
        <f t="shared" si="119"/>
        <v>summer</v>
      </c>
    </row>
    <row r="1889" spans="1:6" x14ac:dyDescent="0.3">
      <c r="A1889" s="3">
        <v>45524.730555555558</v>
      </c>
      <c r="B1889">
        <v>60</v>
      </c>
      <c r="C1889" t="str">
        <f t="shared" si="116"/>
        <v>Tuesday</v>
      </c>
      <c r="D1889" s="1">
        <f t="shared" si="117"/>
        <v>17</v>
      </c>
      <c r="E1889">
        <f t="shared" si="118"/>
        <v>8</v>
      </c>
      <c r="F1889" t="str">
        <f t="shared" si="119"/>
        <v>summer</v>
      </c>
    </row>
    <row r="1890" spans="1:6" x14ac:dyDescent="0.3">
      <c r="A1890" s="3">
        <v>45524.754861111112</v>
      </c>
      <c r="B1890">
        <v>80</v>
      </c>
      <c r="C1890" t="str">
        <f t="shared" si="116"/>
        <v>Tuesday</v>
      </c>
      <c r="D1890" s="1">
        <f t="shared" si="117"/>
        <v>18</v>
      </c>
      <c r="E1890">
        <f t="shared" si="118"/>
        <v>8</v>
      </c>
      <c r="F1890" t="str">
        <f t="shared" si="119"/>
        <v>summer</v>
      </c>
    </row>
    <row r="1891" spans="1:6" x14ac:dyDescent="0.3">
      <c r="A1891" s="3">
        <v>45524.773611111108</v>
      </c>
      <c r="B1891">
        <v>79</v>
      </c>
      <c r="C1891" t="str">
        <f t="shared" si="116"/>
        <v>Tuesday</v>
      </c>
      <c r="D1891" s="1">
        <f t="shared" si="117"/>
        <v>18</v>
      </c>
      <c r="E1891">
        <f t="shared" si="118"/>
        <v>8</v>
      </c>
      <c r="F1891" t="str">
        <f t="shared" si="119"/>
        <v>summer</v>
      </c>
    </row>
    <row r="1892" spans="1:6" x14ac:dyDescent="0.3">
      <c r="A1892" s="3">
        <v>45525.293749999997</v>
      </c>
      <c r="B1892">
        <v>10</v>
      </c>
      <c r="C1892" t="str">
        <f t="shared" si="116"/>
        <v>Wednesday</v>
      </c>
      <c r="D1892" s="1">
        <f t="shared" si="117"/>
        <v>7</v>
      </c>
      <c r="E1892">
        <f t="shared" si="118"/>
        <v>8</v>
      </c>
      <c r="F1892" t="str">
        <f t="shared" si="119"/>
        <v>summer</v>
      </c>
    </row>
    <row r="1893" spans="1:6" x14ac:dyDescent="0.3">
      <c r="A1893" s="3">
        <v>45525.313888888886</v>
      </c>
      <c r="B1893">
        <v>14</v>
      </c>
      <c r="C1893" t="str">
        <f t="shared" si="116"/>
        <v>Wednesday</v>
      </c>
      <c r="D1893" s="1">
        <f t="shared" si="117"/>
        <v>7</v>
      </c>
      <c r="E1893">
        <f t="shared" si="118"/>
        <v>8</v>
      </c>
      <c r="F1893" t="str">
        <f t="shared" si="119"/>
        <v>summer</v>
      </c>
    </row>
    <row r="1894" spans="1:6" x14ac:dyDescent="0.3">
      <c r="A1894" s="3">
        <v>45525.396527777775</v>
      </c>
      <c r="B1894">
        <v>14</v>
      </c>
      <c r="C1894" t="str">
        <f t="shared" si="116"/>
        <v>Wednesday</v>
      </c>
      <c r="D1894" s="1">
        <f t="shared" si="117"/>
        <v>9</v>
      </c>
      <c r="E1894">
        <f t="shared" si="118"/>
        <v>8</v>
      </c>
      <c r="F1894" t="str">
        <f t="shared" si="119"/>
        <v>summer</v>
      </c>
    </row>
    <row r="1895" spans="1:6" x14ac:dyDescent="0.3">
      <c r="A1895" s="3">
        <v>45525.418055555558</v>
      </c>
      <c r="B1895">
        <v>15</v>
      </c>
      <c r="C1895" t="str">
        <f t="shared" si="116"/>
        <v>Wednesday</v>
      </c>
      <c r="D1895" s="1">
        <f t="shared" si="117"/>
        <v>10</v>
      </c>
      <c r="E1895">
        <f t="shared" si="118"/>
        <v>8</v>
      </c>
      <c r="F1895" t="str">
        <f t="shared" si="119"/>
        <v>summer</v>
      </c>
    </row>
    <row r="1896" spans="1:6" x14ac:dyDescent="0.3">
      <c r="A1896" s="3">
        <v>45525.44027777778</v>
      </c>
      <c r="B1896">
        <v>11</v>
      </c>
      <c r="C1896" t="str">
        <f t="shared" si="116"/>
        <v>Wednesday</v>
      </c>
      <c r="D1896" s="1">
        <f t="shared" si="117"/>
        <v>10</v>
      </c>
      <c r="E1896">
        <f t="shared" si="118"/>
        <v>8</v>
      </c>
      <c r="F1896" t="str">
        <f t="shared" si="119"/>
        <v>summer</v>
      </c>
    </row>
    <row r="1897" spans="1:6" x14ac:dyDescent="0.3">
      <c r="A1897" s="3">
        <v>45525.454861111109</v>
      </c>
      <c r="B1897">
        <v>13</v>
      </c>
      <c r="C1897" t="str">
        <f t="shared" si="116"/>
        <v>Wednesday</v>
      </c>
      <c r="D1897" s="1">
        <f t="shared" si="117"/>
        <v>10</v>
      </c>
      <c r="E1897">
        <f t="shared" si="118"/>
        <v>8</v>
      </c>
      <c r="F1897" t="str">
        <f t="shared" si="119"/>
        <v>summer</v>
      </c>
    </row>
    <row r="1898" spans="1:6" x14ac:dyDescent="0.3">
      <c r="A1898" s="3">
        <v>45525.479861111111</v>
      </c>
      <c r="B1898">
        <v>21</v>
      </c>
      <c r="C1898" t="str">
        <f t="shared" si="116"/>
        <v>Wednesday</v>
      </c>
      <c r="D1898" s="1">
        <f t="shared" si="117"/>
        <v>11</v>
      </c>
      <c r="E1898">
        <f t="shared" si="118"/>
        <v>8</v>
      </c>
      <c r="F1898" t="str">
        <f t="shared" si="119"/>
        <v>summer</v>
      </c>
    </row>
    <row r="1899" spans="1:6" x14ac:dyDescent="0.3">
      <c r="A1899" s="3">
        <v>45525.504166666666</v>
      </c>
      <c r="B1899">
        <v>19</v>
      </c>
      <c r="C1899" t="str">
        <f t="shared" si="116"/>
        <v>Wednesday</v>
      </c>
      <c r="D1899" s="1">
        <f t="shared" si="117"/>
        <v>12</v>
      </c>
      <c r="E1899">
        <f t="shared" si="118"/>
        <v>8</v>
      </c>
      <c r="F1899" t="str">
        <f t="shared" si="119"/>
        <v>summer</v>
      </c>
    </row>
    <row r="1900" spans="1:6" x14ac:dyDescent="0.3">
      <c r="A1900" s="3">
        <v>45525.522916666669</v>
      </c>
      <c r="B1900">
        <v>20</v>
      </c>
      <c r="C1900" t="str">
        <f t="shared" si="116"/>
        <v>Wednesday</v>
      </c>
      <c r="D1900" s="1">
        <f t="shared" si="117"/>
        <v>12</v>
      </c>
      <c r="E1900">
        <f t="shared" si="118"/>
        <v>8</v>
      </c>
      <c r="F1900" t="str">
        <f t="shared" si="119"/>
        <v>summer</v>
      </c>
    </row>
    <row r="1901" spans="1:6" x14ac:dyDescent="0.3">
      <c r="A1901" s="3">
        <v>45525.541666666664</v>
      </c>
      <c r="B1901">
        <v>18</v>
      </c>
      <c r="C1901" t="str">
        <f t="shared" si="116"/>
        <v>Wednesday</v>
      </c>
      <c r="D1901" s="1">
        <f t="shared" si="117"/>
        <v>13</v>
      </c>
      <c r="E1901">
        <f t="shared" si="118"/>
        <v>8</v>
      </c>
      <c r="F1901" t="str">
        <f t="shared" si="119"/>
        <v>summer</v>
      </c>
    </row>
    <row r="1902" spans="1:6" x14ac:dyDescent="0.3">
      <c r="A1902" s="3">
        <v>45525.564583333333</v>
      </c>
      <c r="B1902">
        <v>18</v>
      </c>
      <c r="C1902" t="str">
        <f t="shared" si="116"/>
        <v>Wednesday</v>
      </c>
      <c r="D1902" s="1">
        <f t="shared" si="117"/>
        <v>13</v>
      </c>
      <c r="E1902">
        <f t="shared" si="118"/>
        <v>8</v>
      </c>
      <c r="F1902" t="str">
        <f t="shared" si="119"/>
        <v>summer</v>
      </c>
    </row>
    <row r="1903" spans="1:6" x14ac:dyDescent="0.3">
      <c r="A1903" s="3">
        <v>45525.583333333336</v>
      </c>
      <c r="B1903">
        <v>16</v>
      </c>
      <c r="C1903" t="str">
        <f t="shared" si="116"/>
        <v>Wednesday</v>
      </c>
      <c r="D1903" s="1">
        <f t="shared" si="117"/>
        <v>14</v>
      </c>
      <c r="E1903">
        <f t="shared" si="118"/>
        <v>8</v>
      </c>
      <c r="F1903" t="str">
        <f t="shared" si="119"/>
        <v>summer</v>
      </c>
    </row>
    <row r="1904" spans="1:6" x14ac:dyDescent="0.3">
      <c r="A1904" s="3">
        <v>45525.61041666667</v>
      </c>
      <c r="B1904">
        <v>28</v>
      </c>
      <c r="C1904" t="str">
        <f t="shared" si="116"/>
        <v>Wednesday</v>
      </c>
      <c r="D1904" s="1">
        <f t="shared" si="117"/>
        <v>14</v>
      </c>
      <c r="E1904">
        <f t="shared" si="118"/>
        <v>8</v>
      </c>
      <c r="F1904" t="str">
        <f t="shared" si="119"/>
        <v>summer</v>
      </c>
    </row>
    <row r="1905" spans="1:6" x14ac:dyDescent="0.3">
      <c r="A1905" s="3">
        <v>45525.629166666666</v>
      </c>
      <c r="B1905">
        <v>30</v>
      </c>
      <c r="C1905" t="str">
        <f t="shared" si="116"/>
        <v>Wednesday</v>
      </c>
      <c r="D1905" s="1">
        <f t="shared" si="117"/>
        <v>15</v>
      </c>
      <c r="E1905">
        <f t="shared" si="118"/>
        <v>8</v>
      </c>
      <c r="F1905" t="str">
        <f t="shared" si="119"/>
        <v>summer</v>
      </c>
    </row>
    <row r="1906" spans="1:6" x14ac:dyDescent="0.3">
      <c r="A1906" s="3">
        <v>45525.643750000003</v>
      </c>
      <c r="B1906">
        <v>28</v>
      </c>
      <c r="C1906" t="str">
        <f t="shared" si="116"/>
        <v>Wednesday</v>
      </c>
      <c r="D1906" s="1">
        <f t="shared" si="117"/>
        <v>15</v>
      </c>
      <c r="E1906">
        <f t="shared" si="118"/>
        <v>8</v>
      </c>
      <c r="F1906" t="str">
        <f t="shared" si="119"/>
        <v>summer</v>
      </c>
    </row>
    <row r="1907" spans="1:6" x14ac:dyDescent="0.3">
      <c r="A1907" s="3">
        <v>45525.674305555556</v>
      </c>
      <c r="B1907">
        <v>41</v>
      </c>
      <c r="C1907" t="str">
        <f t="shared" si="116"/>
        <v>Wednesday</v>
      </c>
      <c r="D1907" s="1">
        <f t="shared" si="117"/>
        <v>16</v>
      </c>
      <c r="E1907">
        <f t="shared" si="118"/>
        <v>8</v>
      </c>
      <c r="F1907" t="str">
        <f t="shared" si="119"/>
        <v>summer</v>
      </c>
    </row>
    <row r="1908" spans="1:6" x14ac:dyDescent="0.3">
      <c r="A1908" s="3">
        <v>45525.688888888886</v>
      </c>
      <c r="B1908">
        <v>37</v>
      </c>
      <c r="C1908" t="str">
        <f t="shared" si="116"/>
        <v>Wednesday</v>
      </c>
      <c r="D1908" s="1">
        <f t="shared" si="117"/>
        <v>16</v>
      </c>
      <c r="E1908">
        <f t="shared" si="118"/>
        <v>8</v>
      </c>
      <c r="F1908" t="str">
        <f t="shared" si="119"/>
        <v>summer</v>
      </c>
    </row>
    <row r="1909" spans="1:6" x14ac:dyDescent="0.3">
      <c r="A1909" s="3">
        <v>45525.709027777775</v>
      </c>
      <c r="B1909">
        <v>52</v>
      </c>
      <c r="C1909" t="str">
        <f t="shared" si="116"/>
        <v>Wednesday</v>
      </c>
      <c r="D1909" s="1">
        <f t="shared" si="117"/>
        <v>17</v>
      </c>
      <c r="E1909">
        <f t="shared" si="118"/>
        <v>8</v>
      </c>
      <c r="F1909" t="str">
        <f t="shared" si="119"/>
        <v>summer</v>
      </c>
    </row>
    <row r="1910" spans="1:6" x14ac:dyDescent="0.3">
      <c r="A1910" s="3">
        <v>45525.728472222225</v>
      </c>
      <c r="B1910">
        <v>74</v>
      </c>
      <c r="C1910" t="str">
        <f t="shared" si="116"/>
        <v>Wednesday</v>
      </c>
      <c r="D1910" s="1">
        <f t="shared" si="117"/>
        <v>17</v>
      </c>
      <c r="E1910">
        <f t="shared" si="118"/>
        <v>8</v>
      </c>
      <c r="F1910" t="str">
        <f t="shared" si="119"/>
        <v>summer</v>
      </c>
    </row>
    <row r="1911" spans="1:6" x14ac:dyDescent="0.3">
      <c r="A1911" s="3">
        <v>45525.748611111114</v>
      </c>
      <c r="B1911">
        <v>66</v>
      </c>
      <c r="C1911" t="str">
        <f t="shared" si="116"/>
        <v>Wednesday</v>
      </c>
      <c r="D1911" s="1">
        <f t="shared" si="117"/>
        <v>17</v>
      </c>
      <c r="E1911">
        <f t="shared" si="118"/>
        <v>8</v>
      </c>
      <c r="F1911" t="str">
        <f t="shared" si="119"/>
        <v>summer</v>
      </c>
    </row>
    <row r="1912" spans="1:6" x14ac:dyDescent="0.3">
      <c r="A1912" s="3">
        <v>45526.292361111111</v>
      </c>
      <c r="B1912">
        <v>7</v>
      </c>
      <c r="C1912" t="str">
        <f t="shared" si="116"/>
        <v>Thursday</v>
      </c>
      <c r="D1912" s="1">
        <f t="shared" si="117"/>
        <v>7</v>
      </c>
      <c r="E1912">
        <f t="shared" si="118"/>
        <v>8</v>
      </c>
      <c r="F1912" t="str">
        <f t="shared" si="119"/>
        <v>summer</v>
      </c>
    </row>
    <row r="1913" spans="1:6" x14ac:dyDescent="0.3">
      <c r="A1913" s="3">
        <v>45526.321527777778</v>
      </c>
      <c r="B1913">
        <v>12</v>
      </c>
      <c r="C1913" t="str">
        <f t="shared" si="116"/>
        <v>Thursday</v>
      </c>
      <c r="D1913" s="1">
        <f t="shared" si="117"/>
        <v>7</v>
      </c>
      <c r="E1913">
        <f t="shared" si="118"/>
        <v>8</v>
      </c>
      <c r="F1913" t="str">
        <f t="shared" si="119"/>
        <v>summer</v>
      </c>
    </row>
    <row r="1914" spans="1:6" x14ac:dyDescent="0.3">
      <c r="A1914" s="3">
        <v>45526.335416666669</v>
      </c>
      <c r="B1914">
        <v>14</v>
      </c>
      <c r="C1914" t="str">
        <f t="shared" si="116"/>
        <v>Thursday</v>
      </c>
      <c r="D1914" s="1">
        <f t="shared" si="117"/>
        <v>8</v>
      </c>
      <c r="E1914">
        <f t="shared" si="118"/>
        <v>8</v>
      </c>
      <c r="F1914" t="str">
        <f t="shared" si="119"/>
        <v>summer</v>
      </c>
    </row>
    <row r="1915" spans="1:6" x14ac:dyDescent="0.3">
      <c r="A1915" s="3">
        <v>45526.356249999997</v>
      </c>
      <c r="B1915">
        <v>18</v>
      </c>
      <c r="C1915" t="str">
        <f t="shared" si="116"/>
        <v>Thursday</v>
      </c>
      <c r="D1915" s="1">
        <f t="shared" si="117"/>
        <v>8</v>
      </c>
      <c r="E1915">
        <f t="shared" si="118"/>
        <v>8</v>
      </c>
      <c r="F1915" t="str">
        <f t="shared" si="119"/>
        <v>summer</v>
      </c>
    </row>
    <row r="1916" spans="1:6" x14ac:dyDescent="0.3">
      <c r="A1916" s="3">
        <v>45526.37777777778</v>
      </c>
      <c r="B1916">
        <v>11</v>
      </c>
      <c r="C1916" t="str">
        <f t="shared" si="116"/>
        <v>Thursday</v>
      </c>
      <c r="D1916" s="1">
        <f t="shared" si="117"/>
        <v>9</v>
      </c>
      <c r="E1916">
        <f t="shared" si="118"/>
        <v>8</v>
      </c>
      <c r="F1916" t="str">
        <f t="shared" si="119"/>
        <v>summer</v>
      </c>
    </row>
    <row r="1917" spans="1:6" x14ac:dyDescent="0.3">
      <c r="A1917" s="3">
        <v>45526.402777777781</v>
      </c>
      <c r="B1917">
        <v>18</v>
      </c>
      <c r="C1917" t="str">
        <f t="shared" si="116"/>
        <v>Thursday</v>
      </c>
      <c r="D1917" s="1">
        <f t="shared" si="117"/>
        <v>9</v>
      </c>
      <c r="E1917">
        <f t="shared" si="118"/>
        <v>8</v>
      </c>
      <c r="F1917" t="str">
        <f t="shared" si="119"/>
        <v>summer</v>
      </c>
    </row>
    <row r="1918" spans="1:6" x14ac:dyDescent="0.3">
      <c r="A1918" s="3">
        <v>45526.417361111111</v>
      </c>
      <c r="B1918">
        <v>14</v>
      </c>
      <c r="C1918" t="str">
        <f t="shared" si="116"/>
        <v>Thursday</v>
      </c>
      <c r="D1918" s="1">
        <f t="shared" si="117"/>
        <v>10</v>
      </c>
      <c r="E1918">
        <f t="shared" si="118"/>
        <v>8</v>
      </c>
      <c r="F1918" t="str">
        <f t="shared" si="119"/>
        <v>summer</v>
      </c>
    </row>
    <row r="1919" spans="1:6" x14ac:dyDescent="0.3">
      <c r="A1919" s="3">
        <v>45526.4375</v>
      </c>
      <c r="B1919">
        <v>12</v>
      </c>
      <c r="C1919" t="str">
        <f t="shared" si="116"/>
        <v>Thursday</v>
      </c>
      <c r="D1919" s="1">
        <f t="shared" si="117"/>
        <v>10</v>
      </c>
      <c r="E1919">
        <f t="shared" si="118"/>
        <v>8</v>
      </c>
      <c r="F1919" t="str">
        <f t="shared" si="119"/>
        <v>summer</v>
      </c>
    </row>
    <row r="1920" spans="1:6" x14ac:dyDescent="0.3">
      <c r="A1920" s="3">
        <v>45526.45416666667</v>
      </c>
      <c r="B1920">
        <v>14</v>
      </c>
      <c r="C1920" t="str">
        <f t="shared" si="116"/>
        <v>Thursday</v>
      </c>
      <c r="D1920" s="1">
        <f t="shared" si="117"/>
        <v>10</v>
      </c>
      <c r="E1920">
        <f t="shared" si="118"/>
        <v>8</v>
      </c>
      <c r="F1920" t="str">
        <f t="shared" si="119"/>
        <v>summer</v>
      </c>
    </row>
    <row r="1921" spans="1:6" x14ac:dyDescent="0.3">
      <c r="A1921" s="3">
        <v>45526.470833333333</v>
      </c>
      <c r="B1921">
        <v>18</v>
      </c>
      <c r="C1921" t="str">
        <f t="shared" si="116"/>
        <v>Thursday</v>
      </c>
      <c r="D1921" s="1">
        <f t="shared" si="117"/>
        <v>11</v>
      </c>
      <c r="E1921">
        <f t="shared" si="118"/>
        <v>8</v>
      </c>
      <c r="F1921" t="str">
        <f t="shared" si="119"/>
        <v>summer</v>
      </c>
    </row>
    <row r="1922" spans="1:6" x14ac:dyDescent="0.3">
      <c r="A1922" s="3">
        <v>45526.506944444445</v>
      </c>
      <c r="B1922">
        <v>22</v>
      </c>
      <c r="C1922" t="str">
        <f t="shared" ref="C1922:C1985" si="120">TEXT(A1922, "dddd")</f>
        <v>Thursday</v>
      </c>
      <c r="D1922" s="1">
        <f t="shared" ref="D1922:D1985" si="121">HOUR(A1922)</f>
        <v>12</v>
      </c>
      <c r="E1922">
        <f t="shared" ref="E1922:E1985" si="122">MONTH(A1922)</f>
        <v>8</v>
      </c>
      <c r="F1922" t="str">
        <f t="shared" ref="F1922:F1985" si="123">IF(OR(E1922=9, E1922=10, E1922=11, E1922=12, E1922=1, E1922=2, E1922=3, E1922=4), "school", "summer")</f>
        <v>summer</v>
      </c>
    </row>
    <row r="1923" spans="1:6" x14ac:dyDescent="0.3">
      <c r="A1923" s="3">
        <v>45526.540277777778</v>
      </c>
      <c r="B1923">
        <v>23</v>
      </c>
      <c r="C1923" t="str">
        <f t="shared" si="120"/>
        <v>Thursday</v>
      </c>
      <c r="D1923" s="1">
        <f t="shared" si="121"/>
        <v>12</v>
      </c>
      <c r="E1923">
        <f t="shared" si="122"/>
        <v>8</v>
      </c>
      <c r="F1923" t="str">
        <f t="shared" si="123"/>
        <v>summer</v>
      </c>
    </row>
    <row r="1924" spans="1:6" x14ac:dyDescent="0.3">
      <c r="A1924" s="3">
        <v>45526.602777777778</v>
      </c>
      <c r="B1924">
        <v>34</v>
      </c>
      <c r="C1924" t="str">
        <f t="shared" si="120"/>
        <v>Thursday</v>
      </c>
      <c r="D1924" s="1">
        <f t="shared" si="121"/>
        <v>14</v>
      </c>
      <c r="E1924">
        <f t="shared" si="122"/>
        <v>8</v>
      </c>
      <c r="F1924" t="str">
        <f t="shared" si="123"/>
        <v>summer</v>
      </c>
    </row>
    <row r="1925" spans="1:6" x14ac:dyDescent="0.3">
      <c r="A1925" s="3">
        <v>45526.668055555558</v>
      </c>
      <c r="B1925">
        <v>32</v>
      </c>
      <c r="C1925" t="str">
        <f t="shared" si="120"/>
        <v>Thursday</v>
      </c>
      <c r="D1925" s="1">
        <f t="shared" si="121"/>
        <v>16</v>
      </c>
      <c r="E1925">
        <f t="shared" si="122"/>
        <v>8</v>
      </c>
      <c r="F1925" t="str">
        <f t="shared" si="123"/>
        <v>summer</v>
      </c>
    </row>
    <row r="1926" spans="1:6" x14ac:dyDescent="0.3">
      <c r="A1926" s="3">
        <v>45526.6875</v>
      </c>
      <c r="B1926">
        <v>49</v>
      </c>
      <c r="C1926" t="str">
        <f t="shared" si="120"/>
        <v>Thursday</v>
      </c>
      <c r="D1926" s="1">
        <f t="shared" si="121"/>
        <v>16</v>
      </c>
      <c r="E1926">
        <f t="shared" si="122"/>
        <v>8</v>
      </c>
      <c r="F1926" t="str">
        <f t="shared" si="123"/>
        <v>summer</v>
      </c>
    </row>
    <row r="1927" spans="1:6" x14ac:dyDescent="0.3">
      <c r="A1927" s="3">
        <v>45526.712500000001</v>
      </c>
      <c r="B1927">
        <v>54</v>
      </c>
      <c r="C1927" t="str">
        <f t="shared" si="120"/>
        <v>Thursday</v>
      </c>
      <c r="D1927" s="1">
        <f t="shared" si="121"/>
        <v>17</v>
      </c>
      <c r="E1927">
        <f t="shared" si="122"/>
        <v>8</v>
      </c>
      <c r="F1927" t="str">
        <f t="shared" si="123"/>
        <v>summer</v>
      </c>
    </row>
    <row r="1928" spans="1:6" x14ac:dyDescent="0.3">
      <c r="A1928" s="3">
        <v>45526.736805555556</v>
      </c>
      <c r="B1928">
        <v>57</v>
      </c>
      <c r="C1928" t="str">
        <f t="shared" si="120"/>
        <v>Thursday</v>
      </c>
      <c r="D1928" s="1">
        <f t="shared" si="121"/>
        <v>17</v>
      </c>
      <c r="E1928">
        <f t="shared" si="122"/>
        <v>8</v>
      </c>
      <c r="F1928" t="str">
        <f t="shared" si="123"/>
        <v>summer</v>
      </c>
    </row>
    <row r="1929" spans="1:6" x14ac:dyDescent="0.3">
      <c r="A1929" s="3">
        <v>45526.769444444442</v>
      </c>
      <c r="B1929">
        <v>73</v>
      </c>
      <c r="C1929" t="str">
        <f t="shared" si="120"/>
        <v>Thursday</v>
      </c>
      <c r="D1929" s="1">
        <f t="shared" si="121"/>
        <v>18</v>
      </c>
      <c r="E1929">
        <f t="shared" si="122"/>
        <v>8</v>
      </c>
      <c r="F1929" t="str">
        <f t="shared" si="123"/>
        <v>summer</v>
      </c>
    </row>
    <row r="1930" spans="1:6" x14ac:dyDescent="0.3">
      <c r="A1930" s="3">
        <v>45527.481249999997</v>
      </c>
      <c r="B1930">
        <v>13</v>
      </c>
      <c r="C1930" t="str">
        <f t="shared" si="120"/>
        <v>Friday</v>
      </c>
      <c r="D1930" s="1">
        <f t="shared" si="121"/>
        <v>11</v>
      </c>
      <c r="E1930">
        <f t="shared" si="122"/>
        <v>8</v>
      </c>
      <c r="F1930" t="str">
        <f t="shared" si="123"/>
        <v>summer</v>
      </c>
    </row>
    <row r="1931" spans="1:6" x14ac:dyDescent="0.3">
      <c r="A1931" s="3">
        <v>45527.503472222219</v>
      </c>
      <c r="B1931">
        <v>18</v>
      </c>
      <c r="C1931" t="str">
        <f t="shared" si="120"/>
        <v>Friday</v>
      </c>
      <c r="D1931" s="1">
        <f t="shared" si="121"/>
        <v>12</v>
      </c>
      <c r="E1931">
        <f t="shared" si="122"/>
        <v>8</v>
      </c>
      <c r="F1931" t="str">
        <f t="shared" si="123"/>
        <v>summer</v>
      </c>
    </row>
    <row r="1932" spans="1:6" x14ac:dyDescent="0.3">
      <c r="A1932" s="3">
        <v>45527.519444444442</v>
      </c>
      <c r="B1932">
        <v>21</v>
      </c>
      <c r="C1932" t="str">
        <f t="shared" si="120"/>
        <v>Friday</v>
      </c>
      <c r="D1932" s="1">
        <f t="shared" si="121"/>
        <v>12</v>
      </c>
      <c r="E1932">
        <f t="shared" si="122"/>
        <v>8</v>
      </c>
      <c r="F1932" t="str">
        <f t="shared" si="123"/>
        <v>summer</v>
      </c>
    </row>
    <row r="1933" spans="1:6" x14ac:dyDescent="0.3">
      <c r="A1933" s="3">
        <v>45527.539583333331</v>
      </c>
      <c r="B1933">
        <v>23</v>
      </c>
      <c r="C1933" t="str">
        <f t="shared" si="120"/>
        <v>Friday</v>
      </c>
      <c r="D1933" s="1">
        <f t="shared" si="121"/>
        <v>12</v>
      </c>
      <c r="E1933">
        <f t="shared" si="122"/>
        <v>8</v>
      </c>
      <c r="F1933" t="str">
        <f t="shared" si="123"/>
        <v>summer</v>
      </c>
    </row>
    <row r="1934" spans="1:6" x14ac:dyDescent="0.3">
      <c r="A1934" s="3">
        <v>45527.565972222219</v>
      </c>
      <c r="B1934">
        <v>28</v>
      </c>
      <c r="C1934" t="str">
        <f t="shared" si="120"/>
        <v>Friday</v>
      </c>
      <c r="D1934" s="1">
        <f t="shared" si="121"/>
        <v>13</v>
      </c>
      <c r="E1934">
        <f t="shared" si="122"/>
        <v>8</v>
      </c>
      <c r="F1934" t="str">
        <f t="shared" si="123"/>
        <v>summer</v>
      </c>
    </row>
    <row r="1935" spans="1:6" x14ac:dyDescent="0.3">
      <c r="A1935" s="3">
        <v>45527.583333333336</v>
      </c>
      <c r="B1935">
        <v>35</v>
      </c>
      <c r="C1935" t="str">
        <f t="shared" si="120"/>
        <v>Friday</v>
      </c>
      <c r="D1935" s="1">
        <f t="shared" si="121"/>
        <v>14</v>
      </c>
      <c r="E1935">
        <f t="shared" si="122"/>
        <v>8</v>
      </c>
      <c r="F1935" t="str">
        <f t="shared" si="123"/>
        <v>summer</v>
      </c>
    </row>
    <row r="1936" spans="1:6" x14ac:dyDescent="0.3">
      <c r="A1936" s="3">
        <v>45527.625694444447</v>
      </c>
      <c r="B1936">
        <v>25</v>
      </c>
      <c r="C1936" t="str">
        <f t="shared" si="120"/>
        <v>Friday</v>
      </c>
      <c r="D1936" s="1">
        <f t="shared" si="121"/>
        <v>15</v>
      </c>
      <c r="E1936">
        <f t="shared" si="122"/>
        <v>8</v>
      </c>
      <c r="F1936" t="str">
        <f t="shared" si="123"/>
        <v>summer</v>
      </c>
    </row>
    <row r="1937" spans="1:6" x14ac:dyDescent="0.3">
      <c r="A1937" s="3">
        <v>45527.645833333336</v>
      </c>
      <c r="B1937">
        <v>21</v>
      </c>
      <c r="C1937" t="str">
        <f t="shared" si="120"/>
        <v>Friday</v>
      </c>
      <c r="D1937" s="1">
        <f t="shared" si="121"/>
        <v>15</v>
      </c>
      <c r="E1937">
        <f t="shared" si="122"/>
        <v>8</v>
      </c>
      <c r="F1937" t="str">
        <f t="shared" si="123"/>
        <v>summer</v>
      </c>
    </row>
    <row r="1938" spans="1:6" x14ac:dyDescent="0.3">
      <c r="A1938" s="3">
        <v>45527.686805555553</v>
      </c>
      <c r="B1938">
        <v>42</v>
      </c>
      <c r="C1938" t="str">
        <f t="shared" si="120"/>
        <v>Friday</v>
      </c>
      <c r="D1938" s="1">
        <f t="shared" si="121"/>
        <v>16</v>
      </c>
      <c r="E1938">
        <f t="shared" si="122"/>
        <v>8</v>
      </c>
      <c r="F1938" t="str">
        <f t="shared" si="123"/>
        <v>summer</v>
      </c>
    </row>
    <row r="1939" spans="1:6" x14ac:dyDescent="0.3">
      <c r="A1939" s="3">
        <v>45527.757638888892</v>
      </c>
      <c r="B1939">
        <v>49</v>
      </c>
      <c r="C1939" t="str">
        <f t="shared" si="120"/>
        <v>Friday</v>
      </c>
      <c r="D1939" s="1">
        <f t="shared" si="121"/>
        <v>18</v>
      </c>
      <c r="E1939">
        <f t="shared" si="122"/>
        <v>8</v>
      </c>
      <c r="F1939" t="str">
        <f t="shared" si="123"/>
        <v>summer</v>
      </c>
    </row>
    <row r="1940" spans="1:6" x14ac:dyDescent="0.3">
      <c r="A1940" s="3">
        <v>45529.549305555556</v>
      </c>
      <c r="B1940">
        <v>22</v>
      </c>
      <c r="C1940" t="str">
        <f t="shared" si="120"/>
        <v>Sunday</v>
      </c>
      <c r="D1940" s="1">
        <f t="shared" si="121"/>
        <v>13</v>
      </c>
      <c r="E1940">
        <f t="shared" si="122"/>
        <v>8</v>
      </c>
      <c r="F1940" t="str">
        <f t="shared" si="123"/>
        <v>summer</v>
      </c>
    </row>
    <row r="1941" spans="1:6" x14ac:dyDescent="0.3">
      <c r="A1941" s="3">
        <v>45529.565972222219</v>
      </c>
      <c r="B1941">
        <v>24</v>
      </c>
      <c r="C1941" t="str">
        <f t="shared" si="120"/>
        <v>Sunday</v>
      </c>
      <c r="D1941" s="1">
        <f t="shared" si="121"/>
        <v>13</v>
      </c>
      <c r="E1941">
        <f t="shared" si="122"/>
        <v>8</v>
      </c>
      <c r="F1941" t="str">
        <f t="shared" si="123"/>
        <v>summer</v>
      </c>
    </row>
    <row r="1942" spans="1:6" x14ac:dyDescent="0.3">
      <c r="A1942" s="3">
        <v>45529.579861111109</v>
      </c>
      <c r="B1942">
        <v>31</v>
      </c>
      <c r="C1942" t="str">
        <f t="shared" si="120"/>
        <v>Sunday</v>
      </c>
      <c r="D1942" s="1">
        <f t="shared" si="121"/>
        <v>13</v>
      </c>
      <c r="E1942">
        <f t="shared" si="122"/>
        <v>8</v>
      </c>
      <c r="F1942" t="str">
        <f t="shared" si="123"/>
        <v>summer</v>
      </c>
    </row>
    <row r="1943" spans="1:6" x14ac:dyDescent="0.3">
      <c r="A1943" s="3">
        <v>45529.604166666664</v>
      </c>
      <c r="B1943">
        <v>34</v>
      </c>
      <c r="C1943" t="str">
        <f t="shared" si="120"/>
        <v>Sunday</v>
      </c>
      <c r="D1943" s="1">
        <f t="shared" si="121"/>
        <v>14</v>
      </c>
      <c r="E1943">
        <f t="shared" si="122"/>
        <v>8</v>
      </c>
      <c r="F1943" t="str">
        <f t="shared" si="123"/>
        <v>summer</v>
      </c>
    </row>
    <row r="1944" spans="1:6" x14ac:dyDescent="0.3">
      <c r="A1944" s="3">
        <v>45529.62777777778</v>
      </c>
      <c r="B1944">
        <v>34</v>
      </c>
      <c r="C1944" t="str">
        <f t="shared" si="120"/>
        <v>Sunday</v>
      </c>
      <c r="D1944" s="1">
        <f t="shared" si="121"/>
        <v>15</v>
      </c>
      <c r="E1944">
        <f t="shared" si="122"/>
        <v>8</v>
      </c>
      <c r="F1944" t="str">
        <f t="shared" si="123"/>
        <v>summer</v>
      </c>
    </row>
    <row r="1945" spans="1:6" x14ac:dyDescent="0.3">
      <c r="A1945" s="3">
        <v>45529.646527777775</v>
      </c>
      <c r="B1945">
        <v>43</v>
      </c>
      <c r="C1945" t="str">
        <f t="shared" si="120"/>
        <v>Sunday</v>
      </c>
      <c r="D1945" s="1">
        <f t="shared" si="121"/>
        <v>15</v>
      </c>
      <c r="E1945">
        <f t="shared" si="122"/>
        <v>8</v>
      </c>
      <c r="F1945" t="str">
        <f t="shared" si="123"/>
        <v>summer</v>
      </c>
    </row>
    <row r="1946" spans="1:6" x14ac:dyDescent="0.3">
      <c r="A1946" s="3">
        <v>45535.396527777775</v>
      </c>
      <c r="B1946">
        <v>17</v>
      </c>
      <c r="C1946" t="str">
        <f t="shared" si="120"/>
        <v>Saturday</v>
      </c>
      <c r="D1946" s="1">
        <f t="shared" si="121"/>
        <v>9</v>
      </c>
      <c r="E1946">
        <f t="shared" si="122"/>
        <v>8</v>
      </c>
      <c r="F1946" t="str">
        <f t="shared" si="123"/>
        <v>summer</v>
      </c>
    </row>
    <row r="1947" spans="1:6" x14ac:dyDescent="0.3">
      <c r="A1947" s="3">
        <v>45535.418749999997</v>
      </c>
      <c r="B1947">
        <v>40</v>
      </c>
      <c r="C1947" t="str">
        <f t="shared" si="120"/>
        <v>Saturday</v>
      </c>
      <c r="D1947" s="1">
        <f t="shared" si="121"/>
        <v>10</v>
      </c>
      <c r="E1947">
        <f t="shared" si="122"/>
        <v>8</v>
      </c>
      <c r="F1947" t="str">
        <f t="shared" si="123"/>
        <v>summer</v>
      </c>
    </row>
    <row r="1948" spans="1:6" x14ac:dyDescent="0.3">
      <c r="A1948" s="3">
        <v>45535.4375</v>
      </c>
      <c r="B1948">
        <v>37</v>
      </c>
      <c r="C1948" t="str">
        <f t="shared" si="120"/>
        <v>Saturday</v>
      </c>
      <c r="D1948" s="1">
        <f t="shared" si="121"/>
        <v>10</v>
      </c>
      <c r="E1948">
        <f t="shared" si="122"/>
        <v>8</v>
      </c>
      <c r="F1948" t="str">
        <f t="shared" si="123"/>
        <v>summer</v>
      </c>
    </row>
    <row r="1949" spans="1:6" x14ac:dyDescent="0.3">
      <c r="A1949" s="3">
        <v>45535.459027777775</v>
      </c>
      <c r="B1949">
        <v>29</v>
      </c>
      <c r="C1949" t="str">
        <f t="shared" si="120"/>
        <v>Saturday</v>
      </c>
      <c r="D1949" s="1">
        <f t="shared" si="121"/>
        <v>11</v>
      </c>
      <c r="E1949">
        <f t="shared" si="122"/>
        <v>8</v>
      </c>
      <c r="F1949" t="str">
        <f t="shared" si="123"/>
        <v>summer</v>
      </c>
    </row>
    <row r="1950" spans="1:6" x14ac:dyDescent="0.3">
      <c r="A1950" s="3">
        <v>45535.48333333333</v>
      </c>
      <c r="B1950">
        <v>33</v>
      </c>
      <c r="C1950" t="str">
        <f t="shared" si="120"/>
        <v>Saturday</v>
      </c>
      <c r="D1950" s="1">
        <f t="shared" si="121"/>
        <v>11</v>
      </c>
      <c r="E1950">
        <f t="shared" si="122"/>
        <v>8</v>
      </c>
      <c r="F1950" t="str">
        <f t="shared" si="123"/>
        <v>summer</v>
      </c>
    </row>
    <row r="1951" spans="1:6" x14ac:dyDescent="0.3">
      <c r="A1951" s="3">
        <v>45535.5</v>
      </c>
      <c r="B1951">
        <v>43</v>
      </c>
      <c r="C1951" t="str">
        <f t="shared" si="120"/>
        <v>Saturday</v>
      </c>
      <c r="D1951" s="1">
        <f t="shared" si="121"/>
        <v>12</v>
      </c>
      <c r="E1951">
        <f t="shared" si="122"/>
        <v>8</v>
      </c>
      <c r="F1951" t="str">
        <f t="shared" si="123"/>
        <v>summer</v>
      </c>
    </row>
    <row r="1952" spans="1:6" x14ac:dyDescent="0.3">
      <c r="A1952" s="3">
        <v>45535.520833333336</v>
      </c>
      <c r="B1952">
        <v>42</v>
      </c>
      <c r="C1952" t="str">
        <f t="shared" si="120"/>
        <v>Saturday</v>
      </c>
      <c r="D1952" s="1">
        <f t="shared" si="121"/>
        <v>12</v>
      </c>
      <c r="E1952">
        <f t="shared" si="122"/>
        <v>8</v>
      </c>
      <c r="F1952" t="str">
        <f t="shared" si="123"/>
        <v>summer</v>
      </c>
    </row>
    <row r="1953" spans="1:6" x14ac:dyDescent="0.3">
      <c r="A1953" s="3">
        <v>45535.538888888892</v>
      </c>
      <c r="B1953">
        <v>57</v>
      </c>
      <c r="C1953" t="str">
        <f t="shared" si="120"/>
        <v>Saturday</v>
      </c>
      <c r="D1953" s="1">
        <f t="shared" si="121"/>
        <v>12</v>
      </c>
      <c r="E1953">
        <f t="shared" si="122"/>
        <v>8</v>
      </c>
      <c r="F1953" t="str">
        <f t="shared" si="123"/>
        <v>summer</v>
      </c>
    </row>
    <row r="1954" spans="1:6" x14ac:dyDescent="0.3">
      <c r="A1954" s="3">
        <v>45535.561805555553</v>
      </c>
      <c r="B1954">
        <v>65</v>
      </c>
      <c r="C1954" t="str">
        <f t="shared" si="120"/>
        <v>Saturday</v>
      </c>
      <c r="D1954" s="1">
        <f t="shared" si="121"/>
        <v>13</v>
      </c>
      <c r="E1954">
        <f t="shared" si="122"/>
        <v>8</v>
      </c>
      <c r="F1954" t="str">
        <f t="shared" si="123"/>
        <v>summer</v>
      </c>
    </row>
    <row r="1955" spans="1:6" x14ac:dyDescent="0.3">
      <c r="A1955" s="3">
        <v>45535.583333333336</v>
      </c>
      <c r="B1955">
        <v>75</v>
      </c>
      <c r="C1955" t="str">
        <f t="shared" si="120"/>
        <v>Saturday</v>
      </c>
      <c r="D1955" s="1">
        <f t="shared" si="121"/>
        <v>14</v>
      </c>
      <c r="E1955">
        <f t="shared" si="122"/>
        <v>8</v>
      </c>
      <c r="F1955" t="str">
        <f t="shared" si="123"/>
        <v>summer</v>
      </c>
    </row>
    <row r="1956" spans="1:6" x14ac:dyDescent="0.3">
      <c r="A1956" s="3">
        <v>45535.603472222225</v>
      </c>
      <c r="B1956">
        <v>80</v>
      </c>
      <c r="C1956" t="str">
        <f t="shared" si="120"/>
        <v>Saturday</v>
      </c>
      <c r="D1956" s="1">
        <f t="shared" si="121"/>
        <v>14</v>
      </c>
      <c r="E1956">
        <f t="shared" si="122"/>
        <v>8</v>
      </c>
      <c r="F1956" t="str">
        <f t="shared" si="123"/>
        <v>summer</v>
      </c>
    </row>
    <row r="1957" spans="1:6" x14ac:dyDescent="0.3">
      <c r="A1957" s="3">
        <v>45535.625</v>
      </c>
      <c r="B1957">
        <v>71</v>
      </c>
      <c r="C1957" t="str">
        <f t="shared" si="120"/>
        <v>Saturday</v>
      </c>
      <c r="D1957" s="1">
        <f t="shared" si="121"/>
        <v>15</v>
      </c>
      <c r="E1957">
        <f t="shared" si="122"/>
        <v>8</v>
      </c>
      <c r="F1957" t="str">
        <f t="shared" si="123"/>
        <v>summer</v>
      </c>
    </row>
    <row r="1958" spans="1:6" x14ac:dyDescent="0.3">
      <c r="A1958" s="3">
        <v>45535.645833333336</v>
      </c>
      <c r="B1958">
        <v>68</v>
      </c>
      <c r="C1958" t="str">
        <f t="shared" si="120"/>
        <v>Saturday</v>
      </c>
      <c r="D1958" s="1">
        <f t="shared" si="121"/>
        <v>15</v>
      </c>
      <c r="E1958">
        <f t="shared" si="122"/>
        <v>8</v>
      </c>
      <c r="F1958" t="str">
        <f t="shared" si="123"/>
        <v>summer</v>
      </c>
    </row>
    <row r="1959" spans="1:6" x14ac:dyDescent="0.3">
      <c r="A1959" s="3">
        <v>45535.67291666667</v>
      </c>
      <c r="B1959">
        <v>63</v>
      </c>
      <c r="C1959" t="str">
        <f t="shared" si="120"/>
        <v>Saturday</v>
      </c>
      <c r="D1959" s="1">
        <f t="shared" si="121"/>
        <v>16</v>
      </c>
      <c r="E1959">
        <f t="shared" si="122"/>
        <v>8</v>
      </c>
      <c r="F1959" t="str">
        <f t="shared" si="123"/>
        <v>summer</v>
      </c>
    </row>
    <row r="1960" spans="1:6" x14ac:dyDescent="0.3">
      <c r="A1960" s="3">
        <v>45535.688194444447</v>
      </c>
      <c r="B1960">
        <v>65</v>
      </c>
      <c r="C1960" t="str">
        <f t="shared" si="120"/>
        <v>Saturday</v>
      </c>
      <c r="D1960" s="1">
        <f t="shared" si="121"/>
        <v>16</v>
      </c>
      <c r="E1960">
        <f t="shared" si="122"/>
        <v>8</v>
      </c>
      <c r="F1960" t="str">
        <f t="shared" si="123"/>
        <v>summer</v>
      </c>
    </row>
    <row r="1961" spans="1:6" x14ac:dyDescent="0.3">
      <c r="A1961" s="3">
        <v>45535.705555555556</v>
      </c>
      <c r="B1961">
        <v>58</v>
      </c>
      <c r="C1961" t="str">
        <f t="shared" si="120"/>
        <v>Saturday</v>
      </c>
      <c r="D1961" s="1">
        <f t="shared" si="121"/>
        <v>16</v>
      </c>
      <c r="E1961">
        <f t="shared" si="122"/>
        <v>8</v>
      </c>
      <c r="F1961" t="str">
        <f t="shared" si="123"/>
        <v>summer</v>
      </c>
    </row>
    <row r="1962" spans="1:6" x14ac:dyDescent="0.3">
      <c r="A1962" s="3">
        <v>45535.730555555558</v>
      </c>
      <c r="B1962">
        <v>60</v>
      </c>
      <c r="C1962" t="str">
        <f t="shared" si="120"/>
        <v>Saturday</v>
      </c>
      <c r="D1962" s="1">
        <f t="shared" si="121"/>
        <v>17</v>
      </c>
      <c r="E1962">
        <f t="shared" si="122"/>
        <v>8</v>
      </c>
      <c r="F1962" t="str">
        <f t="shared" si="123"/>
        <v>summer</v>
      </c>
    </row>
    <row r="1963" spans="1:6" x14ac:dyDescent="0.3">
      <c r="A1963" s="3">
        <v>45535.75277777778</v>
      </c>
      <c r="B1963">
        <v>68</v>
      </c>
      <c r="C1963" t="str">
        <f t="shared" si="120"/>
        <v>Saturday</v>
      </c>
      <c r="D1963" s="1">
        <f t="shared" si="121"/>
        <v>18</v>
      </c>
      <c r="E1963">
        <f t="shared" si="122"/>
        <v>8</v>
      </c>
      <c r="F1963" t="str">
        <f t="shared" si="123"/>
        <v>summer</v>
      </c>
    </row>
    <row r="1964" spans="1:6" x14ac:dyDescent="0.3">
      <c r="A1964" s="3">
        <v>45535.775000000001</v>
      </c>
      <c r="B1964">
        <v>35</v>
      </c>
      <c r="C1964" t="str">
        <f t="shared" si="120"/>
        <v>Saturday</v>
      </c>
      <c r="D1964" s="1">
        <f t="shared" si="121"/>
        <v>18</v>
      </c>
      <c r="E1964">
        <f t="shared" si="122"/>
        <v>8</v>
      </c>
      <c r="F1964" t="str">
        <f t="shared" si="123"/>
        <v>summer</v>
      </c>
    </row>
    <row r="1965" spans="1:6" x14ac:dyDescent="0.3">
      <c r="A1965" s="3">
        <v>45535.811805555553</v>
      </c>
      <c r="B1965">
        <v>39</v>
      </c>
      <c r="C1965" t="str">
        <f t="shared" si="120"/>
        <v>Saturday</v>
      </c>
      <c r="D1965" s="1">
        <f t="shared" si="121"/>
        <v>19</v>
      </c>
      <c r="E1965">
        <f t="shared" si="122"/>
        <v>8</v>
      </c>
      <c r="F1965" t="str">
        <f t="shared" si="123"/>
        <v>summer</v>
      </c>
    </row>
    <row r="1966" spans="1:6" x14ac:dyDescent="0.3">
      <c r="A1966" s="3">
        <v>45536.399305555555</v>
      </c>
      <c r="B1966">
        <v>49</v>
      </c>
      <c r="C1966" t="str">
        <f t="shared" si="120"/>
        <v>Sunday</v>
      </c>
      <c r="D1966" s="1">
        <f t="shared" si="121"/>
        <v>9</v>
      </c>
      <c r="E1966">
        <f t="shared" si="122"/>
        <v>9</v>
      </c>
      <c r="F1966" t="str">
        <f t="shared" si="123"/>
        <v>school</v>
      </c>
    </row>
    <row r="1967" spans="1:6" x14ac:dyDescent="0.3">
      <c r="A1967" s="3">
        <v>45536.417361111111</v>
      </c>
      <c r="B1967">
        <v>62</v>
      </c>
      <c r="C1967" t="str">
        <f t="shared" si="120"/>
        <v>Sunday</v>
      </c>
      <c r="D1967" s="1">
        <f t="shared" si="121"/>
        <v>10</v>
      </c>
      <c r="E1967">
        <f t="shared" si="122"/>
        <v>9</v>
      </c>
      <c r="F1967" t="str">
        <f t="shared" si="123"/>
        <v>school</v>
      </c>
    </row>
    <row r="1968" spans="1:6" x14ac:dyDescent="0.3">
      <c r="A1968" s="3">
        <v>45536.442361111112</v>
      </c>
      <c r="B1968">
        <v>64</v>
      </c>
      <c r="C1968" t="str">
        <f t="shared" si="120"/>
        <v>Sunday</v>
      </c>
      <c r="D1968" s="1">
        <f t="shared" si="121"/>
        <v>10</v>
      </c>
      <c r="E1968">
        <f t="shared" si="122"/>
        <v>9</v>
      </c>
      <c r="F1968" t="str">
        <f t="shared" si="123"/>
        <v>school</v>
      </c>
    </row>
    <row r="1969" spans="1:6" x14ac:dyDescent="0.3">
      <c r="A1969" s="3">
        <v>45536.459722222222</v>
      </c>
      <c r="B1969">
        <v>84</v>
      </c>
      <c r="C1969" t="str">
        <f t="shared" si="120"/>
        <v>Sunday</v>
      </c>
      <c r="D1969" s="1">
        <f t="shared" si="121"/>
        <v>11</v>
      </c>
      <c r="E1969">
        <f t="shared" si="122"/>
        <v>9</v>
      </c>
      <c r="F1969" t="str">
        <f t="shared" si="123"/>
        <v>school</v>
      </c>
    </row>
    <row r="1970" spans="1:6" x14ac:dyDescent="0.3">
      <c r="A1970" s="3">
        <v>45536.474305555559</v>
      </c>
      <c r="B1970">
        <v>103</v>
      </c>
      <c r="C1970" t="str">
        <f t="shared" si="120"/>
        <v>Sunday</v>
      </c>
      <c r="D1970" s="1">
        <f t="shared" si="121"/>
        <v>11</v>
      </c>
      <c r="E1970">
        <f t="shared" si="122"/>
        <v>9</v>
      </c>
      <c r="F1970" t="str">
        <f t="shared" si="123"/>
        <v>school</v>
      </c>
    </row>
    <row r="1971" spans="1:6" x14ac:dyDescent="0.3">
      <c r="A1971" s="3">
        <v>45536.501388888886</v>
      </c>
      <c r="B1971">
        <v>112</v>
      </c>
      <c r="C1971" t="str">
        <f t="shared" si="120"/>
        <v>Sunday</v>
      </c>
      <c r="D1971" s="1">
        <f t="shared" si="121"/>
        <v>12</v>
      </c>
      <c r="E1971">
        <f t="shared" si="122"/>
        <v>9</v>
      </c>
      <c r="F1971" t="str">
        <f t="shared" si="123"/>
        <v>school</v>
      </c>
    </row>
    <row r="1972" spans="1:6" x14ac:dyDescent="0.3">
      <c r="A1972" s="3">
        <v>45536.520833333336</v>
      </c>
      <c r="B1972">
        <v>95</v>
      </c>
      <c r="C1972" t="str">
        <f t="shared" si="120"/>
        <v>Sunday</v>
      </c>
      <c r="D1972" s="1">
        <f t="shared" si="121"/>
        <v>12</v>
      </c>
      <c r="E1972">
        <f t="shared" si="122"/>
        <v>9</v>
      </c>
      <c r="F1972" t="str">
        <f t="shared" si="123"/>
        <v>school</v>
      </c>
    </row>
    <row r="1973" spans="1:6" x14ac:dyDescent="0.3">
      <c r="A1973" s="3">
        <v>45536.543749999997</v>
      </c>
      <c r="B1973">
        <v>101</v>
      </c>
      <c r="C1973" t="str">
        <f t="shared" si="120"/>
        <v>Sunday</v>
      </c>
      <c r="D1973" s="1">
        <f t="shared" si="121"/>
        <v>13</v>
      </c>
      <c r="E1973">
        <f t="shared" si="122"/>
        <v>9</v>
      </c>
      <c r="F1973" t="str">
        <f t="shared" si="123"/>
        <v>school</v>
      </c>
    </row>
    <row r="1974" spans="1:6" x14ac:dyDescent="0.3">
      <c r="A1974" s="3">
        <v>45536.56527777778</v>
      </c>
      <c r="B1974">
        <v>104</v>
      </c>
      <c r="C1974" t="str">
        <f t="shared" si="120"/>
        <v>Sunday</v>
      </c>
      <c r="D1974" s="1">
        <f t="shared" si="121"/>
        <v>13</v>
      </c>
      <c r="E1974">
        <f t="shared" si="122"/>
        <v>9</v>
      </c>
      <c r="F1974" t="str">
        <f t="shared" si="123"/>
        <v>school</v>
      </c>
    </row>
    <row r="1975" spans="1:6" x14ac:dyDescent="0.3">
      <c r="A1975" s="3">
        <v>45536.582638888889</v>
      </c>
      <c r="B1975">
        <v>102</v>
      </c>
      <c r="C1975" t="str">
        <f t="shared" si="120"/>
        <v>Sunday</v>
      </c>
      <c r="D1975" s="1">
        <f t="shared" si="121"/>
        <v>13</v>
      </c>
      <c r="E1975">
        <f t="shared" si="122"/>
        <v>9</v>
      </c>
      <c r="F1975" t="str">
        <f t="shared" si="123"/>
        <v>school</v>
      </c>
    </row>
    <row r="1976" spans="1:6" x14ac:dyDescent="0.3">
      <c r="A1976" s="3">
        <v>45536.604861111111</v>
      </c>
      <c r="B1976">
        <v>117</v>
      </c>
      <c r="C1976" t="str">
        <f t="shared" si="120"/>
        <v>Sunday</v>
      </c>
      <c r="D1976" s="1">
        <f t="shared" si="121"/>
        <v>14</v>
      </c>
      <c r="E1976">
        <f t="shared" si="122"/>
        <v>9</v>
      </c>
      <c r="F1976" t="str">
        <f t="shared" si="123"/>
        <v>school</v>
      </c>
    </row>
    <row r="1977" spans="1:6" x14ac:dyDescent="0.3">
      <c r="A1977" s="3">
        <v>45536.629166666666</v>
      </c>
      <c r="B1977">
        <v>102</v>
      </c>
      <c r="C1977" t="str">
        <f t="shared" si="120"/>
        <v>Sunday</v>
      </c>
      <c r="D1977" s="1">
        <f t="shared" si="121"/>
        <v>15</v>
      </c>
      <c r="E1977">
        <f t="shared" si="122"/>
        <v>9</v>
      </c>
      <c r="F1977" t="str">
        <f t="shared" si="123"/>
        <v>school</v>
      </c>
    </row>
    <row r="1978" spans="1:6" x14ac:dyDescent="0.3">
      <c r="A1978" s="3">
        <v>45536.667361111111</v>
      </c>
      <c r="B1978">
        <v>80</v>
      </c>
      <c r="C1978" t="str">
        <f t="shared" si="120"/>
        <v>Sunday</v>
      </c>
      <c r="D1978" s="1">
        <f t="shared" si="121"/>
        <v>16</v>
      </c>
      <c r="E1978">
        <f t="shared" si="122"/>
        <v>9</v>
      </c>
      <c r="F1978" t="str">
        <f t="shared" si="123"/>
        <v>school</v>
      </c>
    </row>
    <row r="1979" spans="1:6" x14ac:dyDescent="0.3">
      <c r="A1979" s="3">
        <v>45536.689583333333</v>
      </c>
      <c r="B1979">
        <v>65</v>
      </c>
      <c r="C1979" t="str">
        <f t="shared" si="120"/>
        <v>Sunday</v>
      </c>
      <c r="D1979" s="1">
        <f t="shared" si="121"/>
        <v>16</v>
      </c>
      <c r="E1979">
        <f t="shared" si="122"/>
        <v>9</v>
      </c>
      <c r="F1979" t="str">
        <f t="shared" si="123"/>
        <v>school</v>
      </c>
    </row>
    <row r="1980" spans="1:6" x14ac:dyDescent="0.3">
      <c r="A1980" s="3">
        <v>45536.728472222225</v>
      </c>
      <c r="B1980">
        <v>71</v>
      </c>
      <c r="C1980" t="str">
        <f t="shared" si="120"/>
        <v>Sunday</v>
      </c>
      <c r="D1980" s="1">
        <f t="shared" si="121"/>
        <v>17</v>
      </c>
      <c r="E1980">
        <f t="shared" si="122"/>
        <v>9</v>
      </c>
      <c r="F1980" t="str">
        <f t="shared" si="123"/>
        <v>school</v>
      </c>
    </row>
    <row r="1981" spans="1:6" x14ac:dyDescent="0.3">
      <c r="A1981" s="3">
        <v>45536.775000000001</v>
      </c>
      <c r="B1981">
        <v>57</v>
      </c>
      <c r="C1981" t="str">
        <f t="shared" si="120"/>
        <v>Sunday</v>
      </c>
      <c r="D1981" s="1">
        <f t="shared" si="121"/>
        <v>18</v>
      </c>
      <c r="E1981">
        <f t="shared" si="122"/>
        <v>9</v>
      </c>
      <c r="F1981" t="str">
        <f t="shared" si="123"/>
        <v>school</v>
      </c>
    </row>
    <row r="1982" spans="1:6" x14ac:dyDescent="0.3">
      <c r="A1982" s="3">
        <v>45536.788888888892</v>
      </c>
      <c r="B1982">
        <v>61</v>
      </c>
      <c r="C1982" t="str">
        <f t="shared" si="120"/>
        <v>Sunday</v>
      </c>
      <c r="D1982" s="1">
        <f t="shared" si="121"/>
        <v>18</v>
      </c>
      <c r="E1982">
        <f t="shared" si="122"/>
        <v>9</v>
      </c>
      <c r="F1982" t="str">
        <f t="shared" si="123"/>
        <v>school</v>
      </c>
    </row>
    <row r="1983" spans="1:6" x14ac:dyDescent="0.3">
      <c r="A1983" s="3">
        <v>45536.816666666666</v>
      </c>
      <c r="B1983">
        <v>149</v>
      </c>
      <c r="C1983" t="str">
        <f t="shared" si="120"/>
        <v>Sunday</v>
      </c>
      <c r="D1983" s="1">
        <f t="shared" si="121"/>
        <v>19</v>
      </c>
      <c r="E1983">
        <f t="shared" si="122"/>
        <v>9</v>
      </c>
      <c r="F1983" t="str">
        <f t="shared" si="123"/>
        <v>school</v>
      </c>
    </row>
    <row r="1984" spans="1:6" x14ac:dyDescent="0.3">
      <c r="A1984" s="3">
        <v>45536.834027777775</v>
      </c>
      <c r="B1984">
        <v>36</v>
      </c>
      <c r="C1984" t="str">
        <f t="shared" si="120"/>
        <v>Sunday</v>
      </c>
      <c r="D1984" s="1">
        <f t="shared" si="121"/>
        <v>20</v>
      </c>
      <c r="E1984">
        <f t="shared" si="122"/>
        <v>9</v>
      </c>
      <c r="F1984" t="str">
        <f t="shared" si="123"/>
        <v>school</v>
      </c>
    </row>
    <row r="1985" spans="1:6" x14ac:dyDescent="0.3">
      <c r="A1985" s="3">
        <v>45536.861805555556</v>
      </c>
      <c r="B1985">
        <v>32</v>
      </c>
      <c r="C1985" t="str">
        <f t="shared" si="120"/>
        <v>Sunday</v>
      </c>
      <c r="D1985" s="1">
        <f t="shared" si="121"/>
        <v>20</v>
      </c>
      <c r="E1985">
        <f t="shared" si="122"/>
        <v>9</v>
      </c>
      <c r="F1985" t="str">
        <f t="shared" si="123"/>
        <v>school</v>
      </c>
    </row>
    <row r="1986" spans="1:6" x14ac:dyDescent="0.3">
      <c r="A1986" s="3">
        <v>45536.884027777778</v>
      </c>
      <c r="B1986">
        <v>17</v>
      </c>
      <c r="C1986" t="str">
        <f t="shared" ref="C1986:C2049" si="124">TEXT(A1986, "dddd")</f>
        <v>Sunday</v>
      </c>
      <c r="D1986" s="1">
        <f t="shared" ref="D1986:D2049" si="125">HOUR(A1986)</f>
        <v>21</v>
      </c>
      <c r="E1986">
        <f t="shared" ref="E1986:E2049" si="126">MONTH(A1986)</f>
        <v>9</v>
      </c>
      <c r="F1986" t="str">
        <f t="shared" ref="F1986:F2049" si="127">IF(OR(E1986=9, E1986=10, E1986=11, E1986=12, E1986=1, E1986=2, E1986=3, E1986=4), "school", "summer")</f>
        <v>school</v>
      </c>
    </row>
    <row r="1987" spans="1:6" x14ac:dyDescent="0.3">
      <c r="A1987" s="3">
        <v>45536.895833333336</v>
      </c>
      <c r="B1987">
        <v>17</v>
      </c>
      <c r="C1987" t="str">
        <f t="shared" si="124"/>
        <v>Sunday</v>
      </c>
      <c r="D1987" s="1">
        <f t="shared" si="125"/>
        <v>21</v>
      </c>
      <c r="E1987">
        <f t="shared" si="126"/>
        <v>9</v>
      </c>
      <c r="F1987" t="str">
        <f t="shared" si="127"/>
        <v>school</v>
      </c>
    </row>
    <row r="1988" spans="1:6" x14ac:dyDescent="0.3">
      <c r="A1988" s="3">
        <v>45536.917361111111</v>
      </c>
      <c r="B1988">
        <v>16</v>
      </c>
      <c r="C1988" t="str">
        <f t="shared" si="124"/>
        <v>Sunday</v>
      </c>
      <c r="D1988" s="1">
        <f t="shared" si="125"/>
        <v>22</v>
      </c>
      <c r="E1988">
        <f t="shared" si="126"/>
        <v>9</v>
      </c>
      <c r="F1988" t="str">
        <f t="shared" si="127"/>
        <v>school</v>
      </c>
    </row>
    <row r="1989" spans="1:6" x14ac:dyDescent="0.3">
      <c r="A1989" s="3">
        <v>45537.293055555558</v>
      </c>
      <c r="B1989">
        <v>18</v>
      </c>
      <c r="C1989" t="str">
        <f t="shared" si="124"/>
        <v>Monday</v>
      </c>
      <c r="D1989" s="1">
        <f t="shared" si="125"/>
        <v>7</v>
      </c>
      <c r="E1989">
        <f t="shared" si="126"/>
        <v>9</v>
      </c>
      <c r="F1989" t="str">
        <f t="shared" si="127"/>
        <v>school</v>
      </c>
    </row>
    <row r="1990" spans="1:6" x14ac:dyDescent="0.3">
      <c r="A1990" s="3">
        <v>45537.321527777778</v>
      </c>
      <c r="B1990">
        <v>30</v>
      </c>
      <c r="C1990" t="str">
        <f t="shared" si="124"/>
        <v>Monday</v>
      </c>
      <c r="D1990" s="1">
        <f t="shared" si="125"/>
        <v>7</v>
      </c>
      <c r="E1990">
        <f t="shared" si="126"/>
        <v>9</v>
      </c>
      <c r="F1990" t="str">
        <f t="shared" si="127"/>
        <v>school</v>
      </c>
    </row>
    <row r="1991" spans="1:6" x14ac:dyDescent="0.3">
      <c r="A1991" s="3">
        <v>45537.334722222222</v>
      </c>
      <c r="B1991">
        <v>32</v>
      </c>
      <c r="C1991" t="str">
        <f t="shared" si="124"/>
        <v>Monday</v>
      </c>
      <c r="D1991" s="1">
        <f t="shared" si="125"/>
        <v>8</v>
      </c>
      <c r="E1991">
        <f t="shared" si="126"/>
        <v>9</v>
      </c>
      <c r="F1991" t="str">
        <f t="shared" si="127"/>
        <v>school</v>
      </c>
    </row>
    <row r="1992" spans="1:6" x14ac:dyDescent="0.3">
      <c r="A1992" s="3">
        <v>45537.354166666664</v>
      </c>
      <c r="B1992">
        <v>38</v>
      </c>
      <c r="C1992" t="str">
        <f t="shared" si="124"/>
        <v>Monday</v>
      </c>
      <c r="D1992" s="1">
        <f t="shared" si="125"/>
        <v>8</v>
      </c>
      <c r="E1992">
        <f t="shared" si="126"/>
        <v>9</v>
      </c>
      <c r="F1992" t="str">
        <f t="shared" si="127"/>
        <v>school</v>
      </c>
    </row>
    <row r="1993" spans="1:6" x14ac:dyDescent="0.3">
      <c r="A1993" s="3">
        <v>45537.376388888886</v>
      </c>
      <c r="B1993">
        <v>48</v>
      </c>
      <c r="C1993" t="str">
        <f t="shared" si="124"/>
        <v>Monday</v>
      </c>
      <c r="D1993" s="1">
        <f t="shared" si="125"/>
        <v>9</v>
      </c>
      <c r="E1993">
        <f t="shared" si="126"/>
        <v>9</v>
      </c>
      <c r="F1993" t="str">
        <f t="shared" si="127"/>
        <v>school</v>
      </c>
    </row>
    <row r="1994" spans="1:6" x14ac:dyDescent="0.3">
      <c r="A1994" s="3">
        <v>45537.418749999997</v>
      </c>
      <c r="B1994">
        <v>98</v>
      </c>
      <c r="C1994" t="str">
        <f t="shared" si="124"/>
        <v>Monday</v>
      </c>
      <c r="D1994" s="1">
        <f t="shared" si="125"/>
        <v>10</v>
      </c>
      <c r="E1994">
        <f t="shared" si="126"/>
        <v>9</v>
      </c>
      <c r="F1994" t="str">
        <f t="shared" si="127"/>
        <v>school</v>
      </c>
    </row>
    <row r="1995" spans="1:6" x14ac:dyDescent="0.3">
      <c r="A1995" s="3">
        <v>45537.460416666669</v>
      </c>
      <c r="B1995">
        <v>125</v>
      </c>
      <c r="C1995" t="str">
        <f t="shared" si="124"/>
        <v>Monday</v>
      </c>
      <c r="D1995" s="1">
        <f t="shared" si="125"/>
        <v>11</v>
      </c>
      <c r="E1995">
        <f t="shared" si="126"/>
        <v>9</v>
      </c>
      <c r="F1995" t="str">
        <f t="shared" si="127"/>
        <v>school</v>
      </c>
    </row>
    <row r="1996" spans="1:6" x14ac:dyDescent="0.3">
      <c r="A1996" s="3">
        <v>45537.479166666664</v>
      </c>
      <c r="B1996">
        <v>162</v>
      </c>
      <c r="C1996" t="str">
        <f t="shared" si="124"/>
        <v>Monday</v>
      </c>
      <c r="D1996" s="1">
        <f t="shared" si="125"/>
        <v>11</v>
      </c>
      <c r="E1996">
        <f t="shared" si="126"/>
        <v>9</v>
      </c>
      <c r="F1996" t="str">
        <f t="shared" si="127"/>
        <v>school</v>
      </c>
    </row>
    <row r="1997" spans="1:6" x14ac:dyDescent="0.3">
      <c r="A1997" s="3">
        <v>45537.490972222222</v>
      </c>
      <c r="B1997">
        <v>110</v>
      </c>
      <c r="C1997" t="str">
        <f t="shared" si="124"/>
        <v>Monday</v>
      </c>
      <c r="D1997" s="1">
        <f t="shared" si="125"/>
        <v>11</v>
      </c>
      <c r="E1997">
        <f t="shared" si="126"/>
        <v>9</v>
      </c>
      <c r="F1997" t="str">
        <f t="shared" si="127"/>
        <v>school</v>
      </c>
    </row>
    <row r="1998" spans="1:6" x14ac:dyDescent="0.3">
      <c r="A1998" s="3">
        <v>45537.522916666669</v>
      </c>
      <c r="B1998">
        <v>179</v>
      </c>
      <c r="C1998" t="str">
        <f t="shared" si="124"/>
        <v>Monday</v>
      </c>
      <c r="D1998" s="1">
        <f t="shared" si="125"/>
        <v>12</v>
      </c>
      <c r="E1998">
        <f t="shared" si="126"/>
        <v>9</v>
      </c>
      <c r="F1998" t="str">
        <f t="shared" si="127"/>
        <v>school</v>
      </c>
    </row>
    <row r="1999" spans="1:6" x14ac:dyDescent="0.3">
      <c r="A1999" s="3">
        <v>45537.543055555558</v>
      </c>
      <c r="B1999">
        <v>172</v>
      </c>
      <c r="C1999" t="str">
        <f t="shared" si="124"/>
        <v>Monday</v>
      </c>
      <c r="D1999" s="1">
        <f t="shared" si="125"/>
        <v>13</v>
      </c>
      <c r="E1999">
        <f t="shared" si="126"/>
        <v>9</v>
      </c>
      <c r="F1999" t="str">
        <f t="shared" si="127"/>
        <v>school</v>
      </c>
    </row>
    <row r="2000" spans="1:6" x14ac:dyDescent="0.3">
      <c r="A2000" s="3">
        <v>45537.561805555553</v>
      </c>
      <c r="B2000">
        <v>160</v>
      </c>
      <c r="C2000" t="str">
        <f t="shared" si="124"/>
        <v>Monday</v>
      </c>
      <c r="D2000" s="1">
        <f t="shared" si="125"/>
        <v>13</v>
      </c>
      <c r="E2000">
        <f t="shared" si="126"/>
        <v>9</v>
      </c>
      <c r="F2000" t="str">
        <f t="shared" si="127"/>
        <v>school</v>
      </c>
    </row>
    <row r="2001" spans="1:6" x14ac:dyDescent="0.3">
      <c r="A2001" s="3">
        <v>45537.584027777775</v>
      </c>
      <c r="B2001">
        <v>149</v>
      </c>
      <c r="C2001" t="str">
        <f t="shared" si="124"/>
        <v>Monday</v>
      </c>
      <c r="D2001" s="1">
        <f t="shared" si="125"/>
        <v>14</v>
      </c>
      <c r="E2001">
        <f t="shared" si="126"/>
        <v>9</v>
      </c>
      <c r="F2001" t="str">
        <f t="shared" si="127"/>
        <v>school</v>
      </c>
    </row>
    <row r="2002" spans="1:6" x14ac:dyDescent="0.3">
      <c r="A2002" s="3">
        <v>45537.604861111111</v>
      </c>
      <c r="B2002">
        <v>166</v>
      </c>
      <c r="C2002" t="str">
        <f t="shared" si="124"/>
        <v>Monday</v>
      </c>
      <c r="D2002" s="1">
        <f t="shared" si="125"/>
        <v>14</v>
      </c>
      <c r="E2002">
        <f t="shared" si="126"/>
        <v>9</v>
      </c>
      <c r="F2002" t="str">
        <f t="shared" si="127"/>
        <v>school</v>
      </c>
    </row>
    <row r="2003" spans="1:6" x14ac:dyDescent="0.3">
      <c r="A2003" s="3">
        <v>45537.623611111114</v>
      </c>
      <c r="B2003">
        <v>117</v>
      </c>
      <c r="C2003" t="str">
        <f t="shared" si="124"/>
        <v>Monday</v>
      </c>
      <c r="D2003" s="1">
        <f t="shared" si="125"/>
        <v>14</v>
      </c>
      <c r="E2003">
        <f t="shared" si="126"/>
        <v>9</v>
      </c>
      <c r="F2003" t="str">
        <f t="shared" si="127"/>
        <v>school</v>
      </c>
    </row>
    <row r="2004" spans="1:6" x14ac:dyDescent="0.3">
      <c r="A2004" s="3">
        <v>45537.646527777775</v>
      </c>
      <c r="B2004">
        <v>114</v>
      </c>
      <c r="C2004" t="str">
        <f t="shared" si="124"/>
        <v>Monday</v>
      </c>
      <c r="D2004" s="1">
        <f t="shared" si="125"/>
        <v>15</v>
      </c>
      <c r="E2004">
        <f t="shared" si="126"/>
        <v>9</v>
      </c>
      <c r="F2004" t="str">
        <f t="shared" si="127"/>
        <v>school</v>
      </c>
    </row>
    <row r="2005" spans="1:6" x14ac:dyDescent="0.3">
      <c r="A2005" s="3">
        <v>45537.666666666664</v>
      </c>
      <c r="B2005">
        <v>95</v>
      </c>
      <c r="C2005" t="str">
        <f t="shared" si="124"/>
        <v>Monday</v>
      </c>
      <c r="D2005" s="1">
        <f t="shared" si="125"/>
        <v>16</v>
      </c>
      <c r="E2005">
        <f t="shared" si="126"/>
        <v>9</v>
      </c>
      <c r="F2005" t="str">
        <f t="shared" si="127"/>
        <v>school</v>
      </c>
    </row>
    <row r="2006" spans="1:6" x14ac:dyDescent="0.3">
      <c r="A2006" s="3">
        <v>45537.676388888889</v>
      </c>
      <c r="B2006">
        <v>203</v>
      </c>
      <c r="C2006" t="str">
        <f t="shared" si="124"/>
        <v>Monday</v>
      </c>
      <c r="D2006" s="1">
        <f t="shared" si="125"/>
        <v>16</v>
      </c>
      <c r="E2006">
        <f t="shared" si="126"/>
        <v>9</v>
      </c>
      <c r="F2006" t="str">
        <f t="shared" si="127"/>
        <v>school</v>
      </c>
    </row>
    <row r="2007" spans="1:6" x14ac:dyDescent="0.3">
      <c r="A2007" s="3">
        <v>45537.689583333333</v>
      </c>
      <c r="B2007">
        <v>121</v>
      </c>
      <c r="C2007" t="str">
        <f t="shared" si="124"/>
        <v>Monday</v>
      </c>
      <c r="D2007" s="1">
        <f t="shared" si="125"/>
        <v>16</v>
      </c>
      <c r="E2007">
        <f t="shared" si="126"/>
        <v>9</v>
      </c>
      <c r="F2007" t="str">
        <f t="shared" si="127"/>
        <v>school</v>
      </c>
    </row>
    <row r="2008" spans="1:6" x14ac:dyDescent="0.3">
      <c r="A2008" s="3">
        <v>45537.711111111108</v>
      </c>
      <c r="B2008">
        <v>108</v>
      </c>
      <c r="C2008" t="str">
        <f t="shared" si="124"/>
        <v>Monday</v>
      </c>
      <c r="D2008" s="1">
        <f t="shared" si="125"/>
        <v>17</v>
      </c>
      <c r="E2008">
        <f t="shared" si="126"/>
        <v>9</v>
      </c>
      <c r="F2008" t="str">
        <f t="shared" si="127"/>
        <v>school</v>
      </c>
    </row>
    <row r="2009" spans="1:6" x14ac:dyDescent="0.3">
      <c r="A2009" s="3">
        <v>45537.729861111111</v>
      </c>
      <c r="B2009">
        <v>104</v>
      </c>
      <c r="C2009" t="str">
        <f t="shared" si="124"/>
        <v>Monday</v>
      </c>
      <c r="D2009" s="1">
        <f t="shared" si="125"/>
        <v>17</v>
      </c>
      <c r="E2009">
        <f t="shared" si="126"/>
        <v>9</v>
      </c>
      <c r="F2009" t="str">
        <f t="shared" si="127"/>
        <v>school</v>
      </c>
    </row>
    <row r="2010" spans="1:6" x14ac:dyDescent="0.3">
      <c r="A2010" s="3">
        <v>45537.755555555559</v>
      </c>
      <c r="B2010">
        <v>85</v>
      </c>
      <c r="C2010" t="str">
        <f t="shared" si="124"/>
        <v>Monday</v>
      </c>
      <c r="D2010" s="1">
        <f t="shared" si="125"/>
        <v>18</v>
      </c>
      <c r="E2010">
        <f t="shared" si="126"/>
        <v>9</v>
      </c>
      <c r="F2010" t="str">
        <f t="shared" si="127"/>
        <v>school</v>
      </c>
    </row>
    <row r="2011" spans="1:6" x14ac:dyDescent="0.3">
      <c r="A2011" s="3">
        <v>45537.773611111108</v>
      </c>
      <c r="B2011">
        <v>78</v>
      </c>
      <c r="C2011" t="str">
        <f t="shared" si="124"/>
        <v>Monday</v>
      </c>
      <c r="D2011" s="1">
        <f t="shared" si="125"/>
        <v>18</v>
      </c>
      <c r="E2011">
        <f t="shared" si="126"/>
        <v>9</v>
      </c>
      <c r="F2011" t="str">
        <f t="shared" si="127"/>
        <v>school</v>
      </c>
    </row>
    <row r="2012" spans="1:6" x14ac:dyDescent="0.3">
      <c r="A2012" s="3">
        <v>45537.79583333333</v>
      </c>
      <c r="B2012">
        <v>88</v>
      </c>
      <c r="C2012" t="str">
        <f t="shared" si="124"/>
        <v>Monday</v>
      </c>
      <c r="D2012" s="1">
        <f t="shared" si="125"/>
        <v>19</v>
      </c>
      <c r="E2012">
        <f t="shared" si="126"/>
        <v>9</v>
      </c>
      <c r="F2012" t="str">
        <f t="shared" si="127"/>
        <v>school</v>
      </c>
    </row>
    <row r="2013" spans="1:6" x14ac:dyDescent="0.3">
      <c r="A2013" s="3">
        <v>45537.816666666666</v>
      </c>
      <c r="B2013">
        <v>95</v>
      </c>
      <c r="C2013" t="str">
        <f t="shared" si="124"/>
        <v>Monday</v>
      </c>
      <c r="D2013" s="1">
        <f t="shared" si="125"/>
        <v>19</v>
      </c>
      <c r="E2013">
        <f t="shared" si="126"/>
        <v>9</v>
      </c>
      <c r="F2013" t="str">
        <f t="shared" si="127"/>
        <v>school</v>
      </c>
    </row>
    <row r="2014" spans="1:6" x14ac:dyDescent="0.3">
      <c r="A2014" s="3">
        <v>45537.836805555555</v>
      </c>
      <c r="B2014">
        <v>75</v>
      </c>
      <c r="C2014" t="str">
        <f t="shared" si="124"/>
        <v>Monday</v>
      </c>
      <c r="D2014" s="1">
        <f t="shared" si="125"/>
        <v>20</v>
      </c>
      <c r="E2014">
        <f t="shared" si="126"/>
        <v>9</v>
      </c>
      <c r="F2014" t="str">
        <f t="shared" si="127"/>
        <v>school</v>
      </c>
    </row>
    <row r="2015" spans="1:6" x14ac:dyDescent="0.3">
      <c r="A2015" s="3">
        <v>45537.854166666664</v>
      </c>
      <c r="B2015">
        <v>80</v>
      </c>
      <c r="C2015" t="str">
        <f t="shared" si="124"/>
        <v>Monday</v>
      </c>
      <c r="D2015" s="1">
        <f t="shared" si="125"/>
        <v>20</v>
      </c>
      <c r="E2015">
        <f t="shared" si="126"/>
        <v>9</v>
      </c>
      <c r="F2015" t="str">
        <f t="shared" si="127"/>
        <v>school</v>
      </c>
    </row>
    <row r="2016" spans="1:6" x14ac:dyDescent="0.3">
      <c r="A2016" s="3">
        <v>45537.863194444442</v>
      </c>
      <c r="B2016">
        <v>60</v>
      </c>
      <c r="C2016" t="str">
        <f t="shared" si="124"/>
        <v>Monday</v>
      </c>
      <c r="D2016" s="1">
        <f t="shared" si="125"/>
        <v>20</v>
      </c>
      <c r="E2016">
        <f t="shared" si="126"/>
        <v>9</v>
      </c>
      <c r="F2016" t="str">
        <f t="shared" si="127"/>
        <v>school</v>
      </c>
    </row>
    <row r="2017" spans="1:6" x14ac:dyDescent="0.3">
      <c r="A2017" s="3">
        <v>45537.875</v>
      </c>
      <c r="B2017">
        <v>49</v>
      </c>
      <c r="C2017" t="str">
        <f t="shared" si="124"/>
        <v>Monday</v>
      </c>
      <c r="D2017" s="1">
        <f t="shared" si="125"/>
        <v>21</v>
      </c>
      <c r="E2017">
        <f t="shared" si="126"/>
        <v>9</v>
      </c>
      <c r="F2017" t="str">
        <f t="shared" si="127"/>
        <v>school</v>
      </c>
    </row>
    <row r="2018" spans="1:6" x14ac:dyDescent="0.3">
      <c r="A2018" s="3">
        <v>45537.896527777775</v>
      </c>
      <c r="B2018">
        <v>47</v>
      </c>
      <c r="C2018" t="str">
        <f t="shared" si="124"/>
        <v>Monday</v>
      </c>
      <c r="D2018" s="1">
        <f t="shared" si="125"/>
        <v>21</v>
      </c>
      <c r="E2018">
        <f t="shared" si="126"/>
        <v>9</v>
      </c>
      <c r="F2018" t="str">
        <f t="shared" si="127"/>
        <v>school</v>
      </c>
    </row>
    <row r="2019" spans="1:6" x14ac:dyDescent="0.3">
      <c r="A2019" s="3">
        <v>45537.918749999997</v>
      </c>
      <c r="B2019">
        <v>48</v>
      </c>
      <c r="C2019" t="str">
        <f t="shared" si="124"/>
        <v>Monday</v>
      </c>
      <c r="D2019" s="1">
        <f t="shared" si="125"/>
        <v>22</v>
      </c>
      <c r="E2019">
        <f t="shared" si="126"/>
        <v>9</v>
      </c>
      <c r="F2019" t="str">
        <f t="shared" si="127"/>
        <v>school</v>
      </c>
    </row>
    <row r="2020" spans="1:6" x14ac:dyDescent="0.3">
      <c r="A2020" s="3">
        <v>45538.294444444444</v>
      </c>
      <c r="B2020">
        <v>38</v>
      </c>
      <c r="C2020" t="str">
        <f t="shared" si="124"/>
        <v>Tuesday</v>
      </c>
      <c r="D2020" s="1">
        <f t="shared" si="125"/>
        <v>7</v>
      </c>
      <c r="E2020">
        <f t="shared" si="126"/>
        <v>9</v>
      </c>
      <c r="F2020" t="str">
        <f t="shared" si="127"/>
        <v>school</v>
      </c>
    </row>
    <row r="2021" spans="1:6" x14ac:dyDescent="0.3">
      <c r="A2021" s="3">
        <v>45538.31527777778</v>
      </c>
      <c r="B2021">
        <v>56</v>
      </c>
      <c r="C2021" t="str">
        <f t="shared" si="124"/>
        <v>Tuesday</v>
      </c>
      <c r="D2021" s="1">
        <f t="shared" si="125"/>
        <v>7</v>
      </c>
      <c r="E2021">
        <f t="shared" si="126"/>
        <v>9</v>
      </c>
      <c r="F2021" t="str">
        <f t="shared" si="127"/>
        <v>school</v>
      </c>
    </row>
    <row r="2022" spans="1:6" x14ac:dyDescent="0.3">
      <c r="A2022" s="3">
        <v>45538.338194444441</v>
      </c>
      <c r="B2022">
        <v>74</v>
      </c>
      <c r="C2022" t="str">
        <f t="shared" si="124"/>
        <v>Tuesday</v>
      </c>
      <c r="D2022" s="1">
        <f t="shared" si="125"/>
        <v>8</v>
      </c>
      <c r="E2022">
        <f t="shared" si="126"/>
        <v>9</v>
      </c>
      <c r="F2022" t="str">
        <f t="shared" si="127"/>
        <v>school</v>
      </c>
    </row>
    <row r="2023" spans="1:6" x14ac:dyDescent="0.3">
      <c r="A2023" s="3">
        <v>45538.356944444444</v>
      </c>
      <c r="B2023">
        <v>71</v>
      </c>
      <c r="C2023" t="str">
        <f t="shared" si="124"/>
        <v>Tuesday</v>
      </c>
      <c r="D2023" s="1">
        <f t="shared" si="125"/>
        <v>8</v>
      </c>
      <c r="E2023">
        <f t="shared" si="126"/>
        <v>9</v>
      </c>
      <c r="F2023" t="str">
        <f t="shared" si="127"/>
        <v>school</v>
      </c>
    </row>
    <row r="2024" spans="1:6" x14ac:dyDescent="0.3">
      <c r="A2024" s="3">
        <v>45538.37777777778</v>
      </c>
      <c r="B2024">
        <v>73</v>
      </c>
      <c r="C2024" t="str">
        <f t="shared" si="124"/>
        <v>Tuesday</v>
      </c>
      <c r="D2024" s="1">
        <f t="shared" si="125"/>
        <v>9</v>
      </c>
      <c r="E2024">
        <f t="shared" si="126"/>
        <v>9</v>
      </c>
      <c r="F2024" t="str">
        <f t="shared" si="127"/>
        <v>school</v>
      </c>
    </row>
    <row r="2025" spans="1:6" x14ac:dyDescent="0.3">
      <c r="A2025" s="3">
        <v>45538.397222222222</v>
      </c>
      <c r="B2025">
        <v>60</v>
      </c>
      <c r="C2025" t="str">
        <f t="shared" si="124"/>
        <v>Tuesday</v>
      </c>
      <c r="D2025" s="1">
        <f t="shared" si="125"/>
        <v>9</v>
      </c>
      <c r="E2025">
        <f t="shared" si="126"/>
        <v>9</v>
      </c>
      <c r="F2025" t="str">
        <f t="shared" si="127"/>
        <v>school</v>
      </c>
    </row>
    <row r="2026" spans="1:6" x14ac:dyDescent="0.3">
      <c r="A2026" s="3">
        <v>45538.418055555558</v>
      </c>
      <c r="B2026">
        <v>75</v>
      </c>
      <c r="C2026" t="str">
        <f t="shared" si="124"/>
        <v>Tuesday</v>
      </c>
      <c r="D2026" s="1">
        <f t="shared" si="125"/>
        <v>10</v>
      </c>
      <c r="E2026">
        <f t="shared" si="126"/>
        <v>9</v>
      </c>
      <c r="F2026" t="str">
        <f t="shared" si="127"/>
        <v>school</v>
      </c>
    </row>
    <row r="2027" spans="1:6" x14ac:dyDescent="0.3">
      <c r="A2027" s="3">
        <v>45538.4375</v>
      </c>
      <c r="B2027">
        <v>80</v>
      </c>
      <c r="C2027" t="str">
        <f t="shared" si="124"/>
        <v>Tuesday</v>
      </c>
      <c r="D2027" s="1">
        <f t="shared" si="125"/>
        <v>10</v>
      </c>
      <c r="E2027">
        <f t="shared" si="126"/>
        <v>9</v>
      </c>
      <c r="F2027" t="str">
        <f t="shared" si="127"/>
        <v>school</v>
      </c>
    </row>
    <row r="2028" spans="1:6" x14ac:dyDescent="0.3">
      <c r="A2028" s="3">
        <v>45538.458333333336</v>
      </c>
      <c r="B2028">
        <v>21</v>
      </c>
      <c r="C2028" t="str">
        <f t="shared" si="124"/>
        <v>Tuesday</v>
      </c>
      <c r="D2028" s="1">
        <f t="shared" si="125"/>
        <v>11</v>
      </c>
      <c r="E2028">
        <f t="shared" si="126"/>
        <v>9</v>
      </c>
      <c r="F2028" t="str">
        <f t="shared" si="127"/>
        <v>school</v>
      </c>
    </row>
    <row r="2029" spans="1:6" x14ac:dyDescent="0.3">
      <c r="A2029" s="3">
        <v>45538.478472222225</v>
      </c>
      <c r="B2029">
        <v>113</v>
      </c>
      <c r="C2029" t="str">
        <f t="shared" si="124"/>
        <v>Tuesday</v>
      </c>
      <c r="D2029" s="1">
        <f t="shared" si="125"/>
        <v>11</v>
      </c>
      <c r="E2029">
        <f t="shared" si="126"/>
        <v>9</v>
      </c>
      <c r="F2029" t="str">
        <f t="shared" si="127"/>
        <v>school</v>
      </c>
    </row>
    <row r="2030" spans="1:6" x14ac:dyDescent="0.3">
      <c r="A2030" s="3">
        <v>45538.498611111114</v>
      </c>
      <c r="B2030">
        <v>105</v>
      </c>
      <c r="C2030" t="str">
        <f t="shared" si="124"/>
        <v>Tuesday</v>
      </c>
      <c r="D2030" s="1">
        <f t="shared" si="125"/>
        <v>11</v>
      </c>
      <c r="E2030">
        <f t="shared" si="126"/>
        <v>9</v>
      </c>
      <c r="F2030" t="str">
        <f t="shared" si="127"/>
        <v>school</v>
      </c>
    </row>
    <row r="2031" spans="1:6" x14ac:dyDescent="0.3">
      <c r="A2031" s="3">
        <v>45538.522916666669</v>
      </c>
      <c r="B2031">
        <v>116</v>
      </c>
      <c r="C2031" t="str">
        <f t="shared" si="124"/>
        <v>Tuesday</v>
      </c>
      <c r="D2031" s="1">
        <f t="shared" si="125"/>
        <v>12</v>
      </c>
      <c r="E2031">
        <f t="shared" si="126"/>
        <v>9</v>
      </c>
      <c r="F2031" t="str">
        <f t="shared" si="127"/>
        <v>school</v>
      </c>
    </row>
    <row r="2032" spans="1:6" x14ac:dyDescent="0.3">
      <c r="A2032" s="3">
        <v>45538.542361111111</v>
      </c>
      <c r="B2032">
        <v>124</v>
      </c>
      <c r="C2032" t="str">
        <f t="shared" si="124"/>
        <v>Tuesday</v>
      </c>
      <c r="D2032" s="1">
        <f t="shared" si="125"/>
        <v>13</v>
      </c>
      <c r="E2032">
        <f t="shared" si="126"/>
        <v>9</v>
      </c>
      <c r="F2032" t="str">
        <f t="shared" si="127"/>
        <v>school</v>
      </c>
    </row>
    <row r="2033" spans="1:6" x14ac:dyDescent="0.3">
      <c r="A2033" s="3">
        <v>45538.563888888886</v>
      </c>
      <c r="B2033">
        <v>120</v>
      </c>
      <c r="C2033" t="str">
        <f t="shared" si="124"/>
        <v>Tuesday</v>
      </c>
      <c r="D2033" s="1">
        <f t="shared" si="125"/>
        <v>13</v>
      </c>
      <c r="E2033">
        <f t="shared" si="126"/>
        <v>9</v>
      </c>
      <c r="F2033" t="str">
        <f t="shared" si="127"/>
        <v>school</v>
      </c>
    </row>
    <row r="2034" spans="1:6" x14ac:dyDescent="0.3">
      <c r="A2034" s="3">
        <v>45538.584027777775</v>
      </c>
      <c r="B2034">
        <v>110</v>
      </c>
      <c r="C2034" t="str">
        <f t="shared" si="124"/>
        <v>Tuesday</v>
      </c>
      <c r="D2034" s="1">
        <f t="shared" si="125"/>
        <v>14</v>
      </c>
      <c r="E2034">
        <f t="shared" si="126"/>
        <v>9</v>
      </c>
      <c r="F2034" t="str">
        <f t="shared" si="127"/>
        <v>school</v>
      </c>
    </row>
    <row r="2035" spans="1:6" x14ac:dyDescent="0.3">
      <c r="A2035" s="3">
        <v>45538.606944444444</v>
      </c>
      <c r="B2035">
        <v>154</v>
      </c>
      <c r="C2035" t="str">
        <f t="shared" si="124"/>
        <v>Tuesday</v>
      </c>
      <c r="D2035" s="1">
        <f t="shared" si="125"/>
        <v>14</v>
      </c>
      <c r="E2035">
        <f t="shared" si="126"/>
        <v>9</v>
      </c>
      <c r="F2035" t="str">
        <f t="shared" si="127"/>
        <v>school</v>
      </c>
    </row>
    <row r="2036" spans="1:6" x14ac:dyDescent="0.3">
      <c r="A2036" s="3">
        <v>45538.629166666666</v>
      </c>
      <c r="B2036">
        <v>163</v>
      </c>
      <c r="C2036" t="str">
        <f t="shared" si="124"/>
        <v>Tuesday</v>
      </c>
      <c r="D2036" s="1">
        <f t="shared" si="125"/>
        <v>15</v>
      </c>
      <c r="E2036">
        <f t="shared" si="126"/>
        <v>9</v>
      </c>
      <c r="F2036" t="str">
        <f t="shared" si="127"/>
        <v>school</v>
      </c>
    </row>
    <row r="2037" spans="1:6" x14ac:dyDescent="0.3">
      <c r="A2037" s="3">
        <v>45538.647222222222</v>
      </c>
      <c r="B2037">
        <v>178</v>
      </c>
      <c r="C2037" t="str">
        <f t="shared" si="124"/>
        <v>Tuesday</v>
      </c>
      <c r="D2037" s="1">
        <f t="shared" si="125"/>
        <v>15</v>
      </c>
      <c r="E2037">
        <f t="shared" si="126"/>
        <v>9</v>
      </c>
      <c r="F2037" t="str">
        <f t="shared" si="127"/>
        <v>school</v>
      </c>
    </row>
    <row r="2038" spans="1:6" x14ac:dyDescent="0.3">
      <c r="A2038" s="3">
        <v>45538.666666666664</v>
      </c>
      <c r="B2038">
        <v>161</v>
      </c>
      <c r="C2038" t="str">
        <f t="shared" si="124"/>
        <v>Tuesday</v>
      </c>
      <c r="D2038" s="1">
        <f t="shared" si="125"/>
        <v>16</v>
      </c>
      <c r="E2038">
        <f t="shared" si="126"/>
        <v>9</v>
      </c>
      <c r="F2038" t="str">
        <f t="shared" si="127"/>
        <v>school</v>
      </c>
    </row>
    <row r="2039" spans="1:6" x14ac:dyDescent="0.3">
      <c r="A2039" s="3">
        <v>45538.689583333333</v>
      </c>
      <c r="B2039">
        <v>170</v>
      </c>
      <c r="C2039" t="str">
        <f t="shared" si="124"/>
        <v>Tuesday</v>
      </c>
      <c r="D2039" s="1">
        <f t="shared" si="125"/>
        <v>16</v>
      </c>
      <c r="E2039">
        <f t="shared" si="126"/>
        <v>9</v>
      </c>
      <c r="F2039" t="str">
        <f t="shared" si="127"/>
        <v>school</v>
      </c>
    </row>
    <row r="2040" spans="1:6" x14ac:dyDescent="0.3">
      <c r="A2040" s="3">
        <v>45538.713194444441</v>
      </c>
      <c r="B2040">
        <v>196</v>
      </c>
      <c r="C2040" t="str">
        <f t="shared" si="124"/>
        <v>Tuesday</v>
      </c>
      <c r="D2040" s="1">
        <f t="shared" si="125"/>
        <v>17</v>
      </c>
      <c r="E2040">
        <f t="shared" si="126"/>
        <v>9</v>
      </c>
      <c r="F2040" t="str">
        <f t="shared" si="127"/>
        <v>school</v>
      </c>
    </row>
    <row r="2041" spans="1:6" x14ac:dyDescent="0.3">
      <c r="A2041" s="3">
        <v>45538.730555555558</v>
      </c>
      <c r="B2041">
        <v>199</v>
      </c>
      <c r="C2041" t="str">
        <f t="shared" si="124"/>
        <v>Tuesday</v>
      </c>
      <c r="D2041" s="1">
        <f t="shared" si="125"/>
        <v>17</v>
      </c>
      <c r="E2041">
        <f t="shared" si="126"/>
        <v>9</v>
      </c>
      <c r="F2041" t="str">
        <f t="shared" si="127"/>
        <v>school</v>
      </c>
    </row>
    <row r="2042" spans="1:6" x14ac:dyDescent="0.3">
      <c r="A2042" s="3">
        <v>45538.754861111112</v>
      </c>
      <c r="B2042">
        <v>171</v>
      </c>
      <c r="C2042" t="str">
        <f t="shared" si="124"/>
        <v>Tuesday</v>
      </c>
      <c r="D2042" s="1">
        <f t="shared" si="125"/>
        <v>18</v>
      </c>
      <c r="E2042">
        <f t="shared" si="126"/>
        <v>9</v>
      </c>
      <c r="F2042" t="str">
        <f t="shared" si="127"/>
        <v>school</v>
      </c>
    </row>
    <row r="2043" spans="1:6" x14ac:dyDescent="0.3">
      <c r="A2043" s="3">
        <v>45538.795138888891</v>
      </c>
      <c r="B2043">
        <v>130</v>
      </c>
      <c r="C2043" t="str">
        <f t="shared" si="124"/>
        <v>Tuesday</v>
      </c>
      <c r="D2043" s="1">
        <f t="shared" si="125"/>
        <v>19</v>
      </c>
      <c r="E2043">
        <f t="shared" si="126"/>
        <v>9</v>
      </c>
      <c r="F2043" t="str">
        <f t="shared" si="127"/>
        <v>school</v>
      </c>
    </row>
    <row r="2044" spans="1:6" x14ac:dyDescent="0.3">
      <c r="A2044" s="3">
        <v>45538.817361111112</v>
      </c>
      <c r="B2044">
        <v>118</v>
      </c>
      <c r="C2044" t="str">
        <f t="shared" si="124"/>
        <v>Tuesday</v>
      </c>
      <c r="D2044" s="1">
        <f t="shared" si="125"/>
        <v>19</v>
      </c>
      <c r="E2044">
        <f t="shared" si="126"/>
        <v>9</v>
      </c>
      <c r="F2044" t="str">
        <f t="shared" si="127"/>
        <v>school</v>
      </c>
    </row>
    <row r="2045" spans="1:6" x14ac:dyDescent="0.3">
      <c r="A2045" s="3">
        <v>45538.852777777778</v>
      </c>
      <c r="B2045">
        <v>82</v>
      </c>
      <c r="C2045" t="str">
        <f t="shared" si="124"/>
        <v>Tuesday</v>
      </c>
      <c r="D2045" s="1">
        <f t="shared" si="125"/>
        <v>20</v>
      </c>
      <c r="E2045">
        <f t="shared" si="126"/>
        <v>9</v>
      </c>
      <c r="F2045" t="str">
        <f t="shared" si="127"/>
        <v>school</v>
      </c>
    </row>
    <row r="2046" spans="1:6" x14ac:dyDescent="0.3">
      <c r="A2046" s="3">
        <v>45538.875694444447</v>
      </c>
      <c r="B2046">
        <v>85</v>
      </c>
      <c r="C2046" t="str">
        <f t="shared" si="124"/>
        <v>Tuesday</v>
      </c>
      <c r="D2046" s="1">
        <f t="shared" si="125"/>
        <v>21</v>
      </c>
      <c r="E2046">
        <f t="shared" si="126"/>
        <v>9</v>
      </c>
      <c r="F2046" t="str">
        <f t="shared" si="127"/>
        <v>school</v>
      </c>
    </row>
    <row r="2047" spans="1:6" x14ac:dyDescent="0.3">
      <c r="A2047" s="3">
        <v>45538.895833333336</v>
      </c>
      <c r="B2047">
        <v>87</v>
      </c>
      <c r="C2047" t="str">
        <f t="shared" si="124"/>
        <v>Tuesday</v>
      </c>
      <c r="D2047" s="1">
        <f t="shared" si="125"/>
        <v>21</v>
      </c>
      <c r="E2047">
        <f t="shared" si="126"/>
        <v>9</v>
      </c>
      <c r="F2047" t="str">
        <f t="shared" si="127"/>
        <v>school</v>
      </c>
    </row>
    <row r="2048" spans="1:6" x14ac:dyDescent="0.3">
      <c r="A2048" s="3">
        <v>45538.920138888891</v>
      </c>
      <c r="B2048">
        <v>52</v>
      </c>
      <c r="C2048" t="str">
        <f t="shared" si="124"/>
        <v>Tuesday</v>
      </c>
      <c r="D2048" s="1">
        <f t="shared" si="125"/>
        <v>22</v>
      </c>
      <c r="E2048">
        <f t="shared" si="126"/>
        <v>9</v>
      </c>
      <c r="F2048" t="str">
        <f t="shared" si="127"/>
        <v>school</v>
      </c>
    </row>
    <row r="2049" spans="1:6" x14ac:dyDescent="0.3">
      <c r="A2049" s="3">
        <v>45539.293749999997</v>
      </c>
      <c r="B2049">
        <v>48</v>
      </c>
      <c r="C2049" t="str">
        <f t="shared" si="124"/>
        <v>Wednesday</v>
      </c>
      <c r="D2049" s="1">
        <f t="shared" si="125"/>
        <v>7</v>
      </c>
      <c r="E2049">
        <f t="shared" si="126"/>
        <v>9</v>
      </c>
      <c r="F2049" t="str">
        <f t="shared" si="127"/>
        <v>school</v>
      </c>
    </row>
    <row r="2050" spans="1:6" x14ac:dyDescent="0.3">
      <c r="A2050" s="3">
        <v>45539.316666666666</v>
      </c>
      <c r="B2050">
        <v>53</v>
      </c>
      <c r="C2050" t="str">
        <f t="shared" ref="C2050:C2113" si="128">TEXT(A2050, "dddd")</f>
        <v>Wednesday</v>
      </c>
      <c r="D2050" s="1">
        <f t="shared" ref="D2050:D2113" si="129">HOUR(A2050)</f>
        <v>7</v>
      </c>
      <c r="E2050">
        <f t="shared" ref="E2050:E2113" si="130">MONTH(A2050)</f>
        <v>9</v>
      </c>
      <c r="F2050" t="str">
        <f t="shared" ref="F2050:F2113" si="131">IF(OR(E2050=9, E2050=10, E2050=11, E2050=12, E2050=1, E2050=2, E2050=3, E2050=4), "school", "summer")</f>
        <v>school</v>
      </c>
    </row>
    <row r="2051" spans="1:6" x14ac:dyDescent="0.3">
      <c r="A2051" s="3">
        <v>45539.337500000001</v>
      </c>
      <c r="B2051">
        <v>52</v>
      </c>
      <c r="C2051" t="str">
        <f t="shared" si="128"/>
        <v>Wednesday</v>
      </c>
      <c r="D2051" s="1">
        <f t="shared" si="129"/>
        <v>8</v>
      </c>
      <c r="E2051">
        <f t="shared" si="130"/>
        <v>9</v>
      </c>
      <c r="F2051" t="str">
        <f t="shared" si="131"/>
        <v>school</v>
      </c>
    </row>
    <row r="2052" spans="1:6" x14ac:dyDescent="0.3">
      <c r="A2052" s="3">
        <v>45539.356249999997</v>
      </c>
      <c r="B2052">
        <v>66</v>
      </c>
      <c r="C2052" t="str">
        <f t="shared" si="128"/>
        <v>Wednesday</v>
      </c>
      <c r="D2052" s="1">
        <f t="shared" si="129"/>
        <v>8</v>
      </c>
      <c r="E2052">
        <f t="shared" si="130"/>
        <v>9</v>
      </c>
      <c r="F2052" t="str">
        <f t="shared" si="131"/>
        <v>school</v>
      </c>
    </row>
    <row r="2053" spans="1:6" x14ac:dyDescent="0.3">
      <c r="A2053" s="3">
        <v>45539.376388888886</v>
      </c>
      <c r="B2053">
        <v>51</v>
      </c>
      <c r="C2053" t="str">
        <f t="shared" si="128"/>
        <v>Wednesday</v>
      </c>
      <c r="D2053" s="1">
        <f t="shared" si="129"/>
        <v>9</v>
      </c>
      <c r="E2053">
        <f t="shared" si="130"/>
        <v>9</v>
      </c>
      <c r="F2053" t="str">
        <f t="shared" si="131"/>
        <v>school</v>
      </c>
    </row>
    <row r="2054" spans="1:6" x14ac:dyDescent="0.3">
      <c r="A2054" s="3">
        <v>45539.416666666664</v>
      </c>
      <c r="B2054">
        <v>54</v>
      </c>
      <c r="C2054" t="str">
        <f t="shared" si="128"/>
        <v>Wednesday</v>
      </c>
      <c r="D2054" s="1">
        <f t="shared" si="129"/>
        <v>10</v>
      </c>
      <c r="E2054">
        <f t="shared" si="130"/>
        <v>9</v>
      </c>
      <c r="F2054" t="str">
        <f t="shared" si="131"/>
        <v>school</v>
      </c>
    </row>
    <row r="2055" spans="1:6" x14ac:dyDescent="0.3">
      <c r="A2055" s="3">
        <v>45539.438888888886</v>
      </c>
      <c r="B2055">
        <v>90</v>
      </c>
      <c r="C2055" t="str">
        <f t="shared" si="128"/>
        <v>Wednesday</v>
      </c>
      <c r="D2055" s="1">
        <f t="shared" si="129"/>
        <v>10</v>
      </c>
      <c r="E2055">
        <f t="shared" si="130"/>
        <v>9</v>
      </c>
      <c r="F2055" t="str">
        <f t="shared" si="131"/>
        <v>school</v>
      </c>
    </row>
    <row r="2056" spans="1:6" x14ac:dyDescent="0.3">
      <c r="A2056" s="3">
        <v>45539.458333333336</v>
      </c>
      <c r="B2056">
        <v>101</v>
      </c>
      <c r="C2056" t="str">
        <f t="shared" si="128"/>
        <v>Wednesday</v>
      </c>
      <c r="D2056" s="1">
        <f t="shared" si="129"/>
        <v>11</v>
      </c>
      <c r="E2056">
        <f t="shared" si="130"/>
        <v>9</v>
      </c>
      <c r="F2056" t="str">
        <f t="shared" si="131"/>
        <v>school</v>
      </c>
    </row>
    <row r="2057" spans="1:6" x14ac:dyDescent="0.3">
      <c r="A2057" s="3">
        <v>45539.481944444444</v>
      </c>
      <c r="B2057">
        <v>110</v>
      </c>
      <c r="C2057" t="str">
        <f t="shared" si="128"/>
        <v>Wednesday</v>
      </c>
      <c r="D2057" s="1">
        <f t="shared" si="129"/>
        <v>11</v>
      </c>
      <c r="E2057">
        <f t="shared" si="130"/>
        <v>9</v>
      </c>
      <c r="F2057" t="str">
        <f t="shared" si="131"/>
        <v>school</v>
      </c>
    </row>
    <row r="2058" spans="1:6" x14ac:dyDescent="0.3">
      <c r="A2058" s="3">
        <v>45539.504861111112</v>
      </c>
      <c r="B2058">
        <v>117</v>
      </c>
      <c r="C2058" t="str">
        <f t="shared" si="128"/>
        <v>Wednesday</v>
      </c>
      <c r="D2058" s="1">
        <f t="shared" si="129"/>
        <v>12</v>
      </c>
      <c r="E2058">
        <f t="shared" si="130"/>
        <v>9</v>
      </c>
      <c r="F2058" t="str">
        <f t="shared" si="131"/>
        <v>school</v>
      </c>
    </row>
    <row r="2059" spans="1:6" x14ac:dyDescent="0.3">
      <c r="A2059" s="3">
        <v>45539.520138888889</v>
      </c>
      <c r="B2059">
        <v>129</v>
      </c>
      <c r="C2059" t="str">
        <f t="shared" si="128"/>
        <v>Wednesday</v>
      </c>
      <c r="D2059" s="1">
        <f t="shared" si="129"/>
        <v>12</v>
      </c>
      <c r="E2059">
        <f t="shared" si="130"/>
        <v>9</v>
      </c>
      <c r="F2059" t="str">
        <f t="shared" si="131"/>
        <v>school</v>
      </c>
    </row>
    <row r="2060" spans="1:6" x14ac:dyDescent="0.3">
      <c r="A2060" s="3">
        <v>45539.563194444447</v>
      </c>
      <c r="B2060">
        <v>143</v>
      </c>
      <c r="C2060" t="str">
        <f t="shared" si="128"/>
        <v>Wednesday</v>
      </c>
      <c r="D2060" s="1">
        <f t="shared" si="129"/>
        <v>13</v>
      </c>
      <c r="E2060">
        <f t="shared" si="130"/>
        <v>9</v>
      </c>
      <c r="F2060" t="str">
        <f t="shared" si="131"/>
        <v>school</v>
      </c>
    </row>
    <row r="2061" spans="1:6" x14ac:dyDescent="0.3">
      <c r="A2061" s="3">
        <v>45539.584027777775</v>
      </c>
      <c r="B2061">
        <v>146</v>
      </c>
      <c r="C2061" t="str">
        <f t="shared" si="128"/>
        <v>Wednesday</v>
      </c>
      <c r="D2061" s="1">
        <f t="shared" si="129"/>
        <v>14</v>
      </c>
      <c r="E2061">
        <f t="shared" si="130"/>
        <v>9</v>
      </c>
      <c r="F2061" t="str">
        <f t="shared" si="131"/>
        <v>school</v>
      </c>
    </row>
    <row r="2062" spans="1:6" x14ac:dyDescent="0.3">
      <c r="A2062" s="3">
        <v>45539.603472222225</v>
      </c>
      <c r="B2062">
        <v>164</v>
      </c>
      <c r="C2062" t="str">
        <f t="shared" si="128"/>
        <v>Wednesday</v>
      </c>
      <c r="D2062" s="1">
        <f t="shared" si="129"/>
        <v>14</v>
      </c>
      <c r="E2062">
        <f t="shared" si="130"/>
        <v>9</v>
      </c>
      <c r="F2062" t="str">
        <f t="shared" si="131"/>
        <v>school</v>
      </c>
    </row>
    <row r="2063" spans="1:6" x14ac:dyDescent="0.3">
      <c r="A2063" s="3">
        <v>45539.626388888886</v>
      </c>
      <c r="B2063">
        <v>171</v>
      </c>
      <c r="C2063" t="str">
        <f t="shared" si="128"/>
        <v>Wednesday</v>
      </c>
      <c r="D2063" s="1">
        <f t="shared" si="129"/>
        <v>15</v>
      </c>
      <c r="E2063">
        <f t="shared" si="130"/>
        <v>9</v>
      </c>
      <c r="F2063" t="str">
        <f t="shared" si="131"/>
        <v>school</v>
      </c>
    </row>
    <row r="2064" spans="1:6" x14ac:dyDescent="0.3">
      <c r="A2064" s="3">
        <v>45539.647222222222</v>
      </c>
      <c r="B2064">
        <v>203</v>
      </c>
      <c r="C2064" t="str">
        <f t="shared" si="128"/>
        <v>Wednesday</v>
      </c>
      <c r="D2064" s="1">
        <f t="shared" si="129"/>
        <v>15</v>
      </c>
      <c r="E2064">
        <f t="shared" si="130"/>
        <v>9</v>
      </c>
      <c r="F2064" t="str">
        <f t="shared" si="131"/>
        <v>school</v>
      </c>
    </row>
    <row r="2065" spans="1:6" x14ac:dyDescent="0.3">
      <c r="A2065" s="3">
        <v>45539.666666666664</v>
      </c>
      <c r="B2065">
        <v>176</v>
      </c>
      <c r="C2065" t="str">
        <f t="shared" si="128"/>
        <v>Wednesday</v>
      </c>
      <c r="D2065" s="1">
        <f t="shared" si="129"/>
        <v>16</v>
      </c>
      <c r="E2065">
        <f t="shared" si="130"/>
        <v>9</v>
      </c>
      <c r="F2065" t="str">
        <f t="shared" si="131"/>
        <v>school</v>
      </c>
    </row>
    <row r="2066" spans="1:6" x14ac:dyDescent="0.3">
      <c r="A2066" s="3">
        <v>45539.676388888889</v>
      </c>
      <c r="B2066">
        <v>130</v>
      </c>
      <c r="C2066" t="str">
        <f t="shared" si="128"/>
        <v>Wednesday</v>
      </c>
      <c r="D2066" s="1">
        <f t="shared" si="129"/>
        <v>16</v>
      </c>
      <c r="E2066">
        <f t="shared" si="130"/>
        <v>9</v>
      </c>
      <c r="F2066" t="str">
        <f t="shared" si="131"/>
        <v>school</v>
      </c>
    </row>
    <row r="2067" spans="1:6" x14ac:dyDescent="0.3">
      <c r="A2067" s="3">
        <v>45539.708333333336</v>
      </c>
      <c r="B2067">
        <v>205</v>
      </c>
      <c r="C2067" t="str">
        <f t="shared" si="128"/>
        <v>Wednesday</v>
      </c>
      <c r="D2067" s="1">
        <f t="shared" si="129"/>
        <v>17</v>
      </c>
      <c r="E2067">
        <f t="shared" si="130"/>
        <v>9</v>
      </c>
      <c r="F2067" t="str">
        <f t="shared" si="131"/>
        <v>school</v>
      </c>
    </row>
    <row r="2068" spans="1:6" x14ac:dyDescent="0.3">
      <c r="A2068" s="3">
        <v>45539.730555555558</v>
      </c>
      <c r="B2068">
        <v>189</v>
      </c>
      <c r="C2068" t="str">
        <f t="shared" si="128"/>
        <v>Wednesday</v>
      </c>
      <c r="D2068" s="1">
        <f t="shared" si="129"/>
        <v>17</v>
      </c>
      <c r="E2068">
        <f t="shared" si="130"/>
        <v>9</v>
      </c>
      <c r="F2068" t="str">
        <f t="shared" si="131"/>
        <v>school</v>
      </c>
    </row>
    <row r="2069" spans="1:6" x14ac:dyDescent="0.3">
      <c r="A2069" s="3">
        <v>45539.752083333333</v>
      </c>
      <c r="B2069">
        <v>162</v>
      </c>
      <c r="C2069" t="str">
        <f t="shared" si="128"/>
        <v>Wednesday</v>
      </c>
      <c r="D2069" s="1">
        <f t="shared" si="129"/>
        <v>18</v>
      </c>
      <c r="E2069">
        <f t="shared" si="130"/>
        <v>9</v>
      </c>
      <c r="F2069" t="str">
        <f t="shared" si="131"/>
        <v>school</v>
      </c>
    </row>
    <row r="2070" spans="1:6" x14ac:dyDescent="0.3">
      <c r="A2070" s="3">
        <v>45539.774305555555</v>
      </c>
      <c r="B2070">
        <v>105</v>
      </c>
      <c r="C2070" t="str">
        <f t="shared" si="128"/>
        <v>Wednesday</v>
      </c>
      <c r="D2070" s="1">
        <f t="shared" si="129"/>
        <v>18</v>
      </c>
      <c r="E2070">
        <f t="shared" si="130"/>
        <v>9</v>
      </c>
      <c r="F2070" t="str">
        <f t="shared" si="131"/>
        <v>school</v>
      </c>
    </row>
    <row r="2071" spans="1:6" x14ac:dyDescent="0.3">
      <c r="A2071" s="3">
        <v>45539.791666666664</v>
      </c>
      <c r="B2071">
        <v>107</v>
      </c>
      <c r="C2071" t="str">
        <f t="shared" si="128"/>
        <v>Wednesday</v>
      </c>
      <c r="D2071" s="1">
        <f t="shared" si="129"/>
        <v>19</v>
      </c>
      <c r="E2071">
        <f t="shared" si="130"/>
        <v>9</v>
      </c>
      <c r="F2071" t="str">
        <f t="shared" si="131"/>
        <v>school</v>
      </c>
    </row>
    <row r="2072" spans="1:6" x14ac:dyDescent="0.3">
      <c r="A2072" s="3">
        <v>45539.834027777775</v>
      </c>
      <c r="B2072">
        <v>73</v>
      </c>
      <c r="C2072" t="str">
        <f t="shared" si="128"/>
        <v>Wednesday</v>
      </c>
      <c r="D2072" s="1">
        <f t="shared" si="129"/>
        <v>20</v>
      </c>
      <c r="E2072">
        <f t="shared" si="130"/>
        <v>9</v>
      </c>
      <c r="F2072" t="str">
        <f t="shared" si="131"/>
        <v>school</v>
      </c>
    </row>
    <row r="2073" spans="1:6" x14ac:dyDescent="0.3">
      <c r="A2073" s="3">
        <v>45539.85833333333</v>
      </c>
      <c r="B2073">
        <v>106</v>
      </c>
      <c r="C2073" t="str">
        <f t="shared" si="128"/>
        <v>Wednesday</v>
      </c>
      <c r="D2073" s="1">
        <f t="shared" si="129"/>
        <v>20</v>
      </c>
      <c r="E2073">
        <f t="shared" si="130"/>
        <v>9</v>
      </c>
      <c r="F2073" t="str">
        <f t="shared" si="131"/>
        <v>school</v>
      </c>
    </row>
    <row r="2074" spans="1:6" x14ac:dyDescent="0.3">
      <c r="A2074" s="3">
        <v>45539.863194444442</v>
      </c>
      <c r="B2074">
        <v>98</v>
      </c>
      <c r="C2074" t="str">
        <f t="shared" si="128"/>
        <v>Wednesday</v>
      </c>
      <c r="D2074" s="1">
        <f t="shared" si="129"/>
        <v>20</v>
      </c>
      <c r="E2074">
        <f t="shared" si="130"/>
        <v>9</v>
      </c>
      <c r="F2074" t="str">
        <f t="shared" si="131"/>
        <v>school</v>
      </c>
    </row>
    <row r="2075" spans="1:6" x14ac:dyDescent="0.3">
      <c r="A2075" s="3">
        <v>45539.875</v>
      </c>
      <c r="B2075">
        <v>110</v>
      </c>
      <c r="C2075" t="str">
        <f t="shared" si="128"/>
        <v>Wednesday</v>
      </c>
      <c r="D2075" s="1">
        <f t="shared" si="129"/>
        <v>21</v>
      </c>
      <c r="E2075">
        <f t="shared" si="130"/>
        <v>9</v>
      </c>
      <c r="F2075" t="str">
        <f t="shared" si="131"/>
        <v>school</v>
      </c>
    </row>
    <row r="2076" spans="1:6" x14ac:dyDescent="0.3">
      <c r="A2076" s="3">
        <v>45539.897222222222</v>
      </c>
      <c r="B2076">
        <v>89</v>
      </c>
      <c r="C2076" t="str">
        <f t="shared" si="128"/>
        <v>Wednesday</v>
      </c>
      <c r="D2076" s="1">
        <f t="shared" si="129"/>
        <v>21</v>
      </c>
      <c r="E2076">
        <f t="shared" si="130"/>
        <v>9</v>
      </c>
      <c r="F2076" t="str">
        <f t="shared" si="131"/>
        <v>school</v>
      </c>
    </row>
    <row r="2077" spans="1:6" x14ac:dyDescent="0.3">
      <c r="A2077" s="3">
        <v>45539.917361111111</v>
      </c>
      <c r="B2077">
        <v>67</v>
      </c>
      <c r="C2077" t="str">
        <f t="shared" si="128"/>
        <v>Wednesday</v>
      </c>
      <c r="D2077" s="1">
        <f t="shared" si="129"/>
        <v>22</v>
      </c>
      <c r="E2077">
        <f t="shared" si="130"/>
        <v>9</v>
      </c>
      <c r="F2077" t="str">
        <f t="shared" si="131"/>
        <v>school</v>
      </c>
    </row>
    <row r="2078" spans="1:6" x14ac:dyDescent="0.3">
      <c r="A2078" s="3">
        <v>45540.293749999997</v>
      </c>
      <c r="B2078">
        <v>65</v>
      </c>
      <c r="C2078" t="str">
        <f t="shared" si="128"/>
        <v>Thursday</v>
      </c>
      <c r="D2078" s="1">
        <f t="shared" si="129"/>
        <v>7</v>
      </c>
      <c r="E2078">
        <f t="shared" si="130"/>
        <v>9</v>
      </c>
      <c r="F2078" t="str">
        <f t="shared" si="131"/>
        <v>school</v>
      </c>
    </row>
    <row r="2079" spans="1:6" x14ac:dyDescent="0.3">
      <c r="A2079" s="3">
        <v>45540.313888888886</v>
      </c>
      <c r="B2079">
        <v>74</v>
      </c>
      <c r="C2079" t="str">
        <f t="shared" si="128"/>
        <v>Thursday</v>
      </c>
      <c r="D2079" s="1">
        <f t="shared" si="129"/>
        <v>7</v>
      </c>
      <c r="E2079">
        <f t="shared" si="130"/>
        <v>9</v>
      </c>
      <c r="F2079" t="str">
        <f t="shared" si="131"/>
        <v>school</v>
      </c>
    </row>
    <row r="2080" spans="1:6" x14ac:dyDescent="0.3">
      <c r="A2080" s="3">
        <v>45540.331944444442</v>
      </c>
      <c r="B2080">
        <v>70</v>
      </c>
      <c r="C2080" t="str">
        <f t="shared" si="128"/>
        <v>Thursday</v>
      </c>
      <c r="D2080" s="1">
        <f t="shared" si="129"/>
        <v>7</v>
      </c>
      <c r="E2080">
        <f t="shared" si="130"/>
        <v>9</v>
      </c>
      <c r="F2080" t="str">
        <f t="shared" si="131"/>
        <v>school</v>
      </c>
    </row>
    <row r="2081" spans="1:6" x14ac:dyDescent="0.3">
      <c r="A2081" s="3">
        <v>45540.354166666664</v>
      </c>
      <c r="B2081">
        <v>72</v>
      </c>
      <c r="C2081" t="str">
        <f t="shared" si="128"/>
        <v>Thursday</v>
      </c>
      <c r="D2081" s="1">
        <f t="shared" si="129"/>
        <v>8</v>
      </c>
      <c r="E2081">
        <f t="shared" si="130"/>
        <v>9</v>
      </c>
      <c r="F2081" t="str">
        <f t="shared" si="131"/>
        <v>school</v>
      </c>
    </row>
    <row r="2082" spans="1:6" x14ac:dyDescent="0.3">
      <c r="A2082" s="3">
        <v>45540.375694444447</v>
      </c>
      <c r="B2082">
        <v>64</v>
      </c>
      <c r="C2082" t="str">
        <f t="shared" si="128"/>
        <v>Thursday</v>
      </c>
      <c r="D2082" s="1">
        <f t="shared" si="129"/>
        <v>9</v>
      </c>
      <c r="E2082">
        <f t="shared" si="130"/>
        <v>9</v>
      </c>
      <c r="F2082" t="str">
        <f t="shared" si="131"/>
        <v>school</v>
      </c>
    </row>
    <row r="2083" spans="1:6" x14ac:dyDescent="0.3">
      <c r="A2083" s="3">
        <v>45540.390972222223</v>
      </c>
      <c r="B2083">
        <v>248</v>
      </c>
      <c r="C2083" t="str">
        <f t="shared" si="128"/>
        <v>Thursday</v>
      </c>
      <c r="D2083" s="1">
        <f t="shared" si="129"/>
        <v>9</v>
      </c>
      <c r="E2083">
        <f t="shared" si="130"/>
        <v>9</v>
      </c>
      <c r="F2083" t="str">
        <f t="shared" si="131"/>
        <v>school</v>
      </c>
    </row>
    <row r="2084" spans="1:6" x14ac:dyDescent="0.3">
      <c r="A2084" s="3">
        <v>45540.397916666669</v>
      </c>
      <c r="B2084">
        <v>85</v>
      </c>
      <c r="C2084" t="str">
        <f t="shared" si="128"/>
        <v>Thursday</v>
      </c>
      <c r="D2084" s="1">
        <f t="shared" si="129"/>
        <v>9</v>
      </c>
      <c r="E2084">
        <f t="shared" si="130"/>
        <v>9</v>
      </c>
      <c r="F2084" t="str">
        <f t="shared" si="131"/>
        <v>school</v>
      </c>
    </row>
    <row r="2085" spans="1:6" x14ac:dyDescent="0.3">
      <c r="A2085" s="3">
        <v>45540.424305555556</v>
      </c>
      <c r="B2085">
        <v>91</v>
      </c>
      <c r="C2085" t="str">
        <f t="shared" si="128"/>
        <v>Thursday</v>
      </c>
      <c r="D2085" s="1">
        <f t="shared" si="129"/>
        <v>10</v>
      </c>
      <c r="E2085">
        <f t="shared" si="130"/>
        <v>9</v>
      </c>
      <c r="F2085" t="str">
        <f t="shared" si="131"/>
        <v>school</v>
      </c>
    </row>
    <row r="2086" spans="1:6" x14ac:dyDescent="0.3">
      <c r="A2086" s="3">
        <v>45540.439583333333</v>
      </c>
      <c r="B2086">
        <v>101</v>
      </c>
      <c r="C2086" t="str">
        <f t="shared" si="128"/>
        <v>Thursday</v>
      </c>
      <c r="D2086" s="1">
        <f t="shared" si="129"/>
        <v>10</v>
      </c>
      <c r="E2086">
        <f t="shared" si="130"/>
        <v>9</v>
      </c>
      <c r="F2086" t="str">
        <f t="shared" si="131"/>
        <v>school</v>
      </c>
    </row>
    <row r="2087" spans="1:6" x14ac:dyDescent="0.3">
      <c r="A2087" s="3">
        <v>45540.461805555555</v>
      </c>
      <c r="B2087">
        <v>118</v>
      </c>
      <c r="C2087" t="str">
        <f t="shared" si="128"/>
        <v>Thursday</v>
      </c>
      <c r="D2087" s="1">
        <f t="shared" si="129"/>
        <v>11</v>
      </c>
      <c r="E2087">
        <f t="shared" si="130"/>
        <v>9</v>
      </c>
      <c r="F2087" t="str">
        <f t="shared" si="131"/>
        <v>school</v>
      </c>
    </row>
    <row r="2088" spans="1:6" x14ac:dyDescent="0.3">
      <c r="A2088" s="3">
        <v>45540.480555555558</v>
      </c>
      <c r="B2088">
        <v>127</v>
      </c>
      <c r="C2088" t="str">
        <f t="shared" si="128"/>
        <v>Thursday</v>
      </c>
      <c r="D2088" s="1">
        <f t="shared" si="129"/>
        <v>11</v>
      </c>
      <c r="E2088">
        <f t="shared" si="130"/>
        <v>9</v>
      </c>
      <c r="F2088" t="str">
        <f t="shared" si="131"/>
        <v>school</v>
      </c>
    </row>
    <row r="2089" spans="1:6" x14ac:dyDescent="0.3">
      <c r="A2089" s="3">
        <v>45540.502083333333</v>
      </c>
      <c r="B2089">
        <v>124</v>
      </c>
      <c r="C2089" t="str">
        <f t="shared" si="128"/>
        <v>Thursday</v>
      </c>
      <c r="D2089" s="1">
        <f t="shared" si="129"/>
        <v>12</v>
      </c>
      <c r="E2089">
        <f t="shared" si="130"/>
        <v>9</v>
      </c>
      <c r="F2089" t="str">
        <f t="shared" si="131"/>
        <v>school</v>
      </c>
    </row>
    <row r="2090" spans="1:6" x14ac:dyDescent="0.3">
      <c r="A2090" s="3">
        <v>45540.53125</v>
      </c>
      <c r="B2090">
        <v>196</v>
      </c>
      <c r="C2090" t="str">
        <f t="shared" si="128"/>
        <v>Thursday</v>
      </c>
      <c r="D2090" s="1">
        <f t="shared" si="129"/>
        <v>12</v>
      </c>
      <c r="E2090">
        <f t="shared" si="130"/>
        <v>9</v>
      </c>
      <c r="F2090" t="str">
        <f t="shared" si="131"/>
        <v>school</v>
      </c>
    </row>
    <row r="2091" spans="1:6" x14ac:dyDescent="0.3">
      <c r="A2091" s="3">
        <v>45540.543055555558</v>
      </c>
      <c r="B2091">
        <v>194</v>
      </c>
      <c r="C2091" t="str">
        <f t="shared" si="128"/>
        <v>Thursday</v>
      </c>
      <c r="D2091" s="1">
        <f t="shared" si="129"/>
        <v>13</v>
      </c>
      <c r="E2091">
        <f t="shared" si="130"/>
        <v>9</v>
      </c>
      <c r="F2091" t="str">
        <f t="shared" si="131"/>
        <v>school</v>
      </c>
    </row>
    <row r="2092" spans="1:6" x14ac:dyDescent="0.3">
      <c r="A2092" s="3">
        <v>45540.5625</v>
      </c>
      <c r="B2092">
        <v>207</v>
      </c>
      <c r="C2092" t="str">
        <f t="shared" si="128"/>
        <v>Thursday</v>
      </c>
      <c r="D2092" s="1">
        <f t="shared" si="129"/>
        <v>13</v>
      </c>
      <c r="E2092">
        <f t="shared" si="130"/>
        <v>9</v>
      </c>
      <c r="F2092" t="str">
        <f t="shared" si="131"/>
        <v>school</v>
      </c>
    </row>
    <row r="2093" spans="1:6" x14ac:dyDescent="0.3">
      <c r="A2093" s="3">
        <v>45540.582638888889</v>
      </c>
      <c r="B2093">
        <v>213</v>
      </c>
      <c r="C2093" t="str">
        <f t="shared" si="128"/>
        <v>Thursday</v>
      </c>
      <c r="D2093" s="1">
        <f t="shared" si="129"/>
        <v>13</v>
      </c>
      <c r="E2093">
        <f t="shared" si="130"/>
        <v>9</v>
      </c>
      <c r="F2093" t="str">
        <f t="shared" si="131"/>
        <v>school</v>
      </c>
    </row>
    <row r="2094" spans="1:6" x14ac:dyDescent="0.3">
      <c r="A2094" s="3">
        <v>45540.604166666664</v>
      </c>
      <c r="B2094">
        <v>217</v>
      </c>
      <c r="C2094" t="str">
        <f t="shared" si="128"/>
        <v>Thursday</v>
      </c>
      <c r="D2094" s="1">
        <f t="shared" si="129"/>
        <v>14</v>
      </c>
      <c r="E2094">
        <f t="shared" si="130"/>
        <v>9</v>
      </c>
      <c r="F2094" t="str">
        <f t="shared" si="131"/>
        <v>school</v>
      </c>
    </row>
    <row r="2095" spans="1:6" x14ac:dyDescent="0.3">
      <c r="A2095" s="3">
        <v>45540.624305555553</v>
      </c>
      <c r="B2095">
        <v>222</v>
      </c>
      <c r="C2095" t="str">
        <f t="shared" si="128"/>
        <v>Thursday</v>
      </c>
      <c r="D2095" s="1">
        <f t="shared" si="129"/>
        <v>14</v>
      </c>
      <c r="E2095">
        <f t="shared" si="130"/>
        <v>9</v>
      </c>
      <c r="F2095" t="str">
        <f t="shared" si="131"/>
        <v>school</v>
      </c>
    </row>
    <row r="2096" spans="1:6" x14ac:dyDescent="0.3">
      <c r="A2096" s="3">
        <v>45540.645833333336</v>
      </c>
      <c r="B2096">
        <v>212</v>
      </c>
      <c r="C2096" t="str">
        <f t="shared" si="128"/>
        <v>Thursday</v>
      </c>
      <c r="D2096" s="1">
        <f t="shared" si="129"/>
        <v>15</v>
      </c>
      <c r="E2096">
        <f t="shared" si="130"/>
        <v>9</v>
      </c>
      <c r="F2096" t="str">
        <f t="shared" si="131"/>
        <v>school</v>
      </c>
    </row>
    <row r="2097" spans="1:6" x14ac:dyDescent="0.3">
      <c r="A2097" s="3">
        <v>45540.665972222225</v>
      </c>
      <c r="B2097">
        <v>204</v>
      </c>
      <c r="C2097" t="str">
        <f t="shared" si="128"/>
        <v>Thursday</v>
      </c>
      <c r="D2097" s="1">
        <f t="shared" si="129"/>
        <v>15</v>
      </c>
      <c r="E2097">
        <f t="shared" si="130"/>
        <v>9</v>
      </c>
      <c r="F2097" t="str">
        <f t="shared" si="131"/>
        <v>school</v>
      </c>
    </row>
    <row r="2098" spans="1:6" x14ac:dyDescent="0.3">
      <c r="A2098" s="3">
        <v>45540.689583333333</v>
      </c>
      <c r="B2098">
        <v>219</v>
      </c>
      <c r="C2098" t="str">
        <f t="shared" si="128"/>
        <v>Thursday</v>
      </c>
      <c r="D2098" s="1">
        <f t="shared" si="129"/>
        <v>16</v>
      </c>
      <c r="E2098">
        <f t="shared" si="130"/>
        <v>9</v>
      </c>
      <c r="F2098" t="str">
        <f t="shared" si="131"/>
        <v>school</v>
      </c>
    </row>
    <row r="2099" spans="1:6" x14ac:dyDescent="0.3">
      <c r="A2099" s="3">
        <v>45540.706944444442</v>
      </c>
      <c r="B2099">
        <v>173</v>
      </c>
      <c r="C2099" t="str">
        <f t="shared" si="128"/>
        <v>Thursday</v>
      </c>
      <c r="D2099" s="1">
        <f t="shared" si="129"/>
        <v>16</v>
      </c>
      <c r="E2099">
        <f t="shared" si="130"/>
        <v>9</v>
      </c>
      <c r="F2099" t="str">
        <f t="shared" si="131"/>
        <v>school</v>
      </c>
    </row>
    <row r="2100" spans="1:6" x14ac:dyDescent="0.3">
      <c r="A2100" s="3">
        <v>45540.737500000003</v>
      </c>
      <c r="B2100">
        <v>172</v>
      </c>
      <c r="C2100" t="str">
        <f t="shared" si="128"/>
        <v>Thursday</v>
      </c>
      <c r="D2100" s="1">
        <f t="shared" si="129"/>
        <v>17</v>
      </c>
      <c r="E2100">
        <f t="shared" si="130"/>
        <v>9</v>
      </c>
      <c r="F2100" t="str">
        <f t="shared" si="131"/>
        <v>school</v>
      </c>
    </row>
    <row r="2101" spans="1:6" x14ac:dyDescent="0.3">
      <c r="A2101" s="3">
        <v>45540.75</v>
      </c>
      <c r="B2101">
        <v>160</v>
      </c>
      <c r="C2101" t="str">
        <f t="shared" si="128"/>
        <v>Thursday</v>
      </c>
      <c r="D2101" s="1">
        <f t="shared" si="129"/>
        <v>18</v>
      </c>
      <c r="E2101">
        <f t="shared" si="130"/>
        <v>9</v>
      </c>
      <c r="F2101" t="str">
        <f t="shared" si="131"/>
        <v>school</v>
      </c>
    </row>
    <row r="2102" spans="1:6" x14ac:dyDescent="0.3">
      <c r="A2102" s="3">
        <v>45540.771527777775</v>
      </c>
      <c r="B2102">
        <v>145</v>
      </c>
      <c r="C2102" t="str">
        <f t="shared" si="128"/>
        <v>Thursday</v>
      </c>
      <c r="D2102" s="1">
        <f t="shared" si="129"/>
        <v>18</v>
      </c>
      <c r="E2102">
        <f t="shared" si="130"/>
        <v>9</v>
      </c>
      <c r="F2102" t="str">
        <f t="shared" si="131"/>
        <v>school</v>
      </c>
    </row>
    <row r="2103" spans="1:6" x14ac:dyDescent="0.3">
      <c r="A2103" s="3">
        <v>45540.792361111111</v>
      </c>
      <c r="B2103">
        <v>135</v>
      </c>
      <c r="C2103" t="str">
        <f t="shared" si="128"/>
        <v>Thursday</v>
      </c>
      <c r="D2103" s="1">
        <f t="shared" si="129"/>
        <v>19</v>
      </c>
      <c r="E2103">
        <f t="shared" si="130"/>
        <v>9</v>
      </c>
      <c r="F2103" t="str">
        <f t="shared" si="131"/>
        <v>school</v>
      </c>
    </row>
    <row r="2104" spans="1:6" x14ac:dyDescent="0.3">
      <c r="A2104" s="3">
        <v>45540.811805555553</v>
      </c>
      <c r="B2104">
        <v>128</v>
      </c>
      <c r="C2104" t="str">
        <f t="shared" si="128"/>
        <v>Thursday</v>
      </c>
      <c r="D2104" s="1">
        <f t="shared" si="129"/>
        <v>19</v>
      </c>
      <c r="E2104">
        <f t="shared" si="130"/>
        <v>9</v>
      </c>
      <c r="F2104" t="str">
        <f t="shared" si="131"/>
        <v>school</v>
      </c>
    </row>
    <row r="2105" spans="1:6" x14ac:dyDescent="0.3">
      <c r="A2105" s="3">
        <v>45540.835416666669</v>
      </c>
      <c r="B2105">
        <v>121</v>
      </c>
      <c r="C2105" t="str">
        <f t="shared" si="128"/>
        <v>Thursday</v>
      </c>
      <c r="D2105" s="1">
        <f t="shared" si="129"/>
        <v>20</v>
      </c>
      <c r="E2105">
        <f t="shared" si="130"/>
        <v>9</v>
      </c>
      <c r="F2105" t="str">
        <f t="shared" si="131"/>
        <v>school</v>
      </c>
    </row>
    <row r="2106" spans="1:6" x14ac:dyDescent="0.3">
      <c r="A2106" s="3">
        <v>45540.856944444444</v>
      </c>
      <c r="B2106">
        <v>118</v>
      </c>
      <c r="C2106" t="str">
        <f t="shared" si="128"/>
        <v>Thursday</v>
      </c>
      <c r="D2106" s="1">
        <f t="shared" si="129"/>
        <v>20</v>
      </c>
      <c r="E2106">
        <f t="shared" si="130"/>
        <v>9</v>
      </c>
      <c r="F2106" t="str">
        <f t="shared" si="131"/>
        <v>school</v>
      </c>
    </row>
    <row r="2107" spans="1:6" x14ac:dyDescent="0.3">
      <c r="A2107" s="3">
        <v>45540.875694444447</v>
      </c>
      <c r="B2107">
        <v>115</v>
      </c>
      <c r="C2107" t="str">
        <f t="shared" si="128"/>
        <v>Thursday</v>
      </c>
      <c r="D2107" s="1">
        <f t="shared" si="129"/>
        <v>21</v>
      </c>
      <c r="E2107">
        <f t="shared" si="130"/>
        <v>9</v>
      </c>
      <c r="F2107" t="str">
        <f t="shared" si="131"/>
        <v>school</v>
      </c>
    </row>
    <row r="2108" spans="1:6" x14ac:dyDescent="0.3">
      <c r="A2108" s="3">
        <v>45540.9</v>
      </c>
      <c r="B2108">
        <v>102</v>
      </c>
      <c r="C2108" t="str">
        <f t="shared" si="128"/>
        <v>Thursday</v>
      </c>
      <c r="D2108" s="1">
        <f t="shared" si="129"/>
        <v>21</v>
      </c>
      <c r="E2108">
        <f t="shared" si="130"/>
        <v>9</v>
      </c>
      <c r="F2108" t="str">
        <f t="shared" si="131"/>
        <v>school</v>
      </c>
    </row>
    <row r="2109" spans="1:6" x14ac:dyDescent="0.3">
      <c r="A2109" s="3">
        <v>45540.917361111111</v>
      </c>
      <c r="B2109">
        <v>81</v>
      </c>
      <c r="C2109" t="str">
        <f t="shared" si="128"/>
        <v>Thursday</v>
      </c>
      <c r="D2109" s="1">
        <f t="shared" si="129"/>
        <v>22</v>
      </c>
      <c r="E2109">
        <f t="shared" si="130"/>
        <v>9</v>
      </c>
      <c r="F2109" t="str">
        <f t="shared" si="131"/>
        <v>school</v>
      </c>
    </row>
    <row r="2110" spans="1:6" x14ac:dyDescent="0.3">
      <c r="A2110" s="3">
        <v>45540.939583333333</v>
      </c>
      <c r="B2110">
        <v>62</v>
      </c>
      <c r="C2110" t="str">
        <f t="shared" si="128"/>
        <v>Thursday</v>
      </c>
      <c r="D2110" s="1">
        <f t="shared" si="129"/>
        <v>22</v>
      </c>
      <c r="E2110">
        <f t="shared" si="130"/>
        <v>9</v>
      </c>
      <c r="F2110" t="str">
        <f t="shared" si="131"/>
        <v>school</v>
      </c>
    </row>
    <row r="2111" spans="1:6" x14ac:dyDescent="0.3">
      <c r="A2111" s="3">
        <v>45541.297222222223</v>
      </c>
      <c r="B2111">
        <v>77</v>
      </c>
      <c r="C2111" t="str">
        <f t="shared" si="128"/>
        <v>Friday</v>
      </c>
      <c r="D2111" s="1">
        <f t="shared" si="129"/>
        <v>7</v>
      </c>
      <c r="E2111">
        <f t="shared" si="130"/>
        <v>9</v>
      </c>
      <c r="F2111" t="str">
        <f t="shared" si="131"/>
        <v>school</v>
      </c>
    </row>
    <row r="2112" spans="1:6" x14ac:dyDescent="0.3">
      <c r="A2112" s="3">
        <v>45541.313194444447</v>
      </c>
      <c r="B2112">
        <v>90</v>
      </c>
      <c r="C2112" t="str">
        <f t="shared" si="128"/>
        <v>Friday</v>
      </c>
      <c r="D2112" s="1">
        <f t="shared" si="129"/>
        <v>7</v>
      </c>
      <c r="E2112">
        <f t="shared" si="130"/>
        <v>9</v>
      </c>
      <c r="F2112" t="str">
        <f t="shared" si="131"/>
        <v>school</v>
      </c>
    </row>
    <row r="2113" spans="1:6" x14ac:dyDescent="0.3">
      <c r="A2113" s="3">
        <v>45541.335416666669</v>
      </c>
      <c r="B2113">
        <v>65</v>
      </c>
      <c r="C2113" t="str">
        <f t="shared" si="128"/>
        <v>Friday</v>
      </c>
      <c r="D2113" s="1">
        <f t="shared" si="129"/>
        <v>8</v>
      </c>
      <c r="E2113">
        <f t="shared" si="130"/>
        <v>9</v>
      </c>
      <c r="F2113" t="str">
        <f t="shared" si="131"/>
        <v>school</v>
      </c>
    </row>
    <row r="2114" spans="1:6" x14ac:dyDescent="0.3">
      <c r="A2114" s="3">
        <v>45541.354861111111</v>
      </c>
      <c r="B2114">
        <v>58</v>
      </c>
      <c r="C2114" t="str">
        <f t="shared" ref="C2114:C2177" si="132">TEXT(A2114, "dddd")</f>
        <v>Friday</v>
      </c>
      <c r="D2114" s="1">
        <f t="shared" ref="D2114:D2177" si="133">HOUR(A2114)</f>
        <v>8</v>
      </c>
      <c r="E2114">
        <f t="shared" ref="E2114:E2177" si="134">MONTH(A2114)</f>
        <v>9</v>
      </c>
      <c r="F2114" t="str">
        <f t="shared" ref="F2114:F2177" si="135">IF(OR(E2114=9, E2114=10, E2114=11, E2114=12, E2114=1, E2114=2, E2114=3, E2114=4), "school", "summer")</f>
        <v>school</v>
      </c>
    </row>
    <row r="2115" spans="1:6" x14ac:dyDescent="0.3">
      <c r="A2115" s="3">
        <v>45541.376388888886</v>
      </c>
      <c r="B2115">
        <v>63</v>
      </c>
      <c r="C2115" t="str">
        <f t="shared" si="132"/>
        <v>Friday</v>
      </c>
      <c r="D2115" s="1">
        <f t="shared" si="133"/>
        <v>9</v>
      </c>
      <c r="E2115">
        <f t="shared" si="134"/>
        <v>9</v>
      </c>
      <c r="F2115" t="str">
        <f t="shared" si="135"/>
        <v>school</v>
      </c>
    </row>
    <row r="2116" spans="1:6" x14ac:dyDescent="0.3">
      <c r="A2116" s="3">
        <v>45541.395138888889</v>
      </c>
      <c r="B2116">
        <v>74</v>
      </c>
      <c r="C2116" t="str">
        <f t="shared" si="132"/>
        <v>Friday</v>
      </c>
      <c r="D2116" s="1">
        <f t="shared" si="133"/>
        <v>9</v>
      </c>
      <c r="E2116">
        <f t="shared" si="134"/>
        <v>9</v>
      </c>
      <c r="F2116" t="str">
        <f t="shared" si="135"/>
        <v>school</v>
      </c>
    </row>
    <row r="2117" spans="1:6" x14ac:dyDescent="0.3">
      <c r="A2117" s="3">
        <v>45541.418055555558</v>
      </c>
      <c r="B2117">
        <v>91</v>
      </c>
      <c r="C2117" t="str">
        <f t="shared" si="132"/>
        <v>Friday</v>
      </c>
      <c r="D2117" s="1">
        <f t="shared" si="133"/>
        <v>10</v>
      </c>
      <c r="E2117">
        <f t="shared" si="134"/>
        <v>9</v>
      </c>
      <c r="F2117" t="str">
        <f t="shared" si="135"/>
        <v>school</v>
      </c>
    </row>
    <row r="2118" spans="1:6" x14ac:dyDescent="0.3">
      <c r="A2118" s="3">
        <v>45541.4375</v>
      </c>
      <c r="B2118">
        <v>59</v>
      </c>
      <c r="C2118" t="str">
        <f t="shared" si="132"/>
        <v>Friday</v>
      </c>
      <c r="D2118" s="1">
        <f t="shared" si="133"/>
        <v>10</v>
      </c>
      <c r="E2118">
        <f t="shared" si="134"/>
        <v>9</v>
      </c>
      <c r="F2118" t="str">
        <f t="shared" si="135"/>
        <v>school</v>
      </c>
    </row>
    <row r="2119" spans="1:6" x14ac:dyDescent="0.3">
      <c r="A2119" s="3">
        <v>45541.459027777775</v>
      </c>
      <c r="B2119">
        <v>173</v>
      </c>
      <c r="C2119" t="str">
        <f t="shared" si="132"/>
        <v>Friday</v>
      </c>
      <c r="D2119" s="1">
        <f t="shared" si="133"/>
        <v>11</v>
      </c>
      <c r="E2119">
        <f t="shared" si="134"/>
        <v>9</v>
      </c>
      <c r="F2119" t="str">
        <f t="shared" si="135"/>
        <v>school</v>
      </c>
    </row>
    <row r="2120" spans="1:6" x14ac:dyDescent="0.3">
      <c r="A2120" s="3">
        <v>45541.478472222225</v>
      </c>
      <c r="B2120">
        <v>172</v>
      </c>
      <c r="C2120" t="str">
        <f t="shared" si="132"/>
        <v>Friday</v>
      </c>
      <c r="D2120" s="1">
        <f t="shared" si="133"/>
        <v>11</v>
      </c>
      <c r="E2120">
        <f t="shared" si="134"/>
        <v>9</v>
      </c>
      <c r="F2120" t="str">
        <f t="shared" si="135"/>
        <v>school</v>
      </c>
    </row>
    <row r="2121" spans="1:6" x14ac:dyDescent="0.3">
      <c r="A2121" s="3">
        <v>45541.50277777778</v>
      </c>
      <c r="B2121">
        <v>157</v>
      </c>
      <c r="C2121" t="str">
        <f t="shared" si="132"/>
        <v>Friday</v>
      </c>
      <c r="D2121" s="1">
        <f t="shared" si="133"/>
        <v>12</v>
      </c>
      <c r="E2121">
        <f t="shared" si="134"/>
        <v>9</v>
      </c>
      <c r="F2121" t="str">
        <f t="shared" si="135"/>
        <v>school</v>
      </c>
    </row>
    <row r="2122" spans="1:6" x14ac:dyDescent="0.3">
      <c r="A2122" s="3">
        <v>45541.524305555555</v>
      </c>
      <c r="B2122">
        <v>156</v>
      </c>
      <c r="C2122" t="str">
        <f t="shared" si="132"/>
        <v>Friday</v>
      </c>
      <c r="D2122" s="1">
        <f t="shared" si="133"/>
        <v>12</v>
      </c>
      <c r="E2122">
        <f t="shared" si="134"/>
        <v>9</v>
      </c>
      <c r="F2122" t="str">
        <f t="shared" si="135"/>
        <v>school</v>
      </c>
    </row>
    <row r="2123" spans="1:6" x14ac:dyDescent="0.3">
      <c r="A2123" s="3">
        <v>45541.542361111111</v>
      </c>
      <c r="B2123">
        <v>155</v>
      </c>
      <c r="C2123" t="str">
        <f t="shared" si="132"/>
        <v>Friday</v>
      </c>
      <c r="D2123" s="1">
        <f t="shared" si="133"/>
        <v>13</v>
      </c>
      <c r="E2123">
        <f t="shared" si="134"/>
        <v>9</v>
      </c>
      <c r="F2123" t="str">
        <f t="shared" si="135"/>
        <v>school</v>
      </c>
    </row>
    <row r="2124" spans="1:6" x14ac:dyDescent="0.3">
      <c r="A2124" s="3">
        <v>45541.567361111112</v>
      </c>
      <c r="B2124">
        <v>142</v>
      </c>
      <c r="C2124" t="str">
        <f t="shared" si="132"/>
        <v>Friday</v>
      </c>
      <c r="D2124" s="1">
        <f t="shared" si="133"/>
        <v>13</v>
      </c>
      <c r="E2124">
        <f t="shared" si="134"/>
        <v>9</v>
      </c>
      <c r="F2124" t="str">
        <f t="shared" si="135"/>
        <v>school</v>
      </c>
    </row>
    <row r="2125" spans="1:6" x14ac:dyDescent="0.3">
      <c r="A2125" s="3">
        <v>45541.586805555555</v>
      </c>
      <c r="B2125">
        <v>183</v>
      </c>
      <c r="C2125" t="str">
        <f t="shared" si="132"/>
        <v>Friday</v>
      </c>
      <c r="D2125" s="1">
        <f t="shared" si="133"/>
        <v>14</v>
      </c>
      <c r="E2125">
        <f t="shared" si="134"/>
        <v>9</v>
      </c>
      <c r="F2125" t="str">
        <f t="shared" si="135"/>
        <v>school</v>
      </c>
    </row>
    <row r="2126" spans="1:6" x14ac:dyDescent="0.3">
      <c r="A2126" s="3">
        <v>45541.60833333333</v>
      </c>
      <c r="B2126">
        <v>168</v>
      </c>
      <c r="C2126" t="str">
        <f t="shared" si="132"/>
        <v>Friday</v>
      </c>
      <c r="D2126" s="1">
        <f t="shared" si="133"/>
        <v>14</v>
      </c>
      <c r="E2126">
        <f t="shared" si="134"/>
        <v>9</v>
      </c>
      <c r="F2126" t="str">
        <f t="shared" si="135"/>
        <v>school</v>
      </c>
    </row>
    <row r="2127" spans="1:6" x14ac:dyDescent="0.3">
      <c r="A2127" s="3">
        <v>45541.62777777778</v>
      </c>
      <c r="B2127">
        <v>138</v>
      </c>
      <c r="C2127" t="str">
        <f t="shared" si="132"/>
        <v>Friday</v>
      </c>
      <c r="D2127" s="1">
        <f t="shared" si="133"/>
        <v>15</v>
      </c>
      <c r="E2127">
        <f t="shared" si="134"/>
        <v>9</v>
      </c>
      <c r="F2127" t="str">
        <f t="shared" si="135"/>
        <v>school</v>
      </c>
    </row>
    <row r="2128" spans="1:6" x14ac:dyDescent="0.3">
      <c r="A2128" s="3">
        <v>45541.646527777775</v>
      </c>
      <c r="B2128">
        <v>143</v>
      </c>
      <c r="C2128" t="str">
        <f t="shared" si="132"/>
        <v>Friday</v>
      </c>
      <c r="D2128" s="1">
        <f t="shared" si="133"/>
        <v>15</v>
      </c>
      <c r="E2128">
        <f t="shared" si="134"/>
        <v>9</v>
      </c>
      <c r="F2128" t="str">
        <f t="shared" si="135"/>
        <v>school</v>
      </c>
    </row>
    <row r="2129" spans="1:6" x14ac:dyDescent="0.3">
      <c r="A2129" s="3">
        <v>45541.6875</v>
      </c>
      <c r="B2129">
        <v>144</v>
      </c>
      <c r="C2129" t="str">
        <f t="shared" si="132"/>
        <v>Friday</v>
      </c>
      <c r="D2129" s="1">
        <f t="shared" si="133"/>
        <v>16</v>
      </c>
      <c r="E2129">
        <f t="shared" si="134"/>
        <v>9</v>
      </c>
      <c r="F2129" t="str">
        <f t="shared" si="135"/>
        <v>school</v>
      </c>
    </row>
    <row r="2130" spans="1:6" x14ac:dyDescent="0.3">
      <c r="A2130" s="3">
        <v>45541.706944444442</v>
      </c>
      <c r="B2130">
        <v>172</v>
      </c>
      <c r="C2130" t="str">
        <f t="shared" si="132"/>
        <v>Friday</v>
      </c>
      <c r="D2130" s="1">
        <f t="shared" si="133"/>
        <v>16</v>
      </c>
      <c r="E2130">
        <f t="shared" si="134"/>
        <v>9</v>
      </c>
      <c r="F2130" t="str">
        <f t="shared" si="135"/>
        <v>school</v>
      </c>
    </row>
    <row r="2131" spans="1:6" x14ac:dyDescent="0.3">
      <c r="A2131" s="3">
        <v>45541.729861111111</v>
      </c>
      <c r="B2131">
        <v>169</v>
      </c>
      <c r="C2131" t="str">
        <f t="shared" si="132"/>
        <v>Friday</v>
      </c>
      <c r="D2131" s="1">
        <f t="shared" si="133"/>
        <v>17</v>
      </c>
      <c r="E2131">
        <f t="shared" si="134"/>
        <v>9</v>
      </c>
      <c r="F2131" t="str">
        <f t="shared" si="135"/>
        <v>school</v>
      </c>
    </row>
    <row r="2132" spans="1:6" x14ac:dyDescent="0.3">
      <c r="A2132" s="3">
        <v>45541.747916666667</v>
      </c>
      <c r="B2132">
        <v>137</v>
      </c>
      <c r="C2132" t="str">
        <f t="shared" si="132"/>
        <v>Friday</v>
      </c>
      <c r="D2132" s="1">
        <f t="shared" si="133"/>
        <v>17</v>
      </c>
      <c r="E2132">
        <f t="shared" si="134"/>
        <v>9</v>
      </c>
      <c r="F2132" t="str">
        <f t="shared" si="135"/>
        <v>school</v>
      </c>
    </row>
    <row r="2133" spans="1:6" x14ac:dyDescent="0.3">
      <c r="A2133" s="3">
        <v>45541.772222222222</v>
      </c>
      <c r="B2133">
        <v>118</v>
      </c>
      <c r="C2133" t="str">
        <f t="shared" si="132"/>
        <v>Friday</v>
      </c>
      <c r="D2133" s="1">
        <f t="shared" si="133"/>
        <v>18</v>
      </c>
      <c r="E2133">
        <f t="shared" si="134"/>
        <v>9</v>
      </c>
      <c r="F2133" t="str">
        <f t="shared" si="135"/>
        <v>school</v>
      </c>
    </row>
    <row r="2134" spans="1:6" x14ac:dyDescent="0.3">
      <c r="A2134" s="3">
        <v>45542.397916666669</v>
      </c>
      <c r="B2134">
        <v>61</v>
      </c>
      <c r="C2134" t="str">
        <f t="shared" si="132"/>
        <v>Saturday</v>
      </c>
      <c r="D2134" s="1">
        <f t="shared" si="133"/>
        <v>9</v>
      </c>
      <c r="E2134">
        <f t="shared" si="134"/>
        <v>9</v>
      </c>
      <c r="F2134" t="str">
        <f t="shared" si="135"/>
        <v>school</v>
      </c>
    </row>
    <row r="2135" spans="1:6" x14ac:dyDescent="0.3">
      <c r="A2135" s="3">
        <v>45542.436805555553</v>
      </c>
      <c r="B2135">
        <v>79</v>
      </c>
      <c r="C2135" t="str">
        <f t="shared" si="132"/>
        <v>Saturday</v>
      </c>
      <c r="D2135" s="1">
        <f t="shared" si="133"/>
        <v>10</v>
      </c>
      <c r="E2135">
        <f t="shared" si="134"/>
        <v>9</v>
      </c>
      <c r="F2135" t="str">
        <f t="shared" si="135"/>
        <v>school</v>
      </c>
    </row>
    <row r="2136" spans="1:6" x14ac:dyDescent="0.3">
      <c r="A2136" s="3">
        <v>45542.459722222222</v>
      </c>
      <c r="B2136">
        <v>71</v>
      </c>
      <c r="C2136" t="str">
        <f t="shared" si="132"/>
        <v>Saturday</v>
      </c>
      <c r="D2136" s="1">
        <f t="shared" si="133"/>
        <v>11</v>
      </c>
      <c r="E2136">
        <f t="shared" si="134"/>
        <v>9</v>
      </c>
      <c r="F2136" t="str">
        <f t="shared" si="135"/>
        <v>school</v>
      </c>
    </row>
    <row r="2137" spans="1:6" x14ac:dyDescent="0.3">
      <c r="A2137" s="3">
        <v>45542.481944444444</v>
      </c>
      <c r="B2137">
        <v>103</v>
      </c>
      <c r="C2137" t="str">
        <f t="shared" si="132"/>
        <v>Saturday</v>
      </c>
      <c r="D2137" s="1">
        <f t="shared" si="133"/>
        <v>11</v>
      </c>
      <c r="E2137">
        <f t="shared" si="134"/>
        <v>9</v>
      </c>
      <c r="F2137" t="str">
        <f t="shared" si="135"/>
        <v>school</v>
      </c>
    </row>
    <row r="2138" spans="1:6" x14ac:dyDescent="0.3">
      <c r="A2138" s="3">
        <v>45542.490972222222</v>
      </c>
      <c r="B2138">
        <v>102</v>
      </c>
      <c r="C2138" t="str">
        <f t="shared" si="132"/>
        <v>Saturday</v>
      </c>
      <c r="D2138" s="1">
        <f t="shared" si="133"/>
        <v>11</v>
      </c>
      <c r="E2138">
        <f t="shared" si="134"/>
        <v>9</v>
      </c>
      <c r="F2138" t="str">
        <f t="shared" si="135"/>
        <v>school</v>
      </c>
    </row>
    <row r="2139" spans="1:6" x14ac:dyDescent="0.3">
      <c r="A2139" s="3">
        <v>45542.50277777778</v>
      </c>
      <c r="B2139">
        <v>102</v>
      </c>
      <c r="C2139" t="str">
        <f t="shared" si="132"/>
        <v>Saturday</v>
      </c>
      <c r="D2139" s="1">
        <f t="shared" si="133"/>
        <v>12</v>
      </c>
      <c r="E2139">
        <f t="shared" si="134"/>
        <v>9</v>
      </c>
      <c r="F2139" t="str">
        <f t="shared" si="135"/>
        <v>school</v>
      </c>
    </row>
    <row r="2140" spans="1:6" x14ac:dyDescent="0.3">
      <c r="A2140" s="3">
        <v>45542.524305555555</v>
      </c>
      <c r="B2140">
        <v>95</v>
      </c>
      <c r="C2140" t="str">
        <f t="shared" si="132"/>
        <v>Saturday</v>
      </c>
      <c r="D2140" s="1">
        <f t="shared" si="133"/>
        <v>12</v>
      </c>
      <c r="E2140">
        <f t="shared" si="134"/>
        <v>9</v>
      </c>
      <c r="F2140" t="str">
        <f t="shared" si="135"/>
        <v>school</v>
      </c>
    </row>
    <row r="2141" spans="1:6" x14ac:dyDescent="0.3">
      <c r="A2141" s="3">
        <v>45542.54791666667</v>
      </c>
      <c r="B2141">
        <v>115</v>
      </c>
      <c r="C2141" t="str">
        <f t="shared" si="132"/>
        <v>Saturday</v>
      </c>
      <c r="D2141" s="1">
        <f t="shared" si="133"/>
        <v>13</v>
      </c>
      <c r="E2141">
        <f t="shared" si="134"/>
        <v>9</v>
      </c>
      <c r="F2141" t="str">
        <f t="shared" si="135"/>
        <v>school</v>
      </c>
    </row>
    <row r="2142" spans="1:6" x14ac:dyDescent="0.3">
      <c r="A2142" s="3">
        <v>45542.565972222219</v>
      </c>
      <c r="B2142">
        <v>125</v>
      </c>
      <c r="C2142" t="str">
        <f t="shared" si="132"/>
        <v>Saturday</v>
      </c>
      <c r="D2142" s="1">
        <f t="shared" si="133"/>
        <v>13</v>
      </c>
      <c r="E2142">
        <f t="shared" si="134"/>
        <v>9</v>
      </c>
      <c r="F2142" t="str">
        <f t="shared" si="135"/>
        <v>school</v>
      </c>
    </row>
    <row r="2143" spans="1:6" x14ac:dyDescent="0.3">
      <c r="A2143" s="3">
        <v>45542.585416666669</v>
      </c>
      <c r="B2143">
        <v>160</v>
      </c>
      <c r="C2143" t="str">
        <f t="shared" si="132"/>
        <v>Saturday</v>
      </c>
      <c r="D2143" s="1">
        <f t="shared" si="133"/>
        <v>14</v>
      </c>
      <c r="E2143">
        <f t="shared" si="134"/>
        <v>9</v>
      </c>
      <c r="F2143" t="str">
        <f t="shared" si="135"/>
        <v>school</v>
      </c>
    </row>
    <row r="2144" spans="1:6" x14ac:dyDescent="0.3">
      <c r="A2144" s="3">
        <v>45542.606249999997</v>
      </c>
      <c r="B2144">
        <v>154</v>
      </c>
      <c r="C2144" t="str">
        <f t="shared" si="132"/>
        <v>Saturday</v>
      </c>
      <c r="D2144" s="1">
        <f t="shared" si="133"/>
        <v>14</v>
      </c>
      <c r="E2144">
        <f t="shared" si="134"/>
        <v>9</v>
      </c>
      <c r="F2144" t="str">
        <f t="shared" si="135"/>
        <v>school</v>
      </c>
    </row>
    <row r="2145" spans="1:6" x14ac:dyDescent="0.3">
      <c r="A2145" s="3">
        <v>45542.647916666669</v>
      </c>
      <c r="B2145">
        <v>156</v>
      </c>
      <c r="C2145" t="str">
        <f t="shared" si="132"/>
        <v>Saturday</v>
      </c>
      <c r="D2145" s="1">
        <f t="shared" si="133"/>
        <v>15</v>
      </c>
      <c r="E2145">
        <f t="shared" si="134"/>
        <v>9</v>
      </c>
      <c r="F2145" t="str">
        <f t="shared" si="135"/>
        <v>school</v>
      </c>
    </row>
    <row r="2146" spans="1:6" x14ac:dyDescent="0.3">
      <c r="A2146" s="3">
        <v>45542.668749999997</v>
      </c>
      <c r="B2146">
        <v>161</v>
      </c>
      <c r="C2146" t="str">
        <f t="shared" si="132"/>
        <v>Saturday</v>
      </c>
      <c r="D2146" s="1">
        <f t="shared" si="133"/>
        <v>16</v>
      </c>
      <c r="E2146">
        <f t="shared" si="134"/>
        <v>9</v>
      </c>
      <c r="F2146" t="str">
        <f t="shared" si="135"/>
        <v>school</v>
      </c>
    </row>
    <row r="2147" spans="1:6" x14ac:dyDescent="0.3">
      <c r="A2147" s="3">
        <v>45542.676388888889</v>
      </c>
      <c r="B2147">
        <v>161</v>
      </c>
      <c r="C2147" t="str">
        <f t="shared" si="132"/>
        <v>Saturday</v>
      </c>
      <c r="D2147" s="1">
        <f t="shared" si="133"/>
        <v>16</v>
      </c>
      <c r="E2147">
        <f t="shared" si="134"/>
        <v>9</v>
      </c>
      <c r="F2147" t="str">
        <f t="shared" si="135"/>
        <v>school</v>
      </c>
    </row>
    <row r="2148" spans="1:6" x14ac:dyDescent="0.3">
      <c r="A2148" s="3">
        <v>45542.686111111114</v>
      </c>
      <c r="B2148">
        <v>171</v>
      </c>
      <c r="C2148" t="str">
        <f t="shared" si="132"/>
        <v>Saturday</v>
      </c>
      <c r="D2148" s="1">
        <f t="shared" si="133"/>
        <v>16</v>
      </c>
      <c r="E2148">
        <f t="shared" si="134"/>
        <v>9</v>
      </c>
      <c r="F2148" t="str">
        <f t="shared" si="135"/>
        <v>school</v>
      </c>
    </row>
    <row r="2149" spans="1:6" x14ac:dyDescent="0.3">
      <c r="A2149" s="3">
        <v>45542.709722222222</v>
      </c>
      <c r="B2149">
        <v>152</v>
      </c>
      <c r="C2149" t="str">
        <f t="shared" si="132"/>
        <v>Saturday</v>
      </c>
      <c r="D2149" s="1">
        <f t="shared" si="133"/>
        <v>17</v>
      </c>
      <c r="E2149">
        <f t="shared" si="134"/>
        <v>9</v>
      </c>
      <c r="F2149" t="str">
        <f t="shared" si="135"/>
        <v>school</v>
      </c>
    </row>
    <row r="2150" spans="1:6" x14ac:dyDescent="0.3">
      <c r="A2150" s="3">
        <v>45542.731944444444</v>
      </c>
      <c r="B2150">
        <v>178</v>
      </c>
      <c r="C2150" t="str">
        <f t="shared" si="132"/>
        <v>Saturday</v>
      </c>
      <c r="D2150" s="1">
        <f t="shared" si="133"/>
        <v>17</v>
      </c>
      <c r="E2150">
        <f t="shared" si="134"/>
        <v>9</v>
      </c>
      <c r="F2150" t="str">
        <f t="shared" si="135"/>
        <v>school</v>
      </c>
    </row>
    <row r="2151" spans="1:6" x14ac:dyDescent="0.3">
      <c r="A2151" s="3">
        <v>45542.747916666667</v>
      </c>
      <c r="B2151">
        <v>143</v>
      </c>
      <c r="C2151" t="str">
        <f t="shared" si="132"/>
        <v>Saturday</v>
      </c>
      <c r="D2151" s="1">
        <f t="shared" si="133"/>
        <v>17</v>
      </c>
      <c r="E2151">
        <f t="shared" si="134"/>
        <v>9</v>
      </c>
      <c r="F2151" t="str">
        <f t="shared" si="135"/>
        <v>school</v>
      </c>
    </row>
    <row r="2152" spans="1:6" x14ac:dyDescent="0.3">
      <c r="A2152" s="3">
        <v>45542.769444444442</v>
      </c>
      <c r="B2152">
        <v>134</v>
      </c>
      <c r="C2152" t="str">
        <f t="shared" si="132"/>
        <v>Saturday</v>
      </c>
      <c r="D2152" s="1">
        <f t="shared" si="133"/>
        <v>18</v>
      </c>
      <c r="E2152">
        <f t="shared" si="134"/>
        <v>9</v>
      </c>
      <c r="F2152" t="str">
        <f t="shared" si="135"/>
        <v>school</v>
      </c>
    </row>
    <row r="2153" spans="1:6" x14ac:dyDescent="0.3">
      <c r="A2153" s="3">
        <v>45543.397916666669</v>
      </c>
      <c r="B2153">
        <v>57</v>
      </c>
      <c r="C2153" t="str">
        <f t="shared" si="132"/>
        <v>Sunday</v>
      </c>
      <c r="D2153" s="1">
        <f t="shared" si="133"/>
        <v>9</v>
      </c>
      <c r="E2153">
        <f t="shared" si="134"/>
        <v>9</v>
      </c>
      <c r="F2153" t="str">
        <f t="shared" si="135"/>
        <v>school</v>
      </c>
    </row>
    <row r="2154" spans="1:6" x14ac:dyDescent="0.3">
      <c r="A2154" s="3">
        <v>45543.419444444444</v>
      </c>
      <c r="B2154">
        <v>68</v>
      </c>
      <c r="C2154" t="str">
        <f t="shared" si="132"/>
        <v>Sunday</v>
      </c>
      <c r="D2154" s="1">
        <f t="shared" si="133"/>
        <v>10</v>
      </c>
      <c r="E2154">
        <f t="shared" si="134"/>
        <v>9</v>
      </c>
      <c r="F2154" t="str">
        <f t="shared" si="135"/>
        <v>school</v>
      </c>
    </row>
    <row r="2155" spans="1:6" x14ac:dyDescent="0.3">
      <c r="A2155" s="3">
        <v>45543.438888888886</v>
      </c>
      <c r="B2155">
        <v>77</v>
      </c>
      <c r="C2155" t="str">
        <f t="shared" si="132"/>
        <v>Sunday</v>
      </c>
      <c r="D2155" s="1">
        <f t="shared" si="133"/>
        <v>10</v>
      </c>
      <c r="E2155">
        <f t="shared" si="134"/>
        <v>9</v>
      </c>
      <c r="F2155" t="str">
        <f t="shared" si="135"/>
        <v>school</v>
      </c>
    </row>
    <row r="2156" spans="1:6" x14ac:dyDescent="0.3">
      <c r="A2156" s="3">
        <v>45543.459027777775</v>
      </c>
      <c r="B2156">
        <v>60</v>
      </c>
      <c r="C2156" t="str">
        <f t="shared" si="132"/>
        <v>Sunday</v>
      </c>
      <c r="D2156" s="1">
        <f t="shared" si="133"/>
        <v>11</v>
      </c>
      <c r="E2156">
        <f t="shared" si="134"/>
        <v>9</v>
      </c>
      <c r="F2156" t="str">
        <f t="shared" si="135"/>
        <v>school</v>
      </c>
    </row>
    <row r="2157" spans="1:6" x14ac:dyDescent="0.3">
      <c r="A2157" s="3">
        <v>45543.477777777778</v>
      </c>
      <c r="B2157">
        <v>80</v>
      </c>
      <c r="C2157" t="str">
        <f t="shared" si="132"/>
        <v>Sunday</v>
      </c>
      <c r="D2157" s="1">
        <f t="shared" si="133"/>
        <v>11</v>
      </c>
      <c r="E2157">
        <f t="shared" si="134"/>
        <v>9</v>
      </c>
      <c r="F2157" t="str">
        <f t="shared" si="135"/>
        <v>school</v>
      </c>
    </row>
    <row r="2158" spans="1:6" x14ac:dyDescent="0.3">
      <c r="A2158" s="3">
        <v>45543.498611111114</v>
      </c>
      <c r="B2158">
        <v>90</v>
      </c>
      <c r="C2158" t="str">
        <f t="shared" si="132"/>
        <v>Sunday</v>
      </c>
      <c r="D2158" s="1">
        <f t="shared" si="133"/>
        <v>11</v>
      </c>
      <c r="E2158">
        <f t="shared" si="134"/>
        <v>9</v>
      </c>
      <c r="F2158" t="str">
        <f t="shared" si="135"/>
        <v>school</v>
      </c>
    </row>
    <row r="2159" spans="1:6" x14ac:dyDescent="0.3">
      <c r="A2159" s="3">
        <v>45543.521527777775</v>
      </c>
      <c r="B2159">
        <v>88</v>
      </c>
      <c r="C2159" t="str">
        <f t="shared" si="132"/>
        <v>Sunday</v>
      </c>
      <c r="D2159" s="1">
        <f t="shared" si="133"/>
        <v>12</v>
      </c>
      <c r="E2159">
        <f t="shared" si="134"/>
        <v>9</v>
      </c>
      <c r="F2159" t="str">
        <f t="shared" si="135"/>
        <v>school</v>
      </c>
    </row>
    <row r="2160" spans="1:6" x14ac:dyDescent="0.3">
      <c r="A2160" s="3">
        <v>45543.543749999997</v>
      </c>
      <c r="B2160">
        <v>93</v>
      </c>
      <c r="C2160" t="str">
        <f t="shared" si="132"/>
        <v>Sunday</v>
      </c>
      <c r="D2160" s="1">
        <f t="shared" si="133"/>
        <v>13</v>
      </c>
      <c r="E2160">
        <f t="shared" si="134"/>
        <v>9</v>
      </c>
      <c r="F2160" t="str">
        <f t="shared" si="135"/>
        <v>school</v>
      </c>
    </row>
    <row r="2161" spans="1:6" x14ac:dyDescent="0.3">
      <c r="A2161" s="3">
        <v>45543.563888888886</v>
      </c>
      <c r="B2161">
        <v>99</v>
      </c>
      <c r="C2161" t="str">
        <f t="shared" si="132"/>
        <v>Sunday</v>
      </c>
      <c r="D2161" s="1">
        <f t="shared" si="133"/>
        <v>13</v>
      </c>
      <c r="E2161">
        <f t="shared" si="134"/>
        <v>9</v>
      </c>
      <c r="F2161" t="str">
        <f t="shared" si="135"/>
        <v>school</v>
      </c>
    </row>
    <row r="2162" spans="1:6" x14ac:dyDescent="0.3">
      <c r="A2162" s="3">
        <v>45543.582638888889</v>
      </c>
      <c r="B2162">
        <v>101</v>
      </c>
      <c r="C2162" t="str">
        <f t="shared" si="132"/>
        <v>Sunday</v>
      </c>
      <c r="D2162" s="1">
        <f t="shared" si="133"/>
        <v>13</v>
      </c>
      <c r="E2162">
        <f t="shared" si="134"/>
        <v>9</v>
      </c>
      <c r="F2162" t="str">
        <f t="shared" si="135"/>
        <v>school</v>
      </c>
    </row>
    <row r="2163" spans="1:6" x14ac:dyDescent="0.3">
      <c r="A2163" s="3">
        <v>45543.606249999997</v>
      </c>
      <c r="B2163">
        <v>105</v>
      </c>
      <c r="C2163" t="str">
        <f t="shared" si="132"/>
        <v>Sunday</v>
      </c>
      <c r="D2163" s="1">
        <f t="shared" si="133"/>
        <v>14</v>
      </c>
      <c r="E2163">
        <f t="shared" si="134"/>
        <v>9</v>
      </c>
      <c r="F2163" t="str">
        <f t="shared" si="135"/>
        <v>school</v>
      </c>
    </row>
    <row r="2164" spans="1:6" x14ac:dyDescent="0.3">
      <c r="A2164" s="3">
        <v>45543.625694444447</v>
      </c>
      <c r="B2164">
        <v>115</v>
      </c>
      <c r="C2164" t="str">
        <f t="shared" si="132"/>
        <v>Sunday</v>
      </c>
      <c r="D2164" s="1">
        <f t="shared" si="133"/>
        <v>15</v>
      </c>
      <c r="E2164">
        <f t="shared" si="134"/>
        <v>9</v>
      </c>
      <c r="F2164" t="str">
        <f t="shared" si="135"/>
        <v>school</v>
      </c>
    </row>
    <row r="2165" spans="1:6" x14ac:dyDescent="0.3">
      <c r="A2165" s="3">
        <v>45543.645833333336</v>
      </c>
      <c r="B2165">
        <v>126</v>
      </c>
      <c r="C2165" t="str">
        <f t="shared" si="132"/>
        <v>Sunday</v>
      </c>
      <c r="D2165" s="1">
        <f t="shared" si="133"/>
        <v>15</v>
      </c>
      <c r="E2165">
        <f t="shared" si="134"/>
        <v>9</v>
      </c>
      <c r="F2165" t="str">
        <f t="shared" si="135"/>
        <v>school</v>
      </c>
    </row>
    <row r="2166" spans="1:6" x14ac:dyDescent="0.3">
      <c r="A2166" s="3">
        <v>45543.669444444444</v>
      </c>
      <c r="B2166">
        <v>117</v>
      </c>
      <c r="C2166" t="str">
        <f t="shared" si="132"/>
        <v>Sunday</v>
      </c>
      <c r="D2166" s="1">
        <f t="shared" si="133"/>
        <v>16</v>
      </c>
      <c r="E2166">
        <f t="shared" si="134"/>
        <v>9</v>
      </c>
      <c r="F2166" t="str">
        <f t="shared" si="135"/>
        <v>school</v>
      </c>
    </row>
    <row r="2167" spans="1:6" x14ac:dyDescent="0.3">
      <c r="A2167" s="3">
        <v>45543.690972222219</v>
      </c>
      <c r="B2167">
        <v>122</v>
      </c>
      <c r="C2167" t="str">
        <f t="shared" si="132"/>
        <v>Sunday</v>
      </c>
      <c r="D2167" s="1">
        <f t="shared" si="133"/>
        <v>16</v>
      </c>
      <c r="E2167">
        <f t="shared" si="134"/>
        <v>9</v>
      </c>
      <c r="F2167" t="str">
        <f t="shared" si="135"/>
        <v>school</v>
      </c>
    </row>
    <row r="2168" spans="1:6" x14ac:dyDescent="0.3">
      <c r="A2168" s="3">
        <v>45543.708333333336</v>
      </c>
      <c r="B2168">
        <v>115</v>
      </c>
      <c r="C2168" t="str">
        <f t="shared" si="132"/>
        <v>Sunday</v>
      </c>
      <c r="D2168" s="1">
        <f t="shared" si="133"/>
        <v>17</v>
      </c>
      <c r="E2168">
        <f t="shared" si="134"/>
        <v>9</v>
      </c>
      <c r="F2168" t="str">
        <f t="shared" si="135"/>
        <v>school</v>
      </c>
    </row>
    <row r="2169" spans="1:6" x14ac:dyDescent="0.3">
      <c r="A2169" s="3">
        <v>45543.731249999997</v>
      </c>
      <c r="B2169">
        <v>106</v>
      </c>
      <c r="C2169" t="str">
        <f t="shared" si="132"/>
        <v>Sunday</v>
      </c>
      <c r="D2169" s="1">
        <f t="shared" si="133"/>
        <v>17</v>
      </c>
      <c r="E2169">
        <f t="shared" si="134"/>
        <v>9</v>
      </c>
      <c r="F2169" t="str">
        <f t="shared" si="135"/>
        <v>school</v>
      </c>
    </row>
    <row r="2170" spans="1:6" x14ac:dyDescent="0.3">
      <c r="A2170" s="3">
        <v>45543.756249999999</v>
      </c>
      <c r="B2170">
        <v>119</v>
      </c>
      <c r="C2170" t="str">
        <f t="shared" si="132"/>
        <v>Sunday</v>
      </c>
      <c r="D2170" s="1">
        <f t="shared" si="133"/>
        <v>18</v>
      </c>
      <c r="E2170">
        <f t="shared" si="134"/>
        <v>9</v>
      </c>
      <c r="F2170" t="str">
        <f t="shared" si="135"/>
        <v>school</v>
      </c>
    </row>
    <row r="2171" spans="1:6" x14ac:dyDescent="0.3">
      <c r="A2171" s="3">
        <v>45543.772916666669</v>
      </c>
      <c r="B2171">
        <v>114</v>
      </c>
      <c r="C2171" t="str">
        <f t="shared" si="132"/>
        <v>Sunday</v>
      </c>
      <c r="D2171" s="1">
        <f t="shared" si="133"/>
        <v>18</v>
      </c>
      <c r="E2171">
        <f t="shared" si="134"/>
        <v>9</v>
      </c>
      <c r="F2171" t="str">
        <f t="shared" si="135"/>
        <v>school</v>
      </c>
    </row>
    <row r="2172" spans="1:6" x14ac:dyDescent="0.3">
      <c r="A2172" s="3">
        <v>45543.797222222223</v>
      </c>
      <c r="B2172">
        <v>118</v>
      </c>
      <c r="C2172" t="str">
        <f t="shared" si="132"/>
        <v>Sunday</v>
      </c>
      <c r="D2172" s="1">
        <f t="shared" si="133"/>
        <v>19</v>
      </c>
      <c r="E2172">
        <f t="shared" si="134"/>
        <v>9</v>
      </c>
      <c r="F2172" t="str">
        <f t="shared" si="135"/>
        <v>school</v>
      </c>
    </row>
    <row r="2173" spans="1:6" x14ac:dyDescent="0.3">
      <c r="A2173" s="3">
        <v>45543.815972222219</v>
      </c>
      <c r="B2173">
        <v>105</v>
      </c>
      <c r="C2173" t="str">
        <f t="shared" si="132"/>
        <v>Sunday</v>
      </c>
      <c r="D2173" s="1">
        <f t="shared" si="133"/>
        <v>19</v>
      </c>
      <c r="E2173">
        <f t="shared" si="134"/>
        <v>9</v>
      </c>
      <c r="F2173" t="str">
        <f t="shared" si="135"/>
        <v>school</v>
      </c>
    </row>
    <row r="2174" spans="1:6" x14ac:dyDescent="0.3">
      <c r="A2174" s="3">
        <v>45543.835416666669</v>
      </c>
      <c r="B2174">
        <v>90</v>
      </c>
      <c r="C2174" t="str">
        <f t="shared" si="132"/>
        <v>Sunday</v>
      </c>
      <c r="D2174" s="1">
        <f t="shared" si="133"/>
        <v>20</v>
      </c>
      <c r="E2174">
        <f t="shared" si="134"/>
        <v>9</v>
      </c>
      <c r="F2174" t="str">
        <f t="shared" si="135"/>
        <v>school</v>
      </c>
    </row>
    <row r="2175" spans="1:6" x14ac:dyDescent="0.3">
      <c r="A2175" s="3">
        <v>45543.894444444442</v>
      </c>
      <c r="B2175">
        <v>85</v>
      </c>
      <c r="C2175" t="str">
        <f t="shared" si="132"/>
        <v>Sunday</v>
      </c>
      <c r="D2175" s="1">
        <f t="shared" si="133"/>
        <v>21</v>
      </c>
      <c r="E2175">
        <f t="shared" si="134"/>
        <v>9</v>
      </c>
      <c r="F2175" t="str">
        <f t="shared" si="135"/>
        <v>school</v>
      </c>
    </row>
    <row r="2176" spans="1:6" x14ac:dyDescent="0.3">
      <c r="A2176" s="3">
        <v>45543.915972222225</v>
      </c>
      <c r="B2176">
        <v>79</v>
      </c>
      <c r="C2176" t="str">
        <f t="shared" si="132"/>
        <v>Sunday</v>
      </c>
      <c r="D2176" s="1">
        <f t="shared" si="133"/>
        <v>21</v>
      </c>
      <c r="E2176">
        <f t="shared" si="134"/>
        <v>9</v>
      </c>
      <c r="F2176" t="str">
        <f t="shared" si="135"/>
        <v>school</v>
      </c>
    </row>
    <row r="2177" spans="1:6" x14ac:dyDescent="0.3">
      <c r="A2177" s="3">
        <v>45544.290972222225</v>
      </c>
      <c r="B2177">
        <v>113</v>
      </c>
      <c r="C2177" t="str">
        <f t="shared" si="132"/>
        <v>Monday</v>
      </c>
      <c r="D2177" s="1">
        <f t="shared" si="133"/>
        <v>6</v>
      </c>
      <c r="E2177">
        <f t="shared" si="134"/>
        <v>9</v>
      </c>
      <c r="F2177" t="str">
        <f t="shared" si="135"/>
        <v>school</v>
      </c>
    </row>
    <row r="2178" spans="1:6" x14ac:dyDescent="0.3">
      <c r="A2178" s="3">
        <v>45544.311111111114</v>
      </c>
      <c r="B2178">
        <v>131</v>
      </c>
      <c r="C2178" t="str">
        <f t="shared" ref="C2178:C2241" si="136">TEXT(A2178, "dddd")</f>
        <v>Monday</v>
      </c>
      <c r="D2178" s="1">
        <f t="shared" ref="D2178:D2241" si="137">HOUR(A2178)</f>
        <v>7</v>
      </c>
      <c r="E2178">
        <f t="shared" ref="E2178:E2241" si="138">MONTH(A2178)</f>
        <v>9</v>
      </c>
      <c r="F2178" t="str">
        <f t="shared" ref="F2178:F2241" si="139">IF(OR(E2178=9, E2178=10, E2178=11, E2178=12, E2178=1, E2178=2, E2178=3, E2178=4), "school", "summer")</f>
        <v>school</v>
      </c>
    </row>
    <row r="2179" spans="1:6" x14ac:dyDescent="0.3">
      <c r="A2179" s="3">
        <v>45544.331944444442</v>
      </c>
      <c r="B2179">
        <v>118</v>
      </c>
      <c r="C2179" t="str">
        <f t="shared" si="136"/>
        <v>Monday</v>
      </c>
      <c r="D2179" s="1">
        <f t="shared" si="137"/>
        <v>7</v>
      </c>
      <c r="E2179">
        <f t="shared" si="138"/>
        <v>9</v>
      </c>
      <c r="F2179" t="str">
        <f t="shared" si="139"/>
        <v>school</v>
      </c>
    </row>
    <row r="2180" spans="1:6" x14ac:dyDescent="0.3">
      <c r="A2180" s="3">
        <v>45544.352777777778</v>
      </c>
      <c r="B2180">
        <v>93</v>
      </c>
      <c r="C2180" t="str">
        <f t="shared" si="136"/>
        <v>Monday</v>
      </c>
      <c r="D2180" s="1">
        <f t="shared" si="137"/>
        <v>8</v>
      </c>
      <c r="E2180">
        <f t="shared" si="138"/>
        <v>9</v>
      </c>
      <c r="F2180" t="str">
        <f t="shared" si="139"/>
        <v>school</v>
      </c>
    </row>
    <row r="2181" spans="1:6" x14ac:dyDescent="0.3">
      <c r="A2181" s="3">
        <v>45544.377083333333</v>
      </c>
      <c r="B2181">
        <v>108</v>
      </c>
      <c r="C2181" t="str">
        <f t="shared" si="136"/>
        <v>Monday</v>
      </c>
      <c r="D2181" s="1">
        <f t="shared" si="137"/>
        <v>9</v>
      </c>
      <c r="E2181">
        <f t="shared" si="138"/>
        <v>9</v>
      </c>
      <c r="F2181" t="str">
        <f t="shared" si="139"/>
        <v>school</v>
      </c>
    </row>
    <row r="2182" spans="1:6" x14ac:dyDescent="0.3">
      <c r="A2182" s="3">
        <v>45544.398611111108</v>
      </c>
      <c r="B2182">
        <v>107</v>
      </c>
      <c r="C2182" t="str">
        <f t="shared" si="136"/>
        <v>Monday</v>
      </c>
      <c r="D2182" s="1">
        <f t="shared" si="137"/>
        <v>9</v>
      </c>
      <c r="E2182">
        <f t="shared" si="138"/>
        <v>9</v>
      </c>
      <c r="F2182" t="str">
        <f t="shared" si="139"/>
        <v>school</v>
      </c>
    </row>
    <row r="2183" spans="1:6" x14ac:dyDescent="0.3">
      <c r="A2183" s="3">
        <v>45544.414583333331</v>
      </c>
      <c r="B2183">
        <v>117</v>
      </c>
      <c r="C2183" t="str">
        <f t="shared" si="136"/>
        <v>Monday</v>
      </c>
      <c r="D2183" s="1">
        <f t="shared" si="137"/>
        <v>9</v>
      </c>
      <c r="E2183">
        <f t="shared" si="138"/>
        <v>9</v>
      </c>
      <c r="F2183" t="str">
        <f t="shared" si="139"/>
        <v>school</v>
      </c>
    </row>
    <row r="2184" spans="1:6" x14ac:dyDescent="0.3">
      <c r="A2184" s="3">
        <v>45544.438888888886</v>
      </c>
      <c r="B2184">
        <v>143</v>
      </c>
      <c r="C2184" t="str">
        <f t="shared" si="136"/>
        <v>Monday</v>
      </c>
      <c r="D2184" s="1">
        <f t="shared" si="137"/>
        <v>10</v>
      </c>
      <c r="E2184">
        <f t="shared" si="138"/>
        <v>9</v>
      </c>
      <c r="F2184" t="str">
        <f t="shared" si="139"/>
        <v>school</v>
      </c>
    </row>
    <row r="2185" spans="1:6" x14ac:dyDescent="0.3">
      <c r="A2185" s="3">
        <v>45544.461805555555</v>
      </c>
      <c r="B2185">
        <v>155</v>
      </c>
      <c r="C2185" t="str">
        <f t="shared" si="136"/>
        <v>Monday</v>
      </c>
      <c r="D2185" s="1">
        <f t="shared" si="137"/>
        <v>11</v>
      </c>
      <c r="E2185">
        <f t="shared" si="138"/>
        <v>9</v>
      </c>
      <c r="F2185" t="str">
        <f t="shared" si="139"/>
        <v>school</v>
      </c>
    </row>
    <row r="2186" spans="1:6" x14ac:dyDescent="0.3">
      <c r="A2186" s="3">
        <v>45544.479861111111</v>
      </c>
      <c r="B2186">
        <v>153</v>
      </c>
      <c r="C2186" t="str">
        <f t="shared" si="136"/>
        <v>Monday</v>
      </c>
      <c r="D2186" s="1">
        <f t="shared" si="137"/>
        <v>11</v>
      </c>
      <c r="E2186">
        <f t="shared" si="138"/>
        <v>9</v>
      </c>
      <c r="F2186" t="str">
        <f t="shared" si="139"/>
        <v>school</v>
      </c>
    </row>
    <row r="2187" spans="1:6" x14ac:dyDescent="0.3">
      <c r="A2187" s="3">
        <v>45544.50277777778</v>
      </c>
      <c r="B2187">
        <v>166</v>
      </c>
      <c r="C2187" t="str">
        <f t="shared" si="136"/>
        <v>Monday</v>
      </c>
      <c r="D2187" s="1">
        <f t="shared" si="137"/>
        <v>12</v>
      </c>
      <c r="E2187">
        <f t="shared" si="138"/>
        <v>9</v>
      </c>
      <c r="F2187" t="str">
        <f t="shared" si="139"/>
        <v>school</v>
      </c>
    </row>
    <row r="2188" spans="1:6" x14ac:dyDescent="0.3">
      <c r="A2188" s="3">
        <v>45544.541666666664</v>
      </c>
      <c r="B2188">
        <v>174</v>
      </c>
      <c r="C2188" t="str">
        <f t="shared" si="136"/>
        <v>Monday</v>
      </c>
      <c r="D2188" s="1">
        <f t="shared" si="137"/>
        <v>13</v>
      </c>
      <c r="E2188">
        <f t="shared" si="138"/>
        <v>9</v>
      </c>
      <c r="F2188" t="str">
        <f t="shared" si="139"/>
        <v>school</v>
      </c>
    </row>
    <row r="2189" spans="1:6" x14ac:dyDescent="0.3">
      <c r="A2189" s="3">
        <v>45544.56527777778</v>
      </c>
      <c r="B2189">
        <v>188</v>
      </c>
      <c r="C2189" t="str">
        <f t="shared" si="136"/>
        <v>Monday</v>
      </c>
      <c r="D2189" s="1">
        <f t="shared" si="137"/>
        <v>13</v>
      </c>
      <c r="E2189">
        <f t="shared" si="138"/>
        <v>9</v>
      </c>
      <c r="F2189" t="str">
        <f t="shared" si="139"/>
        <v>school</v>
      </c>
    </row>
    <row r="2190" spans="1:6" x14ac:dyDescent="0.3">
      <c r="A2190" s="3">
        <v>45544.584027777775</v>
      </c>
      <c r="B2190">
        <v>174</v>
      </c>
      <c r="C2190" t="str">
        <f t="shared" si="136"/>
        <v>Monday</v>
      </c>
      <c r="D2190" s="1">
        <f t="shared" si="137"/>
        <v>14</v>
      </c>
      <c r="E2190">
        <f t="shared" si="138"/>
        <v>9</v>
      </c>
      <c r="F2190" t="str">
        <f t="shared" si="139"/>
        <v>school</v>
      </c>
    </row>
    <row r="2191" spans="1:6" x14ac:dyDescent="0.3">
      <c r="A2191" s="3">
        <v>45544.606249999997</v>
      </c>
      <c r="B2191">
        <v>173</v>
      </c>
      <c r="C2191" t="str">
        <f t="shared" si="136"/>
        <v>Monday</v>
      </c>
      <c r="D2191" s="1">
        <f t="shared" si="137"/>
        <v>14</v>
      </c>
      <c r="E2191">
        <f t="shared" si="138"/>
        <v>9</v>
      </c>
      <c r="F2191" t="str">
        <f t="shared" si="139"/>
        <v>school</v>
      </c>
    </row>
    <row r="2192" spans="1:6" x14ac:dyDescent="0.3">
      <c r="A2192" s="3">
        <v>45544.626388888886</v>
      </c>
      <c r="B2192">
        <v>187</v>
      </c>
      <c r="C2192" t="str">
        <f t="shared" si="136"/>
        <v>Monday</v>
      </c>
      <c r="D2192" s="1">
        <f t="shared" si="137"/>
        <v>15</v>
      </c>
      <c r="E2192">
        <f t="shared" si="138"/>
        <v>9</v>
      </c>
      <c r="F2192" t="str">
        <f t="shared" si="139"/>
        <v>school</v>
      </c>
    </row>
    <row r="2193" spans="1:6" x14ac:dyDescent="0.3">
      <c r="A2193" s="3">
        <v>45544.649305555555</v>
      </c>
      <c r="B2193">
        <v>228</v>
      </c>
      <c r="C2193" t="str">
        <f t="shared" si="136"/>
        <v>Monday</v>
      </c>
      <c r="D2193" s="1">
        <f t="shared" si="137"/>
        <v>15</v>
      </c>
      <c r="E2193">
        <f t="shared" si="138"/>
        <v>9</v>
      </c>
      <c r="F2193" t="str">
        <f t="shared" si="139"/>
        <v>school</v>
      </c>
    </row>
    <row r="2194" spans="1:6" x14ac:dyDescent="0.3">
      <c r="A2194" s="3">
        <v>45544.668055555558</v>
      </c>
      <c r="B2194">
        <v>238</v>
      </c>
      <c r="C2194" t="str">
        <f t="shared" si="136"/>
        <v>Monday</v>
      </c>
      <c r="D2194" s="1">
        <f t="shared" si="137"/>
        <v>16</v>
      </c>
      <c r="E2194">
        <f t="shared" si="138"/>
        <v>9</v>
      </c>
      <c r="F2194" t="str">
        <f t="shared" si="139"/>
        <v>school</v>
      </c>
    </row>
    <row r="2195" spans="1:6" x14ac:dyDescent="0.3">
      <c r="A2195" s="3">
        <v>45544.676388888889</v>
      </c>
      <c r="B2195">
        <v>171</v>
      </c>
      <c r="C2195" t="str">
        <f t="shared" si="136"/>
        <v>Monday</v>
      </c>
      <c r="D2195" s="1">
        <f t="shared" si="137"/>
        <v>16</v>
      </c>
      <c r="E2195">
        <f t="shared" si="138"/>
        <v>9</v>
      </c>
      <c r="F2195" t="str">
        <f t="shared" si="139"/>
        <v>school</v>
      </c>
    </row>
    <row r="2196" spans="1:6" x14ac:dyDescent="0.3">
      <c r="A2196" s="3">
        <v>45544.688194444447</v>
      </c>
      <c r="B2196">
        <v>246</v>
      </c>
      <c r="C2196" t="str">
        <f t="shared" si="136"/>
        <v>Monday</v>
      </c>
      <c r="D2196" s="1">
        <f t="shared" si="137"/>
        <v>16</v>
      </c>
      <c r="E2196">
        <f t="shared" si="138"/>
        <v>9</v>
      </c>
      <c r="F2196" t="str">
        <f t="shared" si="139"/>
        <v>school</v>
      </c>
    </row>
    <row r="2197" spans="1:6" x14ac:dyDescent="0.3">
      <c r="A2197" s="3">
        <v>45544.706250000003</v>
      </c>
      <c r="B2197">
        <v>238</v>
      </c>
      <c r="C2197" t="str">
        <f t="shared" si="136"/>
        <v>Monday</v>
      </c>
      <c r="D2197" s="1">
        <f t="shared" si="137"/>
        <v>16</v>
      </c>
      <c r="E2197">
        <f t="shared" si="138"/>
        <v>9</v>
      </c>
      <c r="F2197" t="str">
        <f t="shared" si="139"/>
        <v>school</v>
      </c>
    </row>
    <row r="2198" spans="1:6" x14ac:dyDescent="0.3">
      <c r="A2198" s="3">
        <v>45544.730555555558</v>
      </c>
      <c r="B2198">
        <v>208</v>
      </c>
      <c r="C2198" t="str">
        <f t="shared" si="136"/>
        <v>Monday</v>
      </c>
      <c r="D2198" s="1">
        <f t="shared" si="137"/>
        <v>17</v>
      </c>
      <c r="E2198">
        <f t="shared" si="138"/>
        <v>9</v>
      </c>
      <c r="F2198" t="str">
        <f t="shared" si="139"/>
        <v>school</v>
      </c>
    </row>
    <row r="2199" spans="1:6" x14ac:dyDescent="0.3">
      <c r="A2199" s="3">
        <v>45544.747916666667</v>
      </c>
      <c r="B2199">
        <v>214</v>
      </c>
      <c r="C2199" t="str">
        <f t="shared" si="136"/>
        <v>Monday</v>
      </c>
      <c r="D2199" s="1">
        <f t="shared" si="137"/>
        <v>17</v>
      </c>
      <c r="E2199">
        <f t="shared" si="138"/>
        <v>9</v>
      </c>
      <c r="F2199" t="str">
        <f t="shared" si="139"/>
        <v>school</v>
      </c>
    </row>
    <row r="2200" spans="1:6" x14ac:dyDescent="0.3">
      <c r="A2200" s="3">
        <v>45544.774305555555</v>
      </c>
      <c r="B2200">
        <v>221</v>
      </c>
      <c r="C2200" t="str">
        <f t="shared" si="136"/>
        <v>Monday</v>
      </c>
      <c r="D2200" s="1">
        <f t="shared" si="137"/>
        <v>18</v>
      </c>
      <c r="E2200">
        <f t="shared" si="138"/>
        <v>9</v>
      </c>
      <c r="F2200" t="str">
        <f t="shared" si="139"/>
        <v>school</v>
      </c>
    </row>
    <row r="2201" spans="1:6" x14ac:dyDescent="0.3">
      <c r="A2201" s="3">
        <v>45544.790277777778</v>
      </c>
      <c r="B2201">
        <v>175</v>
      </c>
      <c r="C2201" t="str">
        <f t="shared" si="136"/>
        <v>Monday</v>
      </c>
      <c r="D2201" s="1">
        <f t="shared" si="137"/>
        <v>18</v>
      </c>
      <c r="E2201">
        <f t="shared" si="138"/>
        <v>9</v>
      </c>
      <c r="F2201" t="str">
        <f t="shared" si="139"/>
        <v>school</v>
      </c>
    </row>
    <row r="2202" spans="1:6" x14ac:dyDescent="0.3">
      <c r="A2202" s="3">
        <v>45544.813194444447</v>
      </c>
      <c r="B2202">
        <v>166</v>
      </c>
      <c r="C2202" t="str">
        <f t="shared" si="136"/>
        <v>Monday</v>
      </c>
      <c r="D2202" s="1">
        <f t="shared" si="137"/>
        <v>19</v>
      </c>
      <c r="E2202">
        <f t="shared" si="138"/>
        <v>9</v>
      </c>
      <c r="F2202" t="str">
        <f t="shared" si="139"/>
        <v>school</v>
      </c>
    </row>
    <row r="2203" spans="1:6" x14ac:dyDescent="0.3">
      <c r="A2203" s="3">
        <v>45544.827777777777</v>
      </c>
      <c r="B2203">
        <v>149</v>
      </c>
      <c r="C2203" t="str">
        <f t="shared" si="136"/>
        <v>Monday</v>
      </c>
      <c r="D2203" s="1">
        <f t="shared" si="137"/>
        <v>19</v>
      </c>
      <c r="E2203">
        <f t="shared" si="138"/>
        <v>9</v>
      </c>
      <c r="F2203" t="str">
        <f t="shared" si="139"/>
        <v>school</v>
      </c>
    </row>
    <row r="2204" spans="1:6" x14ac:dyDescent="0.3">
      <c r="A2204" s="3">
        <v>45544.856944444444</v>
      </c>
      <c r="B2204">
        <v>162</v>
      </c>
      <c r="C2204" t="str">
        <f t="shared" si="136"/>
        <v>Monday</v>
      </c>
      <c r="D2204" s="1">
        <f t="shared" si="137"/>
        <v>20</v>
      </c>
      <c r="E2204">
        <f t="shared" si="138"/>
        <v>9</v>
      </c>
      <c r="F2204" t="str">
        <f t="shared" si="139"/>
        <v>school</v>
      </c>
    </row>
    <row r="2205" spans="1:6" x14ac:dyDescent="0.3">
      <c r="A2205" s="3">
        <v>45544.876388888886</v>
      </c>
      <c r="B2205">
        <v>187</v>
      </c>
      <c r="C2205" t="str">
        <f t="shared" si="136"/>
        <v>Monday</v>
      </c>
      <c r="D2205" s="1">
        <f t="shared" si="137"/>
        <v>21</v>
      </c>
      <c r="E2205">
        <f t="shared" si="138"/>
        <v>9</v>
      </c>
      <c r="F2205" t="str">
        <f t="shared" si="139"/>
        <v>school</v>
      </c>
    </row>
    <row r="2206" spans="1:6" x14ac:dyDescent="0.3">
      <c r="A2206" s="3">
        <v>45544.900694444441</v>
      </c>
      <c r="B2206">
        <v>176</v>
      </c>
      <c r="C2206" t="str">
        <f t="shared" si="136"/>
        <v>Monday</v>
      </c>
      <c r="D2206" s="1">
        <f t="shared" si="137"/>
        <v>21</v>
      </c>
      <c r="E2206">
        <f t="shared" si="138"/>
        <v>9</v>
      </c>
      <c r="F2206" t="str">
        <f t="shared" si="139"/>
        <v>school</v>
      </c>
    </row>
    <row r="2207" spans="1:6" x14ac:dyDescent="0.3">
      <c r="A2207" s="3">
        <v>45544.918055555558</v>
      </c>
      <c r="B2207">
        <v>171</v>
      </c>
      <c r="C2207" t="str">
        <f t="shared" si="136"/>
        <v>Monday</v>
      </c>
      <c r="D2207" s="1">
        <f t="shared" si="137"/>
        <v>22</v>
      </c>
      <c r="E2207">
        <f t="shared" si="138"/>
        <v>9</v>
      </c>
      <c r="F2207" t="str">
        <f t="shared" si="139"/>
        <v>school</v>
      </c>
    </row>
    <row r="2208" spans="1:6" x14ac:dyDescent="0.3">
      <c r="A2208" s="3">
        <v>45544.939583333333</v>
      </c>
      <c r="B2208">
        <v>107</v>
      </c>
      <c r="C2208" t="str">
        <f t="shared" si="136"/>
        <v>Monday</v>
      </c>
      <c r="D2208" s="1">
        <f t="shared" si="137"/>
        <v>22</v>
      </c>
      <c r="E2208">
        <f t="shared" si="138"/>
        <v>9</v>
      </c>
      <c r="F2208" t="str">
        <f t="shared" si="139"/>
        <v>school</v>
      </c>
    </row>
    <row r="2209" spans="1:6" x14ac:dyDescent="0.3">
      <c r="A2209" s="3">
        <v>45545.292361111111</v>
      </c>
      <c r="B2209">
        <v>88</v>
      </c>
      <c r="C2209" t="str">
        <f t="shared" si="136"/>
        <v>Tuesday</v>
      </c>
      <c r="D2209" s="1">
        <f t="shared" si="137"/>
        <v>7</v>
      </c>
      <c r="E2209">
        <f t="shared" si="138"/>
        <v>9</v>
      </c>
      <c r="F2209" t="str">
        <f t="shared" si="139"/>
        <v>school</v>
      </c>
    </row>
    <row r="2210" spans="1:6" x14ac:dyDescent="0.3">
      <c r="A2210" s="3">
        <v>45545.315972222219</v>
      </c>
      <c r="B2210">
        <v>115</v>
      </c>
      <c r="C2210" t="str">
        <f t="shared" si="136"/>
        <v>Tuesday</v>
      </c>
      <c r="D2210" s="1">
        <f t="shared" si="137"/>
        <v>7</v>
      </c>
      <c r="E2210">
        <f t="shared" si="138"/>
        <v>9</v>
      </c>
      <c r="F2210" t="str">
        <f t="shared" si="139"/>
        <v>school</v>
      </c>
    </row>
    <row r="2211" spans="1:6" x14ac:dyDescent="0.3">
      <c r="A2211" s="3">
        <v>45545.340277777781</v>
      </c>
      <c r="B2211">
        <v>117</v>
      </c>
      <c r="C2211" t="str">
        <f t="shared" si="136"/>
        <v>Tuesday</v>
      </c>
      <c r="D2211" s="1">
        <f t="shared" si="137"/>
        <v>8</v>
      </c>
      <c r="E2211">
        <f t="shared" si="138"/>
        <v>9</v>
      </c>
      <c r="F2211" t="str">
        <f t="shared" si="139"/>
        <v>school</v>
      </c>
    </row>
    <row r="2212" spans="1:6" x14ac:dyDescent="0.3">
      <c r="A2212" s="3">
        <v>45545.354861111111</v>
      </c>
      <c r="B2212">
        <v>89</v>
      </c>
      <c r="C2212" t="str">
        <f t="shared" si="136"/>
        <v>Tuesday</v>
      </c>
      <c r="D2212" s="1">
        <f t="shared" si="137"/>
        <v>8</v>
      </c>
      <c r="E2212">
        <f t="shared" si="138"/>
        <v>9</v>
      </c>
      <c r="F2212" t="str">
        <f t="shared" si="139"/>
        <v>school</v>
      </c>
    </row>
    <row r="2213" spans="1:6" x14ac:dyDescent="0.3">
      <c r="A2213" s="3">
        <v>45545.375694444447</v>
      </c>
      <c r="B2213">
        <v>89</v>
      </c>
      <c r="C2213" t="str">
        <f t="shared" si="136"/>
        <v>Tuesday</v>
      </c>
      <c r="D2213" s="1">
        <f t="shared" si="137"/>
        <v>9</v>
      </c>
      <c r="E2213">
        <f t="shared" si="138"/>
        <v>9</v>
      </c>
      <c r="F2213" t="str">
        <f t="shared" si="139"/>
        <v>school</v>
      </c>
    </row>
    <row r="2214" spans="1:6" x14ac:dyDescent="0.3">
      <c r="A2214" s="3">
        <v>45545.397222222222</v>
      </c>
      <c r="B2214">
        <v>95</v>
      </c>
      <c r="C2214" t="str">
        <f t="shared" si="136"/>
        <v>Tuesday</v>
      </c>
      <c r="D2214" s="1">
        <f t="shared" si="137"/>
        <v>9</v>
      </c>
      <c r="E2214">
        <f t="shared" si="138"/>
        <v>9</v>
      </c>
      <c r="F2214" t="str">
        <f t="shared" si="139"/>
        <v>school</v>
      </c>
    </row>
    <row r="2215" spans="1:6" x14ac:dyDescent="0.3">
      <c r="A2215" s="3">
        <v>45545.419444444444</v>
      </c>
      <c r="B2215">
        <v>101</v>
      </c>
      <c r="C2215" t="str">
        <f t="shared" si="136"/>
        <v>Tuesday</v>
      </c>
      <c r="D2215" s="1">
        <f t="shared" si="137"/>
        <v>10</v>
      </c>
      <c r="E2215">
        <f t="shared" si="138"/>
        <v>9</v>
      </c>
      <c r="F2215" t="str">
        <f t="shared" si="139"/>
        <v>school</v>
      </c>
    </row>
    <row r="2216" spans="1:6" x14ac:dyDescent="0.3">
      <c r="A2216" s="3">
        <v>45545.4375</v>
      </c>
      <c r="B2216">
        <v>101</v>
      </c>
      <c r="C2216" t="str">
        <f t="shared" si="136"/>
        <v>Tuesday</v>
      </c>
      <c r="D2216" s="1">
        <f t="shared" si="137"/>
        <v>10</v>
      </c>
      <c r="E2216">
        <f t="shared" si="138"/>
        <v>9</v>
      </c>
      <c r="F2216" t="str">
        <f t="shared" si="139"/>
        <v>school</v>
      </c>
    </row>
    <row r="2217" spans="1:6" x14ac:dyDescent="0.3">
      <c r="A2217" s="3">
        <v>45545.458333333336</v>
      </c>
      <c r="B2217">
        <v>125</v>
      </c>
      <c r="C2217" t="str">
        <f t="shared" si="136"/>
        <v>Tuesday</v>
      </c>
      <c r="D2217" s="1">
        <f t="shared" si="137"/>
        <v>11</v>
      </c>
      <c r="E2217">
        <f t="shared" si="138"/>
        <v>9</v>
      </c>
      <c r="F2217" t="str">
        <f t="shared" si="139"/>
        <v>school</v>
      </c>
    </row>
    <row r="2218" spans="1:6" x14ac:dyDescent="0.3">
      <c r="A2218" s="3">
        <v>45545.478472222225</v>
      </c>
      <c r="B2218">
        <v>145</v>
      </c>
      <c r="C2218" t="str">
        <f t="shared" si="136"/>
        <v>Tuesday</v>
      </c>
      <c r="D2218" s="1">
        <f t="shared" si="137"/>
        <v>11</v>
      </c>
      <c r="E2218">
        <f t="shared" si="138"/>
        <v>9</v>
      </c>
      <c r="F2218" t="str">
        <f t="shared" si="139"/>
        <v>school</v>
      </c>
    </row>
    <row r="2219" spans="1:6" x14ac:dyDescent="0.3">
      <c r="A2219" s="3">
        <v>45545.498611111114</v>
      </c>
      <c r="B2219">
        <v>159</v>
      </c>
      <c r="C2219" t="str">
        <f t="shared" si="136"/>
        <v>Tuesday</v>
      </c>
      <c r="D2219" s="1">
        <f t="shared" si="137"/>
        <v>11</v>
      </c>
      <c r="E2219">
        <f t="shared" si="138"/>
        <v>9</v>
      </c>
      <c r="F2219" t="str">
        <f t="shared" si="139"/>
        <v>school</v>
      </c>
    </row>
    <row r="2220" spans="1:6" x14ac:dyDescent="0.3">
      <c r="A2220" s="3">
        <v>45545.522222222222</v>
      </c>
      <c r="B2220">
        <v>170</v>
      </c>
      <c r="C2220" t="str">
        <f t="shared" si="136"/>
        <v>Tuesday</v>
      </c>
      <c r="D2220" s="1">
        <f t="shared" si="137"/>
        <v>12</v>
      </c>
      <c r="E2220">
        <f t="shared" si="138"/>
        <v>9</v>
      </c>
      <c r="F2220" t="str">
        <f t="shared" si="139"/>
        <v>school</v>
      </c>
    </row>
    <row r="2221" spans="1:6" x14ac:dyDescent="0.3">
      <c r="A2221" s="3">
        <v>45545.547222222223</v>
      </c>
      <c r="B2221">
        <v>160</v>
      </c>
      <c r="C2221" t="str">
        <f t="shared" si="136"/>
        <v>Tuesday</v>
      </c>
      <c r="D2221" s="1">
        <f t="shared" si="137"/>
        <v>13</v>
      </c>
      <c r="E2221">
        <f t="shared" si="138"/>
        <v>9</v>
      </c>
      <c r="F2221" t="str">
        <f t="shared" si="139"/>
        <v>school</v>
      </c>
    </row>
    <row r="2222" spans="1:6" x14ac:dyDescent="0.3">
      <c r="A2222" s="3">
        <v>45545.565972222219</v>
      </c>
      <c r="B2222">
        <v>162</v>
      </c>
      <c r="C2222" t="str">
        <f t="shared" si="136"/>
        <v>Tuesday</v>
      </c>
      <c r="D2222" s="1">
        <f t="shared" si="137"/>
        <v>13</v>
      </c>
      <c r="E2222">
        <f t="shared" si="138"/>
        <v>9</v>
      </c>
      <c r="F2222" t="str">
        <f t="shared" si="139"/>
        <v>school</v>
      </c>
    </row>
    <row r="2223" spans="1:6" x14ac:dyDescent="0.3">
      <c r="A2223" s="3">
        <v>45545.586111111108</v>
      </c>
      <c r="B2223">
        <v>147</v>
      </c>
      <c r="C2223" t="str">
        <f t="shared" si="136"/>
        <v>Tuesday</v>
      </c>
      <c r="D2223" s="1">
        <f t="shared" si="137"/>
        <v>14</v>
      </c>
      <c r="E2223">
        <f t="shared" si="138"/>
        <v>9</v>
      </c>
      <c r="F2223" t="str">
        <f t="shared" si="139"/>
        <v>school</v>
      </c>
    </row>
    <row r="2224" spans="1:6" x14ac:dyDescent="0.3">
      <c r="A2224" s="3">
        <v>45545.602777777778</v>
      </c>
      <c r="B2224">
        <v>153</v>
      </c>
      <c r="C2224" t="str">
        <f t="shared" si="136"/>
        <v>Tuesday</v>
      </c>
      <c r="D2224" s="1">
        <f t="shared" si="137"/>
        <v>14</v>
      </c>
      <c r="E2224">
        <f t="shared" si="138"/>
        <v>9</v>
      </c>
      <c r="F2224" t="str">
        <f t="shared" si="139"/>
        <v>school</v>
      </c>
    </row>
    <row r="2225" spans="1:6" x14ac:dyDescent="0.3">
      <c r="A2225" s="3">
        <v>45545.62777777778</v>
      </c>
      <c r="B2225">
        <v>135</v>
      </c>
      <c r="C2225" t="str">
        <f t="shared" si="136"/>
        <v>Tuesday</v>
      </c>
      <c r="D2225" s="1">
        <f t="shared" si="137"/>
        <v>15</v>
      </c>
      <c r="E2225">
        <f t="shared" si="138"/>
        <v>9</v>
      </c>
      <c r="F2225" t="str">
        <f t="shared" si="139"/>
        <v>school</v>
      </c>
    </row>
    <row r="2226" spans="1:6" x14ac:dyDescent="0.3">
      <c r="A2226" s="3">
        <v>45545.644444444442</v>
      </c>
      <c r="B2226">
        <v>125</v>
      </c>
      <c r="C2226" t="str">
        <f t="shared" si="136"/>
        <v>Tuesday</v>
      </c>
      <c r="D2226" s="1">
        <f t="shared" si="137"/>
        <v>15</v>
      </c>
      <c r="E2226">
        <f t="shared" si="138"/>
        <v>9</v>
      </c>
      <c r="F2226" t="str">
        <f t="shared" si="139"/>
        <v>school</v>
      </c>
    </row>
    <row r="2227" spans="1:6" x14ac:dyDescent="0.3">
      <c r="A2227" s="3">
        <v>45545.689583333333</v>
      </c>
      <c r="B2227">
        <v>180</v>
      </c>
      <c r="C2227" t="str">
        <f t="shared" si="136"/>
        <v>Tuesday</v>
      </c>
      <c r="D2227" s="1">
        <f t="shared" si="137"/>
        <v>16</v>
      </c>
      <c r="E2227">
        <f t="shared" si="138"/>
        <v>9</v>
      </c>
      <c r="F2227" t="str">
        <f t="shared" si="139"/>
        <v>school</v>
      </c>
    </row>
    <row r="2228" spans="1:6" x14ac:dyDescent="0.3">
      <c r="A2228" s="3">
        <v>45545.709027777775</v>
      </c>
      <c r="B2228">
        <v>217</v>
      </c>
      <c r="C2228" t="str">
        <f t="shared" si="136"/>
        <v>Tuesday</v>
      </c>
      <c r="D2228" s="1">
        <f t="shared" si="137"/>
        <v>17</v>
      </c>
      <c r="E2228">
        <f t="shared" si="138"/>
        <v>9</v>
      </c>
      <c r="F2228" t="str">
        <f t="shared" si="139"/>
        <v>school</v>
      </c>
    </row>
    <row r="2229" spans="1:6" x14ac:dyDescent="0.3">
      <c r="A2229" s="3">
        <v>45545.729166666664</v>
      </c>
      <c r="B2229">
        <v>199</v>
      </c>
      <c r="C2229" t="str">
        <f t="shared" si="136"/>
        <v>Tuesday</v>
      </c>
      <c r="D2229" s="1">
        <f t="shared" si="137"/>
        <v>17</v>
      </c>
      <c r="E2229">
        <f t="shared" si="138"/>
        <v>9</v>
      </c>
      <c r="F2229" t="str">
        <f t="shared" si="139"/>
        <v>school</v>
      </c>
    </row>
    <row r="2230" spans="1:6" x14ac:dyDescent="0.3">
      <c r="A2230" s="3">
        <v>45545.750694444447</v>
      </c>
      <c r="B2230">
        <v>157</v>
      </c>
      <c r="C2230" t="str">
        <f t="shared" si="136"/>
        <v>Tuesday</v>
      </c>
      <c r="D2230" s="1">
        <f t="shared" si="137"/>
        <v>18</v>
      </c>
      <c r="E2230">
        <f t="shared" si="138"/>
        <v>9</v>
      </c>
      <c r="F2230" t="str">
        <f t="shared" si="139"/>
        <v>school</v>
      </c>
    </row>
    <row r="2231" spans="1:6" x14ac:dyDescent="0.3">
      <c r="A2231" s="3">
        <v>45545.771527777775</v>
      </c>
      <c r="B2231">
        <v>138</v>
      </c>
      <c r="C2231" t="str">
        <f t="shared" si="136"/>
        <v>Tuesday</v>
      </c>
      <c r="D2231" s="1">
        <f t="shared" si="137"/>
        <v>18</v>
      </c>
      <c r="E2231">
        <f t="shared" si="138"/>
        <v>9</v>
      </c>
      <c r="F2231" t="str">
        <f t="shared" si="139"/>
        <v>school</v>
      </c>
    </row>
    <row r="2232" spans="1:6" x14ac:dyDescent="0.3">
      <c r="A2232" s="3">
        <v>45545.791666666664</v>
      </c>
      <c r="B2232">
        <v>169</v>
      </c>
      <c r="C2232" t="str">
        <f t="shared" si="136"/>
        <v>Tuesday</v>
      </c>
      <c r="D2232" s="1">
        <f t="shared" si="137"/>
        <v>19</v>
      </c>
      <c r="E2232">
        <f t="shared" si="138"/>
        <v>9</v>
      </c>
      <c r="F2232" t="str">
        <f t="shared" si="139"/>
        <v>school</v>
      </c>
    </row>
    <row r="2233" spans="1:6" x14ac:dyDescent="0.3">
      <c r="A2233" s="3">
        <v>45545.813888888886</v>
      </c>
      <c r="B2233">
        <v>157</v>
      </c>
      <c r="C2233" t="str">
        <f t="shared" si="136"/>
        <v>Tuesday</v>
      </c>
      <c r="D2233" s="1">
        <f t="shared" si="137"/>
        <v>19</v>
      </c>
      <c r="E2233">
        <f t="shared" si="138"/>
        <v>9</v>
      </c>
      <c r="F2233" t="str">
        <f t="shared" si="139"/>
        <v>school</v>
      </c>
    </row>
    <row r="2234" spans="1:6" x14ac:dyDescent="0.3">
      <c r="A2234" s="3">
        <v>45545.833333333336</v>
      </c>
      <c r="B2234">
        <v>176</v>
      </c>
      <c r="C2234" t="str">
        <f t="shared" si="136"/>
        <v>Tuesday</v>
      </c>
      <c r="D2234" s="1">
        <f t="shared" si="137"/>
        <v>20</v>
      </c>
      <c r="E2234">
        <f t="shared" si="138"/>
        <v>9</v>
      </c>
      <c r="F2234" t="str">
        <f t="shared" si="139"/>
        <v>school</v>
      </c>
    </row>
    <row r="2235" spans="1:6" x14ac:dyDescent="0.3">
      <c r="A2235" s="3">
        <v>45545.856249999997</v>
      </c>
      <c r="B2235">
        <v>110</v>
      </c>
      <c r="C2235" t="str">
        <f t="shared" si="136"/>
        <v>Tuesday</v>
      </c>
      <c r="D2235" s="1">
        <f t="shared" si="137"/>
        <v>20</v>
      </c>
      <c r="E2235">
        <f t="shared" si="138"/>
        <v>9</v>
      </c>
      <c r="F2235" t="str">
        <f t="shared" si="139"/>
        <v>school</v>
      </c>
    </row>
    <row r="2236" spans="1:6" x14ac:dyDescent="0.3">
      <c r="A2236" s="3">
        <v>45545.884027777778</v>
      </c>
      <c r="B2236">
        <v>131</v>
      </c>
      <c r="C2236" t="str">
        <f t="shared" si="136"/>
        <v>Tuesday</v>
      </c>
      <c r="D2236" s="1">
        <f t="shared" si="137"/>
        <v>21</v>
      </c>
      <c r="E2236">
        <f t="shared" si="138"/>
        <v>9</v>
      </c>
      <c r="F2236" t="str">
        <f t="shared" si="139"/>
        <v>school</v>
      </c>
    </row>
    <row r="2237" spans="1:6" x14ac:dyDescent="0.3">
      <c r="A2237" s="3">
        <v>45545.904166666667</v>
      </c>
      <c r="B2237">
        <v>131</v>
      </c>
      <c r="C2237" t="str">
        <f t="shared" si="136"/>
        <v>Tuesday</v>
      </c>
      <c r="D2237" s="1">
        <f t="shared" si="137"/>
        <v>21</v>
      </c>
      <c r="E2237">
        <f t="shared" si="138"/>
        <v>9</v>
      </c>
      <c r="F2237" t="str">
        <f t="shared" si="139"/>
        <v>school</v>
      </c>
    </row>
    <row r="2238" spans="1:6" x14ac:dyDescent="0.3">
      <c r="A2238" s="3">
        <v>45546.32708333333</v>
      </c>
      <c r="B2238">
        <v>87</v>
      </c>
      <c r="C2238" t="str">
        <f t="shared" si="136"/>
        <v>Wednesday</v>
      </c>
      <c r="D2238" s="1">
        <f t="shared" si="137"/>
        <v>7</v>
      </c>
      <c r="E2238">
        <f t="shared" si="138"/>
        <v>9</v>
      </c>
      <c r="F2238" t="str">
        <f t="shared" si="139"/>
        <v>school</v>
      </c>
    </row>
    <row r="2239" spans="1:6" x14ac:dyDescent="0.3">
      <c r="A2239" s="3">
        <v>45546.341666666667</v>
      </c>
      <c r="B2239">
        <v>93</v>
      </c>
      <c r="C2239" t="str">
        <f t="shared" si="136"/>
        <v>Wednesday</v>
      </c>
      <c r="D2239" s="1">
        <f t="shared" si="137"/>
        <v>8</v>
      </c>
      <c r="E2239">
        <f t="shared" si="138"/>
        <v>9</v>
      </c>
      <c r="F2239" t="str">
        <f t="shared" si="139"/>
        <v>school</v>
      </c>
    </row>
    <row r="2240" spans="1:6" x14ac:dyDescent="0.3">
      <c r="A2240" s="3">
        <v>45546.354861111111</v>
      </c>
      <c r="B2240">
        <v>99</v>
      </c>
      <c r="C2240" t="str">
        <f t="shared" si="136"/>
        <v>Wednesday</v>
      </c>
      <c r="D2240" s="1">
        <f t="shared" si="137"/>
        <v>8</v>
      </c>
      <c r="E2240">
        <f t="shared" si="138"/>
        <v>9</v>
      </c>
      <c r="F2240" t="str">
        <f t="shared" si="139"/>
        <v>school</v>
      </c>
    </row>
    <row r="2241" spans="1:6" x14ac:dyDescent="0.3">
      <c r="A2241" s="3">
        <v>45546.37777777778</v>
      </c>
      <c r="B2241">
        <v>86</v>
      </c>
      <c r="C2241" t="str">
        <f t="shared" si="136"/>
        <v>Wednesday</v>
      </c>
      <c r="D2241" s="1">
        <f t="shared" si="137"/>
        <v>9</v>
      </c>
      <c r="E2241">
        <f t="shared" si="138"/>
        <v>9</v>
      </c>
      <c r="F2241" t="str">
        <f t="shared" si="139"/>
        <v>school</v>
      </c>
    </row>
    <row r="2242" spans="1:6" x14ac:dyDescent="0.3">
      <c r="A2242" s="3">
        <v>45546.404166666667</v>
      </c>
      <c r="B2242">
        <v>90</v>
      </c>
      <c r="C2242" t="str">
        <f t="shared" ref="C2242:C2305" si="140">TEXT(A2242, "dddd")</f>
        <v>Wednesday</v>
      </c>
      <c r="D2242" s="1">
        <f t="shared" ref="D2242:D2305" si="141">HOUR(A2242)</f>
        <v>9</v>
      </c>
      <c r="E2242">
        <f t="shared" ref="E2242:E2305" si="142">MONTH(A2242)</f>
        <v>9</v>
      </c>
      <c r="F2242" t="str">
        <f t="shared" ref="F2242:F2305" si="143">IF(OR(E2242=9, E2242=10, E2242=11, E2242=12, E2242=1, E2242=2, E2242=3, E2242=4), "school", "summer")</f>
        <v>school</v>
      </c>
    </row>
    <row r="2243" spans="1:6" x14ac:dyDescent="0.3">
      <c r="A2243" s="3">
        <v>45546.421527777777</v>
      </c>
      <c r="B2243">
        <v>100</v>
      </c>
      <c r="C2243" t="str">
        <f t="shared" si="140"/>
        <v>Wednesday</v>
      </c>
      <c r="D2243" s="1">
        <f t="shared" si="141"/>
        <v>10</v>
      </c>
      <c r="E2243">
        <f t="shared" si="142"/>
        <v>9</v>
      </c>
      <c r="F2243" t="str">
        <f t="shared" si="143"/>
        <v>school</v>
      </c>
    </row>
    <row r="2244" spans="1:6" x14ac:dyDescent="0.3">
      <c r="A2244" s="3">
        <v>45546.438194444447</v>
      </c>
      <c r="B2244">
        <v>100</v>
      </c>
      <c r="C2244" t="str">
        <f t="shared" si="140"/>
        <v>Wednesday</v>
      </c>
      <c r="D2244" s="1">
        <f t="shared" si="141"/>
        <v>10</v>
      </c>
      <c r="E2244">
        <f t="shared" si="142"/>
        <v>9</v>
      </c>
      <c r="F2244" t="str">
        <f t="shared" si="143"/>
        <v>school</v>
      </c>
    </row>
    <row r="2245" spans="1:6" x14ac:dyDescent="0.3">
      <c r="A2245" s="3">
        <v>45546.458333333336</v>
      </c>
      <c r="B2245">
        <v>119</v>
      </c>
      <c r="C2245" t="str">
        <f t="shared" si="140"/>
        <v>Wednesday</v>
      </c>
      <c r="D2245" s="1">
        <f t="shared" si="141"/>
        <v>11</v>
      </c>
      <c r="E2245">
        <f t="shared" si="142"/>
        <v>9</v>
      </c>
      <c r="F2245" t="str">
        <f t="shared" si="143"/>
        <v>school</v>
      </c>
    </row>
    <row r="2246" spans="1:6" x14ac:dyDescent="0.3">
      <c r="A2246" s="3">
        <v>45546.481944444444</v>
      </c>
      <c r="B2246">
        <v>130</v>
      </c>
      <c r="C2246" t="str">
        <f t="shared" si="140"/>
        <v>Wednesday</v>
      </c>
      <c r="D2246" s="1">
        <f t="shared" si="141"/>
        <v>11</v>
      </c>
      <c r="E2246">
        <f t="shared" si="142"/>
        <v>9</v>
      </c>
      <c r="F2246" t="str">
        <f t="shared" si="143"/>
        <v>school</v>
      </c>
    </row>
    <row r="2247" spans="1:6" x14ac:dyDescent="0.3">
      <c r="A2247" s="3">
        <v>45546.500694444447</v>
      </c>
      <c r="B2247">
        <v>149</v>
      </c>
      <c r="C2247" t="str">
        <f t="shared" si="140"/>
        <v>Wednesday</v>
      </c>
      <c r="D2247" s="1">
        <f t="shared" si="141"/>
        <v>12</v>
      </c>
      <c r="E2247">
        <f t="shared" si="142"/>
        <v>9</v>
      </c>
      <c r="F2247" t="str">
        <f t="shared" si="143"/>
        <v>school</v>
      </c>
    </row>
    <row r="2248" spans="1:6" x14ac:dyDescent="0.3">
      <c r="A2248" s="3">
        <v>45546.521527777775</v>
      </c>
      <c r="B2248">
        <v>155</v>
      </c>
      <c r="C2248" t="str">
        <f t="shared" si="140"/>
        <v>Wednesday</v>
      </c>
      <c r="D2248" s="1">
        <f t="shared" si="141"/>
        <v>12</v>
      </c>
      <c r="E2248">
        <f t="shared" si="142"/>
        <v>9</v>
      </c>
      <c r="F2248" t="str">
        <f t="shared" si="143"/>
        <v>school</v>
      </c>
    </row>
    <row r="2249" spans="1:6" x14ac:dyDescent="0.3">
      <c r="A2249" s="3">
        <v>45546.543749999997</v>
      </c>
      <c r="B2249">
        <v>153</v>
      </c>
      <c r="C2249" t="str">
        <f t="shared" si="140"/>
        <v>Wednesday</v>
      </c>
      <c r="D2249" s="1">
        <f t="shared" si="141"/>
        <v>13</v>
      </c>
      <c r="E2249">
        <f t="shared" si="142"/>
        <v>9</v>
      </c>
      <c r="F2249" t="str">
        <f t="shared" si="143"/>
        <v>school</v>
      </c>
    </row>
    <row r="2250" spans="1:6" x14ac:dyDescent="0.3">
      <c r="A2250" s="3">
        <v>45546.565972222219</v>
      </c>
      <c r="B2250">
        <v>146</v>
      </c>
      <c r="C2250" t="str">
        <f t="shared" si="140"/>
        <v>Wednesday</v>
      </c>
      <c r="D2250" s="1">
        <f t="shared" si="141"/>
        <v>13</v>
      </c>
      <c r="E2250">
        <f t="shared" si="142"/>
        <v>9</v>
      </c>
      <c r="F2250" t="str">
        <f t="shared" si="143"/>
        <v>school</v>
      </c>
    </row>
    <row r="2251" spans="1:6" x14ac:dyDescent="0.3">
      <c r="A2251" s="3">
        <v>45546.584027777775</v>
      </c>
      <c r="B2251">
        <v>162</v>
      </c>
      <c r="C2251" t="str">
        <f t="shared" si="140"/>
        <v>Wednesday</v>
      </c>
      <c r="D2251" s="1">
        <f t="shared" si="141"/>
        <v>14</v>
      </c>
      <c r="E2251">
        <f t="shared" si="142"/>
        <v>9</v>
      </c>
      <c r="F2251" t="str">
        <f t="shared" si="143"/>
        <v>school</v>
      </c>
    </row>
    <row r="2252" spans="1:6" x14ac:dyDescent="0.3">
      <c r="A2252" s="3">
        <v>45546.604166666664</v>
      </c>
      <c r="B2252">
        <v>169</v>
      </c>
      <c r="C2252" t="str">
        <f t="shared" si="140"/>
        <v>Wednesday</v>
      </c>
      <c r="D2252" s="1">
        <f t="shared" si="141"/>
        <v>14</v>
      </c>
      <c r="E2252">
        <f t="shared" si="142"/>
        <v>9</v>
      </c>
      <c r="F2252" t="str">
        <f t="shared" si="143"/>
        <v>school</v>
      </c>
    </row>
    <row r="2253" spans="1:6" x14ac:dyDescent="0.3">
      <c r="A2253" s="3">
        <v>45546.624305555553</v>
      </c>
      <c r="B2253">
        <v>173</v>
      </c>
      <c r="C2253" t="str">
        <f t="shared" si="140"/>
        <v>Wednesday</v>
      </c>
      <c r="D2253" s="1">
        <f t="shared" si="141"/>
        <v>14</v>
      </c>
      <c r="E2253">
        <f t="shared" si="142"/>
        <v>9</v>
      </c>
      <c r="F2253" t="str">
        <f t="shared" si="143"/>
        <v>school</v>
      </c>
    </row>
    <row r="2254" spans="1:6" x14ac:dyDescent="0.3">
      <c r="A2254" s="3">
        <v>45546.645833333336</v>
      </c>
      <c r="B2254">
        <v>186</v>
      </c>
      <c r="C2254" t="str">
        <f t="shared" si="140"/>
        <v>Wednesday</v>
      </c>
      <c r="D2254" s="1">
        <f t="shared" si="141"/>
        <v>15</v>
      </c>
      <c r="E2254">
        <f t="shared" si="142"/>
        <v>9</v>
      </c>
      <c r="F2254" t="str">
        <f t="shared" si="143"/>
        <v>school</v>
      </c>
    </row>
    <row r="2255" spans="1:6" x14ac:dyDescent="0.3">
      <c r="A2255" s="3">
        <v>45546.666666666664</v>
      </c>
      <c r="B2255">
        <v>235</v>
      </c>
      <c r="C2255" t="str">
        <f t="shared" si="140"/>
        <v>Wednesday</v>
      </c>
      <c r="D2255" s="1">
        <f t="shared" si="141"/>
        <v>16</v>
      </c>
      <c r="E2255">
        <f t="shared" si="142"/>
        <v>9</v>
      </c>
      <c r="F2255" t="str">
        <f t="shared" si="143"/>
        <v>school</v>
      </c>
    </row>
    <row r="2256" spans="1:6" x14ac:dyDescent="0.3">
      <c r="A2256" s="3">
        <v>45546.688194444447</v>
      </c>
      <c r="B2256">
        <v>183</v>
      </c>
      <c r="C2256" t="str">
        <f t="shared" si="140"/>
        <v>Wednesday</v>
      </c>
      <c r="D2256" s="1">
        <f t="shared" si="141"/>
        <v>16</v>
      </c>
      <c r="E2256">
        <f t="shared" si="142"/>
        <v>9</v>
      </c>
      <c r="F2256" t="str">
        <f t="shared" si="143"/>
        <v>school</v>
      </c>
    </row>
    <row r="2257" spans="1:6" x14ac:dyDescent="0.3">
      <c r="A2257" s="3">
        <v>45546.708333333336</v>
      </c>
      <c r="B2257">
        <v>185</v>
      </c>
      <c r="C2257" t="str">
        <f t="shared" si="140"/>
        <v>Wednesday</v>
      </c>
      <c r="D2257" s="1">
        <f t="shared" si="141"/>
        <v>17</v>
      </c>
      <c r="E2257">
        <f t="shared" si="142"/>
        <v>9</v>
      </c>
      <c r="F2257" t="str">
        <f t="shared" si="143"/>
        <v>school</v>
      </c>
    </row>
    <row r="2258" spans="1:6" x14ac:dyDescent="0.3">
      <c r="A2258" s="3">
        <v>45546.729166666664</v>
      </c>
      <c r="B2258">
        <v>154</v>
      </c>
      <c r="C2258" t="str">
        <f t="shared" si="140"/>
        <v>Wednesday</v>
      </c>
      <c r="D2258" s="1">
        <f t="shared" si="141"/>
        <v>17</v>
      </c>
      <c r="E2258">
        <f t="shared" si="142"/>
        <v>9</v>
      </c>
      <c r="F2258" t="str">
        <f t="shared" si="143"/>
        <v>school</v>
      </c>
    </row>
    <row r="2259" spans="1:6" x14ac:dyDescent="0.3">
      <c r="A2259" s="3">
        <v>45546.751388888886</v>
      </c>
      <c r="B2259">
        <v>128</v>
      </c>
      <c r="C2259" t="str">
        <f t="shared" si="140"/>
        <v>Wednesday</v>
      </c>
      <c r="D2259" s="1">
        <f t="shared" si="141"/>
        <v>18</v>
      </c>
      <c r="E2259">
        <f t="shared" si="142"/>
        <v>9</v>
      </c>
      <c r="F2259" t="str">
        <f t="shared" si="143"/>
        <v>school</v>
      </c>
    </row>
    <row r="2260" spans="1:6" x14ac:dyDescent="0.3">
      <c r="A2260" s="3">
        <v>45546.793055555558</v>
      </c>
      <c r="B2260">
        <v>120</v>
      </c>
      <c r="C2260" t="str">
        <f t="shared" si="140"/>
        <v>Wednesday</v>
      </c>
      <c r="D2260" s="1">
        <f t="shared" si="141"/>
        <v>19</v>
      </c>
      <c r="E2260">
        <f t="shared" si="142"/>
        <v>9</v>
      </c>
      <c r="F2260" t="str">
        <f t="shared" si="143"/>
        <v>school</v>
      </c>
    </row>
    <row r="2261" spans="1:6" x14ac:dyDescent="0.3">
      <c r="A2261" s="3">
        <v>45546.821527777778</v>
      </c>
      <c r="B2261">
        <v>115</v>
      </c>
      <c r="C2261" t="str">
        <f t="shared" si="140"/>
        <v>Wednesday</v>
      </c>
      <c r="D2261" s="1">
        <f t="shared" si="141"/>
        <v>19</v>
      </c>
      <c r="E2261">
        <f t="shared" si="142"/>
        <v>9</v>
      </c>
      <c r="F2261" t="str">
        <f t="shared" si="143"/>
        <v>school</v>
      </c>
    </row>
    <row r="2262" spans="1:6" x14ac:dyDescent="0.3">
      <c r="A2262" s="3">
        <v>45546.834027777775</v>
      </c>
      <c r="B2262">
        <v>112</v>
      </c>
      <c r="C2262" t="str">
        <f t="shared" si="140"/>
        <v>Wednesday</v>
      </c>
      <c r="D2262" s="1">
        <f t="shared" si="141"/>
        <v>20</v>
      </c>
      <c r="E2262">
        <f t="shared" si="142"/>
        <v>9</v>
      </c>
      <c r="F2262" t="str">
        <f t="shared" si="143"/>
        <v>school</v>
      </c>
    </row>
    <row r="2263" spans="1:6" x14ac:dyDescent="0.3">
      <c r="A2263" s="3">
        <v>45546.856249999997</v>
      </c>
      <c r="B2263">
        <v>131</v>
      </c>
      <c r="C2263" t="str">
        <f t="shared" si="140"/>
        <v>Wednesday</v>
      </c>
      <c r="D2263" s="1">
        <f t="shared" si="141"/>
        <v>20</v>
      </c>
      <c r="E2263">
        <f t="shared" si="142"/>
        <v>9</v>
      </c>
      <c r="F2263" t="str">
        <f t="shared" si="143"/>
        <v>school</v>
      </c>
    </row>
    <row r="2264" spans="1:6" x14ac:dyDescent="0.3">
      <c r="A2264" s="3">
        <v>45546.878472222219</v>
      </c>
      <c r="B2264">
        <v>131</v>
      </c>
      <c r="C2264" t="str">
        <f t="shared" si="140"/>
        <v>Wednesday</v>
      </c>
      <c r="D2264" s="1">
        <f t="shared" si="141"/>
        <v>21</v>
      </c>
      <c r="E2264">
        <f t="shared" si="142"/>
        <v>9</v>
      </c>
      <c r="F2264" t="str">
        <f t="shared" si="143"/>
        <v>school</v>
      </c>
    </row>
    <row r="2265" spans="1:6" x14ac:dyDescent="0.3">
      <c r="A2265" s="3">
        <v>45546.922222222223</v>
      </c>
      <c r="B2265">
        <v>90</v>
      </c>
      <c r="C2265" t="str">
        <f t="shared" si="140"/>
        <v>Wednesday</v>
      </c>
      <c r="D2265" s="1">
        <f t="shared" si="141"/>
        <v>22</v>
      </c>
      <c r="E2265">
        <f t="shared" si="142"/>
        <v>9</v>
      </c>
      <c r="F2265" t="str">
        <f t="shared" si="143"/>
        <v>school</v>
      </c>
    </row>
    <row r="2266" spans="1:6" x14ac:dyDescent="0.3">
      <c r="A2266" s="3">
        <v>45546.9375</v>
      </c>
      <c r="B2266">
        <v>63</v>
      </c>
      <c r="C2266" t="str">
        <f t="shared" si="140"/>
        <v>Wednesday</v>
      </c>
      <c r="D2266" s="1">
        <f t="shared" si="141"/>
        <v>22</v>
      </c>
      <c r="E2266">
        <f t="shared" si="142"/>
        <v>9</v>
      </c>
      <c r="F2266" t="str">
        <f t="shared" si="143"/>
        <v>school</v>
      </c>
    </row>
    <row r="2267" spans="1:6" x14ac:dyDescent="0.3">
      <c r="A2267" s="3">
        <v>45547.290277777778</v>
      </c>
      <c r="B2267">
        <v>51</v>
      </c>
      <c r="C2267" t="str">
        <f t="shared" si="140"/>
        <v>Thursday</v>
      </c>
      <c r="D2267" s="1">
        <f t="shared" si="141"/>
        <v>6</v>
      </c>
      <c r="E2267">
        <f t="shared" si="142"/>
        <v>9</v>
      </c>
      <c r="F2267" t="str">
        <f t="shared" si="143"/>
        <v>school</v>
      </c>
    </row>
    <row r="2268" spans="1:6" x14ac:dyDescent="0.3">
      <c r="A2268" s="3">
        <v>45547.311805555553</v>
      </c>
      <c r="B2268">
        <v>76</v>
      </c>
      <c r="C2268" t="str">
        <f t="shared" si="140"/>
        <v>Thursday</v>
      </c>
      <c r="D2268" s="1">
        <f t="shared" si="141"/>
        <v>7</v>
      </c>
      <c r="E2268">
        <f t="shared" si="142"/>
        <v>9</v>
      </c>
      <c r="F2268" t="str">
        <f t="shared" si="143"/>
        <v>school</v>
      </c>
    </row>
    <row r="2269" spans="1:6" x14ac:dyDescent="0.3">
      <c r="A2269" s="3">
        <v>45547.355555555558</v>
      </c>
      <c r="B2269">
        <v>85</v>
      </c>
      <c r="C2269" t="str">
        <f t="shared" si="140"/>
        <v>Thursday</v>
      </c>
      <c r="D2269" s="1">
        <f t="shared" si="141"/>
        <v>8</v>
      </c>
      <c r="E2269">
        <f t="shared" si="142"/>
        <v>9</v>
      </c>
      <c r="F2269" t="str">
        <f t="shared" si="143"/>
        <v>school</v>
      </c>
    </row>
    <row r="2270" spans="1:6" x14ac:dyDescent="0.3">
      <c r="A2270" s="3">
        <v>45547.37777777778</v>
      </c>
      <c r="B2270">
        <v>93</v>
      </c>
      <c r="C2270" t="str">
        <f t="shared" si="140"/>
        <v>Thursday</v>
      </c>
      <c r="D2270" s="1">
        <f t="shared" si="141"/>
        <v>9</v>
      </c>
      <c r="E2270">
        <f t="shared" si="142"/>
        <v>9</v>
      </c>
      <c r="F2270" t="str">
        <f t="shared" si="143"/>
        <v>school</v>
      </c>
    </row>
    <row r="2271" spans="1:6" x14ac:dyDescent="0.3">
      <c r="A2271" s="3">
        <v>45547.395833333336</v>
      </c>
      <c r="B2271">
        <v>102</v>
      </c>
      <c r="C2271" t="str">
        <f t="shared" si="140"/>
        <v>Thursday</v>
      </c>
      <c r="D2271" s="1">
        <f t="shared" si="141"/>
        <v>9</v>
      </c>
      <c r="E2271">
        <f t="shared" si="142"/>
        <v>9</v>
      </c>
      <c r="F2271" t="str">
        <f t="shared" si="143"/>
        <v>school</v>
      </c>
    </row>
    <row r="2272" spans="1:6" x14ac:dyDescent="0.3">
      <c r="A2272" s="3">
        <v>45547.418749999997</v>
      </c>
      <c r="B2272">
        <v>106</v>
      </c>
      <c r="C2272" t="str">
        <f t="shared" si="140"/>
        <v>Thursday</v>
      </c>
      <c r="D2272" s="1">
        <f t="shared" si="141"/>
        <v>10</v>
      </c>
      <c r="E2272">
        <f t="shared" si="142"/>
        <v>9</v>
      </c>
      <c r="F2272" t="str">
        <f t="shared" si="143"/>
        <v>school</v>
      </c>
    </row>
    <row r="2273" spans="1:6" x14ac:dyDescent="0.3">
      <c r="A2273" s="3">
        <v>45547.438194444447</v>
      </c>
      <c r="B2273">
        <v>95</v>
      </c>
      <c r="C2273" t="str">
        <f t="shared" si="140"/>
        <v>Thursday</v>
      </c>
      <c r="D2273" s="1">
        <f t="shared" si="141"/>
        <v>10</v>
      </c>
      <c r="E2273">
        <f t="shared" si="142"/>
        <v>9</v>
      </c>
      <c r="F2273" t="str">
        <f t="shared" si="143"/>
        <v>school</v>
      </c>
    </row>
    <row r="2274" spans="1:6" x14ac:dyDescent="0.3">
      <c r="A2274" s="3">
        <v>45547.459027777775</v>
      </c>
      <c r="B2274">
        <v>108</v>
      </c>
      <c r="C2274" t="str">
        <f t="shared" si="140"/>
        <v>Thursday</v>
      </c>
      <c r="D2274" s="1">
        <f t="shared" si="141"/>
        <v>11</v>
      </c>
      <c r="E2274">
        <f t="shared" si="142"/>
        <v>9</v>
      </c>
      <c r="F2274" t="str">
        <f t="shared" si="143"/>
        <v>school</v>
      </c>
    </row>
    <row r="2275" spans="1:6" x14ac:dyDescent="0.3">
      <c r="A2275" s="3">
        <v>45547.480555555558</v>
      </c>
      <c r="B2275">
        <v>118</v>
      </c>
      <c r="C2275" t="str">
        <f t="shared" si="140"/>
        <v>Thursday</v>
      </c>
      <c r="D2275" s="1">
        <f t="shared" si="141"/>
        <v>11</v>
      </c>
      <c r="E2275">
        <f t="shared" si="142"/>
        <v>9</v>
      </c>
      <c r="F2275" t="str">
        <f t="shared" si="143"/>
        <v>school</v>
      </c>
    </row>
    <row r="2276" spans="1:6" x14ac:dyDescent="0.3">
      <c r="A2276" s="3">
        <v>45547.500694444447</v>
      </c>
      <c r="B2276">
        <v>155</v>
      </c>
      <c r="C2276" t="str">
        <f t="shared" si="140"/>
        <v>Thursday</v>
      </c>
      <c r="D2276" s="1">
        <f t="shared" si="141"/>
        <v>12</v>
      </c>
      <c r="E2276">
        <f t="shared" si="142"/>
        <v>9</v>
      </c>
      <c r="F2276" t="str">
        <f t="shared" si="143"/>
        <v>school</v>
      </c>
    </row>
    <row r="2277" spans="1:6" x14ac:dyDescent="0.3">
      <c r="A2277" s="3">
        <v>45547.522916666669</v>
      </c>
      <c r="B2277">
        <v>133</v>
      </c>
      <c r="C2277" t="str">
        <f t="shared" si="140"/>
        <v>Thursday</v>
      </c>
      <c r="D2277" s="1">
        <f t="shared" si="141"/>
        <v>12</v>
      </c>
      <c r="E2277">
        <f t="shared" si="142"/>
        <v>9</v>
      </c>
      <c r="F2277" t="str">
        <f t="shared" si="143"/>
        <v>school</v>
      </c>
    </row>
    <row r="2278" spans="1:6" x14ac:dyDescent="0.3">
      <c r="A2278" s="3">
        <v>45547.541666666664</v>
      </c>
      <c r="B2278">
        <v>148</v>
      </c>
      <c r="C2278" t="str">
        <f t="shared" si="140"/>
        <v>Thursday</v>
      </c>
      <c r="D2278" s="1">
        <f t="shared" si="141"/>
        <v>13</v>
      </c>
      <c r="E2278">
        <f t="shared" si="142"/>
        <v>9</v>
      </c>
      <c r="F2278" t="str">
        <f t="shared" si="143"/>
        <v>school</v>
      </c>
    </row>
    <row r="2279" spans="1:6" x14ac:dyDescent="0.3">
      <c r="A2279" s="3">
        <v>45547.563194444447</v>
      </c>
      <c r="B2279">
        <v>153</v>
      </c>
      <c r="C2279" t="str">
        <f t="shared" si="140"/>
        <v>Thursday</v>
      </c>
      <c r="D2279" s="1">
        <f t="shared" si="141"/>
        <v>13</v>
      </c>
      <c r="E2279">
        <f t="shared" si="142"/>
        <v>9</v>
      </c>
      <c r="F2279" t="str">
        <f t="shared" si="143"/>
        <v>school</v>
      </c>
    </row>
    <row r="2280" spans="1:6" x14ac:dyDescent="0.3">
      <c r="A2280" s="3">
        <v>45547.584722222222</v>
      </c>
      <c r="B2280">
        <v>158</v>
      </c>
      <c r="C2280" t="str">
        <f t="shared" si="140"/>
        <v>Thursday</v>
      </c>
      <c r="D2280" s="1">
        <f t="shared" si="141"/>
        <v>14</v>
      </c>
      <c r="E2280">
        <f t="shared" si="142"/>
        <v>9</v>
      </c>
      <c r="F2280" t="str">
        <f t="shared" si="143"/>
        <v>school</v>
      </c>
    </row>
    <row r="2281" spans="1:6" x14ac:dyDescent="0.3">
      <c r="A2281" s="3">
        <v>45547.605555555558</v>
      </c>
      <c r="B2281">
        <v>153</v>
      </c>
      <c r="C2281" t="str">
        <f t="shared" si="140"/>
        <v>Thursday</v>
      </c>
      <c r="D2281" s="1">
        <f t="shared" si="141"/>
        <v>14</v>
      </c>
      <c r="E2281">
        <f t="shared" si="142"/>
        <v>9</v>
      </c>
      <c r="F2281" t="str">
        <f t="shared" si="143"/>
        <v>school</v>
      </c>
    </row>
    <row r="2282" spans="1:6" x14ac:dyDescent="0.3">
      <c r="A2282" s="3">
        <v>45547.625</v>
      </c>
      <c r="B2282">
        <v>146</v>
      </c>
      <c r="C2282" t="str">
        <f t="shared" si="140"/>
        <v>Thursday</v>
      </c>
      <c r="D2282" s="1">
        <f t="shared" si="141"/>
        <v>15</v>
      </c>
      <c r="E2282">
        <f t="shared" si="142"/>
        <v>9</v>
      </c>
      <c r="F2282" t="str">
        <f t="shared" si="143"/>
        <v>school</v>
      </c>
    </row>
    <row r="2283" spans="1:6" x14ac:dyDescent="0.3">
      <c r="A2283" s="3">
        <v>45547.645833333336</v>
      </c>
      <c r="B2283">
        <v>146</v>
      </c>
      <c r="C2283" t="str">
        <f t="shared" si="140"/>
        <v>Thursday</v>
      </c>
      <c r="D2283" s="1">
        <f t="shared" si="141"/>
        <v>15</v>
      </c>
      <c r="E2283">
        <f t="shared" si="142"/>
        <v>9</v>
      </c>
      <c r="F2283" t="str">
        <f t="shared" si="143"/>
        <v>school</v>
      </c>
    </row>
    <row r="2284" spans="1:6" x14ac:dyDescent="0.3">
      <c r="A2284" s="3">
        <v>45547.666666666664</v>
      </c>
      <c r="B2284">
        <v>155</v>
      </c>
      <c r="C2284" t="str">
        <f t="shared" si="140"/>
        <v>Thursday</v>
      </c>
      <c r="D2284" s="1">
        <f t="shared" si="141"/>
        <v>16</v>
      </c>
      <c r="E2284">
        <f t="shared" si="142"/>
        <v>9</v>
      </c>
      <c r="F2284" t="str">
        <f t="shared" si="143"/>
        <v>school</v>
      </c>
    </row>
    <row r="2285" spans="1:6" x14ac:dyDescent="0.3">
      <c r="A2285" s="3">
        <v>45547.6875</v>
      </c>
      <c r="B2285">
        <v>157</v>
      </c>
      <c r="C2285" t="str">
        <f t="shared" si="140"/>
        <v>Thursday</v>
      </c>
      <c r="D2285" s="1">
        <f t="shared" si="141"/>
        <v>16</v>
      </c>
      <c r="E2285">
        <f t="shared" si="142"/>
        <v>9</v>
      </c>
      <c r="F2285" t="str">
        <f t="shared" si="143"/>
        <v>school</v>
      </c>
    </row>
    <row r="2286" spans="1:6" x14ac:dyDescent="0.3">
      <c r="A2286" s="3">
        <v>45547.708333333336</v>
      </c>
      <c r="B2286">
        <v>152</v>
      </c>
      <c r="C2286" t="str">
        <f t="shared" si="140"/>
        <v>Thursday</v>
      </c>
      <c r="D2286" s="1">
        <f t="shared" si="141"/>
        <v>17</v>
      </c>
      <c r="E2286">
        <f t="shared" si="142"/>
        <v>9</v>
      </c>
      <c r="F2286" t="str">
        <f t="shared" si="143"/>
        <v>school</v>
      </c>
    </row>
    <row r="2287" spans="1:6" x14ac:dyDescent="0.3">
      <c r="A2287" s="3">
        <v>45547.729166666664</v>
      </c>
      <c r="B2287">
        <v>157</v>
      </c>
      <c r="C2287" t="str">
        <f t="shared" si="140"/>
        <v>Thursday</v>
      </c>
      <c r="D2287" s="1">
        <f t="shared" si="141"/>
        <v>17</v>
      </c>
      <c r="E2287">
        <f t="shared" si="142"/>
        <v>9</v>
      </c>
      <c r="F2287" t="str">
        <f t="shared" si="143"/>
        <v>school</v>
      </c>
    </row>
    <row r="2288" spans="1:6" x14ac:dyDescent="0.3">
      <c r="A2288" s="3">
        <v>45547.756944444445</v>
      </c>
      <c r="B2288">
        <v>147</v>
      </c>
      <c r="C2288" t="str">
        <f t="shared" si="140"/>
        <v>Thursday</v>
      </c>
      <c r="D2288" s="1">
        <f t="shared" si="141"/>
        <v>18</v>
      </c>
      <c r="E2288">
        <f t="shared" si="142"/>
        <v>9</v>
      </c>
      <c r="F2288" t="str">
        <f t="shared" si="143"/>
        <v>school</v>
      </c>
    </row>
    <row r="2289" spans="1:6" x14ac:dyDescent="0.3">
      <c r="A2289" s="3">
        <v>45547.772916666669</v>
      </c>
      <c r="B2289">
        <v>135</v>
      </c>
      <c r="C2289" t="str">
        <f t="shared" si="140"/>
        <v>Thursday</v>
      </c>
      <c r="D2289" s="1">
        <f t="shared" si="141"/>
        <v>18</v>
      </c>
      <c r="E2289">
        <f t="shared" si="142"/>
        <v>9</v>
      </c>
      <c r="F2289" t="str">
        <f t="shared" si="143"/>
        <v>school</v>
      </c>
    </row>
    <row r="2290" spans="1:6" x14ac:dyDescent="0.3">
      <c r="A2290" s="3">
        <v>45547.79583333333</v>
      </c>
      <c r="B2290">
        <v>125</v>
      </c>
      <c r="C2290" t="str">
        <f t="shared" si="140"/>
        <v>Thursday</v>
      </c>
      <c r="D2290" s="1">
        <f t="shared" si="141"/>
        <v>19</v>
      </c>
      <c r="E2290">
        <f t="shared" si="142"/>
        <v>9</v>
      </c>
      <c r="F2290" t="str">
        <f t="shared" si="143"/>
        <v>school</v>
      </c>
    </row>
    <row r="2291" spans="1:6" x14ac:dyDescent="0.3">
      <c r="A2291" s="3">
        <v>45547.815972222219</v>
      </c>
      <c r="B2291">
        <v>116</v>
      </c>
      <c r="C2291" t="str">
        <f t="shared" si="140"/>
        <v>Thursday</v>
      </c>
      <c r="D2291" s="1">
        <f t="shared" si="141"/>
        <v>19</v>
      </c>
      <c r="E2291">
        <f t="shared" si="142"/>
        <v>9</v>
      </c>
      <c r="F2291" t="str">
        <f t="shared" si="143"/>
        <v>school</v>
      </c>
    </row>
    <row r="2292" spans="1:6" x14ac:dyDescent="0.3">
      <c r="A2292" s="3">
        <v>45547.833333333336</v>
      </c>
      <c r="B2292">
        <v>121</v>
      </c>
      <c r="C2292" t="str">
        <f t="shared" si="140"/>
        <v>Thursday</v>
      </c>
      <c r="D2292" s="1">
        <f t="shared" si="141"/>
        <v>20</v>
      </c>
      <c r="E2292">
        <f t="shared" si="142"/>
        <v>9</v>
      </c>
      <c r="F2292" t="str">
        <f t="shared" si="143"/>
        <v>school</v>
      </c>
    </row>
    <row r="2293" spans="1:6" x14ac:dyDescent="0.3">
      <c r="A2293" s="3">
        <v>45547.854166666664</v>
      </c>
      <c r="B2293">
        <v>149</v>
      </c>
      <c r="C2293" t="str">
        <f t="shared" si="140"/>
        <v>Thursday</v>
      </c>
      <c r="D2293" s="1">
        <f t="shared" si="141"/>
        <v>20</v>
      </c>
      <c r="E2293">
        <f t="shared" si="142"/>
        <v>9</v>
      </c>
      <c r="F2293" t="str">
        <f t="shared" si="143"/>
        <v>school</v>
      </c>
    </row>
    <row r="2294" spans="1:6" x14ac:dyDescent="0.3">
      <c r="A2294" s="3">
        <v>45547.876388888886</v>
      </c>
      <c r="B2294">
        <v>145</v>
      </c>
      <c r="C2294" t="str">
        <f t="shared" si="140"/>
        <v>Thursday</v>
      </c>
      <c r="D2294" s="1">
        <f t="shared" si="141"/>
        <v>21</v>
      </c>
      <c r="E2294">
        <f t="shared" si="142"/>
        <v>9</v>
      </c>
      <c r="F2294" t="str">
        <f t="shared" si="143"/>
        <v>school</v>
      </c>
    </row>
    <row r="2295" spans="1:6" x14ac:dyDescent="0.3">
      <c r="A2295" s="3">
        <v>45547.895833333336</v>
      </c>
      <c r="B2295">
        <v>148</v>
      </c>
      <c r="C2295" t="str">
        <f t="shared" si="140"/>
        <v>Thursday</v>
      </c>
      <c r="D2295" s="1">
        <f t="shared" si="141"/>
        <v>21</v>
      </c>
      <c r="E2295">
        <f t="shared" si="142"/>
        <v>9</v>
      </c>
      <c r="F2295" t="str">
        <f t="shared" si="143"/>
        <v>school</v>
      </c>
    </row>
    <row r="2296" spans="1:6" x14ac:dyDescent="0.3">
      <c r="A2296" s="3">
        <v>45547.915972222225</v>
      </c>
      <c r="B2296">
        <v>126</v>
      </c>
      <c r="C2296" t="str">
        <f t="shared" si="140"/>
        <v>Thursday</v>
      </c>
      <c r="D2296" s="1">
        <f t="shared" si="141"/>
        <v>21</v>
      </c>
      <c r="E2296">
        <f t="shared" si="142"/>
        <v>9</v>
      </c>
      <c r="F2296" t="str">
        <f t="shared" si="143"/>
        <v>school</v>
      </c>
    </row>
    <row r="2297" spans="1:6" x14ac:dyDescent="0.3">
      <c r="A2297" s="3">
        <v>45547.936111111114</v>
      </c>
      <c r="B2297">
        <v>122</v>
      </c>
      <c r="C2297" t="str">
        <f t="shared" si="140"/>
        <v>Thursday</v>
      </c>
      <c r="D2297" s="1">
        <f t="shared" si="141"/>
        <v>22</v>
      </c>
      <c r="E2297">
        <f t="shared" si="142"/>
        <v>9</v>
      </c>
      <c r="F2297" t="str">
        <f t="shared" si="143"/>
        <v>school</v>
      </c>
    </row>
    <row r="2298" spans="1:6" x14ac:dyDescent="0.3">
      <c r="A2298" s="3">
        <v>45548.311111111114</v>
      </c>
      <c r="B2298">
        <v>74</v>
      </c>
      <c r="C2298" t="str">
        <f t="shared" si="140"/>
        <v>Friday</v>
      </c>
      <c r="D2298" s="1">
        <f t="shared" si="141"/>
        <v>7</v>
      </c>
      <c r="E2298">
        <f t="shared" si="142"/>
        <v>9</v>
      </c>
      <c r="F2298" t="str">
        <f t="shared" si="143"/>
        <v>school</v>
      </c>
    </row>
    <row r="2299" spans="1:6" x14ac:dyDescent="0.3">
      <c r="A2299" s="3">
        <v>45548.354166666664</v>
      </c>
      <c r="B2299">
        <v>59</v>
      </c>
      <c r="C2299" t="str">
        <f t="shared" si="140"/>
        <v>Friday</v>
      </c>
      <c r="D2299" s="1">
        <f t="shared" si="141"/>
        <v>8</v>
      </c>
      <c r="E2299">
        <f t="shared" si="142"/>
        <v>9</v>
      </c>
      <c r="F2299" t="str">
        <f t="shared" si="143"/>
        <v>school</v>
      </c>
    </row>
    <row r="2300" spans="1:6" x14ac:dyDescent="0.3">
      <c r="A2300" s="3">
        <v>45548.376388888886</v>
      </c>
      <c r="B2300">
        <v>90</v>
      </c>
      <c r="C2300" t="str">
        <f t="shared" si="140"/>
        <v>Friday</v>
      </c>
      <c r="D2300" s="1">
        <f t="shared" si="141"/>
        <v>9</v>
      </c>
      <c r="E2300">
        <f t="shared" si="142"/>
        <v>9</v>
      </c>
      <c r="F2300" t="str">
        <f t="shared" si="143"/>
        <v>school</v>
      </c>
    </row>
    <row r="2301" spans="1:6" x14ac:dyDescent="0.3">
      <c r="A2301" s="3">
        <v>45548.399305555555</v>
      </c>
      <c r="B2301">
        <v>85</v>
      </c>
      <c r="C2301" t="str">
        <f t="shared" si="140"/>
        <v>Friday</v>
      </c>
      <c r="D2301" s="1">
        <f t="shared" si="141"/>
        <v>9</v>
      </c>
      <c r="E2301">
        <f t="shared" si="142"/>
        <v>9</v>
      </c>
      <c r="F2301" t="str">
        <f t="shared" si="143"/>
        <v>school</v>
      </c>
    </row>
    <row r="2302" spans="1:6" x14ac:dyDescent="0.3">
      <c r="A2302" s="3">
        <v>45548.421527777777</v>
      </c>
      <c r="B2302">
        <v>90</v>
      </c>
      <c r="C2302" t="str">
        <f t="shared" si="140"/>
        <v>Friday</v>
      </c>
      <c r="D2302" s="1">
        <f t="shared" si="141"/>
        <v>10</v>
      </c>
      <c r="E2302">
        <f t="shared" si="142"/>
        <v>9</v>
      </c>
      <c r="F2302" t="str">
        <f t="shared" si="143"/>
        <v>school</v>
      </c>
    </row>
    <row r="2303" spans="1:6" x14ac:dyDescent="0.3">
      <c r="A2303" s="3">
        <v>45548.463888888888</v>
      </c>
      <c r="B2303">
        <v>121</v>
      </c>
      <c r="C2303" t="str">
        <f t="shared" si="140"/>
        <v>Friday</v>
      </c>
      <c r="D2303" s="1">
        <f t="shared" si="141"/>
        <v>11</v>
      </c>
      <c r="E2303">
        <f t="shared" si="142"/>
        <v>9</v>
      </c>
      <c r="F2303" t="str">
        <f t="shared" si="143"/>
        <v>school</v>
      </c>
    </row>
    <row r="2304" spans="1:6" x14ac:dyDescent="0.3">
      <c r="A2304" s="3">
        <v>45548.477083333331</v>
      </c>
      <c r="B2304">
        <v>137</v>
      </c>
      <c r="C2304" t="str">
        <f t="shared" si="140"/>
        <v>Friday</v>
      </c>
      <c r="D2304" s="1">
        <f t="shared" si="141"/>
        <v>11</v>
      </c>
      <c r="E2304">
        <f t="shared" si="142"/>
        <v>9</v>
      </c>
      <c r="F2304" t="str">
        <f t="shared" si="143"/>
        <v>school</v>
      </c>
    </row>
    <row r="2305" spans="1:6" x14ac:dyDescent="0.3">
      <c r="A2305" s="3">
        <v>45548.49722222222</v>
      </c>
      <c r="B2305">
        <v>150</v>
      </c>
      <c r="C2305" t="str">
        <f t="shared" si="140"/>
        <v>Friday</v>
      </c>
      <c r="D2305" s="1">
        <f t="shared" si="141"/>
        <v>11</v>
      </c>
      <c r="E2305">
        <f t="shared" si="142"/>
        <v>9</v>
      </c>
      <c r="F2305" t="str">
        <f t="shared" si="143"/>
        <v>school</v>
      </c>
    </row>
    <row r="2306" spans="1:6" x14ac:dyDescent="0.3">
      <c r="A2306" s="3">
        <v>45548.525000000001</v>
      </c>
      <c r="B2306">
        <v>167</v>
      </c>
      <c r="C2306" t="str">
        <f t="shared" ref="C2306:C2369" si="144">TEXT(A2306, "dddd")</f>
        <v>Friday</v>
      </c>
      <c r="D2306" s="1">
        <f t="shared" ref="D2306:D2369" si="145">HOUR(A2306)</f>
        <v>12</v>
      </c>
      <c r="E2306">
        <f t="shared" ref="E2306:E2369" si="146">MONTH(A2306)</f>
        <v>9</v>
      </c>
      <c r="F2306" t="str">
        <f t="shared" ref="F2306:F2369" si="147">IF(OR(E2306=9, E2306=10, E2306=11, E2306=12, E2306=1, E2306=2, E2306=3, E2306=4), "school", "summer")</f>
        <v>school</v>
      </c>
    </row>
    <row r="2307" spans="1:6" x14ac:dyDescent="0.3">
      <c r="A2307" s="3">
        <v>45548.541666666664</v>
      </c>
      <c r="B2307">
        <v>176</v>
      </c>
      <c r="C2307" t="str">
        <f t="shared" si="144"/>
        <v>Friday</v>
      </c>
      <c r="D2307" s="1">
        <f t="shared" si="145"/>
        <v>13</v>
      </c>
      <c r="E2307">
        <f t="shared" si="146"/>
        <v>9</v>
      </c>
      <c r="F2307" t="str">
        <f t="shared" si="147"/>
        <v>school</v>
      </c>
    </row>
    <row r="2308" spans="1:6" x14ac:dyDescent="0.3">
      <c r="A2308" s="3">
        <v>45548.561111111114</v>
      </c>
      <c r="B2308">
        <v>185</v>
      </c>
      <c r="C2308" t="str">
        <f t="shared" si="144"/>
        <v>Friday</v>
      </c>
      <c r="D2308" s="1">
        <f t="shared" si="145"/>
        <v>13</v>
      </c>
      <c r="E2308">
        <f t="shared" si="146"/>
        <v>9</v>
      </c>
      <c r="F2308" t="str">
        <f t="shared" si="147"/>
        <v>school</v>
      </c>
    </row>
    <row r="2309" spans="1:6" x14ac:dyDescent="0.3">
      <c r="A2309" s="3">
        <v>45548.584722222222</v>
      </c>
      <c r="B2309">
        <v>191</v>
      </c>
      <c r="C2309" t="str">
        <f t="shared" si="144"/>
        <v>Friday</v>
      </c>
      <c r="D2309" s="1">
        <f t="shared" si="145"/>
        <v>14</v>
      </c>
      <c r="E2309">
        <f t="shared" si="146"/>
        <v>9</v>
      </c>
      <c r="F2309" t="str">
        <f t="shared" si="147"/>
        <v>school</v>
      </c>
    </row>
    <row r="2310" spans="1:6" x14ac:dyDescent="0.3">
      <c r="A2310" s="3">
        <v>45548.605555555558</v>
      </c>
      <c r="B2310">
        <v>151</v>
      </c>
      <c r="C2310" t="str">
        <f t="shared" si="144"/>
        <v>Friday</v>
      </c>
      <c r="D2310" s="1">
        <f t="shared" si="145"/>
        <v>14</v>
      </c>
      <c r="E2310">
        <f t="shared" si="146"/>
        <v>9</v>
      </c>
      <c r="F2310" t="str">
        <f t="shared" si="147"/>
        <v>school</v>
      </c>
    </row>
    <row r="2311" spans="1:6" x14ac:dyDescent="0.3">
      <c r="A2311" s="3">
        <v>45548.625694444447</v>
      </c>
      <c r="B2311">
        <v>168</v>
      </c>
      <c r="C2311" t="str">
        <f t="shared" si="144"/>
        <v>Friday</v>
      </c>
      <c r="D2311" s="1">
        <f t="shared" si="145"/>
        <v>15</v>
      </c>
      <c r="E2311">
        <f t="shared" si="146"/>
        <v>9</v>
      </c>
      <c r="F2311" t="str">
        <f t="shared" si="147"/>
        <v>school</v>
      </c>
    </row>
    <row r="2312" spans="1:6" x14ac:dyDescent="0.3">
      <c r="A2312" s="3">
        <v>45548.646527777775</v>
      </c>
      <c r="B2312">
        <v>160</v>
      </c>
      <c r="C2312" t="str">
        <f t="shared" si="144"/>
        <v>Friday</v>
      </c>
      <c r="D2312" s="1">
        <f t="shared" si="145"/>
        <v>15</v>
      </c>
      <c r="E2312">
        <f t="shared" si="146"/>
        <v>9</v>
      </c>
      <c r="F2312" t="str">
        <f t="shared" si="147"/>
        <v>school</v>
      </c>
    </row>
    <row r="2313" spans="1:6" x14ac:dyDescent="0.3">
      <c r="A2313" s="3">
        <v>45548.671527777777</v>
      </c>
      <c r="B2313">
        <v>172</v>
      </c>
      <c r="C2313" t="str">
        <f t="shared" si="144"/>
        <v>Friday</v>
      </c>
      <c r="D2313" s="1">
        <f t="shared" si="145"/>
        <v>16</v>
      </c>
      <c r="E2313">
        <f t="shared" si="146"/>
        <v>9</v>
      </c>
      <c r="F2313" t="str">
        <f t="shared" si="147"/>
        <v>school</v>
      </c>
    </row>
    <row r="2314" spans="1:6" x14ac:dyDescent="0.3">
      <c r="A2314" s="3">
        <v>45548.688194444447</v>
      </c>
      <c r="B2314">
        <v>194</v>
      </c>
      <c r="C2314" t="str">
        <f t="shared" si="144"/>
        <v>Friday</v>
      </c>
      <c r="D2314" s="1">
        <f t="shared" si="145"/>
        <v>16</v>
      </c>
      <c r="E2314">
        <f t="shared" si="146"/>
        <v>9</v>
      </c>
      <c r="F2314" t="str">
        <f t="shared" si="147"/>
        <v>school</v>
      </c>
    </row>
    <row r="2315" spans="1:6" x14ac:dyDescent="0.3">
      <c r="A2315" s="3">
        <v>45548.711111111108</v>
      </c>
      <c r="B2315">
        <v>206</v>
      </c>
      <c r="C2315" t="str">
        <f t="shared" si="144"/>
        <v>Friday</v>
      </c>
      <c r="D2315" s="1">
        <f t="shared" si="145"/>
        <v>17</v>
      </c>
      <c r="E2315">
        <f t="shared" si="146"/>
        <v>9</v>
      </c>
      <c r="F2315" t="str">
        <f t="shared" si="147"/>
        <v>school</v>
      </c>
    </row>
    <row r="2316" spans="1:6" x14ac:dyDescent="0.3">
      <c r="A2316" s="3">
        <v>45548.751388888886</v>
      </c>
      <c r="B2316">
        <v>142</v>
      </c>
      <c r="C2316" t="str">
        <f t="shared" si="144"/>
        <v>Friday</v>
      </c>
      <c r="D2316" s="1">
        <f t="shared" si="145"/>
        <v>18</v>
      </c>
      <c r="E2316">
        <f t="shared" si="146"/>
        <v>9</v>
      </c>
      <c r="F2316" t="str">
        <f t="shared" si="147"/>
        <v>school</v>
      </c>
    </row>
    <row r="2317" spans="1:6" x14ac:dyDescent="0.3">
      <c r="A2317" s="3">
        <v>45548.770833333336</v>
      </c>
      <c r="B2317">
        <v>177</v>
      </c>
      <c r="C2317" t="str">
        <f t="shared" si="144"/>
        <v>Friday</v>
      </c>
      <c r="D2317" s="1">
        <f t="shared" si="145"/>
        <v>18</v>
      </c>
      <c r="E2317">
        <f t="shared" si="146"/>
        <v>9</v>
      </c>
      <c r="F2317" t="str">
        <f t="shared" si="147"/>
        <v>school</v>
      </c>
    </row>
    <row r="2318" spans="1:6" x14ac:dyDescent="0.3">
      <c r="A2318" s="3">
        <v>45548.792361111111</v>
      </c>
      <c r="B2318">
        <v>163</v>
      </c>
      <c r="C2318" t="str">
        <f t="shared" si="144"/>
        <v>Friday</v>
      </c>
      <c r="D2318" s="1">
        <f t="shared" si="145"/>
        <v>19</v>
      </c>
      <c r="E2318">
        <f t="shared" si="146"/>
        <v>9</v>
      </c>
      <c r="F2318" t="str">
        <f t="shared" si="147"/>
        <v>school</v>
      </c>
    </row>
    <row r="2319" spans="1:6" x14ac:dyDescent="0.3">
      <c r="A2319" s="3">
        <v>45548.863194444442</v>
      </c>
      <c r="B2319">
        <v>162</v>
      </c>
      <c r="C2319" t="str">
        <f t="shared" si="144"/>
        <v>Friday</v>
      </c>
      <c r="D2319" s="1">
        <f t="shared" si="145"/>
        <v>20</v>
      </c>
      <c r="E2319">
        <f t="shared" si="146"/>
        <v>9</v>
      </c>
      <c r="F2319" t="str">
        <f t="shared" si="147"/>
        <v>school</v>
      </c>
    </row>
    <row r="2320" spans="1:6" x14ac:dyDescent="0.3">
      <c r="A2320" s="3">
        <v>45549.397222222222</v>
      </c>
      <c r="B2320">
        <v>59</v>
      </c>
      <c r="C2320" t="str">
        <f t="shared" si="144"/>
        <v>Saturday</v>
      </c>
      <c r="D2320" s="1">
        <f t="shared" si="145"/>
        <v>9</v>
      </c>
      <c r="E2320">
        <f t="shared" si="146"/>
        <v>9</v>
      </c>
      <c r="F2320" t="str">
        <f t="shared" si="147"/>
        <v>school</v>
      </c>
    </row>
    <row r="2321" spans="1:6" x14ac:dyDescent="0.3">
      <c r="A2321" s="3">
        <v>45549.415972222225</v>
      </c>
      <c r="B2321">
        <v>82</v>
      </c>
      <c r="C2321" t="str">
        <f t="shared" si="144"/>
        <v>Saturday</v>
      </c>
      <c r="D2321" s="1">
        <f t="shared" si="145"/>
        <v>9</v>
      </c>
      <c r="E2321">
        <f t="shared" si="146"/>
        <v>9</v>
      </c>
      <c r="F2321" t="str">
        <f t="shared" si="147"/>
        <v>school</v>
      </c>
    </row>
    <row r="2322" spans="1:6" x14ac:dyDescent="0.3">
      <c r="A2322" s="3">
        <v>45549.442361111112</v>
      </c>
      <c r="B2322">
        <v>87</v>
      </c>
      <c r="C2322" t="str">
        <f t="shared" si="144"/>
        <v>Saturday</v>
      </c>
      <c r="D2322" s="1">
        <f t="shared" si="145"/>
        <v>10</v>
      </c>
      <c r="E2322">
        <f t="shared" si="146"/>
        <v>9</v>
      </c>
      <c r="F2322" t="str">
        <f t="shared" si="147"/>
        <v>school</v>
      </c>
    </row>
    <row r="2323" spans="1:6" x14ac:dyDescent="0.3">
      <c r="A2323" s="3">
        <v>45549.461805555555</v>
      </c>
      <c r="B2323">
        <v>85</v>
      </c>
      <c r="C2323" t="str">
        <f t="shared" si="144"/>
        <v>Saturday</v>
      </c>
      <c r="D2323" s="1">
        <f t="shared" si="145"/>
        <v>11</v>
      </c>
      <c r="E2323">
        <f t="shared" si="146"/>
        <v>9</v>
      </c>
      <c r="F2323" t="str">
        <f t="shared" si="147"/>
        <v>school</v>
      </c>
    </row>
    <row r="2324" spans="1:6" x14ac:dyDescent="0.3">
      <c r="A2324" s="3">
        <v>45549.479861111111</v>
      </c>
      <c r="B2324">
        <v>83</v>
      </c>
      <c r="C2324" t="str">
        <f t="shared" si="144"/>
        <v>Saturday</v>
      </c>
      <c r="D2324" s="1">
        <f t="shared" si="145"/>
        <v>11</v>
      </c>
      <c r="E2324">
        <f t="shared" si="146"/>
        <v>9</v>
      </c>
      <c r="F2324" t="str">
        <f t="shared" si="147"/>
        <v>school</v>
      </c>
    </row>
    <row r="2325" spans="1:6" x14ac:dyDescent="0.3">
      <c r="A2325" s="3">
        <v>45549.503472222219</v>
      </c>
      <c r="B2325">
        <v>95</v>
      </c>
      <c r="C2325" t="str">
        <f t="shared" si="144"/>
        <v>Saturday</v>
      </c>
      <c r="D2325" s="1">
        <f t="shared" si="145"/>
        <v>12</v>
      </c>
      <c r="E2325">
        <f t="shared" si="146"/>
        <v>9</v>
      </c>
      <c r="F2325" t="str">
        <f t="shared" si="147"/>
        <v>school</v>
      </c>
    </row>
    <row r="2326" spans="1:6" x14ac:dyDescent="0.3">
      <c r="A2326" s="3">
        <v>45549.525000000001</v>
      </c>
      <c r="B2326">
        <v>100</v>
      </c>
      <c r="C2326" t="str">
        <f t="shared" si="144"/>
        <v>Saturday</v>
      </c>
      <c r="D2326" s="1">
        <f t="shared" si="145"/>
        <v>12</v>
      </c>
      <c r="E2326">
        <f t="shared" si="146"/>
        <v>9</v>
      </c>
      <c r="F2326" t="str">
        <f t="shared" si="147"/>
        <v>school</v>
      </c>
    </row>
    <row r="2327" spans="1:6" x14ac:dyDescent="0.3">
      <c r="A2327" s="3">
        <v>45549.538888888892</v>
      </c>
      <c r="B2327">
        <v>89</v>
      </c>
      <c r="C2327" t="str">
        <f t="shared" si="144"/>
        <v>Saturday</v>
      </c>
      <c r="D2327" s="1">
        <f t="shared" si="145"/>
        <v>12</v>
      </c>
      <c r="E2327">
        <f t="shared" si="146"/>
        <v>9</v>
      </c>
      <c r="F2327" t="str">
        <f t="shared" si="147"/>
        <v>school</v>
      </c>
    </row>
    <row r="2328" spans="1:6" x14ac:dyDescent="0.3">
      <c r="A2328" s="3">
        <v>45549.560416666667</v>
      </c>
      <c r="B2328">
        <v>103</v>
      </c>
      <c r="C2328" t="str">
        <f t="shared" si="144"/>
        <v>Saturday</v>
      </c>
      <c r="D2328" s="1">
        <f t="shared" si="145"/>
        <v>13</v>
      </c>
      <c r="E2328">
        <f t="shared" si="146"/>
        <v>9</v>
      </c>
      <c r="F2328" t="str">
        <f t="shared" si="147"/>
        <v>school</v>
      </c>
    </row>
    <row r="2329" spans="1:6" x14ac:dyDescent="0.3">
      <c r="A2329" s="3">
        <v>45549.579861111109</v>
      </c>
      <c r="B2329">
        <v>81</v>
      </c>
      <c r="C2329" t="str">
        <f t="shared" si="144"/>
        <v>Saturday</v>
      </c>
      <c r="D2329" s="1">
        <f t="shared" si="145"/>
        <v>13</v>
      </c>
      <c r="E2329">
        <f t="shared" si="146"/>
        <v>9</v>
      </c>
      <c r="F2329" t="str">
        <f t="shared" si="147"/>
        <v>school</v>
      </c>
    </row>
    <row r="2330" spans="1:6" x14ac:dyDescent="0.3">
      <c r="A2330" s="3">
        <v>45549.603472222225</v>
      </c>
      <c r="B2330">
        <v>102</v>
      </c>
      <c r="C2330" t="str">
        <f t="shared" si="144"/>
        <v>Saturday</v>
      </c>
      <c r="D2330" s="1">
        <f t="shared" si="145"/>
        <v>14</v>
      </c>
      <c r="E2330">
        <f t="shared" si="146"/>
        <v>9</v>
      </c>
      <c r="F2330" t="str">
        <f t="shared" si="147"/>
        <v>school</v>
      </c>
    </row>
    <row r="2331" spans="1:6" x14ac:dyDescent="0.3">
      <c r="A2331" s="3">
        <v>45549.625</v>
      </c>
      <c r="B2331">
        <v>117</v>
      </c>
      <c r="C2331" t="str">
        <f t="shared" si="144"/>
        <v>Saturday</v>
      </c>
      <c r="D2331" s="1">
        <f t="shared" si="145"/>
        <v>15</v>
      </c>
      <c r="E2331">
        <f t="shared" si="146"/>
        <v>9</v>
      </c>
      <c r="F2331" t="str">
        <f t="shared" si="147"/>
        <v>school</v>
      </c>
    </row>
    <row r="2332" spans="1:6" x14ac:dyDescent="0.3">
      <c r="A2332" s="3">
        <v>45549.645833333336</v>
      </c>
      <c r="B2332">
        <v>113</v>
      </c>
      <c r="C2332" t="str">
        <f t="shared" si="144"/>
        <v>Saturday</v>
      </c>
      <c r="D2332" s="1">
        <f t="shared" si="145"/>
        <v>15</v>
      </c>
      <c r="E2332">
        <f t="shared" si="146"/>
        <v>9</v>
      </c>
      <c r="F2332" t="str">
        <f t="shared" si="147"/>
        <v>school</v>
      </c>
    </row>
    <row r="2333" spans="1:6" x14ac:dyDescent="0.3">
      <c r="A2333" s="3">
        <v>45549.666666666664</v>
      </c>
      <c r="B2333">
        <v>133</v>
      </c>
      <c r="C2333" t="str">
        <f t="shared" si="144"/>
        <v>Saturday</v>
      </c>
      <c r="D2333" s="1">
        <f t="shared" si="145"/>
        <v>16</v>
      </c>
      <c r="E2333">
        <f t="shared" si="146"/>
        <v>9</v>
      </c>
      <c r="F2333" t="str">
        <f t="shared" si="147"/>
        <v>school</v>
      </c>
    </row>
    <row r="2334" spans="1:6" x14ac:dyDescent="0.3">
      <c r="A2334" s="3">
        <v>45549.688194444447</v>
      </c>
      <c r="B2334">
        <v>143</v>
      </c>
      <c r="C2334" t="str">
        <f t="shared" si="144"/>
        <v>Saturday</v>
      </c>
      <c r="D2334" s="1">
        <f t="shared" si="145"/>
        <v>16</v>
      </c>
      <c r="E2334">
        <f t="shared" si="146"/>
        <v>9</v>
      </c>
      <c r="F2334" t="str">
        <f t="shared" si="147"/>
        <v>school</v>
      </c>
    </row>
    <row r="2335" spans="1:6" x14ac:dyDescent="0.3">
      <c r="A2335" s="3">
        <v>45549.708333333336</v>
      </c>
      <c r="B2335">
        <v>118</v>
      </c>
      <c r="C2335" t="str">
        <f t="shared" si="144"/>
        <v>Saturday</v>
      </c>
      <c r="D2335" s="1">
        <f t="shared" si="145"/>
        <v>17</v>
      </c>
      <c r="E2335">
        <f t="shared" si="146"/>
        <v>9</v>
      </c>
      <c r="F2335" t="str">
        <f t="shared" si="147"/>
        <v>school</v>
      </c>
    </row>
    <row r="2336" spans="1:6" x14ac:dyDescent="0.3">
      <c r="A2336" s="3">
        <v>45549.729861111111</v>
      </c>
      <c r="B2336">
        <v>111</v>
      </c>
      <c r="C2336" t="str">
        <f t="shared" si="144"/>
        <v>Saturday</v>
      </c>
      <c r="D2336" s="1">
        <f t="shared" si="145"/>
        <v>17</v>
      </c>
      <c r="E2336">
        <f t="shared" si="146"/>
        <v>9</v>
      </c>
      <c r="F2336" t="str">
        <f t="shared" si="147"/>
        <v>school</v>
      </c>
    </row>
    <row r="2337" spans="1:6" x14ac:dyDescent="0.3">
      <c r="A2337" s="3">
        <v>45549.752083333333</v>
      </c>
      <c r="B2337">
        <v>126</v>
      </c>
      <c r="C2337" t="str">
        <f t="shared" si="144"/>
        <v>Saturday</v>
      </c>
      <c r="D2337" s="1">
        <f t="shared" si="145"/>
        <v>18</v>
      </c>
      <c r="E2337">
        <f t="shared" si="146"/>
        <v>9</v>
      </c>
      <c r="F2337" t="str">
        <f t="shared" si="147"/>
        <v>school</v>
      </c>
    </row>
    <row r="2338" spans="1:6" x14ac:dyDescent="0.3">
      <c r="A2338" s="3">
        <v>45549.772916666669</v>
      </c>
      <c r="B2338">
        <v>133</v>
      </c>
      <c r="C2338" t="str">
        <f t="shared" si="144"/>
        <v>Saturday</v>
      </c>
      <c r="D2338" s="1">
        <f t="shared" si="145"/>
        <v>18</v>
      </c>
      <c r="E2338">
        <f t="shared" si="146"/>
        <v>9</v>
      </c>
      <c r="F2338" t="str">
        <f t="shared" si="147"/>
        <v>school</v>
      </c>
    </row>
    <row r="2339" spans="1:6" x14ac:dyDescent="0.3">
      <c r="A2339" s="3">
        <v>45550.396527777775</v>
      </c>
      <c r="B2339">
        <v>38</v>
      </c>
      <c r="C2339" t="str">
        <f t="shared" si="144"/>
        <v>Sunday</v>
      </c>
      <c r="D2339" s="1">
        <f t="shared" si="145"/>
        <v>9</v>
      </c>
      <c r="E2339">
        <f t="shared" si="146"/>
        <v>9</v>
      </c>
      <c r="F2339" t="str">
        <f t="shared" si="147"/>
        <v>school</v>
      </c>
    </row>
    <row r="2340" spans="1:6" x14ac:dyDescent="0.3">
      <c r="A2340" s="3">
        <v>45550.42291666667</v>
      </c>
      <c r="B2340">
        <v>61</v>
      </c>
      <c r="C2340" t="str">
        <f t="shared" si="144"/>
        <v>Sunday</v>
      </c>
      <c r="D2340" s="1">
        <f t="shared" si="145"/>
        <v>10</v>
      </c>
      <c r="E2340">
        <f t="shared" si="146"/>
        <v>9</v>
      </c>
      <c r="F2340" t="str">
        <f t="shared" si="147"/>
        <v>school</v>
      </c>
    </row>
    <row r="2341" spans="1:6" x14ac:dyDescent="0.3">
      <c r="A2341" s="3">
        <v>45550.439583333333</v>
      </c>
      <c r="B2341">
        <v>58</v>
      </c>
      <c r="C2341" t="str">
        <f t="shared" si="144"/>
        <v>Sunday</v>
      </c>
      <c r="D2341" s="1">
        <f t="shared" si="145"/>
        <v>10</v>
      </c>
      <c r="E2341">
        <f t="shared" si="146"/>
        <v>9</v>
      </c>
      <c r="F2341" t="str">
        <f t="shared" si="147"/>
        <v>school</v>
      </c>
    </row>
    <row r="2342" spans="1:6" x14ac:dyDescent="0.3">
      <c r="A2342" s="3">
        <v>45550.460416666669</v>
      </c>
      <c r="B2342">
        <v>60</v>
      </c>
      <c r="C2342" t="str">
        <f t="shared" si="144"/>
        <v>Sunday</v>
      </c>
      <c r="D2342" s="1">
        <f t="shared" si="145"/>
        <v>11</v>
      </c>
      <c r="E2342">
        <f t="shared" si="146"/>
        <v>9</v>
      </c>
      <c r="F2342" t="str">
        <f t="shared" si="147"/>
        <v>school</v>
      </c>
    </row>
    <row r="2343" spans="1:6" x14ac:dyDescent="0.3">
      <c r="A2343" s="3">
        <v>45550.481944444444</v>
      </c>
      <c r="B2343">
        <v>68</v>
      </c>
      <c r="C2343" t="str">
        <f t="shared" si="144"/>
        <v>Sunday</v>
      </c>
      <c r="D2343" s="1">
        <f t="shared" si="145"/>
        <v>11</v>
      </c>
      <c r="E2343">
        <f t="shared" si="146"/>
        <v>9</v>
      </c>
      <c r="F2343" t="str">
        <f t="shared" si="147"/>
        <v>school</v>
      </c>
    </row>
    <row r="2344" spans="1:6" x14ac:dyDescent="0.3">
      <c r="A2344" s="3">
        <v>45550.501388888886</v>
      </c>
      <c r="B2344">
        <v>60</v>
      </c>
      <c r="C2344" t="str">
        <f t="shared" si="144"/>
        <v>Sunday</v>
      </c>
      <c r="D2344" s="1">
        <f t="shared" si="145"/>
        <v>12</v>
      </c>
      <c r="E2344">
        <f t="shared" si="146"/>
        <v>9</v>
      </c>
      <c r="F2344" t="str">
        <f t="shared" si="147"/>
        <v>school</v>
      </c>
    </row>
    <row r="2345" spans="1:6" x14ac:dyDescent="0.3">
      <c r="A2345" s="3">
        <v>45550.527083333334</v>
      </c>
      <c r="B2345">
        <v>98</v>
      </c>
      <c r="C2345" t="str">
        <f t="shared" si="144"/>
        <v>Sunday</v>
      </c>
      <c r="D2345" s="1">
        <f t="shared" si="145"/>
        <v>12</v>
      </c>
      <c r="E2345">
        <f t="shared" si="146"/>
        <v>9</v>
      </c>
      <c r="F2345" t="str">
        <f t="shared" si="147"/>
        <v>school</v>
      </c>
    </row>
    <row r="2346" spans="1:6" x14ac:dyDescent="0.3">
      <c r="A2346" s="3">
        <v>45550.542361111111</v>
      </c>
      <c r="B2346">
        <v>95</v>
      </c>
      <c r="C2346" t="str">
        <f t="shared" si="144"/>
        <v>Sunday</v>
      </c>
      <c r="D2346" s="1">
        <f t="shared" si="145"/>
        <v>13</v>
      </c>
      <c r="E2346">
        <f t="shared" si="146"/>
        <v>9</v>
      </c>
      <c r="F2346" t="str">
        <f t="shared" si="147"/>
        <v>school</v>
      </c>
    </row>
    <row r="2347" spans="1:6" x14ac:dyDescent="0.3">
      <c r="A2347" s="3">
        <v>45550.567361111112</v>
      </c>
      <c r="B2347">
        <v>87</v>
      </c>
      <c r="C2347" t="str">
        <f t="shared" si="144"/>
        <v>Sunday</v>
      </c>
      <c r="D2347" s="1">
        <f t="shared" si="145"/>
        <v>13</v>
      </c>
      <c r="E2347">
        <f t="shared" si="146"/>
        <v>9</v>
      </c>
      <c r="F2347" t="str">
        <f t="shared" si="147"/>
        <v>school</v>
      </c>
    </row>
    <row r="2348" spans="1:6" x14ac:dyDescent="0.3">
      <c r="A2348" s="3">
        <v>45550.584722222222</v>
      </c>
      <c r="B2348">
        <v>84</v>
      </c>
      <c r="C2348" t="str">
        <f t="shared" si="144"/>
        <v>Sunday</v>
      </c>
      <c r="D2348" s="1">
        <f t="shared" si="145"/>
        <v>14</v>
      </c>
      <c r="E2348">
        <f t="shared" si="146"/>
        <v>9</v>
      </c>
      <c r="F2348" t="str">
        <f t="shared" si="147"/>
        <v>school</v>
      </c>
    </row>
    <row r="2349" spans="1:6" x14ac:dyDescent="0.3">
      <c r="A2349" s="3">
        <v>45550.606249999997</v>
      </c>
      <c r="B2349">
        <v>101</v>
      </c>
      <c r="C2349" t="str">
        <f t="shared" si="144"/>
        <v>Sunday</v>
      </c>
      <c r="D2349" s="1">
        <f t="shared" si="145"/>
        <v>14</v>
      </c>
      <c r="E2349">
        <f t="shared" si="146"/>
        <v>9</v>
      </c>
      <c r="F2349" t="str">
        <f t="shared" si="147"/>
        <v>school</v>
      </c>
    </row>
    <row r="2350" spans="1:6" x14ac:dyDescent="0.3">
      <c r="A2350" s="3">
        <v>45550.627083333333</v>
      </c>
      <c r="B2350">
        <v>116</v>
      </c>
      <c r="C2350" t="str">
        <f t="shared" si="144"/>
        <v>Sunday</v>
      </c>
      <c r="D2350" s="1">
        <f t="shared" si="145"/>
        <v>15</v>
      </c>
      <c r="E2350">
        <f t="shared" si="146"/>
        <v>9</v>
      </c>
      <c r="F2350" t="str">
        <f t="shared" si="147"/>
        <v>school</v>
      </c>
    </row>
    <row r="2351" spans="1:6" x14ac:dyDescent="0.3">
      <c r="A2351" s="3">
        <v>45550.646527777775</v>
      </c>
      <c r="B2351">
        <v>107</v>
      </c>
      <c r="C2351" t="str">
        <f t="shared" si="144"/>
        <v>Sunday</v>
      </c>
      <c r="D2351" s="1">
        <f t="shared" si="145"/>
        <v>15</v>
      </c>
      <c r="E2351">
        <f t="shared" si="146"/>
        <v>9</v>
      </c>
      <c r="F2351" t="str">
        <f t="shared" si="147"/>
        <v>school</v>
      </c>
    </row>
    <row r="2352" spans="1:6" x14ac:dyDescent="0.3">
      <c r="A2352" s="3">
        <v>45550.666666666664</v>
      </c>
      <c r="B2352">
        <v>110</v>
      </c>
      <c r="C2352" t="str">
        <f t="shared" si="144"/>
        <v>Sunday</v>
      </c>
      <c r="D2352" s="1">
        <f t="shared" si="145"/>
        <v>16</v>
      </c>
      <c r="E2352">
        <f t="shared" si="146"/>
        <v>9</v>
      </c>
      <c r="F2352" t="str">
        <f t="shared" si="147"/>
        <v>school</v>
      </c>
    </row>
    <row r="2353" spans="1:6" x14ac:dyDescent="0.3">
      <c r="A2353" s="3">
        <v>45550.6875</v>
      </c>
      <c r="B2353">
        <v>108</v>
      </c>
      <c r="C2353" t="str">
        <f t="shared" si="144"/>
        <v>Sunday</v>
      </c>
      <c r="D2353" s="1">
        <f t="shared" si="145"/>
        <v>16</v>
      </c>
      <c r="E2353">
        <f t="shared" si="146"/>
        <v>9</v>
      </c>
      <c r="F2353" t="str">
        <f t="shared" si="147"/>
        <v>school</v>
      </c>
    </row>
    <row r="2354" spans="1:6" x14ac:dyDescent="0.3">
      <c r="A2354" s="3">
        <v>45550.710416666669</v>
      </c>
      <c r="B2354">
        <v>111</v>
      </c>
      <c r="C2354" t="str">
        <f t="shared" si="144"/>
        <v>Sunday</v>
      </c>
      <c r="D2354" s="1">
        <f t="shared" si="145"/>
        <v>17</v>
      </c>
      <c r="E2354">
        <f t="shared" si="146"/>
        <v>9</v>
      </c>
      <c r="F2354" t="str">
        <f t="shared" si="147"/>
        <v>school</v>
      </c>
    </row>
    <row r="2355" spans="1:6" x14ac:dyDescent="0.3">
      <c r="A2355" s="3">
        <v>45550.73333333333</v>
      </c>
      <c r="B2355">
        <v>101</v>
      </c>
      <c r="C2355" t="str">
        <f t="shared" si="144"/>
        <v>Sunday</v>
      </c>
      <c r="D2355" s="1">
        <f t="shared" si="145"/>
        <v>17</v>
      </c>
      <c r="E2355">
        <f t="shared" si="146"/>
        <v>9</v>
      </c>
      <c r="F2355" t="str">
        <f t="shared" si="147"/>
        <v>school</v>
      </c>
    </row>
    <row r="2356" spans="1:6" x14ac:dyDescent="0.3">
      <c r="A2356" s="3">
        <v>45550.752083333333</v>
      </c>
      <c r="B2356">
        <v>97</v>
      </c>
      <c r="C2356" t="str">
        <f t="shared" si="144"/>
        <v>Sunday</v>
      </c>
      <c r="D2356" s="1">
        <f t="shared" si="145"/>
        <v>18</v>
      </c>
      <c r="E2356">
        <f t="shared" si="146"/>
        <v>9</v>
      </c>
      <c r="F2356" t="str">
        <f t="shared" si="147"/>
        <v>school</v>
      </c>
    </row>
    <row r="2357" spans="1:6" x14ac:dyDescent="0.3">
      <c r="A2357" s="3">
        <v>45550.774305555555</v>
      </c>
      <c r="B2357">
        <v>102</v>
      </c>
      <c r="C2357" t="str">
        <f t="shared" si="144"/>
        <v>Sunday</v>
      </c>
      <c r="D2357" s="1">
        <f t="shared" si="145"/>
        <v>18</v>
      </c>
      <c r="E2357">
        <f t="shared" si="146"/>
        <v>9</v>
      </c>
      <c r="F2357" t="str">
        <f t="shared" si="147"/>
        <v>school</v>
      </c>
    </row>
    <row r="2358" spans="1:6" x14ac:dyDescent="0.3">
      <c r="A2358" s="3">
        <v>45550.797222222223</v>
      </c>
      <c r="B2358">
        <v>88</v>
      </c>
      <c r="C2358" t="str">
        <f t="shared" si="144"/>
        <v>Sunday</v>
      </c>
      <c r="D2358" s="1">
        <f t="shared" si="145"/>
        <v>19</v>
      </c>
      <c r="E2358">
        <f t="shared" si="146"/>
        <v>9</v>
      </c>
      <c r="F2358" t="str">
        <f t="shared" si="147"/>
        <v>school</v>
      </c>
    </row>
    <row r="2359" spans="1:6" x14ac:dyDescent="0.3">
      <c r="A2359" s="3">
        <v>45550.811111111114</v>
      </c>
      <c r="B2359">
        <v>81</v>
      </c>
      <c r="C2359" t="str">
        <f t="shared" si="144"/>
        <v>Sunday</v>
      </c>
      <c r="D2359" s="1">
        <f t="shared" si="145"/>
        <v>19</v>
      </c>
      <c r="E2359">
        <f t="shared" si="146"/>
        <v>9</v>
      </c>
      <c r="F2359" t="str">
        <f t="shared" si="147"/>
        <v>school</v>
      </c>
    </row>
    <row r="2360" spans="1:6" x14ac:dyDescent="0.3">
      <c r="A2360" s="3">
        <v>45550.836111111108</v>
      </c>
      <c r="B2360">
        <v>86</v>
      </c>
      <c r="C2360" t="str">
        <f t="shared" si="144"/>
        <v>Sunday</v>
      </c>
      <c r="D2360" s="1">
        <f t="shared" si="145"/>
        <v>20</v>
      </c>
      <c r="E2360">
        <f t="shared" si="146"/>
        <v>9</v>
      </c>
      <c r="F2360" t="str">
        <f t="shared" si="147"/>
        <v>school</v>
      </c>
    </row>
    <row r="2361" spans="1:6" x14ac:dyDescent="0.3">
      <c r="A2361" s="3">
        <v>45550.854166666664</v>
      </c>
      <c r="B2361">
        <v>101</v>
      </c>
      <c r="C2361" t="str">
        <f t="shared" si="144"/>
        <v>Sunday</v>
      </c>
      <c r="D2361" s="1">
        <f t="shared" si="145"/>
        <v>20</v>
      </c>
      <c r="E2361">
        <f t="shared" si="146"/>
        <v>9</v>
      </c>
      <c r="F2361" t="str">
        <f t="shared" si="147"/>
        <v>school</v>
      </c>
    </row>
    <row r="2362" spans="1:6" x14ac:dyDescent="0.3">
      <c r="A2362" s="3">
        <v>45550.878472222219</v>
      </c>
      <c r="B2362">
        <v>93</v>
      </c>
      <c r="C2362" t="str">
        <f t="shared" si="144"/>
        <v>Sunday</v>
      </c>
      <c r="D2362" s="1">
        <f t="shared" si="145"/>
        <v>21</v>
      </c>
      <c r="E2362">
        <f t="shared" si="146"/>
        <v>9</v>
      </c>
      <c r="F2362" t="str">
        <f t="shared" si="147"/>
        <v>school</v>
      </c>
    </row>
    <row r="2363" spans="1:6" x14ac:dyDescent="0.3">
      <c r="A2363" s="3">
        <v>45550.897222222222</v>
      </c>
      <c r="B2363">
        <v>91</v>
      </c>
      <c r="C2363" t="str">
        <f t="shared" si="144"/>
        <v>Sunday</v>
      </c>
      <c r="D2363" s="1">
        <f t="shared" si="145"/>
        <v>21</v>
      </c>
      <c r="E2363">
        <f t="shared" si="146"/>
        <v>9</v>
      </c>
      <c r="F2363" t="str">
        <f t="shared" si="147"/>
        <v>school</v>
      </c>
    </row>
    <row r="2364" spans="1:6" x14ac:dyDescent="0.3">
      <c r="A2364" s="3">
        <v>45551.335416666669</v>
      </c>
      <c r="B2364">
        <v>89</v>
      </c>
      <c r="C2364" t="str">
        <f t="shared" si="144"/>
        <v>Monday</v>
      </c>
      <c r="D2364" s="1">
        <f t="shared" si="145"/>
        <v>8</v>
      </c>
      <c r="E2364">
        <f t="shared" si="146"/>
        <v>9</v>
      </c>
      <c r="F2364" t="str">
        <f t="shared" si="147"/>
        <v>school</v>
      </c>
    </row>
    <row r="2365" spans="1:6" x14ac:dyDescent="0.3">
      <c r="A2365" s="3">
        <v>45551.354861111111</v>
      </c>
      <c r="B2365">
        <v>102</v>
      </c>
      <c r="C2365" t="str">
        <f t="shared" si="144"/>
        <v>Monday</v>
      </c>
      <c r="D2365" s="1">
        <f t="shared" si="145"/>
        <v>8</v>
      </c>
      <c r="E2365">
        <f t="shared" si="146"/>
        <v>9</v>
      </c>
      <c r="F2365" t="str">
        <f t="shared" si="147"/>
        <v>school</v>
      </c>
    </row>
    <row r="2366" spans="1:6" x14ac:dyDescent="0.3">
      <c r="A2366" s="3">
        <v>45551.375694444447</v>
      </c>
      <c r="B2366">
        <v>115</v>
      </c>
      <c r="C2366" t="str">
        <f t="shared" si="144"/>
        <v>Monday</v>
      </c>
      <c r="D2366" s="1">
        <f t="shared" si="145"/>
        <v>9</v>
      </c>
      <c r="E2366">
        <f t="shared" si="146"/>
        <v>9</v>
      </c>
      <c r="F2366" t="str">
        <f t="shared" si="147"/>
        <v>school</v>
      </c>
    </row>
    <row r="2367" spans="1:6" x14ac:dyDescent="0.3">
      <c r="A2367" s="3">
        <v>45551.418055555558</v>
      </c>
      <c r="B2367">
        <v>92</v>
      </c>
      <c r="C2367" t="str">
        <f t="shared" si="144"/>
        <v>Monday</v>
      </c>
      <c r="D2367" s="1">
        <f t="shared" si="145"/>
        <v>10</v>
      </c>
      <c r="E2367">
        <f t="shared" si="146"/>
        <v>9</v>
      </c>
      <c r="F2367" t="str">
        <f t="shared" si="147"/>
        <v>school</v>
      </c>
    </row>
    <row r="2368" spans="1:6" x14ac:dyDescent="0.3">
      <c r="A2368" s="3">
        <v>45551.4375</v>
      </c>
      <c r="B2368">
        <v>109</v>
      </c>
      <c r="C2368" t="str">
        <f t="shared" si="144"/>
        <v>Monday</v>
      </c>
      <c r="D2368" s="1">
        <f t="shared" si="145"/>
        <v>10</v>
      </c>
      <c r="E2368">
        <f t="shared" si="146"/>
        <v>9</v>
      </c>
      <c r="F2368" t="str">
        <f t="shared" si="147"/>
        <v>school</v>
      </c>
    </row>
    <row r="2369" spans="1:6" x14ac:dyDescent="0.3">
      <c r="A2369" s="3">
        <v>45551.460416666669</v>
      </c>
      <c r="B2369">
        <v>101</v>
      </c>
      <c r="C2369" t="str">
        <f t="shared" si="144"/>
        <v>Monday</v>
      </c>
      <c r="D2369" s="1">
        <f t="shared" si="145"/>
        <v>11</v>
      </c>
      <c r="E2369">
        <f t="shared" si="146"/>
        <v>9</v>
      </c>
      <c r="F2369" t="str">
        <f t="shared" si="147"/>
        <v>school</v>
      </c>
    </row>
    <row r="2370" spans="1:6" x14ac:dyDescent="0.3">
      <c r="A2370" s="3">
        <v>45551.479166666664</v>
      </c>
      <c r="B2370">
        <v>85</v>
      </c>
      <c r="C2370" t="str">
        <f t="shared" ref="C2370:C2433" si="148">TEXT(A2370, "dddd")</f>
        <v>Monday</v>
      </c>
      <c r="D2370" s="1">
        <f t="shared" ref="D2370:D2433" si="149">HOUR(A2370)</f>
        <v>11</v>
      </c>
      <c r="E2370">
        <f t="shared" ref="E2370:E2433" si="150">MONTH(A2370)</f>
        <v>9</v>
      </c>
      <c r="F2370" t="str">
        <f t="shared" ref="F2370:F2433" si="151">IF(OR(E2370=9, E2370=10, E2370=11, E2370=12, E2370=1, E2370=2, E2370=3, E2370=4), "school", "summer")</f>
        <v>school</v>
      </c>
    </row>
    <row r="2371" spans="1:6" x14ac:dyDescent="0.3">
      <c r="A2371" s="3">
        <v>45551.499305555553</v>
      </c>
      <c r="B2371">
        <v>99</v>
      </c>
      <c r="C2371" t="str">
        <f t="shared" si="148"/>
        <v>Monday</v>
      </c>
      <c r="D2371" s="1">
        <f t="shared" si="149"/>
        <v>11</v>
      </c>
      <c r="E2371">
        <f t="shared" si="150"/>
        <v>9</v>
      </c>
      <c r="F2371" t="str">
        <f t="shared" si="151"/>
        <v>school</v>
      </c>
    </row>
    <row r="2372" spans="1:6" x14ac:dyDescent="0.3">
      <c r="A2372" s="3">
        <v>45551.522916666669</v>
      </c>
      <c r="B2372">
        <v>104</v>
      </c>
      <c r="C2372" t="str">
        <f t="shared" si="148"/>
        <v>Monday</v>
      </c>
      <c r="D2372" s="1">
        <f t="shared" si="149"/>
        <v>12</v>
      </c>
      <c r="E2372">
        <f t="shared" si="150"/>
        <v>9</v>
      </c>
      <c r="F2372" t="str">
        <f t="shared" si="151"/>
        <v>school</v>
      </c>
    </row>
    <row r="2373" spans="1:6" x14ac:dyDescent="0.3">
      <c r="A2373" s="3">
        <v>45551.543055555558</v>
      </c>
      <c r="B2373">
        <v>135</v>
      </c>
      <c r="C2373" t="str">
        <f t="shared" si="148"/>
        <v>Monday</v>
      </c>
      <c r="D2373" s="1">
        <f t="shared" si="149"/>
        <v>13</v>
      </c>
      <c r="E2373">
        <f t="shared" si="150"/>
        <v>9</v>
      </c>
      <c r="F2373" t="str">
        <f t="shared" si="151"/>
        <v>school</v>
      </c>
    </row>
    <row r="2374" spans="1:6" x14ac:dyDescent="0.3">
      <c r="A2374" s="3">
        <v>45551.56527777778</v>
      </c>
      <c r="B2374">
        <v>141</v>
      </c>
      <c r="C2374" t="str">
        <f t="shared" si="148"/>
        <v>Monday</v>
      </c>
      <c r="D2374" s="1">
        <f t="shared" si="149"/>
        <v>13</v>
      </c>
      <c r="E2374">
        <f t="shared" si="150"/>
        <v>9</v>
      </c>
      <c r="F2374" t="str">
        <f t="shared" si="151"/>
        <v>school</v>
      </c>
    </row>
    <row r="2375" spans="1:6" x14ac:dyDescent="0.3">
      <c r="A2375" s="3">
        <v>45551.583333333336</v>
      </c>
      <c r="B2375">
        <v>184</v>
      </c>
      <c r="C2375" t="str">
        <f t="shared" si="148"/>
        <v>Monday</v>
      </c>
      <c r="D2375" s="1">
        <f t="shared" si="149"/>
        <v>14</v>
      </c>
      <c r="E2375">
        <f t="shared" si="150"/>
        <v>9</v>
      </c>
      <c r="F2375" t="str">
        <f t="shared" si="151"/>
        <v>school</v>
      </c>
    </row>
    <row r="2376" spans="1:6" x14ac:dyDescent="0.3">
      <c r="A2376" s="3">
        <v>45551.603472222225</v>
      </c>
      <c r="B2376">
        <v>175</v>
      </c>
      <c r="C2376" t="str">
        <f t="shared" si="148"/>
        <v>Monday</v>
      </c>
      <c r="D2376" s="1">
        <f t="shared" si="149"/>
        <v>14</v>
      </c>
      <c r="E2376">
        <f t="shared" si="150"/>
        <v>9</v>
      </c>
      <c r="F2376" t="str">
        <f t="shared" si="151"/>
        <v>school</v>
      </c>
    </row>
    <row r="2377" spans="1:6" x14ac:dyDescent="0.3">
      <c r="A2377" s="3">
        <v>45551.625</v>
      </c>
      <c r="B2377">
        <v>192</v>
      </c>
      <c r="C2377" t="str">
        <f t="shared" si="148"/>
        <v>Monday</v>
      </c>
      <c r="D2377" s="1">
        <f t="shared" si="149"/>
        <v>15</v>
      </c>
      <c r="E2377">
        <f t="shared" si="150"/>
        <v>9</v>
      </c>
      <c r="F2377" t="str">
        <f t="shared" si="151"/>
        <v>school</v>
      </c>
    </row>
    <row r="2378" spans="1:6" x14ac:dyDescent="0.3">
      <c r="A2378" s="3">
        <v>45551.651388888888</v>
      </c>
      <c r="B2378">
        <v>175</v>
      </c>
      <c r="C2378" t="str">
        <f t="shared" si="148"/>
        <v>Monday</v>
      </c>
      <c r="D2378" s="1">
        <f t="shared" si="149"/>
        <v>15</v>
      </c>
      <c r="E2378">
        <f t="shared" si="150"/>
        <v>9</v>
      </c>
      <c r="F2378" t="str">
        <f t="shared" si="151"/>
        <v>school</v>
      </c>
    </row>
    <row r="2379" spans="1:6" x14ac:dyDescent="0.3">
      <c r="A2379" s="3">
        <v>45551.667361111111</v>
      </c>
      <c r="B2379">
        <v>181</v>
      </c>
      <c r="C2379" t="str">
        <f t="shared" si="148"/>
        <v>Monday</v>
      </c>
      <c r="D2379" s="1">
        <f t="shared" si="149"/>
        <v>16</v>
      </c>
      <c r="E2379">
        <f t="shared" si="150"/>
        <v>9</v>
      </c>
      <c r="F2379" t="str">
        <f t="shared" si="151"/>
        <v>school</v>
      </c>
    </row>
    <row r="2380" spans="1:6" x14ac:dyDescent="0.3">
      <c r="A2380" s="3">
        <v>45551.689583333333</v>
      </c>
      <c r="B2380">
        <v>196</v>
      </c>
      <c r="C2380" t="str">
        <f t="shared" si="148"/>
        <v>Monday</v>
      </c>
      <c r="D2380" s="1">
        <f t="shared" si="149"/>
        <v>16</v>
      </c>
      <c r="E2380">
        <f t="shared" si="150"/>
        <v>9</v>
      </c>
      <c r="F2380" t="str">
        <f t="shared" si="151"/>
        <v>school</v>
      </c>
    </row>
    <row r="2381" spans="1:6" x14ac:dyDescent="0.3">
      <c r="A2381" s="3">
        <v>45551.709027777775</v>
      </c>
      <c r="B2381">
        <v>204</v>
      </c>
      <c r="C2381" t="str">
        <f t="shared" si="148"/>
        <v>Monday</v>
      </c>
      <c r="D2381" s="1">
        <f t="shared" si="149"/>
        <v>17</v>
      </c>
      <c r="E2381">
        <f t="shared" si="150"/>
        <v>9</v>
      </c>
      <c r="F2381" t="str">
        <f t="shared" si="151"/>
        <v>school</v>
      </c>
    </row>
    <row r="2382" spans="1:6" x14ac:dyDescent="0.3">
      <c r="A2382" s="3">
        <v>45551.728472222225</v>
      </c>
      <c r="B2382">
        <v>205</v>
      </c>
      <c r="C2382" t="str">
        <f t="shared" si="148"/>
        <v>Monday</v>
      </c>
      <c r="D2382" s="1">
        <f t="shared" si="149"/>
        <v>17</v>
      </c>
      <c r="E2382">
        <f t="shared" si="150"/>
        <v>9</v>
      </c>
      <c r="F2382" t="str">
        <f t="shared" si="151"/>
        <v>school</v>
      </c>
    </row>
    <row r="2383" spans="1:6" x14ac:dyDescent="0.3">
      <c r="A2383" s="3">
        <v>45551.749305555553</v>
      </c>
      <c r="B2383">
        <v>213</v>
      </c>
      <c r="C2383" t="str">
        <f t="shared" si="148"/>
        <v>Monday</v>
      </c>
      <c r="D2383" s="1">
        <f t="shared" si="149"/>
        <v>17</v>
      </c>
      <c r="E2383">
        <f t="shared" si="150"/>
        <v>9</v>
      </c>
      <c r="F2383" t="str">
        <f t="shared" si="151"/>
        <v>school</v>
      </c>
    </row>
    <row r="2384" spans="1:6" x14ac:dyDescent="0.3">
      <c r="A2384" s="3">
        <v>45551.771527777775</v>
      </c>
      <c r="B2384">
        <v>178</v>
      </c>
      <c r="C2384" t="str">
        <f t="shared" si="148"/>
        <v>Monday</v>
      </c>
      <c r="D2384" s="1">
        <f t="shared" si="149"/>
        <v>18</v>
      </c>
      <c r="E2384">
        <f t="shared" si="150"/>
        <v>9</v>
      </c>
      <c r="F2384" t="str">
        <f t="shared" si="151"/>
        <v>school</v>
      </c>
    </row>
    <row r="2385" spans="1:6" x14ac:dyDescent="0.3">
      <c r="A2385" s="3">
        <v>45551.791666666664</v>
      </c>
      <c r="B2385">
        <v>180</v>
      </c>
      <c r="C2385" t="str">
        <f t="shared" si="148"/>
        <v>Monday</v>
      </c>
      <c r="D2385" s="1">
        <f t="shared" si="149"/>
        <v>19</v>
      </c>
      <c r="E2385">
        <f t="shared" si="150"/>
        <v>9</v>
      </c>
      <c r="F2385" t="str">
        <f t="shared" si="151"/>
        <v>school</v>
      </c>
    </row>
    <row r="2386" spans="1:6" x14ac:dyDescent="0.3">
      <c r="A2386" s="3">
        <v>45551.813194444447</v>
      </c>
      <c r="B2386">
        <v>186</v>
      </c>
      <c r="C2386" t="str">
        <f t="shared" si="148"/>
        <v>Monday</v>
      </c>
      <c r="D2386" s="1">
        <f t="shared" si="149"/>
        <v>19</v>
      </c>
      <c r="E2386">
        <f t="shared" si="150"/>
        <v>9</v>
      </c>
      <c r="F2386" t="str">
        <f t="shared" si="151"/>
        <v>school</v>
      </c>
    </row>
    <row r="2387" spans="1:6" x14ac:dyDescent="0.3">
      <c r="A2387" s="3">
        <v>45551.836805555555</v>
      </c>
      <c r="B2387">
        <v>170</v>
      </c>
      <c r="C2387" t="str">
        <f t="shared" si="148"/>
        <v>Monday</v>
      </c>
      <c r="D2387" s="1">
        <f t="shared" si="149"/>
        <v>20</v>
      </c>
      <c r="E2387">
        <f t="shared" si="150"/>
        <v>9</v>
      </c>
      <c r="F2387" t="str">
        <f t="shared" si="151"/>
        <v>school</v>
      </c>
    </row>
    <row r="2388" spans="1:6" x14ac:dyDescent="0.3">
      <c r="A2388" s="3">
        <v>45551.854861111111</v>
      </c>
      <c r="B2388">
        <v>166</v>
      </c>
      <c r="C2388" t="str">
        <f t="shared" si="148"/>
        <v>Monday</v>
      </c>
      <c r="D2388" s="1">
        <f t="shared" si="149"/>
        <v>20</v>
      </c>
      <c r="E2388">
        <f t="shared" si="150"/>
        <v>9</v>
      </c>
      <c r="F2388" t="str">
        <f t="shared" si="151"/>
        <v>school</v>
      </c>
    </row>
    <row r="2389" spans="1:6" x14ac:dyDescent="0.3">
      <c r="A2389" s="3">
        <v>45551.875</v>
      </c>
      <c r="B2389">
        <v>166</v>
      </c>
      <c r="C2389" t="str">
        <f t="shared" si="148"/>
        <v>Monday</v>
      </c>
      <c r="D2389" s="1">
        <f t="shared" si="149"/>
        <v>21</v>
      </c>
      <c r="E2389">
        <f t="shared" si="150"/>
        <v>9</v>
      </c>
      <c r="F2389" t="str">
        <f t="shared" si="151"/>
        <v>school</v>
      </c>
    </row>
    <row r="2390" spans="1:6" x14ac:dyDescent="0.3">
      <c r="A2390" s="3">
        <v>45551.901388888888</v>
      </c>
      <c r="B2390">
        <v>151</v>
      </c>
      <c r="C2390" t="str">
        <f t="shared" si="148"/>
        <v>Monday</v>
      </c>
      <c r="D2390" s="1">
        <f t="shared" si="149"/>
        <v>21</v>
      </c>
      <c r="E2390">
        <f t="shared" si="150"/>
        <v>9</v>
      </c>
      <c r="F2390" t="str">
        <f t="shared" si="151"/>
        <v>school</v>
      </c>
    </row>
    <row r="2391" spans="1:6" x14ac:dyDescent="0.3">
      <c r="A2391" s="3">
        <v>45551.923611111109</v>
      </c>
      <c r="B2391">
        <v>135</v>
      </c>
      <c r="C2391" t="str">
        <f t="shared" si="148"/>
        <v>Monday</v>
      </c>
      <c r="D2391" s="1">
        <f t="shared" si="149"/>
        <v>22</v>
      </c>
      <c r="E2391">
        <f t="shared" si="150"/>
        <v>9</v>
      </c>
      <c r="F2391" t="str">
        <f t="shared" si="151"/>
        <v>school</v>
      </c>
    </row>
    <row r="2392" spans="1:6" x14ac:dyDescent="0.3">
      <c r="A2392" s="3">
        <v>45552.291666666664</v>
      </c>
      <c r="B2392">
        <v>75</v>
      </c>
      <c r="C2392" t="str">
        <f t="shared" si="148"/>
        <v>Tuesday</v>
      </c>
      <c r="D2392" s="1">
        <f t="shared" si="149"/>
        <v>7</v>
      </c>
      <c r="E2392">
        <f t="shared" si="150"/>
        <v>9</v>
      </c>
      <c r="F2392" t="str">
        <f t="shared" si="151"/>
        <v>school</v>
      </c>
    </row>
    <row r="2393" spans="1:6" x14ac:dyDescent="0.3">
      <c r="A2393" s="3">
        <v>45552.313888888886</v>
      </c>
      <c r="B2393">
        <v>132</v>
      </c>
      <c r="C2393" t="str">
        <f t="shared" si="148"/>
        <v>Tuesday</v>
      </c>
      <c r="D2393" s="1">
        <f t="shared" si="149"/>
        <v>7</v>
      </c>
      <c r="E2393">
        <f t="shared" si="150"/>
        <v>9</v>
      </c>
      <c r="F2393" t="str">
        <f t="shared" si="151"/>
        <v>school</v>
      </c>
    </row>
    <row r="2394" spans="1:6" x14ac:dyDescent="0.3">
      <c r="A2394" s="3">
        <v>45552.522222222222</v>
      </c>
      <c r="B2394">
        <v>119</v>
      </c>
      <c r="C2394" t="str">
        <f t="shared" si="148"/>
        <v>Tuesday</v>
      </c>
      <c r="D2394" s="1">
        <f t="shared" si="149"/>
        <v>12</v>
      </c>
      <c r="E2394">
        <f t="shared" si="150"/>
        <v>9</v>
      </c>
      <c r="F2394" t="str">
        <f t="shared" si="151"/>
        <v>school</v>
      </c>
    </row>
    <row r="2395" spans="1:6" x14ac:dyDescent="0.3">
      <c r="A2395" s="3">
        <v>45552.541666666664</v>
      </c>
      <c r="B2395">
        <v>120</v>
      </c>
      <c r="C2395" t="str">
        <f t="shared" si="148"/>
        <v>Tuesday</v>
      </c>
      <c r="D2395" s="1">
        <f t="shared" si="149"/>
        <v>13</v>
      </c>
      <c r="E2395">
        <f t="shared" si="150"/>
        <v>9</v>
      </c>
      <c r="F2395" t="str">
        <f t="shared" si="151"/>
        <v>school</v>
      </c>
    </row>
    <row r="2396" spans="1:6" x14ac:dyDescent="0.3">
      <c r="A2396" s="3">
        <v>45552.565972222219</v>
      </c>
      <c r="B2396">
        <v>121</v>
      </c>
      <c r="C2396" t="str">
        <f t="shared" si="148"/>
        <v>Tuesday</v>
      </c>
      <c r="D2396" s="1">
        <f t="shared" si="149"/>
        <v>13</v>
      </c>
      <c r="E2396">
        <f t="shared" si="150"/>
        <v>9</v>
      </c>
      <c r="F2396" t="str">
        <f t="shared" si="151"/>
        <v>school</v>
      </c>
    </row>
    <row r="2397" spans="1:6" x14ac:dyDescent="0.3">
      <c r="A2397" s="3">
        <v>45552.584027777775</v>
      </c>
      <c r="B2397">
        <v>129</v>
      </c>
      <c r="C2397" t="str">
        <f t="shared" si="148"/>
        <v>Tuesday</v>
      </c>
      <c r="D2397" s="1">
        <f t="shared" si="149"/>
        <v>14</v>
      </c>
      <c r="E2397">
        <f t="shared" si="150"/>
        <v>9</v>
      </c>
      <c r="F2397" t="str">
        <f t="shared" si="151"/>
        <v>school</v>
      </c>
    </row>
    <row r="2398" spans="1:6" x14ac:dyDescent="0.3">
      <c r="A2398" s="3">
        <v>45552.607638888891</v>
      </c>
      <c r="B2398">
        <v>138</v>
      </c>
      <c r="C2398" t="str">
        <f t="shared" si="148"/>
        <v>Tuesday</v>
      </c>
      <c r="D2398" s="1">
        <f t="shared" si="149"/>
        <v>14</v>
      </c>
      <c r="E2398">
        <f t="shared" si="150"/>
        <v>9</v>
      </c>
      <c r="F2398" t="str">
        <f t="shared" si="151"/>
        <v>school</v>
      </c>
    </row>
    <row r="2399" spans="1:6" x14ac:dyDescent="0.3">
      <c r="A2399" s="3">
        <v>45552.627083333333</v>
      </c>
      <c r="B2399">
        <v>130</v>
      </c>
      <c r="C2399" t="str">
        <f t="shared" si="148"/>
        <v>Tuesday</v>
      </c>
      <c r="D2399" s="1">
        <f t="shared" si="149"/>
        <v>15</v>
      </c>
      <c r="E2399">
        <f t="shared" si="150"/>
        <v>9</v>
      </c>
      <c r="F2399" t="str">
        <f t="shared" si="151"/>
        <v>school</v>
      </c>
    </row>
    <row r="2400" spans="1:6" x14ac:dyDescent="0.3">
      <c r="A2400" s="3">
        <v>45552.645138888889</v>
      </c>
      <c r="B2400">
        <v>127</v>
      </c>
      <c r="C2400" t="str">
        <f t="shared" si="148"/>
        <v>Tuesday</v>
      </c>
      <c r="D2400" s="1">
        <f t="shared" si="149"/>
        <v>15</v>
      </c>
      <c r="E2400">
        <f t="shared" si="150"/>
        <v>9</v>
      </c>
      <c r="F2400" t="str">
        <f t="shared" si="151"/>
        <v>school</v>
      </c>
    </row>
    <row r="2401" spans="1:6" x14ac:dyDescent="0.3">
      <c r="A2401" s="3">
        <v>45554.81527777778</v>
      </c>
      <c r="B2401">
        <v>98</v>
      </c>
      <c r="C2401" t="str">
        <f t="shared" si="148"/>
        <v>Thursday</v>
      </c>
      <c r="D2401" s="1">
        <f t="shared" si="149"/>
        <v>19</v>
      </c>
      <c r="E2401">
        <f t="shared" si="150"/>
        <v>9</v>
      </c>
      <c r="F2401" t="str">
        <f t="shared" si="151"/>
        <v>school</v>
      </c>
    </row>
    <row r="2402" spans="1:6" x14ac:dyDescent="0.3">
      <c r="A2402" s="3">
        <v>45554.834722222222</v>
      </c>
      <c r="B2402">
        <v>92</v>
      </c>
      <c r="C2402" t="str">
        <f t="shared" si="148"/>
        <v>Thursday</v>
      </c>
      <c r="D2402" s="1">
        <f t="shared" si="149"/>
        <v>20</v>
      </c>
      <c r="E2402">
        <f t="shared" si="150"/>
        <v>9</v>
      </c>
      <c r="F2402" t="str">
        <f t="shared" si="151"/>
        <v>school</v>
      </c>
    </row>
    <row r="2403" spans="1:6" x14ac:dyDescent="0.3">
      <c r="A2403" s="3">
        <v>45554.856249999997</v>
      </c>
      <c r="B2403">
        <v>103</v>
      </c>
      <c r="C2403" t="str">
        <f t="shared" si="148"/>
        <v>Thursday</v>
      </c>
      <c r="D2403" s="1">
        <f t="shared" si="149"/>
        <v>20</v>
      </c>
      <c r="E2403">
        <f t="shared" si="150"/>
        <v>9</v>
      </c>
      <c r="F2403" t="str">
        <f t="shared" si="151"/>
        <v>school</v>
      </c>
    </row>
    <row r="2404" spans="1:6" x14ac:dyDescent="0.3">
      <c r="A2404" s="3">
        <v>45554.876388888886</v>
      </c>
      <c r="B2404">
        <v>113</v>
      </c>
      <c r="C2404" t="str">
        <f t="shared" si="148"/>
        <v>Thursday</v>
      </c>
      <c r="D2404" s="1">
        <f t="shared" si="149"/>
        <v>21</v>
      </c>
      <c r="E2404">
        <f t="shared" si="150"/>
        <v>9</v>
      </c>
      <c r="F2404" t="str">
        <f t="shared" si="151"/>
        <v>school</v>
      </c>
    </row>
    <row r="2405" spans="1:6" x14ac:dyDescent="0.3">
      <c r="A2405" s="3">
        <v>45554.904166666667</v>
      </c>
      <c r="B2405">
        <v>110</v>
      </c>
      <c r="C2405" t="str">
        <f t="shared" si="148"/>
        <v>Thursday</v>
      </c>
      <c r="D2405" s="1">
        <f t="shared" si="149"/>
        <v>21</v>
      </c>
      <c r="E2405">
        <f t="shared" si="150"/>
        <v>9</v>
      </c>
      <c r="F2405" t="str">
        <f t="shared" si="151"/>
        <v>school</v>
      </c>
    </row>
    <row r="2406" spans="1:6" x14ac:dyDescent="0.3">
      <c r="A2406" s="3">
        <v>45554.914583333331</v>
      </c>
      <c r="B2406">
        <v>97</v>
      </c>
      <c r="C2406" t="str">
        <f t="shared" si="148"/>
        <v>Thursday</v>
      </c>
      <c r="D2406" s="1">
        <f t="shared" si="149"/>
        <v>21</v>
      </c>
      <c r="E2406">
        <f t="shared" si="150"/>
        <v>9</v>
      </c>
      <c r="F2406" t="str">
        <f t="shared" si="151"/>
        <v>school</v>
      </c>
    </row>
    <row r="2407" spans="1:6" x14ac:dyDescent="0.3">
      <c r="A2407" s="3">
        <v>45554.938888888886</v>
      </c>
      <c r="B2407">
        <v>105</v>
      </c>
      <c r="C2407" t="str">
        <f t="shared" si="148"/>
        <v>Thursday</v>
      </c>
      <c r="D2407" s="1">
        <f t="shared" si="149"/>
        <v>22</v>
      </c>
      <c r="E2407">
        <f t="shared" si="150"/>
        <v>9</v>
      </c>
      <c r="F2407" t="str">
        <f t="shared" si="151"/>
        <v>school</v>
      </c>
    </row>
    <row r="2408" spans="1:6" x14ac:dyDescent="0.3">
      <c r="A2408" s="3">
        <v>45555.294444444444</v>
      </c>
      <c r="B2408">
        <v>48</v>
      </c>
      <c r="C2408" t="str">
        <f t="shared" si="148"/>
        <v>Friday</v>
      </c>
      <c r="D2408" s="1">
        <f t="shared" si="149"/>
        <v>7</v>
      </c>
      <c r="E2408">
        <f t="shared" si="150"/>
        <v>9</v>
      </c>
      <c r="F2408" t="str">
        <f t="shared" si="151"/>
        <v>school</v>
      </c>
    </row>
    <row r="2409" spans="1:6" x14ac:dyDescent="0.3">
      <c r="A2409" s="3">
        <v>45555.313194444447</v>
      </c>
      <c r="B2409">
        <v>85</v>
      </c>
      <c r="C2409" t="str">
        <f t="shared" si="148"/>
        <v>Friday</v>
      </c>
      <c r="D2409" s="1">
        <f t="shared" si="149"/>
        <v>7</v>
      </c>
      <c r="E2409">
        <f t="shared" si="150"/>
        <v>9</v>
      </c>
      <c r="F2409" t="str">
        <f t="shared" si="151"/>
        <v>school</v>
      </c>
    </row>
    <row r="2410" spans="1:6" x14ac:dyDescent="0.3">
      <c r="A2410" s="3">
        <v>45555.331944444442</v>
      </c>
      <c r="B2410">
        <v>83</v>
      </c>
      <c r="C2410" t="str">
        <f t="shared" si="148"/>
        <v>Friday</v>
      </c>
      <c r="D2410" s="1">
        <f t="shared" si="149"/>
        <v>7</v>
      </c>
      <c r="E2410">
        <f t="shared" si="150"/>
        <v>9</v>
      </c>
      <c r="F2410" t="str">
        <f t="shared" si="151"/>
        <v>school</v>
      </c>
    </row>
    <row r="2411" spans="1:6" x14ac:dyDescent="0.3">
      <c r="A2411" s="3">
        <v>45555.354166666664</v>
      </c>
      <c r="B2411">
        <v>65</v>
      </c>
      <c r="C2411" t="str">
        <f t="shared" si="148"/>
        <v>Friday</v>
      </c>
      <c r="D2411" s="1">
        <f t="shared" si="149"/>
        <v>8</v>
      </c>
      <c r="E2411">
        <f t="shared" si="150"/>
        <v>9</v>
      </c>
      <c r="F2411" t="str">
        <f t="shared" si="151"/>
        <v>school</v>
      </c>
    </row>
    <row r="2412" spans="1:6" x14ac:dyDescent="0.3">
      <c r="A2412" s="3">
        <v>45555.379861111112</v>
      </c>
      <c r="B2412">
        <v>66</v>
      </c>
      <c r="C2412" t="str">
        <f t="shared" si="148"/>
        <v>Friday</v>
      </c>
      <c r="D2412" s="1">
        <f t="shared" si="149"/>
        <v>9</v>
      </c>
      <c r="E2412">
        <f t="shared" si="150"/>
        <v>9</v>
      </c>
      <c r="F2412" t="str">
        <f t="shared" si="151"/>
        <v>school</v>
      </c>
    </row>
    <row r="2413" spans="1:6" x14ac:dyDescent="0.3">
      <c r="A2413" s="3">
        <v>45555.393750000003</v>
      </c>
      <c r="B2413">
        <v>74</v>
      </c>
      <c r="C2413" t="str">
        <f t="shared" si="148"/>
        <v>Friday</v>
      </c>
      <c r="D2413" s="1">
        <f t="shared" si="149"/>
        <v>9</v>
      </c>
      <c r="E2413">
        <f t="shared" si="150"/>
        <v>9</v>
      </c>
      <c r="F2413" t="str">
        <f t="shared" si="151"/>
        <v>school</v>
      </c>
    </row>
    <row r="2414" spans="1:6" x14ac:dyDescent="0.3">
      <c r="A2414" s="3">
        <v>45555.418055555558</v>
      </c>
      <c r="B2414">
        <v>82</v>
      </c>
      <c r="C2414" t="str">
        <f t="shared" si="148"/>
        <v>Friday</v>
      </c>
      <c r="D2414" s="1">
        <f t="shared" si="149"/>
        <v>10</v>
      </c>
      <c r="E2414">
        <f t="shared" si="150"/>
        <v>9</v>
      </c>
      <c r="F2414" t="str">
        <f t="shared" si="151"/>
        <v>school</v>
      </c>
    </row>
    <row r="2415" spans="1:6" x14ac:dyDescent="0.3">
      <c r="A2415" s="3">
        <v>45555.438888888886</v>
      </c>
      <c r="B2415">
        <v>89</v>
      </c>
      <c r="C2415" t="str">
        <f t="shared" si="148"/>
        <v>Friday</v>
      </c>
      <c r="D2415" s="1">
        <f t="shared" si="149"/>
        <v>10</v>
      </c>
      <c r="E2415">
        <f t="shared" si="150"/>
        <v>9</v>
      </c>
      <c r="F2415" t="str">
        <f t="shared" si="151"/>
        <v>school</v>
      </c>
    </row>
    <row r="2416" spans="1:6" x14ac:dyDescent="0.3">
      <c r="A2416" s="3">
        <v>45555.460416666669</v>
      </c>
      <c r="B2416">
        <v>75</v>
      </c>
      <c r="C2416" t="str">
        <f t="shared" si="148"/>
        <v>Friday</v>
      </c>
      <c r="D2416" s="1">
        <f t="shared" si="149"/>
        <v>11</v>
      </c>
      <c r="E2416">
        <f t="shared" si="150"/>
        <v>9</v>
      </c>
      <c r="F2416" t="str">
        <f t="shared" si="151"/>
        <v>school</v>
      </c>
    </row>
    <row r="2417" spans="1:6" x14ac:dyDescent="0.3">
      <c r="A2417" s="3">
        <v>45555.480555555558</v>
      </c>
      <c r="B2417">
        <v>79</v>
      </c>
      <c r="C2417" t="str">
        <f t="shared" si="148"/>
        <v>Friday</v>
      </c>
      <c r="D2417" s="1">
        <f t="shared" si="149"/>
        <v>11</v>
      </c>
      <c r="E2417">
        <f t="shared" si="150"/>
        <v>9</v>
      </c>
      <c r="F2417" t="str">
        <f t="shared" si="151"/>
        <v>school</v>
      </c>
    </row>
    <row r="2418" spans="1:6" x14ac:dyDescent="0.3">
      <c r="A2418" s="3">
        <v>45555.499305555553</v>
      </c>
      <c r="B2418">
        <v>95</v>
      </c>
      <c r="C2418" t="str">
        <f t="shared" si="148"/>
        <v>Friday</v>
      </c>
      <c r="D2418" s="1">
        <f t="shared" si="149"/>
        <v>11</v>
      </c>
      <c r="E2418">
        <f t="shared" si="150"/>
        <v>9</v>
      </c>
      <c r="F2418" t="str">
        <f t="shared" si="151"/>
        <v>school</v>
      </c>
    </row>
    <row r="2419" spans="1:6" x14ac:dyDescent="0.3">
      <c r="A2419" s="3">
        <v>45555.522916666669</v>
      </c>
      <c r="B2419">
        <v>100</v>
      </c>
      <c r="C2419" t="str">
        <f t="shared" si="148"/>
        <v>Friday</v>
      </c>
      <c r="D2419" s="1">
        <f t="shared" si="149"/>
        <v>12</v>
      </c>
      <c r="E2419">
        <f t="shared" si="150"/>
        <v>9</v>
      </c>
      <c r="F2419" t="str">
        <f t="shared" si="151"/>
        <v>school</v>
      </c>
    </row>
    <row r="2420" spans="1:6" x14ac:dyDescent="0.3">
      <c r="A2420" s="3">
        <v>45555.543749999997</v>
      </c>
      <c r="B2420">
        <v>106</v>
      </c>
      <c r="C2420" t="str">
        <f t="shared" si="148"/>
        <v>Friday</v>
      </c>
      <c r="D2420" s="1">
        <f t="shared" si="149"/>
        <v>13</v>
      </c>
      <c r="E2420">
        <f t="shared" si="150"/>
        <v>9</v>
      </c>
      <c r="F2420" t="str">
        <f t="shared" si="151"/>
        <v>school</v>
      </c>
    </row>
    <row r="2421" spans="1:6" x14ac:dyDescent="0.3">
      <c r="A2421" s="3">
        <v>45555.565972222219</v>
      </c>
      <c r="B2421">
        <v>105</v>
      </c>
      <c r="C2421" t="str">
        <f t="shared" si="148"/>
        <v>Friday</v>
      </c>
      <c r="D2421" s="1">
        <f t="shared" si="149"/>
        <v>13</v>
      </c>
      <c r="E2421">
        <f t="shared" si="150"/>
        <v>9</v>
      </c>
      <c r="F2421" t="str">
        <f t="shared" si="151"/>
        <v>school</v>
      </c>
    </row>
    <row r="2422" spans="1:6" x14ac:dyDescent="0.3">
      <c r="A2422" s="3">
        <v>45555.584027777775</v>
      </c>
      <c r="B2422">
        <v>110</v>
      </c>
      <c r="C2422" t="str">
        <f t="shared" si="148"/>
        <v>Friday</v>
      </c>
      <c r="D2422" s="1">
        <f t="shared" si="149"/>
        <v>14</v>
      </c>
      <c r="E2422">
        <f t="shared" si="150"/>
        <v>9</v>
      </c>
      <c r="F2422" t="str">
        <f t="shared" si="151"/>
        <v>school</v>
      </c>
    </row>
    <row r="2423" spans="1:6" x14ac:dyDescent="0.3">
      <c r="A2423" s="3">
        <v>45555.604861111111</v>
      </c>
      <c r="B2423">
        <v>129</v>
      </c>
      <c r="C2423" t="str">
        <f t="shared" si="148"/>
        <v>Friday</v>
      </c>
      <c r="D2423" s="1">
        <f t="shared" si="149"/>
        <v>14</v>
      </c>
      <c r="E2423">
        <f t="shared" si="150"/>
        <v>9</v>
      </c>
      <c r="F2423" t="str">
        <f t="shared" si="151"/>
        <v>school</v>
      </c>
    </row>
    <row r="2424" spans="1:6" x14ac:dyDescent="0.3">
      <c r="A2424" s="3">
        <v>45555.624305555553</v>
      </c>
      <c r="B2424">
        <v>135</v>
      </c>
      <c r="C2424" t="str">
        <f t="shared" si="148"/>
        <v>Friday</v>
      </c>
      <c r="D2424" s="1">
        <f t="shared" si="149"/>
        <v>14</v>
      </c>
      <c r="E2424">
        <f t="shared" si="150"/>
        <v>9</v>
      </c>
      <c r="F2424" t="str">
        <f t="shared" si="151"/>
        <v>school</v>
      </c>
    </row>
    <row r="2425" spans="1:6" x14ac:dyDescent="0.3">
      <c r="A2425" s="3">
        <v>45555.645833333336</v>
      </c>
      <c r="B2425">
        <v>130</v>
      </c>
      <c r="C2425" t="str">
        <f t="shared" si="148"/>
        <v>Friday</v>
      </c>
      <c r="D2425" s="1">
        <f t="shared" si="149"/>
        <v>15</v>
      </c>
      <c r="E2425">
        <f t="shared" si="150"/>
        <v>9</v>
      </c>
      <c r="F2425" t="str">
        <f t="shared" si="151"/>
        <v>school</v>
      </c>
    </row>
    <row r="2426" spans="1:6" x14ac:dyDescent="0.3">
      <c r="A2426" s="3">
        <v>45555.668055555558</v>
      </c>
      <c r="B2426">
        <v>150</v>
      </c>
      <c r="C2426" t="str">
        <f t="shared" si="148"/>
        <v>Friday</v>
      </c>
      <c r="D2426" s="1">
        <f t="shared" si="149"/>
        <v>16</v>
      </c>
      <c r="E2426">
        <f t="shared" si="150"/>
        <v>9</v>
      </c>
      <c r="F2426" t="str">
        <f t="shared" si="151"/>
        <v>school</v>
      </c>
    </row>
    <row r="2427" spans="1:6" x14ac:dyDescent="0.3">
      <c r="A2427" s="3">
        <v>45555.685416666667</v>
      </c>
      <c r="B2427">
        <v>164</v>
      </c>
      <c r="C2427" t="str">
        <f t="shared" si="148"/>
        <v>Friday</v>
      </c>
      <c r="D2427" s="1">
        <f t="shared" si="149"/>
        <v>16</v>
      </c>
      <c r="E2427">
        <f t="shared" si="150"/>
        <v>9</v>
      </c>
      <c r="F2427" t="str">
        <f t="shared" si="151"/>
        <v>school</v>
      </c>
    </row>
    <row r="2428" spans="1:6" x14ac:dyDescent="0.3">
      <c r="A2428" s="3">
        <v>45555.707638888889</v>
      </c>
      <c r="B2428">
        <v>170</v>
      </c>
      <c r="C2428" t="str">
        <f t="shared" si="148"/>
        <v>Friday</v>
      </c>
      <c r="D2428" s="1">
        <f t="shared" si="149"/>
        <v>16</v>
      </c>
      <c r="E2428">
        <f t="shared" si="150"/>
        <v>9</v>
      </c>
      <c r="F2428" t="str">
        <f t="shared" si="151"/>
        <v>school</v>
      </c>
    </row>
    <row r="2429" spans="1:6" x14ac:dyDescent="0.3">
      <c r="A2429" s="3">
        <v>45555.731944444444</v>
      </c>
      <c r="B2429">
        <v>177</v>
      </c>
      <c r="C2429" t="str">
        <f t="shared" si="148"/>
        <v>Friday</v>
      </c>
      <c r="D2429" s="1">
        <f t="shared" si="149"/>
        <v>17</v>
      </c>
      <c r="E2429">
        <f t="shared" si="150"/>
        <v>9</v>
      </c>
      <c r="F2429" t="str">
        <f t="shared" si="151"/>
        <v>school</v>
      </c>
    </row>
    <row r="2430" spans="1:6" x14ac:dyDescent="0.3">
      <c r="A2430" s="3">
        <v>45556.405555555553</v>
      </c>
      <c r="B2430">
        <v>67</v>
      </c>
      <c r="C2430" t="str">
        <f t="shared" si="148"/>
        <v>Saturday</v>
      </c>
      <c r="D2430" s="1">
        <f t="shared" si="149"/>
        <v>9</v>
      </c>
      <c r="E2430">
        <f t="shared" si="150"/>
        <v>9</v>
      </c>
      <c r="F2430" t="str">
        <f t="shared" si="151"/>
        <v>school</v>
      </c>
    </row>
    <row r="2431" spans="1:6" x14ac:dyDescent="0.3">
      <c r="A2431" s="3">
        <v>45556.419444444444</v>
      </c>
      <c r="B2431">
        <v>81</v>
      </c>
      <c r="C2431" t="str">
        <f t="shared" si="148"/>
        <v>Saturday</v>
      </c>
      <c r="D2431" s="1">
        <f t="shared" si="149"/>
        <v>10</v>
      </c>
      <c r="E2431">
        <f t="shared" si="150"/>
        <v>9</v>
      </c>
      <c r="F2431" t="str">
        <f t="shared" si="151"/>
        <v>school</v>
      </c>
    </row>
    <row r="2432" spans="1:6" x14ac:dyDescent="0.3">
      <c r="A2432" s="3">
        <v>45556.4375</v>
      </c>
      <c r="B2432">
        <v>78</v>
      </c>
      <c r="C2432" t="str">
        <f t="shared" si="148"/>
        <v>Saturday</v>
      </c>
      <c r="D2432" s="1">
        <f t="shared" si="149"/>
        <v>10</v>
      </c>
      <c r="E2432">
        <f t="shared" si="150"/>
        <v>9</v>
      </c>
      <c r="F2432" t="str">
        <f t="shared" si="151"/>
        <v>school</v>
      </c>
    </row>
    <row r="2433" spans="1:6" x14ac:dyDescent="0.3">
      <c r="A2433" s="3">
        <v>45556.459722222222</v>
      </c>
      <c r="B2433">
        <v>86</v>
      </c>
      <c r="C2433" t="str">
        <f t="shared" si="148"/>
        <v>Saturday</v>
      </c>
      <c r="D2433" s="1">
        <f t="shared" si="149"/>
        <v>11</v>
      </c>
      <c r="E2433">
        <f t="shared" si="150"/>
        <v>9</v>
      </c>
      <c r="F2433" t="str">
        <f t="shared" si="151"/>
        <v>school</v>
      </c>
    </row>
    <row r="2434" spans="1:6" x14ac:dyDescent="0.3">
      <c r="A2434" s="3">
        <v>45556.486805555556</v>
      </c>
      <c r="B2434">
        <v>87</v>
      </c>
      <c r="C2434" t="str">
        <f t="shared" ref="C2434:C2497" si="152">TEXT(A2434, "dddd")</f>
        <v>Saturday</v>
      </c>
      <c r="D2434" s="1">
        <f t="shared" ref="D2434:D2497" si="153">HOUR(A2434)</f>
        <v>11</v>
      </c>
      <c r="E2434">
        <f t="shared" ref="E2434:E2497" si="154">MONTH(A2434)</f>
        <v>9</v>
      </c>
      <c r="F2434" t="str">
        <f t="shared" ref="F2434:F2497" si="155">IF(OR(E2434=9, E2434=10, E2434=11, E2434=12, E2434=1, E2434=2, E2434=3, E2434=4), "school", "summer")</f>
        <v>school</v>
      </c>
    </row>
    <row r="2435" spans="1:6" x14ac:dyDescent="0.3">
      <c r="A2435" s="3">
        <v>45556.50277777778</v>
      </c>
      <c r="B2435">
        <v>82</v>
      </c>
      <c r="C2435" t="str">
        <f t="shared" si="152"/>
        <v>Saturday</v>
      </c>
      <c r="D2435" s="1">
        <f t="shared" si="153"/>
        <v>12</v>
      </c>
      <c r="E2435">
        <f t="shared" si="154"/>
        <v>9</v>
      </c>
      <c r="F2435" t="str">
        <f t="shared" si="155"/>
        <v>school</v>
      </c>
    </row>
    <row r="2436" spans="1:6" x14ac:dyDescent="0.3">
      <c r="A2436" s="3">
        <v>45556.522916666669</v>
      </c>
      <c r="B2436">
        <v>82</v>
      </c>
      <c r="C2436" t="str">
        <f t="shared" si="152"/>
        <v>Saturday</v>
      </c>
      <c r="D2436" s="1">
        <f t="shared" si="153"/>
        <v>12</v>
      </c>
      <c r="E2436">
        <f t="shared" si="154"/>
        <v>9</v>
      </c>
      <c r="F2436" t="str">
        <f t="shared" si="155"/>
        <v>school</v>
      </c>
    </row>
    <row r="2437" spans="1:6" x14ac:dyDescent="0.3">
      <c r="A2437" s="3">
        <v>45556.543055555558</v>
      </c>
      <c r="B2437">
        <v>81</v>
      </c>
      <c r="C2437" t="str">
        <f t="shared" si="152"/>
        <v>Saturday</v>
      </c>
      <c r="D2437" s="1">
        <f t="shared" si="153"/>
        <v>13</v>
      </c>
      <c r="E2437">
        <f t="shared" si="154"/>
        <v>9</v>
      </c>
      <c r="F2437" t="str">
        <f t="shared" si="155"/>
        <v>school</v>
      </c>
    </row>
    <row r="2438" spans="1:6" x14ac:dyDescent="0.3">
      <c r="A2438" s="3">
        <v>45556.569444444445</v>
      </c>
      <c r="B2438">
        <v>75</v>
      </c>
      <c r="C2438" t="str">
        <f t="shared" si="152"/>
        <v>Saturday</v>
      </c>
      <c r="D2438" s="1">
        <f t="shared" si="153"/>
        <v>13</v>
      </c>
      <c r="E2438">
        <f t="shared" si="154"/>
        <v>9</v>
      </c>
      <c r="F2438" t="str">
        <f t="shared" si="155"/>
        <v>school</v>
      </c>
    </row>
    <row r="2439" spans="1:6" x14ac:dyDescent="0.3">
      <c r="A2439" s="3">
        <v>45556.584027777775</v>
      </c>
      <c r="B2439">
        <v>82</v>
      </c>
      <c r="C2439" t="str">
        <f t="shared" si="152"/>
        <v>Saturday</v>
      </c>
      <c r="D2439" s="1">
        <f t="shared" si="153"/>
        <v>14</v>
      </c>
      <c r="E2439">
        <f t="shared" si="154"/>
        <v>9</v>
      </c>
      <c r="F2439" t="str">
        <f t="shared" si="155"/>
        <v>school</v>
      </c>
    </row>
    <row r="2440" spans="1:6" x14ac:dyDescent="0.3">
      <c r="A2440" s="3">
        <v>45556.609027777777</v>
      </c>
      <c r="B2440">
        <v>132</v>
      </c>
      <c r="C2440" t="str">
        <f t="shared" si="152"/>
        <v>Saturday</v>
      </c>
      <c r="D2440" s="1">
        <f t="shared" si="153"/>
        <v>14</v>
      </c>
      <c r="E2440">
        <f t="shared" si="154"/>
        <v>9</v>
      </c>
      <c r="F2440" t="str">
        <f t="shared" si="155"/>
        <v>school</v>
      </c>
    </row>
    <row r="2441" spans="1:6" x14ac:dyDescent="0.3">
      <c r="A2441" s="3">
        <v>45556.631249999999</v>
      </c>
      <c r="B2441">
        <v>125</v>
      </c>
      <c r="C2441" t="str">
        <f t="shared" si="152"/>
        <v>Saturday</v>
      </c>
      <c r="D2441" s="1">
        <f t="shared" si="153"/>
        <v>15</v>
      </c>
      <c r="E2441">
        <f t="shared" si="154"/>
        <v>9</v>
      </c>
      <c r="F2441" t="str">
        <f t="shared" si="155"/>
        <v>school</v>
      </c>
    </row>
    <row r="2442" spans="1:6" x14ac:dyDescent="0.3">
      <c r="A2442" s="3">
        <v>45556.644444444442</v>
      </c>
      <c r="B2442">
        <v>115</v>
      </c>
      <c r="C2442" t="str">
        <f t="shared" si="152"/>
        <v>Saturday</v>
      </c>
      <c r="D2442" s="1">
        <f t="shared" si="153"/>
        <v>15</v>
      </c>
      <c r="E2442">
        <f t="shared" si="154"/>
        <v>9</v>
      </c>
      <c r="F2442" t="str">
        <f t="shared" si="155"/>
        <v>school</v>
      </c>
    </row>
    <row r="2443" spans="1:6" x14ac:dyDescent="0.3">
      <c r="A2443" s="3">
        <v>45556.665972222225</v>
      </c>
      <c r="B2443">
        <v>113</v>
      </c>
      <c r="C2443" t="str">
        <f t="shared" si="152"/>
        <v>Saturday</v>
      </c>
      <c r="D2443" s="1">
        <f t="shared" si="153"/>
        <v>15</v>
      </c>
      <c r="E2443">
        <f t="shared" si="154"/>
        <v>9</v>
      </c>
      <c r="F2443" t="str">
        <f t="shared" si="155"/>
        <v>school</v>
      </c>
    </row>
    <row r="2444" spans="1:6" x14ac:dyDescent="0.3">
      <c r="A2444" s="3">
        <v>45556.69027777778</v>
      </c>
      <c r="B2444">
        <v>118</v>
      </c>
      <c r="C2444" t="str">
        <f t="shared" si="152"/>
        <v>Saturday</v>
      </c>
      <c r="D2444" s="1">
        <f t="shared" si="153"/>
        <v>16</v>
      </c>
      <c r="E2444">
        <f t="shared" si="154"/>
        <v>9</v>
      </c>
      <c r="F2444" t="str">
        <f t="shared" si="155"/>
        <v>school</v>
      </c>
    </row>
    <row r="2445" spans="1:6" x14ac:dyDescent="0.3">
      <c r="A2445" s="3">
        <v>45556.707638888889</v>
      </c>
      <c r="B2445">
        <v>121</v>
      </c>
      <c r="C2445" t="str">
        <f t="shared" si="152"/>
        <v>Saturday</v>
      </c>
      <c r="D2445" s="1">
        <f t="shared" si="153"/>
        <v>16</v>
      </c>
      <c r="E2445">
        <f t="shared" si="154"/>
        <v>9</v>
      </c>
      <c r="F2445" t="str">
        <f t="shared" si="155"/>
        <v>school</v>
      </c>
    </row>
    <row r="2446" spans="1:6" x14ac:dyDescent="0.3">
      <c r="A2446" s="3">
        <v>45556.730555555558</v>
      </c>
      <c r="B2446">
        <v>114</v>
      </c>
      <c r="C2446" t="str">
        <f t="shared" si="152"/>
        <v>Saturday</v>
      </c>
      <c r="D2446" s="1">
        <f t="shared" si="153"/>
        <v>17</v>
      </c>
      <c r="E2446">
        <f t="shared" si="154"/>
        <v>9</v>
      </c>
      <c r="F2446" t="str">
        <f t="shared" si="155"/>
        <v>school</v>
      </c>
    </row>
    <row r="2447" spans="1:6" x14ac:dyDescent="0.3">
      <c r="A2447" s="3">
        <v>45556.747916666667</v>
      </c>
      <c r="B2447">
        <v>124</v>
      </c>
      <c r="C2447" t="str">
        <f t="shared" si="152"/>
        <v>Saturday</v>
      </c>
      <c r="D2447" s="1">
        <f t="shared" si="153"/>
        <v>17</v>
      </c>
      <c r="E2447">
        <f t="shared" si="154"/>
        <v>9</v>
      </c>
      <c r="F2447" t="str">
        <f t="shared" si="155"/>
        <v>school</v>
      </c>
    </row>
    <row r="2448" spans="1:6" x14ac:dyDescent="0.3">
      <c r="A2448" s="3">
        <v>45556.770138888889</v>
      </c>
      <c r="B2448">
        <v>118</v>
      </c>
      <c r="C2448" t="str">
        <f t="shared" si="152"/>
        <v>Saturday</v>
      </c>
      <c r="D2448" s="1">
        <f t="shared" si="153"/>
        <v>18</v>
      </c>
      <c r="E2448">
        <f t="shared" si="154"/>
        <v>9</v>
      </c>
      <c r="F2448" t="str">
        <f t="shared" si="155"/>
        <v>school</v>
      </c>
    </row>
    <row r="2449" spans="1:6" x14ac:dyDescent="0.3">
      <c r="A2449" s="3">
        <v>45557.397916666669</v>
      </c>
      <c r="B2449">
        <v>44</v>
      </c>
      <c r="C2449" t="str">
        <f t="shared" si="152"/>
        <v>Sunday</v>
      </c>
      <c r="D2449" s="1">
        <f t="shared" si="153"/>
        <v>9</v>
      </c>
      <c r="E2449">
        <f t="shared" si="154"/>
        <v>9</v>
      </c>
      <c r="F2449" t="str">
        <f t="shared" si="155"/>
        <v>school</v>
      </c>
    </row>
    <row r="2450" spans="1:6" x14ac:dyDescent="0.3">
      <c r="A2450" s="3">
        <v>45557.418055555558</v>
      </c>
      <c r="B2450">
        <v>65</v>
      </c>
      <c r="C2450" t="str">
        <f t="shared" si="152"/>
        <v>Sunday</v>
      </c>
      <c r="D2450" s="1">
        <f t="shared" si="153"/>
        <v>10</v>
      </c>
      <c r="E2450">
        <f t="shared" si="154"/>
        <v>9</v>
      </c>
      <c r="F2450" t="str">
        <f t="shared" si="155"/>
        <v>school</v>
      </c>
    </row>
    <row r="2451" spans="1:6" x14ac:dyDescent="0.3">
      <c r="A2451" s="3">
        <v>45557.439583333333</v>
      </c>
      <c r="B2451">
        <v>79</v>
      </c>
      <c r="C2451" t="str">
        <f t="shared" si="152"/>
        <v>Sunday</v>
      </c>
      <c r="D2451" s="1">
        <f t="shared" si="153"/>
        <v>10</v>
      </c>
      <c r="E2451">
        <f t="shared" si="154"/>
        <v>9</v>
      </c>
      <c r="F2451" t="str">
        <f t="shared" si="155"/>
        <v>school</v>
      </c>
    </row>
    <row r="2452" spans="1:6" x14ac:dyDescent="0.3">
      <c r="A2452" s="3">
        <v>45557.457638888889</v>
      </c>
      <c r="B2452">
        <v>76</v>
      </c>
      <c r="C2452" t="str">
        <f t="shared" si="152"/>
        <v>Sunday</v>
      </c>
      <c r="D2452" s="1">
        <f t="shared" si="153"/>
        <v>10</v>
      </c>
      <c r="E2452">
        <f t="shared" si="154"/>
        <v>9</v>
      </c>
      <c r="F2452" t="str">
        <f t="shared" si="155"/>
        <v>school</v>
      </c>
    </row>
    <row r="2453" spans="1:6" x14ac:dyDescent="0.3">
      <c r="A2453" s="3">
        <v>45557.479166666664</v>
      </c>
      <c r="B2453">
        <v>78</v>
      </c>
      <c r="C2453" t="str">
        <f t="shared" si="152"/>
        <v>Sunday</v>
      </c>
      <c r="D2453" s="1">
        <f t="shared" si="153"/>
        <v>11</v>
      </c>
      <c r="E2453">
        <f t="shared" si="154"/>
        <v>9</v>
      </c>
      <c r="F2453" t="str">
        <f t="shared" si="155"/>
        <v>school</v>
      </c>
    </row>
    <row r="2454" spans="1:6" x14ac:dyDescent="0.3">
      <c r="A2454" s="3">
        <v>45557.501388888886</v>
      </c>
      <c r="B2454">
        <v>71</v>
      </c>
      <c r="C2454" t="str">
        <f t="shared" si="152"/>
        <v>Sunday</v>
      </c>
      <c r="D2454" s="1">
        <f t="shared" si="153"/>
        <v>12</v>
      </c>
      <c r="E2454">
        <f t="shared" si="154"/>
        <v>9</v>
      </c>
      <c r="F2454" t="str">
        <f t="shared" si="155"/>
        <v>school</v>
      </c>
    </row>
    <row r="2455" spans="1:6" x14ac:dyDescent="0.3">
      <c r="A2455" s="3">
        <v>45557.521527777775</v>
      </c>
      <c r="B2455">
        <v>73</v>
      </c>
      <c r="C2455" t="str">
        <f t="shared" si="152"/>
        <v>Sunday</v>
      </c>
      <c r="D2455" s="1">
        <f t="shared" si="153"/>
        <v>12</v>
      </c>
      <c r="E2455">
        <f t="shared" si="154"/>
        <v>9</v>
      </c>
      <c r="F2455" t="str">
        <f t="shared" si="155"/>
        <v>school</v>
      </c>
    </row>
    <row r="2456" spans="1:6" x14ac:dyDescent="0.3">
      <c r="A2456" s="3">
        <v>45557.546527777777</v>
      </c>
      <c r="B2456">
        <v>81</v>
      </c>
      <c r="C2456" t="str">
        <f t="shared" si="152"/>
        <v>Sunday</v>
      </c>
      <c r="D2456" s="1">
        <f t="shared" si="153"/>
        <v>13</v>
      </c>
      <c r="E2456">
        <f t="shared" si="154"/>
        <v>9</v>
      </c>
      <c r="F2456" t="str">
        <f t="shared" si="155"/>
        <v>school</v>
      </c>
    </row>
    <row r="2457" spans="1:6" x14ac:dyDescent="0.3">
      <c r="A2457" s="3">
        <v>45557.563194444447</v>
      </c>
      <c r="B2457">
        <v>85</v>
      </c>
      <c r="C2457" t="str">
        <f t="shared" si="152"/>
        <v>Sunday</v>
      </c>
      <c r="D2457" s="1">
        <f t="shared" si="153"/>
        <v>13</v>
      </c>
      <c r="E2457">
        <f t="shared" si="154"/>
        <v>9</v>
      </c>
      <c r="F2457" t="str">
        <f t="shared" si="155"/>
        <v>school</v>
      </c>
    </row>
    <row r="2458" spans="1:6" x14ac:dyDescent="0.3">
      <c r="A2458" s="3">
        <v>45557.588194444441</v>
      </c>
      <c r="B2458">
        <v>93</v>
      </c>
      <c r="C2458" t="str">
        <f t="shared" si="152"/>
        <v>Sunday</v>
      </c>
      <c r="D2458" s="1">
        <f t="shared" si="153"/>
        <v>14</v>
      </c>
      <c r="E2458">
        <f t="shared" si="154"/>
        <v>9</v>
      </c>
      <c r="F2458" t="str">
        <f t="shared" si="155"/>
        <v>school</v>
      </c>
    </row>
    <row r="2459" spans="1:6" x14ac:dyDescent="0.3">
      <c r="A2459" s="3">
        <v>45557.605555555558</v>
      </c>
      <c r="B2459">
        <v>94</v>
      </c>
      <c r="C2459" t="str">
        <f t="shared" si="152"/>
        <v>Sunday</v>
      </c>
      <c r="D2459" s="1">
        <f t="shared" si="153"/>
        <v>14</v>
      </c>
      <c r="E2459">
        <f t="shared" si="154"/>
        <v>9</v>
      </c>
      <c r="F2459" t="str">
        <f t="shared" si="155"/>
        <v>school</v>
      </c>
    </row>
    <row r="2460" spans="1:6" x14ac:dyDescent="0.3">
      <c r="A2460" s="3">
        <v>45557.625694444447</v>
      </c>
      <c r="B2460">
        <v>88</v>
      </c>
      <c r="C2460" t="str">
        <f t="shared" si="152"/>
        <v>Sunday</v>
      </c>
      <c r="D2460" s="1">
        <f t="shared" si="153"/>
        <v>15</v>
      </c>
      <c r="E2460">
        <f t="shared" si="154"/>
        <v>9</v>
      </c>
      <c r="F2460" t="str">
        <f t="shared" si="155"/>
        <v>school</v>
      </c>
    </row>
    <row r="2461" spans="1:6" x14ac:dyDescent="0.3">
      <c r="A2461" s="3">
        <v>45557.646527777775</v>
      </c>
      <c r="B2461">
        <v>81</v>
      </c>
      <c r="C2461" t="str">
        <f t="shared" si="152"/>
        <v>Sunday</v>
      </c>
      <c r="D2461" s="1">
        <f t="shared" si="153"/>
        <v>15</v>
      </c>
      <c r="E2461">
        <f t="shared" si="154"/>
        <v>9</v>
      </c>
      <c r="F2461" t="str">
        <f t="shared" si="155"/>
        <v>school</v>
      </c>
    </row>
    <row r="2462" spans="1:6" x14ac:dyDescent="0.3">
      <c r="A2462" s="3">
        <v>45557.667361111111</v>
      </c>
      <c r="B2462">
        <v>75</v>
      </c>
      <c r="C2462" t="str">
        <f t="shared" si="152"/>
        <v>Sunday</v>
      </c>
      <c r="D2462" s="1">
        <f t="shared" si="153"/>
        <v>16</v>
      </c>
      <c r="E2462">
        <f t="shared" si="154"/>
        <v>9</v>
      </c>
      <c r="F2462" t="str">
        <f t="shared" si="155"/>
        <v>school</v>
      </c>
    </row>
    <row r="2463" spans="1:6" x14ac:dyDescent="0.3">
      <c r="A2463" s="3">
        <v>45557.6875</v>
      </c>
      <c r="B2463">
        <v>82</v>
      </c>
      <c r="C2463" t="str">
        <f t="shared" si="152"/>
        <v>Sunday</v>
      </c>
      <c r="D2463" s="1">
        <f t="shared" si="153"/>
        <v>16</v>
      </c>
      <c r="E2463">
        <f t="shared" si="154"/>
        <v>9</v>
      </c>
      <c r="F2463" t="str">
        <f t="shared" si="155"/>
        <v>school</v>
      </c>
    </row>
    <row r="2464" spans="1:6" x14ac:dyDescent="0.3">
      <c r="A2464" s="3">
        <v>45557.709722222222</v>
      </c>
      <c r="B2464">
        <v>74</v>
      </c>
      <c r="C2464" t="str">
        <f t="shared" si="152"/>
        <v>Sunday</v>
      </c>
      <c r="D2464" s="1">
        <f t="shared" si="153"/>
        <v>17</v>
      </c>
      <c r="E2464">
        <f t="shared" si="154"/>
        <v>9</v>
      </c>
      <c r="F2464" t="str">
        <f t="shared" si="155"/>
        <v>school</v>
      </c>
    </row>
    <row r="2465" spans="1:6" x14ac:dyDescent="0.3">
      <c r="A2465" s="3">
        <v>45557.729861111111</v>
      </c>
      <c r="B2465">
        <v>78</v>
      </c>
      <c r="C2465" t="str">
        <f t="shared" si="152"/>
        <v>Sunday</v>
      </c>
      <c r="D2465" s="1">
        <f t="shared" si="153"/>
        <v>17</v>
      </c>
      <c r="E2465">
        <f t="shared" si="154"/>
        <v>9</v>
      </c>
      <c r="F2465" t="str">
        <f t="shared" si="155"/>
        <v>school</v>
      </c>
    </row>
    <row r="2466" spans="1:6" x14ac:dyDescent="0.3">
      <c r="A2466" s="3">
        <v>45557.750694444447</v>
      </c>
      <c r="B2466">
        <v>89</v>
      </c>
      <c r="C2466" t="str">
        <f t="shared" si="152"/>
        <v>Sunday</v>
      </c>
      <c r="D2466" s="1">
        <f t="shared" si="153"/>
        <v>18</v>
      </c>
      <c r="E2466">
        <f t="shared" si="154"/>
        <v>9</v>
      </c>
      <c r="F2466" t="str">
        <f t="shared" si="155"/>
        <v>school</v>
      </c>
    </row>
    <row r="2467" spans="1:6" x14ac:dyDescent="0.3">
      <c r="A2467" s="3">
        <v>45557.771527777775</v>
      </c>
      <c r="B2467">
        <v>95</v>
      </c>
      <c r="C2467" t="str">
        <f t="shared" si="152"/>
        <v>Sunday</v>
      </c>
      <c r="D2467" s="1">
        <f t="shared" si="153"/>
        <v>18</v>
      </c>
      <c r="E2467">
        <f t="shared" si="154"/>
        <v>9</v>
      </c>
      <c r="F2467" t="str">
        <f t="shared" si="155"/>
        <v>school</v>
      </c>
    </row>
    <row r="2468" spans="1:6" x14ac:dyDescent="0.3">
      <c r="A2468" s="3">
        <v>45557.786805555559</v>
      </c>
      <c r="B2468">
        <v>81</v>
      </c>
      <c r="C2468" t="str">
        <f t="shared" si="152"/>
        <v>Sunday</v>
      </c>
      <c r="D2468" s="1">
        <f t="shared" si="153"/>
        <v>18</v>
      </c>
      <c r="E2468">
        <f t="shared" si="154"/>
        <v>9</v>
      </c>
      <c r="F2468" t="str">
        <f t="shared" si="155"/>
        <v>school</v>
      </c>
    </row>
    <row r="2469" spans="1:6" x14ac:dyDescent="0.3">
      <c r="A2469" s="3">
        <v>45557.813194444447</v>
      </c>
      <c r="B2469">
        <v>86</v>
      </c>
      <c r="C2469" t="str">
        <f t="shared" si="152"/>
        <v>Sunday</v>
      </c>
      <c r="D2469" s="1">
        <f t="shared" si="153"/>
        <v>19</v>
      </c>
      <c r="E2469">
        <f t="shared" si="154"/>
        <v>9</v>
      </c>
      <c r="F2469" t="str">
        <f t="shared" si="155"/>
        <v>school</v>
      </c>
    </row>
    <row r="2470" spans="1:6" x14ac:dyDescent="0.3">
      <c r="A2470" s="3">
        <v>45557.831944444442</v>
      </c>
      <c r="B2470">
        <v>85</v>
      </c>
      <c r="C2470" t="str">
        <f t="shared" si="152"/>
        <v>Sunday</v>
      </c>
      <c r="D2470" s="1">
        <f t="shared" si="153"/>
        <v>19</v>
      </c>
      <c r="E2470">
        <f t="shared" si="154"/>
        <v>9</v>
      </c>
      <c r="F2470" t="str">
        <f t="shared" si="155"/>
        <v>school</v>
      </c>
    </row>
    <row r="2471" spans="1:6" x14ac:dyDescent="0.3">
      <c r="A2471" s="3">
        <v>45557.854861111111</v>
      </c>
      <c r="B2471">
        <v>89</v>
      </c>
      <c r="C2471" t="str">
        <f t="shared" si="152"/>
        <v>Sunday</v>
      </c>
      <c r="D2471" s="1">
        <f t="shared" si="153"/>
        <v>20</v>
      </c>
      <c r="E2471">
        <f t="shared" si="154"/>
        <v>9</v>
      </c>
      <c r="F2471" t="str">
        <f t="shared" si="155"/>
        <v>school</v>
      </c>
    </row>
    <row r="2472" spans="1:6" x14ac:dyDescent="0.3">
      <c r="A2472" s="3">
        <v>45557.87222222222</v>
      </c>
      <c r="B2472">
        <v>88</v>
      </c>
      <c r="C2472" t="str">
        <f t="shared" si="152"/>
        <v>Sunday</v>
      </c>
      <c r="D2472" s="1">
        <f t="shared" si="153"/>
        <v>20</v>
      </c>
      <c r="E2472">
        <f t="shared" si="154"/>
        <v>9</v>
      </c>
      <c r="F2472" t="str">
        <f t="shared" si="155"/>
        <v>school</v>
      </c>
    </row>
    <row r="2473" spans="1:6" x14ac:dyDescent="0.3">
      <c r="A2473" s="3">
        <v>45557.895138888889</v>
      </c>
      <c r="B2473">
        <v>98</v>
      </c>
      <c r="C2473" t="str">
        <f t="shared" si="152"/>
        <v>Sunday</v>
      </c>
      <c r="D2473" s="1">
        <f t="shared" si="153"/>
        <v>21</v>
      </c>
      <c r="E2473">
        <f t="shared" si="154"/>
        <v>9</v>
      </c>
      <c r="F2473" t="str">
        <f t="shared" si="155"/>
        <v>school</v>
      </c>
    </row>
    <row r="2474" spans="1:6" x14ac:dyDescent="0.3">
      <c r="A2474" s="3">
        <v>45557.92291666667</v>
      </c>
      <c r="B2474">
        <v>89</v>
      </c>
      <c r="C2474" t="str">
        <f t="shared" si="152"/>
        <v>Sunday</v>
      </c>
      <c r="D2474" s="1">
        <f t="shared" si="153"/>
        <v>22</v>
      </c>
      <c r="E2474">
        <f t="shared" si="154"/>
        <v>9</v>
      </c>
      <c r="F2474" t="str">
        <f t="shared" si="155"/>
        <v>school</v>
      </c>
    </row>
    <row r="2475" spans="1:6" x14ac:dyDescent="0.3">
      <c r="A2475" s="3">
        <v>45557.936805555553</v>
      </c>
      <c r="B2475">
        <v>59</v>
      </c>
      <c r="C2475" t="str">
        <f t="shared" si="152"/>
        <v>Sunday</v>
      </c>
      <c r="D2475" s="1">
        <f t="shared" si="153"/>
        <v>22</v>
      </c>
      <c r="E2475">
        <f t="shared" si="154"/>
        <v>9</v>
      </c>
      <c r="F2475" t="str">
        <f t="shared" si="155"/>
        <v>school</v>
      </c>
    </row>
    <row r="2476" spans="1:6" x14ac:dyDescent="0.3">
      <c r="A2476" s="3">
        <v>45558.3125</v>
      </c>
      <c r="B2476">
        <v>91</v>
      </c>
      <c r="C2476" t="str">
        <f t="shared" si="152"/>
        <v>Monday</v>
      </c>
      <c r="D2476" s="1">
        <f t="shared" si="153"/>
        <v>7</v>
      </c>
      <c r="E2476">
        <f t="shared" si="154"/>
        <v>9</v>
      </c>
      <c r="F2476" t="str">
        <f t="shared" si="155"/>
        <v>school</v>
      </c>
    </row>
    <row r="2477" spans="1:6" x14ac:dyDescent="0.3">
      <c r="A2477" s="3">
        <v>45558.336805555555</v>
      </c>
      <c r="B2477">
        <v>63</v>
      </c>
      <c r="C2477" t="str">
        <f t="shared" si="152"/>
        <v>Monday</v>
      </c>
      <c r="D2477" s="1">
        <f t="shared" si="153"/>
        <v>8</v>
      </c>
      <c r="E2477">
        <f t="shared" si="154"/>
        <v>9</v>
      </c>
      <c r="F2477" t="str">
        <f t="shared" si="155"/>
        <v>school</v>
      </c>
    </row>
    <row r="2478" spans="1:6" x14ac:dyDescent="0.3">
      <c r="A2478" s="3">
        <v>45558.352083333331</v>
      </c>
      <c r="B2478">
        <v>99</v>
      </c>
      <c r="C2478" t="str">
        <f t="shared" si="152"/>
        <v>Monday</v>
      </c>
      <c r="D2478" s="1">
        <f t="shared" si="153"/>
        <v>8</v>
      </c>
      <c r="E2478">
        <f t="shared" si="154"/>
        <v>9</v>
      </c>
      <c r="F2478" t="str">
        <f t="shared" si="155"/>
        <v>school</v>
      </c>
    </row>
    <row r="2479" spans="1:6" x14ac:dyDescent="0.3">
      <c r="A2479" s="3">
        <v>45558.374305555553</v>
      </c>
      <c r="B2479">
        <v>106</v>
      </c>
      <c r="C2479" t="str">
        <f t="shared" si="152"/>
        <v>Monday</v>
      </c>
      <c r="D2479" s="1">
        <f t="shared" si="153"/>
        <v>8</v>
      </c>
      <c r="E2479">
        <f t="shared" si="154"/>
        <v>9</v>
      </c>
      <c r="F2479" t="str">
        <f t="shared" si="155"/>
        <v>school</v>
      </c>
    </row>
    <row r="2480" spans="1:6" x14ac:dyDescent="0.3">
      <c r="A2480" s="3">
        <v>45558.397916666669</v>
      </c>
      <c r="B2480">
        <v>108</v>
      </c>
      <c r="C2480" t="str">
        <f t="shared" si="152"/>
        <v>Monday</v>
      </c>
      <c r="D2480" s="1">
        <f t="shared" si="153"/>
        <v>9</v>
      </c>
      <c r="E2480">
        <f t="shared" si="154"/>
        <v>9</v>
      </c>
      <c r="F2480" t="str">
        <f t="shared" si="155"/>
        <v>school</v>
      </c>
    </row>
    <row r="2481" spans="1:6" x14ac:dyDescent="0.3">
      <c r="A2481" s="3">
        <v>45558.417361111111</v>
      </c>
      <c r="B2481">
        <v>95</v>
      </c>
      <c r="C2481" t="str">
        <f t="shared" si="152"/>
        <v>Monday</v>
      </c>
      <c r="D2481" s="1">
        <f t="shared" si="153"/>
        <v>10</v>
      </c>
      <c r="E2481">
        <f t="shared" si="154"/>
        <v>9</v>
      </c>
      <c r="F2481" t="str">
        <f t="shared" si="155"/>
        <v>school</v>
      </c>
    </row>
    <row r="2482" spans="1:6" x14ac:dyDescent="0.3">
      <c r="A2482" s="3">
        <v>45558.4375</v>
      </c>
      <c r="B2482">
        <v>115</v>
      </c>
      <c r="C2482" t="str">
        <f t="shared" si="152"/>
        <v>Monday</v>
      </c>
      <c r="D2482" s="1">
        <f t="shared" si="153"/>
        <v>10</v>
      </c>
      <c r="E2482">
        <f t="shared" si="154"/>
        <v>9</v>
      </c>
      <c r="F2482" t="str">
        <f t="shared" si="155"/>
        <v>school</v>
      </c>
    </row>
    <row r="2483" spans="1:6" x14ac:dyDescent="0.3">
      <c r="A2483" s="3">
        <v>45558.456250000003</v>
      </c>
      <c r="B2483">
        <v>123</v>
      </c>
      <c r="C2483" t="str">
        <f t="shared" si="152"/>
        <v>Monday</v>
      </c>
      <c r="D2483" s="1">
        <f t="shared" si="153"/>
        <v>10</v>
      </c>
      <c r="E2483">
        <f t="shared" si="154"/>
        <v>9</v>
      </c>
      <c r="F2483" t="str">
        <f t="shared" si="155"/>
        <v>school</v>
      </c>
    </row>
    <row r="2484" spans="1:6" x14ac:dyDescent="0.3">
      <c r="A2484" s="3">
        <v>45558.481249999997</v>
      </c>
      <c r="B2484">
        <v>116</v>
      </c>
      <c r="C2484" t="str">
        <f t="shared" si="152"/>
        <v>Monday</v>
      </c>
      <c r="D2484" s="1">
        <f t="shared" si="153"/>
        <v>11</v>
      </c>
      <c r="E2484">
        <f t="shared" si="154"/>
        <v>9</v>
      </c>
      <c r="F2484" t="str">
        <f t="shared" si="155"/>
        <v>school</v>
      </c>
    </row>
    <row r="2485" spans="1:6" x14ac:dyDescent="0.3">
      <c r="A2485" s="3">
        <v>45558.497916666667</v>
      </c>
      <c r="B2485">
        <v>117</v>
      </c>
      <c r="C2485" t="str">
        <f t="shared" si="152"/>
        <v>Monday</v>
      </c>
      <c r="D2485" s="1">
        <f t="shared" si="153"/>
        <v>11</v>
      </c>
      <c r="E2485">
        <f t="shared" si="154"/>
        <v>9</v>
      </c>
      <c r="F2485" t="str">
        <f t="shared" si="155"/>
        <v>school</v>
      </c>
    </row>
    <row r="2486" spans="1:6" x14ac:dyDescent="0.3">
      <c r="A2486" s="3">
        <v>45558.506249999999</v>
      </c>
      <c r="B2486">
        <v>109</v>
      </c>
      <c r="C2486" t="str">
        <f t="shared" si="152"/>
        <v>Monday</v>
      </c>
      <c r="D2486" s="1">
        <f t="shared" si="153"/>
        <v>12</v>
      </c>
      <c r="E2486">
        <f t="shared" si="154"/>
        <v>9</v>
      </c>
      <c r="F2486" t="str">
        <f t="shared" si="155"/>
        <v>school</v>
      </c>
    </row>
    <row r="2487" spans="1:6" x14ac:dyDescent="0.3">
      <c r="A2487" s="3">
        <v>45558.521527777775</v>
      </c>
      <c r="B2487">
        <v>109</v>
      </c>
      <c r="C2487" t="str">
        <f t="shared" si="152"/>
        <v>Monday</v>
      </c>
      <c r="D2487" s="1">
        <f t="shared" si="153"/>
        <v>12</v>
      </c>
      <c r="E2487">
        <f t="shared" si="154"/>
        <v>9</v>
      </c>
      <c r="F2487" t="str">
        <f t="shared" si="155"/>
        <v>school</v>
      </c>
    </row>
    <row r="2488" spans="1:6" x14ac:dyDescent="0.3">
      <c r="A2488" s="3">
        <v>45558.543749999997</v>
      </c>
      <c r="B2488">
        <v>130</v>
      </c>
      <c r="C2488" t="str">
        <f t="shared" si="152"/>
        <v>Monday</v>
      </c>
      <c r="D2488" s="1">
        <f t="shared" si="153"/>
        <v>13</v>
      </c>
      <c r="E2488">
        <f t="shared" si="154"/>
        <v>9</v>
      </c>
      <c r="F2488" t="str">
        <f t="shared" si="155"/>
        <v>school</v>
      </c>
    </row>
    <row r="2489" spans="1:6" x14ac:dyDescent="0.3">
      <c r="A2489" s="3">
        <v>45558.577777777777</v>
      </c>
      <c r="B2489">
        <v>133</v>
      </c>
      <c r="C2489" t="str">
        <f t="shared" si="152"/>
        <v>Monday</v>
      </c>
      <c r="D2489" s="1">
        <f t="shared" si="153"/>
        <v>13</v>
      </c>
      <c r="E2489">
        <f t="shared" si="154"/>
        <v>9</v>
      </c>
      <c r="F2489" t="str">
        <f t="shared" si="155"/>
        <v>school</v>
      </c>
    </row>
    <row r="2490" spans="1:6" x14ac:dyDescent="0.3">
      <c r="A2490" s="3">
        <v>45558.589583333334</v>
      </c>
      <c r="B2490">
        <v>167</v>
      </c>
      <c r="C2490" t="str">
        <f t="shared" si="152"/>
        <v>Monday</v>
      </c>
      <c r="D2490" s="1">
        <f t="shared" si="153"/>
        <v>14</v>
      </c>
      <c r="E2490">
        <f t="shared" si="154"/>
        <v>9</v>
      </c>
      <c r="F2490" t="str">
        <f t="shared" si="155"/>
        <v>school</v>
      </c>
    </row>
    <row r="2491" spans="1:6" x14ac:dyDescent="0.3">
      <c r="A2491" s="3">
        <v>45558.604166666664</v>
      </c>
      <c r="B2491">
        <v>155</v>
      </c>
      <c r="C2491" t="str">
        <f t="shared" si="152"/>
        <v>Monday</v>
      </c>
      <c r="D2491" s="1">
        <f t="shared" si="153"/>
        <v>14</v>
      </c>
      <c r="E2491">
        <f t="shared" si="154"/>
        <v>9</v>
      </c>
      <c r="F2491" t="str">
        <f t="shared" si="155"/>
        <v>school</v>
      </c>
    </row>
    <row r="2492" spans="1:6" x14ac:dyDescent="0.3">
      <c r="A2492" s="3">
        <v>45558.625</v>
      </c>
      <c r="B2492">
        <v>173</v>
      </c>
      <c r="C2492" t="str">
        <f t="shared" si="152"/>
        <v>Monday</v>
      </c>
      <c r="D2492" s="1">
        <f t="shared" si="153"/>
        <v>15</v>
      </c>
      <c r="E2492">
        <f t="shared" si="154"/>
        <v>9</v>
      </c>
      <c r="F2492" t="str">
        <f t="shared" si="155"/>
        <v>school</v>
      </c>
    </row>
    <row r="2493" spans="1:6" x14ac:dyDescent="0.3">
      <c r="A2493" s="3">
        <v>45558.647916666669</v>
      </c>
      <c r="B2493">
        <v>150</v>
      </c>
      <c r="C2493" t="str">
        <f t="shared" si="152"/>
        <v>Monday</v>
      </c>
      <c r="D2493" s="1">
        <f t="shared" si="153"/>
        <v>15</v>
      </c>
      <c r="E2493">
        <f t="shared" si="154"/>
        <v>9</v>
      </c>
      <c r="F2493" t="str">
        <f t="shared" si="155"/>
        <v>school</v>
      </c>
    </row>
    <row r="2494" spans="1:6" x14ac:dyDescent="0.3">
      <c r="A2494" s="3">
        <v>45558.688194444447</v>
      </c>
      <c r="B2494">
        <v>165</v>
      </c>
      <c r="C2494" t="str">
        <f t="shared" si="152"/>
        <v>Monday</v>
      </c>
      <c r="D2494" s="1">
        <f t="shared" si="153"/>
        <v>16</v>
      </c>
      <c r="E2494">
        <f t="shared" si="154"/>
        <v>9</v>
      </c>
      <c r="F2494" t="str">
        <f t="shared" si="155"/>
        <v>school</v>
      </c>
    </row>
    <row r="2495" spans="1:6" x14ac:dyDescent="0.3">
      <c r="A2495" s="3">
        <v>45558.707638888889</v>
      </c>
      <c r="B2495">
        <v>175</v>
      </c>
      <c r="C2495" t="str">
        <f t="shared" si="152"/>
        <v>Monday</v>
      </c>
      <c r="D2495" s="1">
        <f t="shared" si="153"/>
        <v>16</v>
      </c>
      <c r="E2495">
        <f t="shared" si="154"/>
        <v>9</v>
      </c>
      <c r="F2495" t="str">
        <f t="shared" si="155"/>
        <v>school</v>
      </c>
    </row>
    <row r="2496" spans="1:6" x14ac:dyDescent="0.3">
      <c r="A2496" s="3">
        <v>45558.729166666664</v>
      </c>
      <c r="B2496">
        <v>179</v>
      </c>
      <c r="C2496" t="str">
        <f t="shared" si="152"/>
        <v>Monday</v>
      </c>
      <c r="D2496" s="1">
        <f t="shared" si="153"/>
        <v>17</v>
      </c>
      <c r="E2496">
        <f t="shared" si="154"/>
        <v>9</v>
      </c>
      <c r="F2496" t="str">
        <f t="shared" si="155"/>
        <v>school</v>
      </c>
    </row>
    <row r="2497" spans="1:6" x14ac:dyDescent="0.3">
      <c r="A2497" s="3">
        <v>45558.750694444447</v>
      </c>
      <c r="B2497">
        <v>185</v>
      </c>
      <c r="C2497" t="str">
        <f t="shared" si="152"/>
        <v>Monday</v>
      </c>
      <c r="D2497" s="1">
        <f t="shared" si="153"/>
        <v>18</v>
      </c>
      <c r="E2497">
        <f t="shared" si="154"/>
        <v>9</v>
      </c>
      <c r="F2497" t="str">
        <f t="shared" si="155"/>
        <v>school</v>
      </c>
    </row>
    <row r="2498" spans="1:6" x14ac:dyDescent="0.3">
      <c r="A2498" s="3">
        <v>45558.770833333336</v>
      </c>
      <c r="B2498">
        <v>176</v>
      </c>
      <c r="C2498" t="str">
        <f t="shared" ref="C2498:C2561" si="156">TEXT(A2498, "dddd")</f>
        <v>Monday</v>
      </c>
      <c r="D2498" s="1">
        <f t="shared" ref="D2498:D2561" si="157">HOUR(A2498)</f>
        <v>18</v>
      </c>
      <c r="E2498">
        <f t="shared" ref="E2498:E2561" si="158">MONTH(A2498)</f>
        <v>9</v>
      </c>
      <c r="F2498" t="str">
        <f t="shared" ref="F2498:F2561" si="159">IF(OR(E2498=9, E2498=10, E2498=11, E2498=12, E2498=1, E2498=2, E2498=3, E2498=4), "school", "summer")</f>
        <v>school</v>
      </c>
    </row>
    <row r="2499" spans="1:6" x14ac:dyDescent="0.3">
      <c r="A2499" s="3">
        <v>45558.793749999997</v>
      </c>
      <c r="B2499">
        <v>178</v>
      </c>
      <c r="C2499" t="str">
        <f t="shared" si="156"/>
        <v>Monday</v>
      </c>
      <c r="D2499" s="1">
        <f t="shared" si="157"/>
        <v>19</v>
      </c>
      <c r="E2499">
        <f t="shared" si="158"/>
        <v>9</v>
      </c>
      <c r="F2499" t="str">
        <f t="shared" si="159"/>
        <v>school</v>
      </c>
    </row>
    <row r="2500" spans="1:6" x14ac:dyDescent="0.3">
      <c r="A2500" s="3">
        <v>45558.811805555553</v>
      </c>
      <c r="B2500">
        <v>167</v>
      </c>
      <c r="C2500" t="str">
        <f t="shared" si="156"/>
        <v>Monday</v>
      </c>
      <c r="D2500" s="1">
        <f t="shared" si="157"/>
        <v>19</v>
      </c>
      <c r="E2500">
        <f t="shared" si="158"/>
        <v>9</v>
      </c>
      <c r="F2500" t="str">
        <f t="shared" si="159"/>
        <v>school</v>
      </c>
    </row>
    <row r="2501" spans="1:6" x14ac:dyDescent="0.3">
      <c r="A2501" s="3">
        <v>45558.838888888888</v>
      </c>
      <c r="B2501">
        <v>138</v>
      </c>
      <c r="C2501" t="str">
        <f t="shared" si="156"/>
        <v>Monday</v>
      </c>
      <c r="D2501" s="1">
        <f t="shared" si="157"/>
        <v>20</v>
      </c>
      <c r="E2501">
        <f t="shared" si="158"/>
        <v>9</v>
      </c>
      <c r="F2501" t="str">
        <f t="shared" si="159"/>
        <v>school</v>
      </c>
    </row>
    <row r="2502" spans="1:6" x14ac:dyDescent="0.3">
      <c r="A2502" s="3">
        <v>45558.854861111111</v>
      </c>
      <c r="B2502">
        <v>146</v>
      </c>
      <c r="C2502" t="str">
        <f t="shared" si="156"/>
        <v>Monday</v>
      </c>
      <c r="D2502" s="1">
        <f t="shared" si="157"/>
        <v>20</v>
      </c>
      <c r="E2502">
        <f t="shared" si="158"/>
        <v>9</v>
      </c>
      <c r="F2502" t="str">
        <f t="shared" si="159"/>
        <v>school</v>
      </c>
    </row>
    <row r="2503" spans="1:6" x14ac:dyDescent="0.3">
      <c r="A2503" s="3">
        <v>45558.877083333333</v>
      </c>
      <c r="B2503">
        <v>153</v>
      </c>
      <c r="C2503" t="str">
        <f t="shared" si="156"/>
        <v>Monday</v>
      </c>
      <c r="D2503" s="1">
        <f t="shared" si="157"/>
        <v>21</v>
      </c>
      <c r="E2503">
        <f t="shared" si="158"/>
        <v>9</v>
      </c>
      <c r="F2503" t="str">
        <f t="shared" si="159"/>
        <v>school</v>
      </c>
    </row>
    <row r="2504" spans="1:6" x14ac:dyDescent="0.3">
      <c r="A2504" s="3">
        <v>45558.896527777775</v>
      </c>
      <c r="B2504">
        <v>173</v>
      </c>
      <c r="C2504" t="str">
        <f t="shared" si="156"/>
        <v>Monday</v>
      </c>
      <c r="D2504" s="1">
        <f t="shared" si="157"/>
        <v>21</v>
      </c>
      <c r="E2504">
        <f t="shared" si="158"/>
        <v>9</v>
      </c>
      <c r="F2504" t="str">
        <f t="shared" si="159"/>
        <v>school</v>
      </c>
    </row>
    <row r="2505" spans="1:6" x14ac:dyDescent="0.3">
      <c r="A2505" s="3">
        <v>45558.92083333333</v>
      </c>
      <c r="B2505">
        <v>106</v>
      </c>
      <c r="C2505" t="str">
        <f t="shared" si="156"/>
        <v>Monday</v>
      </c>
      <c r="D2505" s="1">
        <f t="shared" si="157"/>
        <v>22</v>
      </c>
      <c r="E2505">
        <f t="shared" si="158"/>
        <v>9</v>
      </c>
      <c r="F2505" t="str">
        <f t="shared" si="159"/>
        <v>school</v>
      </c>
    </row>
    <row r="2506" spans="1:6" x14ac:dyDescent="0.3">
      <c r="A2506" s="3">
        <v>45559.289583333331</v>
      </c>
      <c r="B2506">
        <v>65</v>
      </c>
      <c r="C2506" t="str">
        <f t="shared" si="156"/>
        <v>Tuesday</v>
      </c>
      <c r="D2506" s="1">
        <f t="shared" si="157"/>
        <v>6</v>
      </c>
      <c r="E2506">
        <f t="shared" si="158"/>
        <v>9</v>
      </c>
      <c r="F2506" t="str">
        <f t="shared" si="159"/>
        <v>school</v>
      </c>
    </row>
    <row r="2507" spans="1:6" x14ac:dyDescent="0.3">
      <c r="A2507" s="3">
        <v>45559.310416666667</v>
      </c>
      <c r="B2507">
        <v>69</v>
      </c>
      <c r="C2507" t="str">
        <f t="shared" si="156"/>
        <v>Tuesday</v>
      </c>
      <c r="D2507" s="1">
        <f t="shared" si="157"/>
        <v>7</v>
      </c>
      <c r="E2507">
        <f t="shared" si="158"/>
        <v>9</v>
      </c>
      <c r="F2507" t="str">
        <f t="shared" si="159"/>
        <v>school</v>
      </c>
    </row>
    <row r="2508" spans="1:6" x14ac:dyDescent="0.3">
      <c r="A2508" s="3">
        <v>45559.333333333336</v>
      </c>
      <c r="B2508">
        <v>96</v>
      </c>
      <c r="C2508" t="str">
        <f t="shared" si="156"/>
        <v>Tuesday</v>
      </c>
      <c r="D2508" s="1">
        <f t="shared" si="157"/>
        <v>8</v>
      </c>
      <c r="E2508">
        <f t="shared" si="158"/>
        <v>9</v>
      </c>
      <c r="F2508" t="str">
        <f t="shared" si="159"/>
        <v>school</v>
      </c>
    </row>
    <row r="2509" spans="1:6" x14ac:dyDescent="0.3">
      <c r="A2509" s="3">
        <v>45559.355555555558</v>
      </c>
      <c r="B2509">
        <v>92</v>
      </c>
      <c r="C2509" t="str">
        <f t="shared" si="156"/>
        <v>Tuesday</v>
      </c>
      <c r="D2509" s="1">
        <f t="shared" si="157"/>
        <v>8</v>
      </c>
      <c r="E2509">
        <f t="shared" si="158"/>
        <v>9</v>
      </c>
      <c r="F2509" t="str">
        <f t="shared" si="159"/>
        <v>school</v>
      </c>
    </row>
    <row r="2510" spans="1:6" x14ac:dyDescent="0.3">
      <c r="A2510" s="3">
        <v>45559.37777777778</v>
      </c>
      <c r="B2510">
        <v>105</v>
      </c>
      <c r="C2510" t="str">
        <f t="shared" si="156"/>
        <v>Tuesday</v>
      </c>
      <c r="D2510" s="1">
        <f t="shared" si="157"/>
        <v>9</v>
      </c>
      <c r="E2510">
        <f t="shared" si="158"/>
        <v>9</v>
      </c>
      <c r="F2510" t="str">
        <f t="shared" si="159"/>
        <v>school</v>
      </c>
    </row>
    <row r="2511" spans="1:6" x14ac:dyDescent="0.3">
      <c r="A2511" s="3">
        <v>45559.395833333336</v>
      </c>
      <c r="B2511">
        <v>111</v>
      </c>
      <c r="C2511" t="str">
        <f t="shared" si="156"/>
        <v>Tuesday</v>
      </c>
      <c r="D2511" s="1">
        <f t="shared" si="157"/>
        <v>9</v>
      </c>
      <c r="E2511">
        <f t="shared" si="158"/>
        <v>9</v>
      </c>
      <c r="F2511" t="str">
        <f t="shared" si="159"/>
        <v>school</v>
      </c>
    </row>
    <row r="2512" spans="1:6" x14ac:dyDescent="0.3">
      <c r="A2512" s="3">
        <v>45559.4375</v>
      </c>
      <c r="B2512">
        <v>116</v>
      </c>
      <c r="C2512" t="str">
        <f t="shared" si="156"/>
        <v>Tuesday</v>
      </c>
      <c r="D2512" s="1">
        <f t="shared" si="157"/>
        <v>10</v>
      </c>
      <c r="E2512">
        <f t="shared" si="158"/>
        <v>9</v>
      </c>
      <c r="F2512" t="str">
        <f t="shared" si="159"/>
        <v>school</v>
      </c>
    </row>
    <row r="2513" spans="1:6" x14ac:dyDescent="0.3">
      <c r="A2513" s="3">
        <v>45559.459722222222</v>
      </c>
      <c r="B2513">
        <v>123</v>
      </c>
      <c r="C2513" t="str">
        <f t="shared" si="156"/>
        <v>Tuesday</v>
      </c>
      <c r="D2513" s="1">
        <f t="shared" si="157"/>
        <v>11</v>
      </c>
      <c r="E2513">
        <f t="shared" si="158"/>
        <v>9</v>
      </c>
      <c r="F2513" t="str">
        <f t="shared" si="159"/>
        <v>school</v>
      </c>
    </row>
    <row r="2514" spans="1:6" x14ac:dyDescent="0.3">
      <c r="A2514" s="3">
        <v>45559.478472222225</v>
      </c>
      <c r="B2514">
        <v>115</v>
      </c>
      <c r="C2514" t="str">
        <f t="shared" si="156"/>
        <v>Tuesday</v>
      </c>
      <c r="D2514" s="1">
        <f t="shared" si="157"/>
        <v>11</v>
      </c>
      <c r="E2514">
        <f t="shared" si="158"/>
        <v>9</v>
      </c>
      <c r="F2514" t="str">
        <f t="shared" si="159"/>
        <v>school</v>
      </c>
    </row>
    <row r="2515" spans="1:6" x14ac:dyDescent="0.3">
      <c r="A2515" s="3">
        <v>45559.500694444447</v>
      </c>
      <c r="B2515">
        <v>125</v>
      </c>
      <c r="C2515" t="str">
        <f t="shared" si="156"/>
        <v>Tuesday</v>
      </c>
      <c r="D2515" s="1">
        <f t="shared" si="157"/>
        <v>12</v>
      </c>
      <c r="E2515">
        <f t="shared" si="158"/>
        <v>9</v>
      </c>
      <c r="F2515" t="str">
        <f t="shared" si="159"/>
        <v>school</v>
      </c>
    </row>
    <row r="2516" spans="1:6" x14ac:dyDescent="0.3">
      <c r="A2516" s="3">
        <v>45559.523611111108</v>
      </c>
      <c r="B2516">
        <v>104</v>
      </c>
      <c r="C2516" t="str">
        <f t="shared" si="156"/>
        <v>Tuesday</v>
      </c>
      <c r="D2516" s="1">
        <f t="shared" si="157"/>
        <v>12</v>
      </c>
      <c r="E2516">
        <f t="shared" si="158"/>
        <v>9</v>
      </c>
      <c r="F2516" t="str">
        <f t="shared" si="159"/>
        <v>school</v>
      </c>
    </row>
    <row r="2517" spans="1:6" x14ac:dyDescent="0.3">
      <c r="A2517" s="3">
        <v>45559.542361111111</v>
      </c>
      <c r="B2517">
        <v>108</v>
      </c>
      <c r="C2517" t="str">
        <f t="shared" si="156"/>
        <v>Tuesday</v>
      </c>
      <c r="D2517" s="1">
        <f t="shared" si="157"/>
        <v>13</v>
      </c>
      <c r="E2517">
        <f t="shared" si="158"/>
        <v>9</v>
      </c>
      <c r="F2517" t="str">
        <f t="shared" si="159"/>
        <v>school</v>
      </c>
    </row>
    <row r="2518" spans="1:6" x14ac:dyDescent="0.3">
      <c r="A2518" s="3">
        <v>45559.56527777778</v>
      </c>
      <c r="B2518">
        <v>96</v>
      </c>
      <c r="C2518" t="str">
        <f t="shared" si="156"/>
        <v>Tuesday</v>
      </c>
      <c r="D2518" s="1">
        <f t="shared" si="157"/>
        <v>13</v>
      </c>
      <c r="E2518">
        <f t="shared" si="158"/>
        <v>9</v>
      </c>
      <c r="F2518" t="str">
        <f t="shared" si="159"/>
        <v>school</v>
      </c>
    </row>
    <row r="2519" spans="1:6" x14ac:dyDescent="0.3">
      <c r="A2519" s="3">
        <v>45559.584722222222</v>
      </c>
      <c r="B2519">
        <v>120</v>
      </c>
      <c r="C2519" t="str">
        <f t="shared" si="156"/>
        <v>Tuesday</v>
      </c>
      <c r="D2519" s="1">
        <f t="shared" si="157"/>
        <v>14</v>
      </c>
      <c r="E2519">
        <f t="shared" si="158"/>
        <v>9</v>
      </c>
      <c r="F2519" t="str">
        <f t="shared" si="159"/>
        <v>school</v>
      </c>
    </row>
    <row r="2520" spans="1:6" x14ac:dyDescent="0.3">
      <c r="A2520" s="3">
        <v>45559.606944444444</v>
      </c>
      <c r="B2520">
        <v>119</v>
      </c>
      <c r="C2520" t="str">
        <f t="shared" si="156"/>
        <v>Tuesday</v>
      </c>
      <c r="D2520" s="1">
        <f t="shared" si="157"/>
        <v>14</v>
      </c>
      <c r="E2520">
        <f t="shared" si="158"/>
        <v>9</v>
      </c>
      <c r="F2520" t="str">
        <f t="shared" si="159"/>
        <v>school</v>
      </c>
    </row>
    <row r="2521" spans="1:6" x14ac:dyDescent="0.3">
      <c r="A2521" s="3">
        <v>45559.625</v>
      </c>
      <c r="B2521">
        <v>101</v>
      </c>
      <c r="C2521" t="str">
        <f t="shared" si="156"/>
        <v>Tuesday</v>
      </c>
      <c r="D2521" s="1">
        <f t="shared" si="157"/>
        <v>15</v>
      </c>
      <c r="E2521">
        <f t="shared" si="158"/>
        <v>9</v>
      </c>
      <c r="F2521" t="str">
        <f t="shared" si="159"/>
        <v>school</v>
      </c>
    </row>
    <row r="2522" spans="1:6" x14ac:dyDescent="0.3">
      <c r="A2522" s="3">
        <v>45559.648611111108</v>
      </c>
      <c r="B2522">
        <v>122</v>
      </c>
      <c r="C2522" t="str">
        <f t="shared" si="156"/>
        <v>Tuesday</v>
      </c>
      <c r="D2522" s="1">
        <f t="shared" si="157"/>
        <v>15</v>
      </c>
      <c r="E2522">
        <f t="shared" si="158"/>
        <v>9</v>
      </c>
      <c r="F2522" t="str">
        <f t="shared" si="159"/>
        <v>school</v>
      </c>
    </row>
    <row r="2523" spans="1:6" x14ac:dyDescent="0.3">
      <c r="A2523" s="3">
        <v>45559.664583333331</v>
      </c>
      <c r="B2523">
        <v>140</v>
      </c>
      <c r="C2523" t="str">
        <f t="shared" si="156"/>
        <v>Tuesday</v>
      </c>
      <c r="D2523" s="1">
        <f t="shared" si="157"/>
        <v>15</v>
      </c>
      <c r="E2523">
        <f t="shared" si="158"/>
        <v>9</v>
      </c>
      <c r="F2523" t="str">
        <f t="shared" si="159"/>
        <v>school</v>
      </c>
    </row>
    <row r="2524" spans="1:6" x14ac:dyDescent="0.3">
      <c r="A2524" s="3">
        <v>45559.693749999999</v>
      </c>
      <c r="B2524">
        <v>164</v>
      </c>
      <c r="C2524" t="str">
        <f t="shared" si="156"/>
        <v>Tuesday</v>
      </c>
      <c r="D2524" s="1">
        <f t="shared" si="157"/>
        <v>16</v>
      </c>
      <c r="E2524">
        <f t="shared" si="158"/>
        <v>9</v>
      </c>
      <c r="F2524" t="str">
        <f t="shared" si="159"/>
        <v>school</v>
      </c>
    </row>
    <row r="2525" spans="1:6" x14ac:dyDescent="0.3">
      <c r="A2525" s="3">
        <v>45559.709722222222</v>
      </c>
      <c r="B2525">
        <v>166</v>
      </c>
      <c r="C2525" t="str">
        <f t="shared" si="156"/>
        <v>Tuesday</v>
      </c>
      <c r="D2525" s="1">
        <f t="shared" si="157"/>
        <v>17</v>
      </c>
      <c r="E2525">
        <f t="shared" si="158"/>
        <v>9</v>
      </c>
      <c r="F2525" t="str">
        <f t="shared" si="159"/>
        <v>school</v>
      </c>
    </row>
    <row r="2526" spans="1:6" x14ac:dyDescent="0.3">
      <c r="A2526" s="3">
        <v>45559.73333333333</v>
      </c>
      <c r="B2526">
        <v>175</v>
      </c>
      <c r="C2526" t="str">
        <f t="shared" si="156"/>
        <v>Tuesday</v>
      </c>
      <c r="D2526" s="1">
        <f t="shared" si="157"/>
        <v>17</v>
      </c>
      <c r="E2526">
        <f t="shared" si="158"/>
        <v>9</v>
      </c>
      <c r="F2526" t="str">
        <f t="shared" si="159"/>
        <v>school</v>
      </c>
    </row>
    <row r="2527" spans="1:6" x14ac:dyDescent="0.3">
      <c r="A2527" s="3">
        <v>45559.75</v>
      </c>
      <c r="B2527">
        <v>182</v>
      </c>
      <c r="C2527" t="str">
        <f t="shared" si="156"/>
        <v>Tuesday</v>
      </c>
      <c r="D2527" s="1">
        <f t="shared" si="157"/>
        <v>18</v>
      </c>
      <c r="E2527">
        <f t="shared" si="158"/>
        <v>9</v>
      </c>
      <c r="F2527" t="str">
        <f t="shared" si="159"/>
        <v>school</v>
      </c>
    </row>
    <row r="2528" spans="1:6" x14ac:dyDescent="0.3">
      <c r="A2528" s="3">
        <v>45559.777083333334</v>
      </c>
      <c r="B2528">
        <v>154</v>
      </c>
      <c r="C2528" t="str">
        <f t="shared" si="156"/>
        <v>Tuesday</v>
      </c>
      <c r="D2528" s="1">
        <f t="shared" si="157"/>
        <v>18</v>
      </c>
      <c r="E2528">
        <f t="shared" si="158"/>
        <v>9</v>
      </c>
      <c r="F2528" t="str">
        <f t="shared" si="159"/>
        <v>school</v>
      </c>
    </row>
    <row r="2529" spans="1:6" x14ac:dyDescent="0.3">
      <c r="A2529" s="3">
        <v>45559.802083333336</v>
      </c>
      <c r="B2529">
        <v>139</v>
      </c>
      <c r="C2529" t="str">
        <f t="shared" si="156"/>
        <v>Tuesday</v>
      </c>
      <c r="D2529" s="1">
        <f t="shared" si="157"/>
        <v>19</v>
      </c>
      <c r="E2529">
        <f t="shared" si="158"/>
        <v>9</v>
      </c>
      <c r="F2529" t="str">
        <f t="shared" si="159"/>
        <v>school</v>
      </c>
    </row>
    <row r="2530" spans="1:6" x14ac:dyDescent="0.3">
      <c r="A2530" s="3">
        <v>45559.8125</v>
      </c>
      <c r="B2530">
        <v>146</v>
      </c>
      <c r="C2530" t="str">
        <f t="shared" si="156"/>
        <v>Tuesday</v>
      </c>
      <c r="D2530" s="1">
        <f t="shared" si="157"/>
        <v>19</v>
      </c>
      <c r="E2530">
        <f t="shared" si="158"/>
        <v>9</v>
      </c>
      <c r="F2530" t="str">
        <f t="shared" si="159"/>
        <v>school</v>
      </c>
    </row>
    <row r="2531" spans="1:6" x14ac:dyDescent="0.3">
      <c r="A2531" s="3">
        <v>45559.834722222222</v>
      </c>
      <c r="B2531">
        <v>150</v>
      </c>
      <c r="C2531" t="str">
        <f t="shared" si="156"/>
        <v>Tuesday</v>
      </c>
      <c r="D2531" s="1">
        <f t="shared" si="157"/>
        <v>20</v>
      </c>
      <c r="E2531">
        <f t="shared" si="158"/>
        <v>9</v>
      </c>
      <c r="F2531" t="str">
        <f t="shared" si="159"/>
        <v>school</v>
      </c>
    </row>
    <row r="2532" spans="1:6" x14ac:dyDescent="0.3">
      <c r="A2532" s="3">
        <v>45559.855555555558</v>
      </c>
      <c r="B2532">
        <v>138</v>
      </c>
      <c r="C2532" t="str">
        <f t="shared" si="156"/>
        <v>Tuesday</v>
      </c>
      <c r="D2532" s="1">
        <f t="shared" si="157"/>
        <v>20</v>
      </c>
      <c r="E2532">
        <f t="shared" si="158"/>
        <v>9</v>
      </c>
      <c r="F2532" t="str">
        <f t="shared" si="159"/>
        <v>school</v>
      </c>
    </row>
    <row r="2533" spans="1:6" x14ac:dyDescent="0.3">
      <c r="A2533" s="3">
        <v>45559.87777777778</v>
      </c>
      <c r="B2533">
        <v>155</v>
      </c>
      <c r="C2533" t="str">
        <f t="shared" si="156"/>
        <v>Tuesday</v>
      </c>
      <c r="D2533" s="1">
        <f t="shared" si="157"/>
        <v>21</v>
      </c>
      <c r="E2533">
        <f t="shared" si="158"/>
        <v>9</v>
      </c>
      <c r="F2533" t="str">
        <f t="shared" si="159"/>
        <v>school</v>
      </c>
    </row>
    <row r="2534" spans="1:6" x14ac:dyDescent="0.3">
      <c r="A2534" s="3">
        <v>45559.904166666667</v>
      </c>
      <c r="B2534">
        <v>166</v>
      </c>
      <c r="C2534" t="str">
        <f t="shared" si="156"/>
        <v>Tuesday</v>
      </c>
      <c r="D2534" s="1">
        <f t="shared" si="157"/>
        <v>21</v>
      </c>
      <c r="E2534">
        <f t="shared" si="158"/>
        <v>9</v>
      </c>
      <c r="F2534" t="str">
        <f t="shared" si="159"/>
        <v>school</v>
      </c>
    </row>
    <row r="2535" spans="1:6" x14ac:dyDescent="0.3">
      <c r="A2535" s="3">
        <v>45559.923611111109</v>
      </c>
      <c r="B2535">
        <v>169</v>
      </c>
      <c r="C2535" t="str">
        <f t="shared" si="156"/>
        <v>Tuesday</v>
      </c>
      <c r="D2535" s="1">
        <f t="shared" si="157"/>
        <v>22</v>
      </c>
      <c r="E2535">
        <f t="shared" si="158"/>
        <v>9</v>
      </c>
      <c r="F2535" t="str">
        <f t="shared" si="159"/>
        <v>school</v>
      </c>
    </row>
    <row r="2536" spans="1:6" x14ac:dyDescent="0.3">
      <c r="A2536" s="3">
        <v>45560.29583333333</v>
      </c>
      <c r="B2536">
        <v>45</v>
      </c>
      <c r="C2536" t="str">
        <f t="shared" si="156"/>
        <v>Wednesday</v>
      </c>
      <c r="D2536" s="1">
        <f t="shared" si="157"/>
        <v>7</v>
      </c>
      <c r="E2536">
        <f t="shared" si="158"/>
        <v>9</v>
      </c>
      <c r="F2536" t="str">
        <f t="shared" si="159"/>
        <v>school</v>
      </c>
    </row>
    <row r="2537" spans="1:6" x14ac:dyDescent="0.3">
      <c r="A2537" s="3">
        <v>45560.311805555553</v>
      </c>
      <c r="B2537">
        <v>56</v>
      </c>
      <c r="C2537" t="str">
        <f t="shared" si="156"/>
        <v>Wednesday</v>
      </c>
      <c r="D2537" s="1">
        <f t="shared" si="157"/>
        <v>7</v>
      </c>
      <c r="E2537">
        <f t="shared" si="158"/>
        <v>9</v>
      </c>
      <c r="F2537" t="str">
        <f t="shared" si="159"/>
        <v>school</v>
      </c>
    </row>
    <row r="2538" spans="1:6" x14ac:dyDescent="0.3">
      <c r="A2538" s="3">
        <v>45560.331250000003</v>
      </c>
      <c r="B2538">
        <v>60</v>
      </c>
      <c r="C2538" t="str">
        <f t="shared" si="156"/>
        <v>Wednesday</v>
      </c>
      <c r="D2538" s="1">
        <f t="shared" si="157"/>
        <v>7</v>
      </c>
      <c r="E2538">
        <f t="shared" si="158"/>
        <v>9</v>
      </c>
      <c r="F2538" t="str">
        <f t="shared" si="159"/>
        <v>school</v>
      </c>
    </row>
    <row r="2539" spans="1:6" x14ac:dyDescent="0.3">
      <c r="A2539" s="3">
        <v>45560.352777777778</v>
      </c>
      <c r="B2539">
        <v>63</v>
      </c>
      <c r="C2539" t="str">
        <f t="shared" si="156"/>
        <v>Wednesday</v>
      </c>
      <c r="D2539" s="1">
        <f t="shared" si="157"/>
        <v>8</v>
      </c>
      <c r="E2539">
        <f t="shared" si="158"/>
        <v>9</v>
      </c>
      <c r="F2539" t="str">
        <f t="shared" si="159"/>
        <v>school</v>
      </c>
    </row>
    <row r="2540" spans="1:6" x14ac:dyDescent="0.3">
      <c r="A2540" s="3">
        <v>45560.381249999999</v>
      </c>
      <c r="B2540">
        <v>68</v>
      </c>
      <c r="C2540" t="str">
        <f t="shared" si="156"/>
        <v>Wednesday</v>
      </c>
      <c r="D2540" s="1">
        <f t="shared" si="157"/>
        <v>9</v>
      </c>
      <c r="E2540">
        <f t="shared" si="158"/>
        <v>9</v>
      </c>
      <c r="F2540" t="str">
        <f t="shared" si="159"/>
        <v>school</v>
      </c>
    </row>
    <row r="2541" spans="1:6" x14ac:dyDescent="0.3">
      <c r="A2541" s="3">
        <v>45560.40347222222</v>
      </c>
      <c r="B2541">
        <v>74</v>
      </c>
      <c r="C2541" t="str">
        <f t="shared" si="156"/>
        <v>Wednesday</v>
      </c>
      <c r="D2541" s="1">
        <f t="shared" si="157"/>
        <v>9</v>
      </c>
      <c r="E2541">
        <f t="shared" si="158"/>
        <v>9</v>
      </c>
      <c r="F2541" t="str">
        <f t="shared" si="159"/>
        <v>school</v>
      </c>
    </row>
    <row r="2542" spans="1:6" x14ac:dyDescent="0.3">
      <c r="A2542" s="3">
        <v>45560.42083333333</v>
      </c>
      <c r="B2542">
        <v>73</v>
      </c>
      <c r="C2542" t="str">
        <f t="shared" si="156"/>
        <v>Wednesday</v>
      </c>
      <c r="D2542" s="1">
        <f t="shared" si="157"/>
        <v>10</v>
      </c>
      <c r="E2542">
        <f t="shared" si="158"/>
        <v>9</v>
      </c>
      <c r="F2542" t="str">
        <f t="shared" si="159"/>
        <v>school</v>
      </c>
    </row>
    <row r="2543" spans="1:6" x14ac:dyDescent="0.3">
      <c r="A2543" s="3">
        <v>45560.438194444447</v>
      </c>
      <c r="B2543">
        <v>84</v>
      </c>
      <c r="C2543" t="str">
        <f t="shared" si="156"/>
        <v>Wednesday</v>
      </c>
      <c r="D2543" s="1">
        <f t="shared" si="157"/>
        <v>10</v>
      </c>
      <c r="E2543">
        <f t="shared" si="158"/>
        <v>9</v>
      </c>
      <c r="F2543" t="str">
        <f t="shared" si="159"/>
        <v>school</v>
      </c>
    </row>
    <row r="2544" spans="1:6" x14ac:dyDescent="0.3">
      <c r="A2544" s="3">
        <v>45560.459027777775</v>
      </c>
      <c r="B2544">
        <v>99</v>
      </c>
      <c r="C2544" t="str">
        <f t="shared" si="156"/>
        <v>Wednesday</v>
      </c>
      <c r="D2544" s="1">
        <f t="shared" si="157"/>
        <v>11</v>
      </c>
      <c r="E2544">
        <f t="shared" si="158"/>
        <v>9</v>
      </c>
      <c r="F2544" t="str">
        <f t="shared" si="159"/>
        <v>school</v>
      </c>
    </row>
    <row r="2545" spans="1:6" x14ac:dyDescent="0.3">
      <c r="A2545" s="3">
        <v>45560.478472222225</v>
      </c>
      <c r="B2545">
        <v>100</v>
      </c>
      <c r="C2545" t="str">
        <f t="shared" si="156"/>
        <v>Wednesday</v>
      </c>
      <c r="D2545" s="1">
        <f t="shared" si="157"/>
        <v>11</v>
      </c>
      <c r="E2545">
        <f t="shared" si="158"/>
        <v>9</v>
      </c>
      <c r="F2545" t="str">
        <f t="shared" si="159"/>
        <v>school</v>
      </c>
    </row>
    <row r="2546" spans="1:6" x14ac:dyDescent="0.3">
      <c r="A2546" s="3">
        <v>45560.500694444447</v>
      </c>
      <c r="B2546">
        <v>104</v>
      </c>
      <c r="C2546" t="str">
        <f t="shared" si="156"/>
        <v>Wednesday</v>
      </c>
      <c r="D2546" s="1">
        <f t="shared" si="157"/>
        <v>12</v>
      </c>
      <c r="E2546">
        <f t="shared" si="158"/>
        <v>9</v>
      </c>
      <c r="F2546" t="str">
        <f t="shared" si="159"/>
        <v>school</v>
      </c>
    </row>
    <row r="2547" spans="1:6" x14ac:dyDescent="0.3">
      <c r="A2547" s="3">
        <v>45560.521527777775</v>
      </c>
      <c r="B2547">
        <v>104</v>
      </c>
      <c r="C2547" t="str">
        <f t="shared" si="156"/>
        <v>Wednesday</v>
      </c>
      <c r="D2547" s="1">
        <f t="shared" si="157"/>
        <v>12</v>
      </c>
      <c r="E2547">
        <f t="shared" si="158"/>
        <v>9</v>
      </c>
      <c r="F2547" t="str">
        <f t="shared" si="159"/>
        <v>school</v>
      </c>
    </row>
    <row r="2548" spans="1:6" x14ac:dyDescent="0.3">
      <c r="A2548" s="3">
        <v>45560.541666666664</v>
      </c>
      <c r="B2548">
        <v>119</v>
      </c>
      <c r="C2548" t="str">
        <f t="shared" si="156"/>
        <v>Wednesday</v>
      </c>
      <c r="D2548" s="1">
        <f t="shared" si="157"/>
        <v>13</v>
      </c>
      <c r="E2548">
        <f t="shared" si="158"/>
        <v>9</v>
      </c>
      <c r="F2548" t="str">
        <f t="shared" si="159"/>
        <v>school</v>
      </c>
    </row>
    <row r="2549" spans="1:6" x14ac:dyDescent="0.3">
      <c r="A2549" s="3">
        <v>45560.563888888886</v>
      </c>
      <c r="B2549">
        <v>119</v>
      </c>
      <c r="C2549" t="str">
        <f t="shared" si="156"/>
        <v>Wednesday</v>
      </c>
      <c r="D2549" s="1">
        <f t="shared" si="157"/>
        <v>13</v>
      </c>
      <c r="E2549">
        <f t="shared" si="158"/>
        <v>9</v>
      </c>
      <c r="F2549" t="str">
        <f t="shared" si="159"/>
        <v>school</v>
      </c>
    </row>
    <row r="2550" spans="1:6" x14ac:dyDescent="0.3">
      <c r="A2550" s="3">
        <v>45560.584027777775</v>
      </c>
      <c r="B2550">
        <v>129</v>
      </c>
      <c r="C2550" t="str">
        <f t="shared" si="156"/>
        <v>Wednesday</v>
      </c>
      <c r="D2550" s="1">
        <f t="shared" si="157"/>
        <v>14</v>
      </c>
      <c r="E2550">
        <f t="shared" si="158"/>
        <v>9</v>
      </c>
      <c r="F2550" t="str">
        <f t="shared" si="159"/>
        <v>school</v>
      </c>
    </row>
    <row r="2551" spans="1:6" x14ac:dyDescent="0.3">
      <c r="A2551" s="3">
        <v>45560.602083333331</v>
      </c>
      <c r="B2551">
        <v>134</v>
      </c>
      <c r="C2551" t="str">
        <f t="shared" si="156"/>
        <v>Wednesday</v>
      </c>
      <c r="D2551" s="1">
        <f t="shared" si="157"/>
        <v>14</v>
      </c>
      <c r="E2551">
        <f t="shared" si="158"/>
        <v>9</v>
      </c>
      <c r="F2551" t="str">
        <f t="shared" si="159"/>
        <v>school</v>
      </c>
    </row>
    <row r="2552" spans="1:6" x14ac:dyDescent="0.3">
      <c r="A2552" s="3">
        <v>45560.624305555553</v>
      </c>
      <c r="B2552">
        <v>146</v>
      </c>
      <c r="C2552" t="str">
        <f t="shared" si="156"/>
        <v>Wednesday</v>
      </c>
      <c r="D2552" s="1">
        <f t="shared" si="157"/>
        <v>14</v>
      </c>
      <c r="E2552">
        <f t="shared" si="158"/>
        <v>9</v>
      </c>
      <c r="F2552" t="str">
        <f t="shared" si="159"/>
        <v>school</v>
      </c>
    </row>
    <row r="2553" spans="1:6" x14ac:dyDescent="0.3">
      <c r="A2553" s="3">
        <v>45560.646527777775</v>
      </c>
      <c r="B2553">
        <v>126</v>
      </c>
      <c r="C2553" t="str">
        <f t="shared" si="156"/>
        <v>Wednesday</v>
      </c>
      <c r="D2553" s="1">
        <f t="shared" si="157"/>
        <v>15</v>
      </c>
      <c r="E2553">
        <f t="shared" si="158"/>
        <v>9</v>
      </c>
      <c r="F2553" t="str">
        <f t="shared" si="159"/>
        <v>school</v>
      </c>
    </row>
    <row r="2554" spans="1:6" x14ac:dyDescent="0.3">
      <c r="A2554" s="3">
        <v>45560.664583333331</v>
      </c>
      <c r="B2554">
        <v>129</v>
      </c>
      <c r="C2554" t="str">
        <f t="shared" si="156"/>
        <v>Wednesday</v>
      </c>
      <c r="D2554" s="1">
        <f t="shared" si="157"/>
        <v>15</v>
      </c>
      <c r="E2554">
        <f t="shared" si="158"/>
        <v>9</v>
      </c>
      <c r="F2554" t="str">
        <f t="shared" si="159"/>
        <v>school</v>
      </c>
    </row>
    <row r="2555" spans="1:6" x14ac:dyDescent="0.3">
      <c r="A2555" s="3">
        <v>45560.688888888886</v>
      </c>
      <c r="B2555">
        <v>114</v>
      </c>
      <c r="C2555" t="str">
        <f t="shared" si="156"/>
        <v>Wednesday</v>
      </c>
      <c r="D2555" s="1">
        <f t="shared" si="157"/>
        <v>16</v>
      </c>
      <c r="E2555">
        <f t="shared" si="158"/>
        <v>9</v>
      </c>
      <c r="F2555" t="str">
        <f t="shared" si="159"/>
        <v>school</v>
      </c>
    </row>
    <row r="2556" spans="1:6" x14ac:dyDescent="0.3">
      <c r="A2556" s="3">
        <v>45560.710416666669</v>
      </c>
      <c r="B2556">
        <v>136</v>
      </c>
      <c r="C2556" t="str">
        <f t="shared" si="156"/>
        <v>Wednesday</v>
      </c>
      <c r="D2556" s="1">
        <f t="shared" si="157"/>
        <v>17</v>
      </c>
      <c r="E2556">
        <f t="shared" si="158"/>
        <v>9</v>
      </c>
      <c r="F2556" t="str">
        <f t="shared" si="159"/>
        <v>school</v>
      </c>
    </row>
    <row r="2557" spans="1:6" x14ac:dyDescent="0.3">
      <c r="A2557" s="3">
        <v>45560.729861111111</v>
      </c>
      <c r="B2557">
        <v>147</v>
      </c>
      <c r="C2557" t="str">
        <f t="shared" si="156"/>
        <v>Wednesday</v>
      </c>
      <c r="D2557" s="1">
        <f t="shared" si="157"/>
        <v>17</v>
      </c>
      <c r="E2557">
        <f t="shared" si="158"/>
        <v>9</v>
      </c>
      <c r="F2557" t="str">
        <f t="shared" si="159"/>
        <v>school</v>
      </c>
    </row>
    <row r="2558" spans="1:6" x14ac:dyDescent="0.3">
      <c r="A2558" s="3">
        <v>45560.749305555553</v>
      </c>
      <c r="B2558">
        <v>156</v>
      </c>
      <c r="C2558" t="str">
        <f t="shared" si="156"/>
        <v>Wednesday</v>
      </c>
      <c r="D2558" s="1">
        <f t="shared" si="157"/>
        <v>17</v>
      </c>
      <c r="E2558">
        <f t="shared" si="158"/>
        <v>9</v>
      </c>
      <c r="F2558" t="str">
        <f t="shared" si="159"/>
        <v>school</v>
      </c>
    </row>
    <row r="2559" spans="1:6" x14ac:dyDescent="0.3">
      <c r="A2559" s="3">
        <v>45560.770833333336</v>
      </c>
      <c r="B2559">
        <v>149</v>
      </c>
      <c r="C2559" t="str">
        <f t="shared" si="156"/>
        <v>Wednesday</v>
      </c>
      <c r="D2559" s="1">
        <f t="shared" si="157"/>
        <v>18</v>
      </c>
      <c r="E2559">
        <f t="shared" si="158"/>
        <v>9</v>
      </c>
      <c r="F2559" t="str">
        <f t="shared" si="159"/>
        <v>school</v>
      </c>
    </row>
    <row r="2560" spans="1:6" x14ac:dyDescent="0.3">
      <c r="A2560" s="3">
        <v>45560.791666666664</v>
      </c>
      <c r="B2560">
        <v>146</v>
      </c>
      <c r="C2560" t="str">
        <f t="shared" si="156"/>
        <v>Wednesday</v>
      </c>
      <c r="D2560" s="1">
        <f t="shared" si="157"/>
        <v>19</v>
      </c>
      <c r="E2560">
        <f t="shared" si="158"/>
        <v>9</v>
      </c>
      <c r="F2560" t="str">
        <f t="shared" si="159"/>
        <v>school</v>
      </c>
    </row>
    <row r="2561" spans="1:6" x14ac:dyDescent="0.3">
      <c r="A2561" s="3">
        <v>45560.813888888886</v>
      </c>
      <c r="B2561">
        <v>149</v>
      </c>
      <c r="C2561" t="str">
        <f t="shared" si="156"/>
        <v>Wednesday</v>
      </c>
      <c r="D2561" s="1">
        <f t="shared" si="157"/>
        <v>19</v>
      </c>
      <c r="E2561">
        <f t="shared" si="158"/>
        <v>9</v>
      </c>
      <c r="F2561" t="str">
        <f t="shared" si="159"/>
        <v>school</v>
      </c>
    </row>
    <row r="2562" spans="1:6" x14ac:dyDescent="0.3">
      <c r="A2562" s="3">
        <v>45560.834027777775</v>
      </c>
      <c r="B2562">
        <v>155</v>
      </c>
      <c r="C2562" t="str">
        <f t="shared" ref="C2562:C2625" si="160">TEXT(A2562, "dddd")</f>
        <v>Wednesday</v>
      </c>
      <c r="D2562" s="1">
        <f t="shared" ref="D2562:D2625" si="161">HOUR(A2562)</f>
        <v>20</v>
      </c>
      <c r="E2562">
        <f t="shared" ref="E2562:E2625" si="162">MONTH(A2562)</f>
        <v>9</v>
      </c>
      <c r="F2562" t="str">
        <f t="shared" ref="F2562:F2625" si="163">IF(OR(E2562=9, E2562=10, E2562=11, E2562=12, E2562=1, E2562=2, E2562=3, E2562=4), "school", "summer")</f>
        <v>school</v>
      </c>
    </row>
    <row r="2563" spans="1:6" x14ac:dyDescent="0.3">
      <c r="A2563" s="3">
        <v>45560.856249999997</v>
      </c>
      <c r="B2563">
        <v>146</v>
      </c>
      <c r="C2563" t="str">
        <f t="shared" si="160"/>
        <v>Wednesday</v>
      </c>
      <c r="D2563" s="1">
        <f t="shared" si="161"/>
        <v>20</v>
      </c>
      <c r="E2563">
        <f t="shared" si="162"/>
        <v>9</v>
      </c>
      <c r="F2563" t="str">
        <f t="shared" si="163"/>
        <v>school</v>
      </c>
    </row>
    <row r="2564" spans="1:6" x14ac:dyDescent="0.3">
      <c r="A2564" s="3">
        <v>45560.87777777778</v>
      </c>
      <c r="B2564">
        <v>94</v>
      </c>
      <c r="C2564" t="str">
        <f t="shared" si="160"/>
        <v>Wednesday</v>
      </c>
      <c r="D2564" s="1">
        <f t="shared" si="161"/>
        <v>21</v>
      </c>
      <c r="E2564">
        <f t="shared" si="162"/>
        <v>9</v>
      </c>
      <c r="F2564" t="str">
        <f t="shared" si="163"/>
        <v>school</v>
      </c>
    </row>
    <row r="2565" spans="1:6" x14ac:dyDescent="0.3">
      <c r="A2565" s="3">
        <v>45560.898611111108</v>
      </c>
      <c r="B2565">
        <v>90</v>
      </c>
      <c r="C2565" t="str">
        <f t="shared" si="160"/>
        <v>Wednesday</v>
      </c>
      <c r="D2565" s="1">
        <f t="shared" si="161"/>
        <v>21</v>
      </c>
      <c r="E2565">
        <f t="shared" si="162"/>
        <v>9</v>
      </c>
      <c r="F2565" t="str">
        <f t="shared" si="163"/>
        <v>school</v>
      </c>
    </row>
    <row r="2566" spans="1:6" x14ac:dyDescent="0.3">
      <c r="A2566" s="3">
        <v>45560.917361111111</v>
      </c>
      <c r="B2566">
        <v>82</v>
      </c>
      <c r="C2566" t="str">
        <f t="shared" si="160"/>
        <v>Wednesday</v>
      </c>
      <c r="D2566" s="1">
        <f t="shared" si="161"/>
        <v>22</v>
      </c>
      <c r="E2566">
        <f t="shared" si="162"/>
        <v>9</v>
      </c>
      <c r="F2566" t="str">
        <f t="shared" si="163"/>
        <v>school</v>
      </c>
    </row>
    <row r="2567" spans="1:6" x14ac:dyDescent="0.3">
      <c r="A2567" s="3">
        <v>45561.355555555558</v>
      </c>
      <c r="B2567">
        <v>86</v>
      </c>
      <c r="C2567" t="str">
        <f t="shared" si="160"/>
        <v>Thursday</v>
      </c>
      <c r="D2567" s="1">
        <f t="shared" si="161"/>
        <v>8</v>
      </c>
      <c r="E2567">
        <f t="shared" si="162"/>
        <v>9</v>
      </c>
      <c r="F2567" t="str">
        <f t="shared" si="163"/>
        <v>school</v>
      </c>
    </row>
    <row r="2568" spans="1:6" x14ac:dyDescent="0.3">
      <c r="A2568" s="3">
        <v>45561.375694444447</v>
      </c>
      <c r="B2568">
        <v>89</v>
      </c>
      <c r="C2568" t="str">
        <f t="shared" si="160"/>
        <v>Thursday</v>
      </c>
      <c r="D2568" s="1">
        <f t="shared" si="161"/>
        <v>9</v>
      </c>
      <c r="E2568">
        <f t="shared" si="162"/>
        <v>9</v>
      </c>
      <c r="F2568" t="str">
        <f t="shared" si="163"/>
        <v>school</v>
      </c>
    </row>
    <row r="2569" spans="1:6" x14ac:dyDescent="0.3">
      <c r="A2569" s="3">
        <v>45561.397222222222</v>
      </c>
      <c r="B2569">
        <v>84</v>
      </c>
      <c r="C2569" t="str">
        <f t="shared" si="160"/>
        <v>Thursday</v>
      </c>
      <c r="D2569" s="1">
        <f t="shared" si="161"/>
        <v>9</v>
      </c>
      <c r="E2569">
        <f t="shared" si="162"/>
        <v>9</v>
      </c>
      <c r="F2569" t="str">
        <f t="shared" si="163"/>
        <v>school</v>
      </c>
    </row>
    <row r="2570" spans="1:6" x14ac:dyDescent="0.3">
      <c r="A2570" s="3">
        <v>45561.416666666664</v>
      </c>
      <c r="B2570">
        <v>72</v>
      </c>
      <c r="C2570" t="str">
        <f t="shared" si="160"/>
        <v>Thursday</v>
      </c>
      <c r="D2570" s="1">
        <f t="shared" si="161"/>
        <v>10</v>
      </c>
      <c r="E2570">
        <f t="shared" si="162"/>
        <v>9</v>
      </c>
      <c r="F2570" t="str">
        <f t="shared" si="163"/>
        <v>school</v>
      </c>
    </row>
    <row r="2571" spans="1:6" x14ac:dyDescent="0.3">
      <c r="A2571" s="3">
        <v>45561.436805555553</v>
      </c>
      <c r="B2571">
        <v>70</v>
      </c>
      <c r="C2571" t="str">
        <f t="shared" si="160"/>
        <v>Thursday</v>
      </c>
      <c r="D2571" s="1">
        <f t="shared" si="161"/>
        <v>10</v>
      </c>
      <c r="E2571">
        <f t="shared" si="162"/>
        <v>9</v>
      </c>
      <c r="F2571" t="str">
        <f t="shared" si="163"/>
        <v>school</v>
      </c>
    </row>
    <row r="2572" spans="1:6" x14ac:dyDescent="0.3">
      <c r="A2572" s="3">
        <v>45561.459027777775</v>
      </c>
      <c r="B2572">
        <v>76</v>
      </c>
      <c r="C2572" t="str">
        <f t="shared" si="160"/>
        <v>Thursday</v>
      </c>
      <c r="D2572" s="1">
        <f t="shared" si="161"/>
        <v>11</v>
      </c>
      <c r="E2572">
        <f t="shared" si="162"/>
        <v>9</v>
      </c>
      <c r="F2572" t="str">
        <f t="shared" si="163"/>
        <v>school</v>
      </c>
    </row>
    <row r="2573" spans="1:6" x14ac:dyDescent="0.3">
      <c r="A2573" s="3">
        <v>45561.477083333331</v>
      </c>
      <c r="B2573">
        <v>67</v>
      </c>
      <c r="C2573" t="str">
        <f t="shared" si="160"/>
        <v>Thursday</v>
      </c>
      <c r="D2573" s="1">
        <f t="shared" si="161"/>
        <v>11</v>
      </c>
      <c r="E2573">
        <f t="shared" si="162"/>
        <v>9</v>
      </c>
      <c r="F2573" t="str">
        <f t="shared" si="163"/>
        <v>school</v>
      </c>
    </row>
    <row r="2574" spans="1:6" x14ac:dyDescent="0.3">
      <c r="A2574" s="3">
        <v>45561.543749999997</v>
      </c>
      <c r="B2574">
        <v>98</v>
      </c>
      <c r="C2574" t="str">
        <f t="shared" si="160"/>
        <v>Thursday</v>
      </c>
      <c r="D2574" s="1">
        <f t="shared" si="161"/>
        <v>13</v>
      </c>
      <c r="E2574">
        <f t="shared" si="162"/>
        <v>9</v>
      </c>
      <c r="F2574" t="str">
        <f t="shared" si="163"/>
        <v>school</v>
      </c>
    </row>
    <row r="2575" spans="1:6" x14ac:dyDescent="0.3">
      <c r="A2575" s="3">
        <v>45561.561805555553</v>
      </c>
      <c r="B2575">
        <v>114</v>
      </c>
      <c r="C2575" t="str">
        <f t="shared" si="160"/>
        <v>Thursday</v>
      </c>
      <c r="D2575" s="1">
        <f t="shared" si="161"/>
        <v>13</v>
      </c>
      <c r="E2575">
        <f t="shared" si="162"/>
        <v>9</v>
      </c>
      <c r="F2575" t="str">
        <f t="shared" si="163"/>
        <v>school</v>
      </c>
    </row>
    <row r="2576" spans="1:6" x14ac:dyDescent="0.3">
      <c r="A2576" s="3">
        <v>45561.587500000001</v>
      </c>
      <c r="B2576">
        <v>129</v>
      </c>
      <c r="C2576" t="str">
        <f t="shared" si="160"/>
        <v>Thursday</v>
      </c>
      <c r="D2576" s="1">
        <f t="shared" si="161"/>
        <v>14</v>
      </c>
      <c r="E2576">
        <f t="shared" si="162"/>
        <v>9</v>
      </c>
      <c r="F2576" t="str">
        <f t="shared" si="163"/>
        <v>school</v>
      </c>
    </row>
    <row r="2577" spans="1:6" x14ac:dyDescent="0.3">
      <c r="A2577" s="3">
        <v>45561.606249999997</v>
      </c>
      <c r="B2577">
        <v>118</v>
      </c>
      <c r="C2577" t="str">
        <f t="shared" si="160"/>
        <v>Thursday</v>
      </c>
      <c r="D2577" s="1">
        <f t="shared" si="161"/>
        <v>14</v>
      </c>
      <c r="E2577">
        <f t="shared" si="162"/>
        <v>9</v>
      </c>
      <c r="F2577" t="str">
        <f t="shared" si="163"/>
        <v>school</v>
      </c>
    </row>
    <row r="2578" spans="1:6" x14ac:dyDescent="0.3">
      <c r="A2578" s="3">
        <v>45561.62222222222</v>
      </c>
      <c r="B2578">
        <v>135</v>
      </c>
      <c r="C2578" t="str">
        <f t="shared" si="160"/>
        <v>Thursday</v>
      </c>
      <c r="D2578" s="1">
        <f t="shared" si="161"/>
        <v>14</v>
      </c>
      <c r="E2578">
        <f t="shared" si="162"/>
        <v>9</v>
      </c>
      <c r="F2578" t="str">
        <f t="shared" si="163"/>
        <v>school</v>
      </c>
    </row>
    <row r="2579" spans="1:6" x14ac:dyDescent="0.3">
      <c r="A2579" s="3">
        <v>45561.65</v>
      </c>
      <c r="B2579">
        <v>140</v>
      </c>
      <c r="C2579" t="str">
        <f t="shared" si="160"/>
        <v>Thursday</v>
      </c>
      <c r="D2579" s="1">
        <f t="shared" si="161"/>
        <v>15</v>
      </c>
      <c r="E2579">
        <f t="shared" si="162"/>
        <v>9</v>
      </c>
      <c r="F2579" t="str">
        <f t="shared" si="163"/>
        <v>school</v>
      </c>
    </row>
    <row r="2580" spans="1:6" x14ac:dyDescent="0.3">
      <c r="A2580" s="3">
        <v>45561.667361111111</v>
      </c>
      <c r="B2580">
        <v>135</v>
      </c>
      <c r="C2580" t="str">
        <f t="shared" si="160"/>
        <v>Thursday</v>
      </c>
      <c r="D2580" s="1">
        <f t="shared" si="161"/>
        <v>16</v>
      </c>
      <c r="E2580">
        <f t="shared" si="162"/>
        <v>9</v>
      </c>
      <c r="F2580" t="str">
        <f t="shared" si="163"/>
        <v>school</v>
      </c>
    </row>
    <row r="2581" spans="1:6" x14ac:dyDescent="0.3">
      <c r="A2581" s="3">
        <v>45561.689583333333</v>
      </c>
      <c r="B2581">
        <v>124</v>
      </c>
      <c r="C2581" t="str">
        <f t="shared" si="160"/>
        <v>Thursday</v>
      </c>
      <c r="D2581" s="1">
        <f t="shared" si="161"/>
        <v>16</v>
      </c>
      <c r="E2581">
        <f t="shared" si="162"/>
        <v>9</v>
      </c>
      <c r="F2581" t="str">
        <f t="shared" si="163"/>
        <v>school</v>
      </c>
    </row>
    <row r="2582" spans="1:6" x14ac:dyDescent="0.3">
      <c r="A2582" s="3">
        <v>45561.711111111108</v>
      </c>
      <c r="B2582">
        <v>107</v>
      </c>
      <c r="C2582" t="str">
        <f t="shared" si="160"/>
        <v>Thursday</v>
      </c>
      <c r="D2582" s="1">
        <f t="shared" si="161"/>
        <v>17</v>
      </c>
      <c r="E2582">
        <f t="shared" si="162"/>
        <v>9</v>
      </c>
      <c r="F2582" t="str">
        <f t="shared" si="163"/>
        <v>school</v>
      </c>
    </row>
    <row r="2583" spans="1:6" x14ac:dyDescent="0.3">
      <c r="A2583" s="3">
        <v>45561.732638888891</v>
      </c>
      <c r="B2583">
        <v>110</v>
      </c>
      <c r="C2583" t="str">
        <f t="shared" si="160"/>
        <v>Thursday</v>
      </c>
      <c r="D2583" s="1">
        <f t="shared" si="161"/>
        <v>17</v>
      </c>
      <c r="E2583">
        <f t="shared" si="162"/>
        <v>9</v>
      </c>
      <c r="F2583" t="str">
        <f t="shared" si="163"/>
        <v>school</v>
      </c>
    </row>
    <row r="2584" spans="1:6" x14ac:dyDescent="0.3">
      <c r="A2584" s="3">
        <v>45561.752083333333</v>
      </c>
      <c r="B2584">
        <v>91</v>
      </c>
      <c r="C2584" t="str">
        <f t="shared" si="160"/>
        <v>Thursday</v>
      </c>
      <c r="D2584" s="1">
        <f t="shared" si="161"/>
        <v>18</v>
      </c>
      <c r="E2584">
        <f t="shared" si="162"/>
        <v>9</v>
      </c>
      <c r="F2584" t="str">
        <f t="shared" si="163"/>
        <v>school</v>
      </c>
    </row>
    <row r="2585" spans="1:6" x14ac:dyDescent="0.3">
      <c r="A2585" s="3">
        <v>45561.774305555555</v>
      </c>
      <c r="B2585">
        <v>90</v>
      </c>
      <c r="C2585" t="str">
        <f t="shared" si="160"/>
        <v>Thursday</v>
      </c>
      <c r="D2585" s="1">
        <f t="shared" si="161"/>
        <v>18</v>
      </c>
      <c r="E2585">
        <f t="shared" si="162"/>
        <v>9</v>
      </c>
      <c r="F2585" t="str">
        <f t="shared" si="163"/>
        <v>school</v>
      </c>
    </row>
    <row r="2586" spans="1:6" x14ac:dyDescent="0.3">
      <c r="A2586" s="3">
        <v>45561.791666666664</v>
      </c>
      <c r="B2586">
        <v>104</v>
      </c>
      <c r="C2586" t="str">
        <f t="shared" si="160"/>
        <v>Thursday</v>
      </c>
      <c r="D2586" s="1">
        <f t="shared" si="161"/>
        <v>19</v>
      </c>
      <c r="E2586">
        <f t="shared" si="162"/>
        <v>9</v>
      </c>
      <c r="F2586" t="str">
        <f t="shared" si="163"/>
        <v>school</v>
      </c>
    </row>
    <row r="2587" spans="1:6" x14ac:dyDescent="0.3">
      <c r="A2587" s="3">
        <v>45561.815972222219</v>
      </c>
      <c r="B2587">
        <v>125</v>
      </c>
      <c r="C2587" t="str">
        <f t="shared" si="160"/>
        <v>Thursday</v>
      </c>
      <c r="D2587" s="1">
        <f t="shared" si="161"/>
        <v>19</v>
      </c>
      <c r="E2587">
        <f t="shared" si="162"/>
        <v>9</v>
      </c>
      <c r="F2587" t="str">
        <f t="shared" si="163"/>
        <v>school</v>
      </c>
    </row>
    <row r="2588" spans="1:6" x14ac:dyDescent="0.3">
      <c r="A2588" s="3">
        <v>45561.854861111111</v>
      </c>
      <c r="B2588">
        <v>85</v>
      </c>
      <c r="C2588" t="str">
        <f t="shared" si="160"/>
        <v>Thursday</v>
      </c>
      <c r="D2588" s="1">
        <f t="shared" si="161"/>
        <v>20</v>
      </c>
      <c r="E2588">
        <f t="shared" si="162"/>
        <v>9</v>
      </c>
      <c r="F2588" t="str">
        <f t="shared" si="163"/>
        <v>school</v>
      </c>
    </row>
    <row r="2589" spans="1:6" x14ac:dyDescent="0.3">
      <c r="A2589" s="3">
        <v>45561.875694444447</v>
      </c>
      <c r="B2589">
        <v>83</v>
      </c>
      <c r="C2589" t="str">
        <f t="shared" si="160"/>
        <v>Thursday</v>
      </c>
      <c r="D2589" s="1">
        <f t="shared" si="161"/>
        <v>21</v>
      </c>
      <c r="E2589">
        <f t="shared" si="162"/>
        <v>9</v>
      </c>
      <c r="F2589" t="str">
        <f t="shared" si="163"/>
        <v>school</v>
      </c>
    </row>
    <row r="2590" spans="1:6" x14ac:dyDescent="0.3">
      <c r="A2590" s="3">
        <v>45561.897222222222</v>
      </c>
      <c r="B2590">
        <v>77</v>
      </c>
      <c r="C2590" t="str">
        <f t="shared" si="160"/>
        <v>Thursday</v>
      </c>
      <c r="D2590" s="1">
        <f t="shared" si="161"/>
        <v>21</v>
      </c>
      <c r="E2590">
        <f t="shared" si="162"/>
        <v>9</v>
      </c>
      <c r="F2590" t="str">
        <f t="shared" si="163"/>
        <v>school</v>
      </c>
    </row>
    <row r="2591" spans="1:6" x14ac:dyDescent="0.3">
      <c r="A2591" s="3">
        <v>45561.921527777777</v>
      </c>
      <c r="B2591">
        <v>110</v>
      </c>
      <c r="C2591" t="str">
        <f t="shared" si="160"/>
        <v>Thursday</v>
      </c>
      <c r="D2591" s="1">
        <f t="shared" si="161"/>
        <v>22</v>
      </c>
      <c r="E2591">
        <f t="shared" si="162"/>
        <v>9</v>
      </c>
      <c r="F2591" t="str">
        <f t="shared" si="163"/>
        <v>school</v>
      </c>
    </row>
    <row r="2592" spans="1:6" x14ac:dyDescent="0.3">
      <c r="A2592" s="3">
        <v>45562.291666666664</v>
      </c>
      <c r="B2592">
        <v>50</v>
      </c>
      <c r="C2592" t="str">
        <f t="shared" si="160"/>
        <v>Friday</v>
      </c>
      <c r="D2592" s="1">
        <f t="shared" si="161"/>
        <v>7</v>
      </c>
      <c r="E2592">
        <f t="shared" si="162"/>
        <v>9</v>
      </c>
      <c r="F2592" t="str">
        <f t="shared" si="163"/>
        <v>school</v>
      </c>
    </row>
    <row r="2593" spans="1:6" x14ac:dyDescent="0.3">
      <c r="A2593" s="3">
        <v>45562.320138888892</v>
      </c>
      <c r="B2593">
        <v>62</v>
      </c>
      <c r="C2593" t="str">
        <f t="shared" si="160"/>
        <v>Friday</v>
      </c>
      <c r="D2593" s="1">
        <f t="shared" si="161"/>
        <v>7</v>
      </c>
      <c r="E2593">
        <f t="shared" si="162"/>
        <v>9</v>
      </c>
      <c r="F2593" t="str">
        <f t="shared" si="163"/>
        <v>school</v>
      </c>
    </row>
    <row r="2594" spans="1:6" x14ac:dyDescent="0.3">
      <c r="A2594" s="3">
        <v>45562.334722222222</v>
      </c>
      <c r="B2594">
        <v>57</v>
      </c>
      <c r="C2594" t="str">
        <f t="shared" si="160"/>
        <v>Friday</v>
      </c>
      <c r="D2594" s="1">
        <f t="shared" si="161"/>
        <v>8</v>
      </c>
      <c r="E2594">
        <f t="shared" si="162"/>
        <v>9</v>
      </c>
      <c r="F2594" t="str">
        <f t="shared" si="163"/>
        <v>school</v>
      </c>
    </row>
    <row r="2595" spans="1:6" x14ac:dyDescent="0.3">
      <c r="A2595" s="3">
        <v>45562.355555555558</v>
      </c>
      <c r="B2595">
        <v>88</v>
      </c>
      <c r="C2595" t="str">
        <f t="shared" si="160"/>
        <v>Friday</v>
      </c>
      <c r="D2595" s="1">
        <f t="shared" si="161"/>
        <v>8</v>
      </c>
      <c r="E2595">
        <f t="shared" si="162"/>
        <v>9</v>
      </c>
      <c r="F2595" t="str">
        <f t="shared" si="163"/>
        <v>school</v>
      </c>
    </row>
    <row r="2596" spans="1:6" x14ac:dyDescent="0.3">
      <c r="A2596" s="3">
        <v>45562.374305555553</v>
      </c>
      <c r="B2596">
        <v>76</v>
      </c>
      <c r="C2596" t="str">
        <f t="shared" si="160"/>
        <v>Friday</v>
      </c>
      <c r="D2596" s="1">
        <f t="shared" si="161"/>
        <v>8</v>
      </c>
      <c r="E2596">
        <f t="shared" si="162"/>
        <v>9</v>
      </c>
      <c r="F2596" t="str">
        <f t="shared" si="163"/>
        <v>school</v>
      </c>
    </row>
    <row r="2597" spans="1:6" x14ac:dyDescent="0.3">
      <c r="A2597" s="3">
        <v>45562.395138888889</v>
      </c>
      <c r="B2597">
        <v>94</v>
      </c>
      <c r="C2597" t="str">
        <f t="shared" si="160"/>
        <v>Friday</v>
      </c>
      <c r="D2597" s="1">
        <f t="shared" si="161"/>
        <v>9</v>
      </c>
      <c r="E2597">
        <f t="shared" si="162"/>
        <v>9</v>
      </c>
      <c r="F2597" t="str">
        <f t="shared" si="163"/>
        <v>school</v>
      </c>
    </row>
    <row r="2598" spans="1:6" x14ac:dyDescent="0.3">
      <c r="A2598" s="3">
        <v>45562.414583333331</v>
      </c>
      <c r="B2598">
        <v>111</v>
      </c>
      <c r="C2598" t="str">
        <f t="shared" si="160"/>
        <v>Friday</v>
      </c>
      <c r="D2598" s="1">
        <f t="shared" si="161"/>
        <v>9</v>
      </c>
      <c r="E2598">
        <f t="shared" si="162"/>
        <v>9</v>
      </c>
      <c r="F2598" t="str">
        <f t="shared" si="163"/>
        <v>school</v>
      </c>
    </row>
    <row r="2599" spans="1:6" x14ac:dyDescent="0.3">
      <c r="A2599" s="3">
        <v>45562.438194444447</v>
      </c>
      <c r="B2599">
        <v>82</v>
      </c>
      <c r="C2599" t="str">
        <f t="shared" si="160"/>
        <v>Friday</v>
      </c>
      <c r="D2599" s="1">
        <f t="shared" si="161"/>
        <v>10</v>
      </c>
      <c r="E2599">
        <f t="shared" si="162"/>
        <v>9</v>
      </c>
      <c r="F2599" t="str">
        <f t="shared" si="163"/>
        <v>school</v>
      </c>
    </row>
    <row r="2600" spans="1:6" x14ac:dyDescent="0.3">
      <c r="A2600" s="3">
        <v>45562.459722222222</v>
      </c>
      <c r="B2600">
        <v>89</v>
      </c>
      <c r="C2600" t="str">
        <f t="shared" si="160"/>
        <v>Friday</v>
      </c>
      <c r="D2600" s="1">
        <f t="shared" si="161"/>
        <v>11</v>
      </c>
      <c r="E2600">
        <f t="shared" si="162"/>
        <v>9</v>
      </c>
      <c r="F2600" t="str">
        <f t="shared" si="163"/>
        <v>school</v>
      </c>
    </row>
    <row r="2601" spans="1:6" x14ac:dyDescent="0.3">
      <c r="A2601" s="3">
        <v>45562.481249999997</v>
      </c>
      <c r="B2601">
        <v>108</v>
      </c>
      <c r="C2601" t="str">
        <f t="shared" si="160"/>
        <v>Friday</v>
      </c>
      <c r="D2601" s="1">
        <f t="shared" si="161"/>
        <v>11</v>
      </c>
      <c r="E2601">
        <f t="shared" si="162"/>
        <v>9</v>
      </c>
      <c r="F2601" t="str">
        <f t="shared" si="163"/>
        <v>school</v>
      </c>
    </row>
    <row r="2602" spans="1:6" x14ac:dyDescent="0.3">
      <c r="A2602" s="3">
        <v>45562.50277777778</v>
      </c>
      <c r="B2602">
        <v>98</v>
      </c>
      <c r="C2602" t="str">
        <f t="shared" si="160"/>
        <v>Friday</v>
      </c>
      <c r="D2602" s="1">
        <f t="shared" si="161"/>
        <v>12</v>
      </c>
      <c r="E2602">
        <f t="shared" si="162"/>
        <v>9</v>
      </c>
      <c r="F2602" t="str">
        <f t="shared" si="163"/>
        <v>school</v>
      </c>
    </row>
    <row r="2603" spans="1:6" x14ac:dyDescent="0.3">
      <c r="A2603" s="3">
        <v>45562.522222222222</v>
      </c>
      <c r="B2603">
        <v>104</v>
      </c>
      <c r="C2603" t="str">
        <f t="shared" si="160"/>
        <v>Friday</v>
      </c>
      <c r="D2603" s="1">
        <f t="shared" si="161"/>
        <v>12</v>
      </c>
      <c r="E2603">
        <f t="shared" si="162"/>
        <v>9</v>
      </c>
      <c r="F2603" t="str">
        <f t="shared" si="163"/>
        <v>school</v>
      </c>
    </row>
    <row r="2604" spans="1:6" x14ac:dyDescent="0.3">
      <c r="A2604" s="3">
        <v>45562.542361111111</v>
      </c>
      <c r="B2604">
        <v>105</v>
      </c>
      <c r="C2604" t="str">
        <f t="shared" si="160"/>
        <v>Friday</v>
      </c>
      <c r="D2604" s="1">
        <f t="shared" si="161"/>
        <v>13</v>
      </c>
      <c r="E2604">
        <f t="shared" si="162"/>
        <v>9</v>
      </c>
      <c r="F2604" t="str">
        <f t="shared" si="163"/>
        <v>school</v>
      </c>
    </row>
    <row r="2605" spans="1:6" x14ac:dyDescent="0.3">
      <c r="A2605" s="3">
        <v>45562.557638888888</v>
      </c>
      <c r="B2605">
        <v>119</v>
      </c>
      <c r="C2605" t="str">
        <f t="shared" si="160"/>
        <v>Friday</v>
      </c>
      <c r="D2605" s="1">
        <f t="shared" si="161"/>
        <v>13</v>
      </c>
      <c r="E2605">
        <f t="shared" si="162"/>
        <v>9</v>
      </c>
      <c r="F2605" t="str">
        <f t="shared" si="163"/>
        <v>school</v>
      </c>
    </row>
    <row r="2606" spans="1:6" x14ac:dyDescent="0.3">
      <c r="A2606" s="3">
        <v>45562.587500000001</v>
      </c>
      <c r="B2606">
        <v>127</v>
      </c>
      <c r="C2606" t="str">
        <f t="shared" si="160"/>
        <v>Friday</v>
      </c>
      <c r="D2606" s="1">
        <f t="shared" si="161"/>
        <v>14</v>
      </c>
      <c r="E2606">
        <f t="shared" si="162"/>
        <v>9</v>
      </c>
      <c r="F2606" t="str">
        <f t="shared" si="163"/>
        <v>school</v>
      </c>
    </row>
    <row r="2607" spans="1:6" x14ac:dyDescent="0.3">
      <c r="A2607" s="3">
        <v>45562.605555555558</v>
      </c>
      <c r="B2607">
        <v>129</v>
      </c>
      <c r="C2607" t="str">
        <f t="shared" si="160"/>
        <v>Friday</v>
      </c>
      <c r="D2607" s="1">
        <f t="shared" si="161"/>
        <v>14</v>
      </c>
      <c r="E2607">
        <f t="shared" si="162"/>
        <v>9</v>
      </c>
      <c r="F2607" t="str">
        <f t="shared" si="163"/>
        <v>school</v>
      </c>
    </row>
    <row r="2608" spans="1:6" x14ac:dyDescent="0.3">
      <c r="A2608" s="3">
        <v>45562.667361111111</v>
      </c>
      <c r="B2608">
        <v>132</v>
      </c>
      <c r="C2608" t="str">
        <f t="shared" si="160"/>
        <v>Friday</v>
      </c>
      <c r="D2608" s="1">
        <f t="shared" si="161"/>
        <v>16</v>
      </c>
      <c r="E2608">
        <f t="shared" si="162"/>
        <v>9</v>
      </c>
      <c r="F2608" t="str">
        <f t="shared" si="163"/>
        <v>school</v>
      </c>
    </row>
    <row r="2609" spans="1:6" x14ac:dyDescent="0.3">
      <c r="A2609" s="3">
        <v>45562.69027777778</v>
      </c>
      <c r="B2609">
        <v>127</v>
      </c>
      <c r="C2609" t="str">
        <f t="shared" si="160"/>
        <v>Friday</v>
      </c>
      <c r="D2609" s="1">
        <f t="shared" si="161"/>
        <v>16</v>
      </c>
      <c r="E2609">
        <f t="shared" si="162"/>
        <v>9</v>
      </c>
      <c r="F2609" t="str">
        <f t="shared" si="163"/>
        <v>school</v>
      </c>
    </row>
    <row r="2610" spans="1:6" x14ac:dyDescent="0.3">
      <c r="A2610" s="3">
        <v>45562.707638888889</v>
      </c>
      <c r="B2610">
        <v>136</v>
      </c>
      <c r="C2610" t="str">
        <f t="shared" si="160"/>
        <v>Friday</v>
      </c>
      <c r="D2610" s="1">
        <f t="shared" si="161"/>
        <v>16</v>
      </c>
      <c r="E2610">
        <f t="shared" si="162"/>
        <v>9</v>
      </c>
      <c r="F2610" t="str">
        <f t="shared" si="163"/>
        <v>school</v>
      </c>
    </row>
    <row r="2611" spans="1:6" x14ac:dyDescent="0.3">
      <c r="A2611" s="3">
        <v>45562.729861111111</v>
      </c>
      <c r="B2611">
        <v>153</v>
      </c>
      <c r="C2611" t="str">
        <f t="shared" si="160"/>
        <v>Friday</v>
      </c>
      <c r="D2611" s="1">
        <f t="shared" si="161"/>
        <v>17</v>
      </c>
      <c r="E2611">
        <f t="shared" si="162"/>
        <v>9</v>
      </c>
      <c r="F2611" t="str">
        <f t="shared" si="163"/>
        <v>school</v>
      </c>
    </row>
    <row r="2612" spans="1:6" x14ac:dyDescent="0.3">
      <c r="A2612" s="3">
        <v>45562.75277777778</v>
      </c>
      <c r="B2612">
        <v>135</v>
      </c>
      <c r="C2612" t="str">
        <f t="shared" si="160"/>
        <v>Friday</v>
      </c>
      <c r="D2612" s="1">
        <f t="shared" si="161"/>
        <v>18</v>
      </c>
      <c r="E2612">
        <f t="shared" si="162"/>
        <v>9</v>
      </c>
      <c r="F2612" t="str">
        <f t="shared" si="163"/>
        <v>school</v>
      </c>
    </row>
    <row r="2613" spans="1:6" x14ac:dyDescent="0.3">
      <c r="A2613" s="3">
        <v>45562.774305555555</v>
      </c>
      <c r="B2613">
        <v>116</v>
      </c>
      <c r="C2613" t="str">
        <f t="shared" si="160"/>
        <v>Friday</v>
      </c>
      <c r="D2613" s="1">
        <f t="shared" si="161"/>
        <v>18</v>
      </c>
      <c r="E2613">
        <f t="shared" si="162"/>
        <v>9</v>
      </c>
      <c r="F2613" t="str">
        <f t="shared" si="163"/>
        <v>school</v>
      </c>
    </row>
    <row r="2614" spans="1:6" x14ac:dyDescent="0.3">
      <c r="A2614" s="3">
        <v>45563.400694444441</v>
      </c>
      <c r="B2614">
        <v>27</v>
      </c>
      <c r="C2614" t="str">
        <f t="shared" si="160"/>
        <v>Saturday</v>
      </c>
      <c r="D2614" s="1">
        <f t="shared" si="161"/>
        <v>9</v>
      </c>
      <c r="E2614">
        <f t="shared" si="162"/>
        <v>9</v>
      </c>
      <c r="F2614" t="str">
        <f t="shared" si="163"/>
        <v>school</v>
      </c>
    </row>
    <row r="2615" spans="1:6" x14ac:dyDescent="0.3">
      <c r="A2615" s="3">
        <v>45563.423611111109</v>
      </c>
      <c r="B2615">
        <v>42</v>
      </c>
      <c r="C2615" t="str">
        <f t="shared" si="160"/>
        <v>Saturday</v>
      </c>
      <c r="D2615" s="1">
        <f t="shared" si="161"/>
        <v>10</v>
      </c>
      <c r="E2615">
        <f t="shared" si="162"/>
        <v>9</v>
      </c>
      <c r="F2615" t="str">
        <f t="shared" si="163"/>
        <v>school</v>
      </c>
    </row>
    <row r="2616" spans="1:6" x14ac:dyDescent="0.3">
      <c r="A2616" s="3">
        <v>45563.439583333333</v>
      </c>
      <c r="B2616">
        <v>43</v>
      </c>
      <c r="C2616" t="str">
        <f t="shared" si="160"/>
        <v>Saturday</v>
      </c>
      <c r="D2616" s="1">
        <f t="shared" si="161"/>
        <v>10</v>
      </c>
      <c r="E2616">
        <f t="shared" si="162"/>
        <v>9</v>
      </c>
      <c r="F2616" t="str">
        <f t="shared" si="163"/>
        <v>school</v>
      </c>
    </row>
    <row r="2617" spans="1:6" x14ac:dyDescent="0.3">
      <c r="A2617" s="3">
        <v>45563.463194444441</v>
      </c>
      <c r="B2617">
        <v>46</v>
      </c>
      <c r="C2617" t="str">
        <f t="shared" si="160"/>
        <v>Saturday</v>
      </c>
      <c r="D2617" s="1">
        <f t="shared" si="161"/>
        <v>11</v>
      </c>
      <c r="E2617">
        <f t="shared" si="162"/>
        <v>9</v>
      </c>
      <c r="F2617" t="str">
        <f t="shared" si="163"/>
        <v>school</v>
      </c>
    </row>
    <row r="2618" spans="1:6" x14ac:dyDescent="0.3">
      <c r="A2618" s="3">
        <v>45563.481249999997</v>
      </c>
      <c r="B2618">
        <v>28</v>
      </c>
      <c r="C2618" t="str">
        <f t="shared" si="160"/>
        <v>Saturday</v>
      </c>
      <c r="D2618" s="1">
        <f t="shared" si="161"/>
        <v>11</v>
      </c>
      <c r="E2618">
        <f t="shared" si="162"/>
        <v>9</v>
      </c>
      <c r="F2618" t="str">
        <f t="shared" si="163"/>
        <v>school</v>
      </c>
    </row>
    <row r="2619" spans="1:6" x14ac:dyDescent="0.3">
      <c r="A2619" s="3">
        <v>45563.50277777778</v>
      </c>
      <c r="B2619">
        <v>31</v>
      </c>
      <c r="C2619" t="str">
        <f t="shared" si="160"/>
        <v>Saturday</v>
      </c>
      <c r="D2619" s="1">
        <f t="shared" si="161"/>
        <v>12</v>
      </c>
      <c r="E2619">
        <f t="shared" si="162"/>
        <v>9</v>
      </c>
      <c r="F2619" t="str">
        <f t="shared" si="163"/>
        <v>school</v>
      </c>
    </row>
    <row r="2620" spans="1:6" x14ac:dyDescent="0.3">
      <c r="A2620" s="3">
        <v>45563.520138888889</v>
      </c>
      <c r="B2620">
        <v>35</v>
      </c>
      <c r="C2620" t="str">
        <f t="shared" si="160"/>
        <v>Saturday</v>
      </c>
      <c r="D2620" s="1">
        <f t="shared" si="161"/>
        <v>12</v>
      </c>
      <c r="E2620">
        <f t="shared" si="162"/>
        <v>9</v>
      </c>
      <c r="F2620" t="str">
        <f t="shared" si="163"/>
        <v>school</v>
      </c>
    </row>
    <row r="2621" spans="1:6" x14ac:dyDescent="0.3">
      <c r="A2621" s="3">
        <v>45563.549305555556</v>
      </c>
      <c r="B2621">
        <v>33</v>
      </c>
      <c r="C2621" t="str">
        <f t="shared" si="160"/>
        <v>Saturday</v>
      </c>
      <c r="D2621" s="1">
        <f t="shared" si="161"/>
        <v>13</v>
      </c>
      <c r="E2621">
        <f t="shared" si="162"/>
        <v>9</v>
      </c>
      <c r="F2621" t="str">
        <f t="shared" si="163"/>
        <v>school</v>
      </c>
    </row>
    <row r="2622" spans="1:6" x14ac:dyDescent="0.3">
      <c r="A2622" s="3">
        <v>45563.5625</v>
      </c>
      <c r="B2622">
        <v>30</v>
      </c>
      <c r="C2622" t="str">
        <f t="shared" si="160"/>
        <v>Saturday</v>
      </c>
      <c r="D2622" s="1">
        <f t="shared" si="161"/>
        <v>13</v>
      </c>
      <c r="E2622">
        <f t="shared" si="162"/>
        <v>9</v>
      </c>
      <c r="F2622" t="str">
        <f t="shared" si="163"/>
        <v>school</v>
      </c>
    </row>
    <row r="2623" spans="1:6" x14ac:dyDescent="0.3">
      <c r="A2623" s="3">
        <v>45563.582638888889</v>
      </c>
      <c r="B2623">
        <v>25</v>
      </c>
      <c r="C2623" t="str">
        <f t="shared" si="160"/>
        <v>Saturday</v>
      </c>
      <c r="D2623" s="1">
        <f t="shared" si="161"/>
        <v>13</v>
      </c>
      <c r="E2623">
        <f t="shared" si="162"/>
        <v>9</v>
      </c>
      <c r="F2623" t="str">
        <f t="shared" si="163"/>
        <v>school</v>
      </c>
    </row>
    <row r="2624" spans="1:6" x14ac:dyDescent="0.3">
      <c r="A2624" s="3">
        <v>45563.605555555558</v>
      </c>
      <c r="B2624">
        <v>24</v>
      </c>
      <c r="C2624" t="str">
        <f t="shared" si="160"/>
        <v>Saturday</v>
      </c>
      <c r="D2624" s="1">
        <f t="shared" si="161"/>
        <v>14</v>
      </c>
      <c r="E2624">
        <f t="shared" si="162"/>
        <v>9</v>
      </c>
      <c r="F2624" t="str">
        <f t="shared" si="163"/>
        <v>school</v>
      </c>
    </row>
    <row r="2625" spans="1:6" x14ac:dyDescent="0.3">
      <c r="A2625" s="3">
        <v>45563.620138888888</v>
      </c>
      <c r="B2625">
        <v>26</v>
      </c>
      <c r="C2625" t="str">
        <f t="shared" si="160"/>
        <v>Saturday</v>
      </c>
      <c r="D2625" s="1">
        <f t="shared" si="161"/>
        <v>14</v>
      </c>
      <c r="E2625">
        <f t="shared" si="162"/>
        <v>9</v>
      </c>
      <c r="F2625" t="str">
        <f t="shared" si="163"/>
        <v>school</v>
      </c>
    </row>
    <row r="2626" spans="1:6" x14ac:dyDescent="0.3">
      <c r="A2626" s="3">
        <v>45563.645833333336</v>
      </c>
      <c r="B2626">
        <v>28</v>
      </c>
      <c r="C2626" t="str">
        <f t="shared" ref="C2626:C2689" si="164">TEXT(A2626, "dddd")</f>
        <v>Saturday</v>
      </c>
      <c r="D2626" s="1">
        <f t="shared" ref="D2626:D2689" si="165">HOUR(A2626)</f>
        <v>15</v>
      </c>
      <c r="E2626">
        <f t="shared" ref="E2626:E2689" si="166">MONTH(A2626)</f>
        <v>9</v>
      </c>
      <c r="F2626" t="str">
        <f t="shared" ref="F2626:F2689" si="167">IF(OR(E2626=9, E2626=10, E2626=11, E2626=12, E2626=1, E2626=2, E2626=3, E2626=4), "school", "summer")</f>
        <v>school</v>
      </c>
    </row>
    <row r="2627" spans="1:6" x14ac:dyDescent="0.3">
      <c r="A2627" s="3">
        <v>45563.665972222225</v>
      </c>
      <c r="B2627">
        <v>34</v>
      </c>
      <c r="C2627" t="str">
        <f t="shared" si="164"/>
        <v>Saturday</v>
      </c>
      <c r="D2627" s="1">
        <f t="shared" si="165"/>
        <v>15</v>
      </c>
      <c r="E2627">
        <f t="shared" si="166"/>
        <v>9</v>
      </c>
      <c r="F2627" t="str">
        <f t="shared" si="167"/>
        <v>school</v>
      </c>
    </row>
    <row r="2628" spans="1:6" x14ac:dyDescent="0.3">
      <c r="A2628" s="3">
        <v>45563.689583333333</v>
      </c>
      <c r="B2628">
        <v>46</v>
      </c>
      <c r="C2628" t="str">
        <f t="shared" si="164"/>
        <v>Saturday</v>
      </c>
      <c r="D2628" s="1">
        <f t="shared" si="165"/>
        <v>16</v>
      </c>
      <c r="E2628">
        <f t="shared" si="166"/>
        <v>9</v>
      </c>
      <c r="F2628" t="str">
        <f t="shared" si="167"/>
        <v>school</v>
      </c>
    </row>
    <row r="2629" spans="1:6" x14ac:dyDescent="0.3">
      <c r="A2629" s="3">
        <v>45563.708333333336</v>
      </c>
      <c r="B2629">
        <v>29</v>
      </c>
      <c r="C2629" t="str">
        <f t="shared" si="164"/>
        <v>Saturday</v>
      </c>
      <c r="D2629" s="1">
        <f t="shared" si="165"/>
        <v>17</v>
      </c>
      <c r="E2629">
        <f t="shared" si="166"/>
        <v>9</v>
      </c>
      <c r="F2629" t="str">
        <f t="shared" si="167"/>
        <v>school</v>
      </c>
    </row>
    <row r="2630" spans="1:6" x14ac:dyDescent="0.3">
      <c r="A2630" s="3">
        <v>45563.752083333333</v>
      </c>
      <c r="B2630">
        <v>35</v>
      </c>
      <c r="C2630" t="str">
        <f t="shared" si="164"/>
        <v>Saturday</v>
      </c>
      <c r="D2630" s="1">
        <f t="shared" si="165"/>
        <v>18</v>
      </c>
      <c r="E2630">
        <f t="shared" si="166"/>
        <v>9</v>
      </c>
      <c r="F2630" t="str">
        <f t="shared" si="167"/>
        <v>school</v>
      </c>
    </row>
    <row r="2631" spans="1:6" x14ac:dyDescent="0.3">
      <c r="A2631" s="3">
        <v>45563.775000000001</v>
      </c>
      <c r="B2631">
        <v>32</v>
      </c>
      <c r="C2631" t="str">
        <f t="shared" si="164"/>
        <v>Saturday</v>
      </c>
      <c r="D2631" s="1">
        <f t="shared" si="165"/>
        <v>18</v>
      </c>
      <c r="E2631">
        <f t="shared" si="166"/>
        <v>9</v>
      </c>
      <c r="F2631" t="str">
        <f t="shared" si="167"/>
        <v>school</v>
      </c>
    </row>
    <row r="2632" spans="1:6" x14ac:dyDescent="0.3">
      <c r="A2632" s="3">
        <v>45563.791666666664</v>
      </c>
      <c r="B2632">
        <v>51</v>
      </c>
      <c r="C2632" t="str">
        <f t="shared" si="164"/>
        <v>Saturday</v>
      </c>
      <c r="D2632" s="1">
        <f t="shared" si="165"/>
        <v>19</v>
      </c>
      <c r="E2632">
        <f t="shared" si="166"/>
        <v>9</v>
      </c>
      <c r="F2632" t="str">
        <f t="shared" si="167"/>
        <v>school</v>
      </c>
    </row>
    <row r="2633" spans="1:6" x14ac:dyDescent="0.3">
      <c r="A2633" s="3">
        <v>45564.395833333336</v>
      </c>
      <c r="B2633">
        <v>19</v>
      </c>
      <c r="C2633" t="str">
        <f t="shared" si="164"/>
        <v>Sunday</v>
      </c>
      <c r="D2633" s="1">
        <f t="shared" si="165"/>
        <v>9</v>
      </c>
      <c r="E2633">
        <f t="shared" si="166"/>
        <v>9</v>
      </c>
      <c r="F2633" t="str">
        <f t="shared" si="167"/>
        <v>school</v>
      </c>
    </row>
    <row r="2634" spans="1:6" x14ac:dyDescent="0.3">
      <c r="A2634" s="3">
        <v>45564.417361111111</v>
      </c>
      <c r="B2634">
        <v>34</v>
      </c>
      <c r="C2634" t="str">
        <f t="shared" si="164"/>
        <v>Sunday</v>
      </c>
      <c r="D2634" s="1">
        <f t="shared" si="165"/>
        <v>10</v>
      </c>
      <c r="E2634">
        <f t="shared" si="166"/>
        <v>9</v>
      </c>
      <c r="F2634" t="str">
        <f t="shared" si="167"/>
        <v>school</v>
      </c>
    </row>
    <row r="2635" spans="1:6" x14ac:dyDescent="0.3">
      <c r="A2635" s="3">
        <v>45564.438194444447</v>
      </c>
      <c r="B2635">
        <v>47</v>
      </c>
      <c r="C2635" t="str">
        <f t="shared" si="164"/>
        <v>Sunday</v>
      </c>
      <c r="D2635" s="1">
        <f t="shared" si="165"/>
        <v>10</v>
      </c>
      <c r="E2635">
        <f t="shared" si="166"/>
        <v>9</v>
      </c>
      <c r="F2635" t="str">
        <f t="shared" si="167"/>
        <v>school</v>
      </c>
    </row>
    <row r="2636" spans="1:6" x14ac:dyDescent="0.3">
      <c r="A2636" s="3">
        <v>45564.48333333333</v>
      </c>
      <c r="B2636">
        <v>52</v>
      </c>
      <c r="C2636" t="str">
        <f t="shared" si="164"/>
        <v>Sunday</v>
      </c>
      <c r="D2636" s="1">
        <f t="shared" si="165"/>
        <v>11</v>
      </c>
      <c r="E2636">
        <f t="shared" si="166"/>
        <v>9</v>
      </c>
      <c r="F2636" t="str">
        <f t="shared" si="167"/>
        <v>school</v>
      </c>
    </row>
    <row r="2637" spans="1:6" x14ac:dyDescent="0.3">
      <c r="A2637" s="3">
        <v>45564.498611111114</v>
      </c>
      <c r="B2637">
        <v>55</v>
      </c>
      <c r="C2637" t="str">
        <f t="shared" si="164"/>
        <v>Sunday</v>
      </c>
      <c r="D2637" s="1">
        <f t="shared" si="165"/>
        <v>11</v>
      </c>
      <c r="E2637">
        <f t="shared" si="166"/>
        <v>9</v>
      </c>
      <c r="F2637" t="str">
        <f t="shared" si="167"/>
        <v>school</v>
      </c>
    </row>
    <row r="2638" spans="1:6" x14ac:dyDescent="0.3">
      <c r="A2638" s="3">
        <v>45564.522222222222</v>
      </c>
      <c r="B2638">
        <v>70</v>
      </c>
      <c r="C2638" t="str">
        <f t="shared" si="164"/>
        <v>Sunday</v>
      </c>
      <c r="D2638" s="1">
        <f t="shared" si="165"/>
        <v>12</v>
      </c>
      <c r="E2638">
        <f t="shared" si="166"/>
        <v>9</v>
      </c>
      <c r="F2638" t="str">
        <f t="shared" si="167"/>
        <v>school</v>
      </c>
    </row>
    <row r="2639" spans="1:6" x14ac:dyDescent="0.3">
      <c r="A2639" s="3">
        <v>45564.542361111111</v>
      </c>
      <c r="B2639">
        <v>61</v>
      </c>
      <c r="C2639" t="str">
        <f t="shared" si="164"/>
        <v>Sunday</v>
      </c>
      <c r="D2639" s="1">
        <f t="shared" si="165"/>
        <v>13</v>
      </c>
      <c r="E2639">
        <f t="shared" si="166"/>
        <v>9</v>
      </c>
      <c r="F2639" t="str">
        <f t="shared" si="167"/>
        <v>school</v>
      </c>
    </row>
    <row r="2640" spans="1:6" x14ac:dyDescent="0.3">
      <c r="A2640" s="3">
        <v>45564.560416666667</v>
      </c>
      <c r="B2640">
        <v>62</v>
      </c>
      <c r="C2640" t="str">
        <f t="shared" si="164"/>
        <v>Sunday</v>
      </c>
      <c r="D2640" s="1">
        <f t="shared" si="165"/>
        <v>13</v>
      </c>
      <c r="E2640">
        <f t="shared" si="166"/>
        <v>9</v>
      </c>
      <c r="F2640" t="str">
        <f t="shared" si="167"/>
        <v>school</v>
      </c>
    </row>
    <row r="2641" spans="1:6" x14ac:dyDescent="0.3">
      <c r="A2641" s="3">
        <v>45564.583333333336</v>
      </c>
      <c r="B2641">
        <v>59</v>
      </c>
      <c r="C2641" t="str">
        <f t="shared" si="164"/>
        <v>Sunday</v>
      </c>
      <c r="D2641" s="1">
        <f t="shared" si="165"/>
        <v>14</v>
      </c>
      <c r="E2641">
        <f t="shared" si="166"/>
        <v>9</v>
      </c>
      <c r="F2641" t="str">
        <f t="shared" si="167"/>
        <v>school</v>
      </c>
    </row>
    <row r="2642" spans="1:6" x14ac:dyDescent="0.3">
      <c r="A2642" s="3">
        <v>45564.60833333333</v>
      </c>
      <c r="B2642">
        <v>54</v>
      </c>
      <c r="C2642" t="str">
        <f t="shared" si="164"/>
        <v>Sunday</v>
      </c>
      <c r="D2642" s="1">
        <f t="shared" si="165"/>
        <v>14</v>
      </c>
      <c r="E2642">
        <f t="shared" si="166"/>
        <v>9</v>
      </c>
      <c r="F2642" t="str">
        <f t="shared" si="167"/>
        <v>school</v>
      </c>
    </row>
    <row r="2643" spans="1:6" x14ac:dyDescent="0.3">
      <c r="A2643" s="3">
        <v>45564.622916666667</v>
      </c>
      <c r="B2643">
        <v>76</v>
      </c>
      <c r="C2643" t="str">
        <f t="shared" si="164"/>
        <v>Sunday</v>
      </c>
      <c r="D2643" s="1">
        <f t="shared" si="165"/>
        <v>14</v>
      </c>
      <c r="E2643">
        <f t="shared" si="166"/>
        <v>9</v>
      </c>
      <c r="F2643" t="str">
        <f t="shared" si="167"/>
        <v>school</v>
      </c>
    </row>
    <row r="2644" spans="1:6" x14ac:dyDescent="0.3">
      <c r="A2644" s="3">
        <v>45564.643750000003</v>
      </c>
      <c r="B2644">
        <v>72</v>
      </c>
      <c r="C2644" t="str">
        <f t="shared" si="164"/>
        <v>Sunday</v>
      </c>
      <c r="D2644" s="1">
        <f t="shared" si="165"/>
        <v>15</v>
      </c>
      <c r="E2644">
        <f t="shared" si="166"/>
        <v>9</v>
      </c>
      <c r="F2644" t="str">
        <f t="shared" si="167"/>
        <v>school</v>
      </c>
    </row>
    <row r="2645" spans="1:6" x14ac:dyDescent="0.3">
      <c r="A2645" s="3">
        <v>45564.668749999997</v>
      </c>
      <c r="B2645">
        <v>85</v>
      </c>
      <c r="C2645" t="str">
        <f t="shared" si="164"/>
        <v>Sunday</v>
      </c>
      <c r="D2645" s="1">
        <f t="shared" si="165"/>
        <v>16</v>
      </c>
      <c r="E2645">
        <f t="shared" si="166"/>
        <v>9</v>
      </c>
      <c r="F2645" t="str">
        <f t="shared" si="167"/>
        <v>school</v>
      </c>
    </row>
    <row r="2646" spans="1:6" x14ac:dyDescent="0.3">
      <c r="A2646" s="3">
        <v>45564.716666666667</v>
      </c>
      <c r="B2646">
        <v>96</v>
      </c>
      <c r="C2646" t="str">
        <f t="shared" si="164"/>
        <v>Sunday</v>
      </c>
      <c r="D2646" s="1">
        <f t="shared" si="165"/>
        <v>17</v>
      </c>
      <c r="E2646">
        <f t="shared" si="166"/>
        <v>9</v>
      </c>
      <c r="F2646" t="str">
        <f t="shared" si="167"/>
        <v>school</v>
      </c>
    </row>
    <row r="2647" spans="1:6" x14ac:dyDescent="0.3">
      <c r="A2647" s="3">
        <v>45564.751388888886</v>
      </c>
      <c r="B2647">
        <v>99</v>
      </c>
      <c r="C2647" t="str">
        <f t="shared" si="164"/>
        <v>Sunday</v>
      </c>
      <c r="D2647" s="1">
        <f t="shared" si="165"/>
        <v>18</v>
      </c>
      <c r="E2647">
        <f t="shared" si="166"/>
        <v>9</v>
      </c>
      <c r="F2647" t="str">
        <f t="shared" si="167"/>
        <v>school</v>
      </c>
    </row>
    <row r="2648" spans="1:6" x14ac:dyDescent="0.3">
      <c r="A2648" s="3">
        <v>45564.791666666664</v>
      </c>
      <c r="B2648">
        <v>82</v>
      </c>
      <c r="C2648" t="str">
        <f t="shared" si="164"/>
        <v>Sunday</v>
      </c>
      <c r="D2648" s="1">
        <f t="shared" si="165"/>
        <v>19</v>
      </c>
      <c r="E2648">
        <f t="shared" si="166"/>
        <v>9</v>
      </c>
      <c r="F2648" t="str">
        <f t="shared" si="167"/>
        <v>school</v>
      </c>
    </row>
    <row r="2649" spans="1:6" x14ac:dyDescent="0.3">
      <c r="A2649" s="3">
        <v>45564.810416666667</v>
      </c>
      <c r="B2649">
        <v>93</v>
      </c>
      <c r="C2649" t="str">
        <f t="shared" si="164"/>
        <v>Sunday</v>
      </c>
      <c r="D2649" s="1">
        <f t="shared" si="165"/>
        <v>19</v>
      </c>
      <c r="E2649">
        <f t="shared" si="166"/>
        <v>9</v>
      </c>
      <c r="F2649" t="str">
        <f t="shared" si="167"/>
        <v>school</v>
      </c>
    </row>
    <row r="2650" spans="1:6" x14ac:dyDescent="0.3">
      <c r="A2650" s="3">
        <v>45564.916666666664</v>
      </c>
      <c r="B2650">
        <v>103</v>
      </c>
      <c r="C2650" t="str">
        <f t="shared" si="164"/>
        <v>Sunday</v>
      </c>
      <c r="D2650" s="1">
        <f t="shared" si="165"/>
        <v>22</v>
      </c>
      <c r="E2650">
        <f t="shared" si="166"/>
        <v>9</v>
      </c>
      <c r="F2650" t="str">
        <f t="shared" si="167"/>
        <v>school</v>
      </c>
    </row>
    <row r="2651" spans="1:6" x14ac:dyDescent="0.3">
      <c r="A2651" s="3">
        <v>45565.293055555558</v>
      </c>
      <c r="B2651">
        <v>44</v>
      </c>
      <c r="C2651" t="str">
        <f t="shared" si="164"/>
        <v>Monday</v>
      </c>
      <c r="D2651" s="1">
        <f t="shared" si="165"/>
        <v>7</v>
      </c>
      <c r="E2651">
        <f t="shared" si="166"/>
        <v>9</v>
      </c>
      <c r="F2651" t="str">
        <f t="shared" si="167"/>
        <v>school</v>
      </c>
    </row>
    <row r="2652" spans="1:6" x14ac:dyDescent="0.3">
      <c r="A2652" s="3">
        <v>45565.316666666666</v>
      </c>
      <c r="B2652">
        <v>55</v>
      </c>
      <c r="C2652" t="str">
        <f t="shared" si="164"/>
        <v>Monday</v>
      </c>
      <c r="D2652" s="1">
        <f t="shared" si="165"/>
        <v>7</v>
      </c>
      <c r="E2652">
        <f t="shared" si="166"/>
        <v>9</v>
      </c>
      <c r="F2652" t="str">
        <f t="shared" si="167"/>
        <v>school</v>
      </c>
    </row>
    <row r="2653" spans="1:6" x14ac:dyDescent="0.3">
      <c r="A2653" s="3">
        <v>45565.336111111108</v>
      </c>
      <c r="B2653">
        <v>44</v>
      </c>
      <c r="C2653" t="str">
        <f t="shared" si="164"/>
        <v>Monday</v>
      </c>
      <c r="D2653" s="1">
        <f t="shared" si="165"/>
        <v>8</v>
      </c>
      <c r="E2653">
        <f t="shared" si="166"/>
        <v>9</v>
      </c>
      <c r="F2653" t="str">
        <f t="shared" si="167"/>
        <v>school</v>
      </c>
    </row>
    <row r="2654" spans="1:6" x14ac:dyDescent="0.3">
      <c r="A2654" s="3">
        <v>45565.356249999997</v>
      </c>
      <c r="B2654">
        <v>59</v>
      </c>
      <c r="C2654" t="str">
        <f t="shared" si="164"/>
        <v>Monday</v>
      </c>
      <c r="D2654" s="1">
        <f t="shared" si="165"/>
        <v>8</v>
      </c>
      <c r="E2654">
        <f t="shared" si="166"/>
        <v>9</v>
      </c>
      <c r="F2654" t="str">
        <f t="shared" si="167"/>
        <v>school</v>
      </c>
    </row>
    <row r="2655" spans="1:6" x14ac:dyDescent="0.3">
      <c r="A2655" s="3">
        <v>45565.376388888886</v>
      </c>
      <c r="B2655">
        <v>67</v>
      </c>
      <c r="C2655" t="str">
        <f t="shared" si="164"/>
        <v>Monday</v>
      </c>
      <c r="D2655" s="1">
        <f t="shared" si="165"/>
        <v>9</v>
      </c>
      <c r="E2655">
        <f t="shared" si="166"/>
        <v>9</v>
      </c>
      <c r="F2655" t="str">
        <f t="shared" si="167"/>
        <v>school</v>
      </c>
    </row>
    <row r="2656" spans="1:6" x14ac:dyDescent="0.3">
      <c r="A2656" s="3">
        <v>45565.402777777781</v>
      </c>
      <c r="B2656">
        <v>64</v>
      </c>
      <c r="C2656" t="str">
        <f t="shared" si="164"/>
        <v>Monday</v>
      </c>
      <c r="D2656" s="1">
        <f t="shared" si="165"/>
        <v>9</v>
      </c>
      <c r="E2656">
        <f t="shared" si="166"/>
        <v>9</v>
      </c>
      <c r="F2656" t="str">
        <f t="shared" si="167"/>
        <v>school</v>
      </c>
    </row>
    <row r="2657" spans="1:6" x14ac:dyDescent="0.3">
      <c r="A2657" s="3">
        <v>45565.415972222225</v>
      </c>
      <c r="B2657">
        <v>58</v>
      </c>
      <c r="C2657" t="str">
        <f t="shared" si="164"/>
        <v>Monday</v>
      </c>
      <c r="D2657" s="1">
        <f t="shared" si="165"/>
        <v>9</v>
      </c>
      <c r="E2657">
        <f t="shared" si="166"/>
        <v>9</v>
      </c>
      <c r="F2657" t="str">
        <f t="shared" si="167"/>
        <v>school</v>
      </c>
    </row>
    <row r="2658" spans="1:6" x14ac:dyDescent="0.3">
      <c r="A2658" s="3">
        <v>45565.436111111114</v>
      </c>
      <c r="B2658">
        <v>67</v>
      </c>
      <c r="C2658" t="str">
        <f t="shared" si="164"/>
        <v>Monday</v>
      </c>
      <c r="D2658" s="1">
        <f t="shared" si="165"/>
        <v>10</v>
      </c>
      <c r="E2658">
        <f t="shared" si="166"/>
        <v>9</v>
      </c>
      <c r="F2658" t="str">
        <f t="shared" si="167"/>
        <v>school</v>
      </c>
    </row>
    <row r="2659" spans="1:6" x14ac:dyDescent="0.3">
      <c r="A2659" s="3">
        <v>45565.457638888889</v>
      </c>
      <c r="B2659">
        <v>79</v>
      </c>
      <c r="C2659" t="str">
        <f t="shared" si="164"/>
        <v>Monday</v>
      </c>
      <c r="D2659" s="1">
        <f t="shared" si="165"/>
        <v>10</v>
      </c>
      <c r="E2659">
        <f t="shared" si="166"/>
        <v>9</v>
      </c>
      <c r="F2659" t="str">
        <f t="shared" si="167"/>
        <v>school</v>
      </c>
    </row>
    <row r="2660" spans="1:6" x14ac:dyDescent="0.3">
      <c r="A2660" s="3">
        <v>45565.479166666664</v>
      </c>
      <c r="B2660">
        <v>75</v>
      </c>
      <c r="C2660" t="str">
        <f t="shared" si="164"/>
        <v>Monday</v>
      </c>
      <c r="D2660" s="1">
        <f t="shared" si="165"/>
        <v>11</v>
      </c>
      <c r="E2660">
        <f t="shared" si="166"/>
        <v>9</v>
      </c>
      <c r="F2660" t="str">
        <f t="shared" si="167"/>
        <v>school</v>
      </c>
    </row>
    <row r="2661" spans="1:6" x14ac:dyDescent="0.3">
      <c r="A2661" s="3">
        <v>45565.5</v>
      </c>
      <c r="B2661">
        <v>111</v>
      </c>
      <c r="C2661" t="str">
        <f t="shared" si="164"/>
        <v>Monday</v>
      </c>
      <c r="D2661" s="1">
        <f t="shared" si="165"/>
        <v>12</v>
      </c>
      <c r="E2661">
        <f t="shared" si="166"/>
        <v>9</v>
      </c>
      <c r="F2661" t="str">
        <f t="shared" si="167"/>
        <v>school</v>
      </c>
    </row>
    <row r="2662" spans="1:6" x14ac:dyDescent="0.3">
      <c r="A2662" s="3">
        <v>45565.521527777775</v>
      </c>
      <c r="B2662">
        <v>117</v>
      </c>
      <c r="C2662" t="str">
        <f t="shared" si="164"/>
        <v>Monday</v>
      </c>
      <c r="D2662" s="1">
        <f t="shared" si="165"/>
        <v>12</v>
      </c>
      <c r="E2662">
        <f t="shared" si="166"/>
        <v>9</v>
      </c>
      <c r="F2662" t="str">
        <f t="shared" si="167"/>
        <v>school</v>
      </c>
    </row>
    <row r="2663" spans="1:6" x14ac:dyDescent="0.3">
      <c r="A2663" s="3">
        <v>45565.543749999997</v>
      </c>
      <c r="B2663">
        <v>103</v>
      </c>
      <c r="C2663" t="str">
        <f t="shared" si="164"/>
        <v>Monday</v>
      </c>
      <c r="D2663" s="1">
        <f t="shared" si="165"/>
        <v>13</v>
      </c>
      <c r="E2663">
        <f t="shared" si="166"/>
        <v>9</v>
      </c>
      <c r="F2663" t="str">
        <f t="shared" si="167"/>
        <v>school</v>
      </c>
    </row>
    <row r="2664" spans="1:6" x14ac:dyDescent="0.3">
      <c r="A2664" s="3">
        <v>45565.564583333333</v>
      </c>
      <c r="B2664">
        <v>113</v>
      </c>
      <c r="C2664" t="str">
        <f t="shared" si="164"/>
        <v>Monday</v>
      </c>
      <c r="D2664" s="1">
        <f t="shared" si="165"/>
        <v>13</v>
      </c>
      <c r="E2664">
        <f t="shared" si="166"/>
        <v>9</v>
      </c>
      <c r="F2664" t="str">
        <f t="shared" si="167"/>
        <v>school</v>
      </c>
    </row>
    <row r="2665" spans="1:6" x14ac:dyDescent="0.3">
      <c r="A2665" s="3">
        <v>45565.583333333336</v>
      </c>
      <c r="B2665">
        <v>114</v>
      </c>
      <c r="C2665" t="str">
        <f t="shared" si="164"/>
        <v>Monday</v>
      </c>
      <c r="D2665" s="1">
        <f t="shared" si="165"/>
        <v>14</v>
      </c>
      <c r="E2665">
        <f t="shared" si="166"/>
        <v>9</v>
      </c>
      <c r="F2665" t="str">
        <f t="shared" si="167"/>
        <v>school</v>
      </c>
    </row>
    <row r="2666" spans="1:6" x14ac:dyDescent="0.3">
      <c r="A2666" s="3">
        <v>45565.603472222225</v>
      </c>
      <c r="B2666">
        <v>103</v>
      </c>
      <c r="C2666" t="str">
        <f t="shared" si="164"/>
        <v>Monday</v>
      </c>
      <c r="D2666" s="1">
        <f t="shared" si="165"/>
        <v>14</v>
      </c>
      <c r="E2666">
        <f t="shared" si="166"/>
        <v>9</v>
      </c>
      <c r="F2666" t="str">
        <f t="shared" si="167"/>
        <v>school</v>
      </c>
    </row>
    <row r="2667" spans="1:6" x14ac:dyDescent="0.3">
      <c r="A2667" s="3">
        <v>45565.627083333333</v>
      </c>
      <c r="B2667">
        <v>107</v>
      </c>
      <c r="C2667" t="str">
        <f t="shared" si="164"/>
        <v>Monday</v>
      </c>
      <c r="D2667" s="1">
        <f t="shared" si="165"/>
        <v>15</v>
      </c>
      <c r="E2667">
        <f t="shared" si="166"/>
        <v>9</v>
      </c>
      <c r="F2667" t="str">
        <f t="shared" si="167"/>
        <v>school</v>
      </c>
    </row>
    <row r="2668" spans="1:6" x14ac:dyDescent="0.3">
      <c r="A2668" s="3">
        <v>45565.647222222222</v>
      </c>
      <c r="B2668">
        <v>113</v>
      </c>
      <c r="C2668" t="str">
        <f t="shared" si="164"/>
        <v>Monday</v>
      </c>
      <c r="D2668" s="1">
        <f t="shared" si="165"/>
        <v>15</v>
      </c>
      <c r="E2668">
        <f t="shared" si="166"/>
        <v>9</v>
      </c>
      <c r="F2668" t="str">
        <f t="shared" si="167"/>
        <v>school</v>
      </c>
    </row>
    <row r="2669" spans="1:6" x14ac:dyDescent="0.3">
      <c r="A2669" s="3">
        <v>45565.665277777778</v>
      </c>
      <c r="B2669">
        <v>120</v>
      </c>
      <c r="C2669" t="str">
        <f t="shared" si="164"/>
        <v>Monday</v>
      </c>
      <c r="D2669" s="1">
        <f t="shared" si="165"/>
        <v>15</v>
      </c>
      <c r="E2669">
        <f t="shared" si="166"/>
        <v>9</v>
      </c>
      <c r="F2669" t="str">
        <f t="shared" si="167"/>
        <v>school</v>
      </c>
    </row>
    <row r="2670" spans="1:6" x14ac:dyDescent="0.3">
      <c r="A2670" s="3">
        <v>45565.6875</v>
      </c>
      <c r="B2670">
        <v>140</v>
      </c>
      <c r="C2670" t="str">
        <f t="shared" si="164"/>
        <v>Monday</v>
      </c>
      <c r="D2670" s="1">
        <f t="shared" si="165"/>
        <v>16</v>
      </c>
      <c r="E2670">
        <f t="shared" si="166"/>
        <v>9</v>
      </c>
      <c r="F2670" t="str">
        <f t="shared" si="167"/>
        <v>school</v>
      </c>
    </row>
    <row r="2671" spans="1:6" x14ac:dyDescent="0.3">
      <c r="A2671" s="3">
        <v>45565.706250000003</v>
      </c>
      <c r="B2671">
        <v>157</v>
      </c>
      <c r="C2671" t="str">
        <f t="shared" si="164"/>
        <v>Monday</v>
      </c>
      <c r="D2671" s="1">
        <f t="shared" si="165"/>
        <v>16</v>
      </c>
      <c r="E2671">
        <f t="shared" si="166"/>
        <v>9</v>
      </c>
      <c r="F2671" t="str">
        <f t="shared" si="167"/>
        <v>school</v>
      </c>
    </row>
    <row r="2672" spans="1:6" x14ac:dyDescent="0.3">
      <c r="A2672" s="3">
        <v>45565.727777777778</v>
      </c>
      <c r="B2672">
        <v>162</v>
      </c>
      <c r="C2672" t="str">
        <f t="shared" si="164"/>
        <v>Monday</v>
      </c>
      <c r="D2672" s="1">
        <f t="shared" si="165"/>
        <v>17</v>
      </c>
      <c r="E2672">
        <f t="shared" si="166"/>
        <v>9</v>
      </c>
      <c r="F2672" t="str">
        <f t="shared" si="167"/>
        <v>school</v>
      </c>
    </row>
    <row r="2673" spans="1:6" x14ac:dyDescent="0.3">
      <c r="A2673" s="3">
        <v>45565.750694444447</v>
      </c>
      <c r="B2673">
        <v>159</v>
      </c>
      <c r="C2673" t="str">
        <f t="shared" si="164"/>
        <v>Monday</v>
      </c>
      <c r="D2673" s="1">
        <f t="shared" si="165"/>
        <v>18</v>
      </c>
      <c r="E2673">
        <f t="shared" si="166"/>
        <v>9</v>
      </c>
      <c r="F2673" t="str">
        <f t="shared" si="167"/>
        <v>school</v>
      </c>
    </row>
    <row r="2674" spans="1:6" x14ac:dyDescent="0.3">
      <c r="A2674" s="3">
        <v>45565.772916666669</v>
      </c>
      <c r="B2674">
        <v>150</v>
      </c>
      <c r="C2674" t="str">
        <f t="shared" si="164"/>
        <v>Monday</v>
      </c>
      <c r="D2674" s="1">
        <f t="shared" si="165"/>
        <v>18</v>
      </c>
      <c r="E2674">
        <f t="shared" si="166"/>
        <v>9</v>
      </c>
      <c r="F2674" t="str">
        <f t="shared" si="167"/>
        <v>school</v>
      </c>
    </row>
    <row r="2675" spans="1:6" x14ac:dyDescent="0.3">
      <c r="A2675" s="3">
        <v>45565.792361111111</v>
      </c>
      <c r="B2675">
        <v>146</v>
      </c>
      <c r="C2675" t="str">
        <f t="shared" si="164"/>
        <v>Monday</v>
      </c>
      <c r="D2675" s="1">
        <f t="shared" si="165"/>
        <v>19</v>
      </c>
      <c r="E2675">
        <f t="shared" si="166"/>
        <v>9</v>
      </c>
      <c r="F2675" t="str">
        <f t="shared" si="167"/>
        <v>school</v>
      </c>
    </row>
    <row r="2676" spans="1:6" x14ac:dyDescent="0.3">
      <c r="A2676" s="3">
        <v>45565.811805555553</v>
      </c>
      <c r="B2676">
        <v>167</v>
      </c>
      <c r="C2676" t="str">
        <f t="shared" si="164"/>
        <v>Monday</v>
      </c>
      <c r="D2676" s="1">
        <f t="shared" si="165"/>
        <v>19</v>
      </c>
      <c r="E2676">
        <f t="shared" si="166"/>
        <v>9</v>
      </c>
      <c r="F2676" t="str">
        <f t="shared" si="167"/>
        <v>school</v>
      </c>
    </row>
    <row r="2677" spans="1:6" x14ac:dyDescent="0.3">
      <c r="A2677" s="3">
        <v>45565.831944444442</v>
      </c>
      <c r="B2677">
        <v>141</v>
      </c>
      <c r="C2677" t="str">
        <f t="shared" si="164"/>
        <v>Monday</v>
      </c>
      <c r="D2677" s="1">
        <f t="shared" si="165"/>
        <v>19</v>
      </c>
      <c r="E2677">
        <f t="shared" si="166"/>
        <v>9</v>
      </c>
      <c r="F2677" t="str">
        <f t="shared" si="167"/>
        <v>school</v>
      </c>
    </row>
    <row r="2678" spans="1:6" x14ac:dyDescent="0.3">
      <c r="A2678" s="3">
        <v>45565.853472222225</v>
      </c>
      <c r="B2678">
        <v>159</v>
      </c>
      <c r="C2678" t="str">
        <f t="shared" si="164"/>
        <v>Monday</v>
      </c>
      <c r="D2678" s="1">
        <f t="shared" si="165"/>
        <v>20</v>
      </c>
      <c r="E2678">
        <f t="shared" si="166"/>
        <v>9</v>
      </c>
      <c r="F2678" t="str">
        <f t="shared" si="167"/>
        <v>school</v>
      </c>
    </row>
    <row r="2679" spans="1:6" x14ac:dyDescent="0.3">
      <c r="A2679" s="3">
        <v>45565.874305555553</v>
      </c>
      <c r="B2679">
        <v>156</v>
      </c>
      <c r="C2679" t="str">
        <f t="shared" si="164"/>
        <v>Monday</v>
      </c>
      <c r="D2679" s="1">
        <f t="shared" si="165"/>
        <v>20</v>
      </c>
      <c r="E2679">
        <f t="shared" si="166"/>
        <v>9</v>
      </c>
      <c r="F2679" t="str">
        <f t="shared" si="167"/>
        <v>school</v>
      </c>
    </row>
    <row r="2680" spans="1:6" x14ac:dyDescent="0.3">
      <c r="A2680" s="3">
        <v>45565.899305555555</v>
      </c>
      <c r="B2680">
        <v>146</v>
      </c>
      <c r="C2680" t="str">
        <f t="shared" si="164"/>
        <v>Monday</v>
      </c>
      <c r="D2680" s="1">
        <f t="shared" si="165"/>
        <v>21</v>
      </c>
      <c r="E2680">
        <f t="shared" si="166"/>
        <v>9</v>
      </c>
      <c r="F2680" t="str">
        <f t="shared" si="167"/>
        <v>school</v>
      </c>
    </row>
    <row r="2681" spans="1:6" x14ac:dyDescent="0.3">
      <c r="A2681" s="3">
        <v>45565.913194444445</v>
      </c>
      <c r="B2681">
        <v>127</v>
      </c>
      <c r="C2681" t="str">
        <f t="shared" si="164"/>
        <v>Monday</v>
      </c>
      <c r="D2681" s="1">
        <f t="shared" si="165"/>
        <v>21</v>
      </c>
      <c r="E2681">
        <f t="shared" si="166"/>
        <v>9</v>
      </c>
      <c r="F2681" t="str">
        <f t="shared" si="167"/>
        <v>school</v>
      </c>
    </row>
    <row r="2682" spans="1:6" x14ac:dyDescent="0.3">
      <c r="A2682" s="3">
        <v>45565.936805555553</v>
      </c>
      <c r="B2682">
        <v>118</v>
      </c>
      <c r="C2682" t="str">
        <f t="shared" si="164"/>
        <v>Monday</v>
      </c>
      <c r="D2682" s="1">
        <f t="shared" si="165"/>
        <v>22</v>
      </c>
      <c r="E2682">
        <f t="shared" si="166"/>
        <v>9</v>
      </c>
      <c r="F2682" t="str">
        <f t="shared" si="167"/>
        <v>school</v>
      </c>
    </row>
    <row r="2683" spans="1:6" x14ac:dyDescent="0.3">
      <c r="A2683" s="3">
        <v>45566.292361111111</v>
      </c>
      <c r="B2683">
        <v>58</v>
      </c>
      <c r="C2683" t="str">
        <f t="shared" si="164"/>
        <v>Tuesday</v>
      </c>
      <c r="D2683" s="1">
        <f t="shared" si="165"/>
        <v>7</v>
      </c>
      <c r="E2683">
        <f t="shared" si="166"/>
        <v>10</v>
      </c>
      <c r="F2683" t="str">
        <f t="shared" si="167"/>
        <v>school</v>
      </c>
    </row>
    <row r="2684" spans="1:6" x14ac:dyDescent="0.3">
      <c r="A2684" s="3">
        <v>45566.334027777775</v>
      </c>
      <c r="B2684">
        <v>74</v>
      </c>
      <c r="C2684" t="str">
        <f t="shared" si="164"/>
        <v>Tuesday</v>
      </c>
      <c r="D2684" s="1">
        <f t="shared" si="165"/>
        <v>8</v>
      </c>
      <c r="E2684">
        <f t="shared" si="166"/>
        <v>10</v>
      </c>
      <c r="F2684" t="str">
        <f t="shared" si="167"/>
        <v>school</v>
      </c>
    </row>
    <row r="2685" spans="1:6" x14ac:dyDescent="0.3">
      <c r="A2685" s="3">
        <v>45566.363194444442</v>
      </c>
      <c r="B2685">
        <v>75</v>
      </c>
      <c r="C2685" t="str">
        <f t="shared" si="164"/>
        <v>Tuesday</v>
      </c>
      <c r="D2685" s="1">
        <f t="shared" si="165"/>
        <v>8</v>
      </c>
      <c r="E2685">
        <f t="shared" si="166"/>
        <v>10</v>
      </c>
      <c r="F2685" t="str">
        <f t="shared" si="167"/>
        <v>school</v>
      </c>
    </row>
    <row r="2686" spans="1:6" x14ac:dyDescent="0.3">
      <c r="A2686" s="3">
        <v>45566.375694444447</v>
      </c>
      <c r="B2686">
        <v>82</v>
      </c>
      <c r="C2686" t="str">
        <f t="shared" si="164"/>
        <v>Tuesday</v>
      </c>
      <c r="D2686" s="1">
        <f t="shared" si="165"/>
        <v>9</v>
      </c>
      <c r="E2686">
        <f t="shared" si="166"/>
        <v>10</v>
      </c>
      <c r="F2686" t="str">
        <f t="shared" si="167"/>
        <v>school</v>
      </c>
    </row>
    <row r="2687" spans="1:6" x14ac:dyDescent="0.3">
      <c r="A2687" s="3">
        <v>45566.394444444442</v>
      </c>
      <c r="B2687">
        <v>91</v>
      </c>
      <c r="C2687" t="str">
        <f t="shared" si="164"/>
        <v>Tuesday</v>
      </c>
      <c r="D2687" s="1">
        <f t="shared" si="165"/>
        <v>9</v>
      </c>
      <c r="E2687">
        <f t="shared" si="166"/>
        <v>10</v>
      </c>
      <c r="F2687" t="str">
        <f t="shared" si="167"/>
        <v>school</v>
      </c>
    </row>
    <row r="2688" spans="1:6" x14ac:dyDescent="0.3">
      <c r="A2688" s="3">
        <v>45566.417361111111</v>
      </c>
      <c r="B2688">
        <v>98</v>
      </c>
      <c r="C2688" t="str">
        <f t="shared" si="164"/>
        <v>Tuesday</v>
      </c>
      <c r="D2688" s="1">
        <f t="shared" si="165"/>
        <v>10</v>
      </c>
      <c r="E2688">
        <f t="shared" si="166"/>
        <v>10</v>
      </c>
      <c r="F2688" t="str">
        <f t="shared" si="167"/>
        <v>school</v>
      </c>
    </row>
    <row r="2689" spans="1:6" x14ac:dyDescent="0.3">
      <c r="A2689" s="3">
        <v>45566.4375</v>
      </c>
      <c r="B2689">
        <v>111</v>
      </c>
      <c r="C2689" t="str">
        <f t="shared" si="164"/>
        <v>Tuesday</v>
      </c>
      <c r="D2689" s="1">
        <f t="shared" si="165"/>
        <v>10</v>
      </c>
      <c r="E2689">
        <f t="shared" si="166"/>
        <v>10</v>
      </c>
      <c r="F2689" t="str">
        <f t="shared" si="167"/>
        <v>school</v>
      </c>
    </row>
    <row r="2690" spans="1:6" x14ac:dyDescent="0.3">
      <c r="A2690" s="3">
        <v>45566.458333333336</v>
      </c>
      <c r="B2690">
        <v>114</v>
      </c>
      <c r="C2690" t="str">
        <f t="shared" ref="C2690:C2753" si="168">TEXT(A2690, "dddd")</f>
        <v>Tuesday</v>
      </c>
      <c r="D2690" s="1">
        <f t="shared" ref="D2690:D2753" si="169">HOUR(A2690)</f>
        <v>11</v>
      </c>
      <c r="E2690">
        <f t="shared" ref="E2690:E2753" si="170">MONTH(A2690)</f>
        <v>10</v>
      </c>
      <c r="F2690" t="str">
        <f t="shared" ref="F2690:F2753" si="171">IF(OR(E2690=9, E2690=10, E2690=11, E2690=12, E2690=1, E2690=2, E2690=3, E2690=4), "school", "summer")</f>
        <v>school</v>
      </c>
    </row>
    <row r="2691" spans="1:6" x14ac:dyDescent="0.3">
      <c r="A2691" s="3">
        <v>45566.477083333331</v>
      </c>
      <c r="B2691">
        <v>111</v>
      </c>
      <c r="C2691" t="str">
        <f t="shared" si="168"/>
        <v>Tuesday</v>
      </c>
      <c r="D2691" s="1">
        <f t="shared" si="169"/>
        <v>11</v>
      </c>
      <c r="E2691">
        <f t="shared" si="170"/>
        <v>10</v>
      </c>
      <c r="F2691" t="str">
        <f t="shared" si="171"/>
        <v>school</v>
      </c>
    </row>
    <row r="2692" spans="1:6" x14ac:dyDescent="0.3">
      <c r="A2692" s="3">
        <v>45566.5</v>
      </c>
      <c r="B2692">
        <v>122</v>
      </c>
      <c r="C2692" t="str">
        <f t="shared" si="168"/>
        <v>Tuesday</v>
      </c>
      <c r="D2692" s="1">
        <f t="shared" si="169"/>
        <v>12</v>
      </c>
      <c r="E2692">
        <f t="shared" si="170"/>
        <v>10</v>
      </c>
      <c r="F2692" t="str">
        <f t="shared" si="171"/>
        <v>school</v>
      </c>
    </row>
    <row r="2693" spans="1:6" x14ac:dyDescent="0.3">
      <c r="A2693" s="3">
        <v>45566.519444444442</v>
      </c>
      <c r="B2693">
        <v>123</v>
      </c>
      <c r="C2693" t="str">
        <f t="shared" si="168"/>
        <v>Tuesday</v>
      </c>
      <c r="D2693" s="1">
        <f t="shared" si="169"/>
        <v>12</v>
      </c>
      <c r="E2693">
        <f t="shared" si="170"/>
        <v>10</v>
      </c>
      <c r="F2693" t="str">
        <f t="shared" si="171"/>
        <v>school</v>
      </c>
    </row>
    <row r="2694" spans="1:6" x14ac:dyDescent="0.3">
      <c r="A2694" s="3">
        <v>45566.541666666664</v>
      </c>
      <c r="B2694">
        <v>135</v>
      </c>
      <c r="C2694" t="str">
        <f t="shared" si="168"/>
        <v>Tuesday</v>
      </c>
      <c r="D2694" s="1">
        <f t="shared" si="169"/>
        <v>13</v>
      </c>
      <c r="E2694">
        <f t="shared" si="170"/>
        <v>10</v>
      </c>
      <c r="F2694" t="str">
        <f t="shared" si="171"/>
        <v>school</v>
      </c>
    </row>
    <row r="2695" spans="1:6" x14ac:dyDescent="0.3">
      <c r="A2695" s="3">
        <v>45566.561805555553</v>
      </c>
      <c r="B2695">
        <v>119</v>
      </c>
      <c r="C2695" t="str">
        <f t="shared" si="168"/>
        <v>Tuesday</v>
      </c>
      <c r="D2695" s="1">
        <f t="shared" si="169"/>
        <v>13</v>
      </c>
      <c r="E2695">
        <f t="shared" si="170"/>
        <v>10</v>
      </c>
      <c r="F2695" t="str">
        <f t="shared" si="171"/>
        <v>school</v>
      </c>
    </row>
    <row r="2696" spans="1:6" x14ac:dyDescent="0.3">
      <c r="A2696" s="3">
        <v>45566.602777777778</v>
      </c>
      <c r="B2696">
        <v>119</v>
      </c>
      <c r="C2696" t="str">
        <f t="shared" si="168"/>
        <v>Tuesday</v>
      </c>
      <c r="D2696" s="1">
        <f t="shared" si="169"/>
        <v>14</v>
      </c>
      <c r="E2696">
        <f t="shared" si="170"/>
        <v>10</v>
      </c>
      <c r="F2696" t="str">
        <f t="shared" si="171"/>
        <v>school</v>
      </c>
    </row>
    <row r="2697" spans="1:6" x14ac:dyDescent="0.3">
      <c r="A2697" s="3">
        <v>45566.627083333333</v>
      </c>
      <c r="B2697">
        <v>107</v>
      </c>
      <c r="C2697" t="str">
        <f t="shared" si="168"/>
        <v>Tuesday</v>
      </c>
      <c r="D2697" s="1">
        <f t="shared" si="169"/>
        <v>15</v>
      </c>
      <c r="E2697">
        <f t="shared" si="170"/>
        <v>10</v>
      </c>
      <c r="F2697" t="str">
        <f t="shared" si="171"/>
        <v>school</v>
      </c>
    </row>
    <row r="2698" spans="1:6" x14ac:dyDescent="0.3">
      <c r="A2698" s="3">
        <v>45566.649305555555</v>
      </c>
      <c r="B2698">
        <v>113</v>
      </c>
      <c r="C2698" t="str">
        <f t="shared" si="168"/>
        <v>Tuesday</v>
      </c>
      <c r="D2698" s="1">
        <f t="shared" si="169"/>
        <v>15</v>
      </c>
      <c r="E2698">
        <f t="shared" si="170"/>
        <v>10</v>
      </c>
      <c r="F2698" t="str">
        <f t="shared" si="171"/>
        <v>school</v>
      </c>
    </row>
    <row r="2699" spans="1:6" x14ac:dyDescent="0.3">
      <c r="A2699" s="3">
        <v>45566.665972222225</v>
      </c>
      <c r="B2699">
        <v>107</v>
      </c>
      <c r="C2699" t="str">
        <f t="shared" si="168"/>
        <v>Tuesday</v>
      </c>
      <c r="D2699" s="1">
        <f t="shared" si="169"/>
        <v>15</v>
      </c>
      <c r="E2699">
        <f t="shared" si="170"/>
        <v>10</v>
      </c>
      <c r="F2699" t="str">
        <f t="shared" si="171"/>
        <v>school</v>
      </c>
    </row>
    <row r="2700" spans="1:6" x14ac:dyDescent="0.3">
      <c r="A2700" s="3">
        <v>45566.689583333333</v>
      </c>
      <c r="B2700">
        <v>121</v>
      </c>
      <c r="C2700" t="str">
        <f t="shared" si="168"/>
        <v>Tuesday</v>
      </c>
      <c r="D2700" s="1">
        <f t="shared" si="169"/>
        <v>16</v>
      </c>
      <c r="E2700">
        <f t="shared" si="170"/>
        <v>10</v>
      </c>
      <c r="F2700" t="str">
        <f t="shared" si="171"/>
        <v>school</v>
      </c>
    </row>
    <row r="2701" spans="1:6" x14ac:dyDescent="0.3">
      <c r="A2701" s="3">
        <v>45566.708333333336</v>
      </c>
      <c r="B2701">
        <v>116</v>
      </c>
      <c r="C2701" t="str">
        <f t="shared" si="168"/>
        <v>Tuesday</v>
      </c>
      <c r="D2701" s="1">
        <f t="shared" si="169"/>
        <v>17</v>
      </c>
      <c r="E2701">
        <f t="shared" si="170"/>
        <v>10</v>
      </c>
      <c r="F2701" t="str">
        <f t="shared" si="171"/>
        <v>school</v>
      </c>
    </row>
    <row r="2702" spans="1:6" x14ac:dyDescent="0.3">
      <c r="A2702" s="3">
        <v>45566.731944444444</v>
      </c>
      <c r="B2702">
        <v>125</v>
      </c>
      <c r="C2702" t="str">
        <f t="shared" si="168"/>
        <v>Tuesday</v>
      </c>
      <c r="D2702" s="1">
        <f t="shared" si="169"/>
        <v>17</v>
      </c>
      <c r="E2702">
        <f t="shared" si="170"/>
        <v>10</v>
      </c>
      <c r="F2702" t="str">
        <f t="shared" si="171"/>
        <v>school</v>
      </c>
    </row>
    <row r="2703" spans="1:6" x14ac:dyDescent="0.3">
      <c r="A2703" s="3">
        <v>45566.75</v>
      </c>
      <c r="B2703">
        <v>140</v>
      </c>
      <c r="C2703" t="str">
        <f t="shared" si="168"/>
        <v>Tuesday</v>
      </c>
      <c r="D2703" s="1">
        <f t="shared" si="169"/>
        <v>18</v>
      </c>
      <c r="E2703">
        <f t="shared" si="170"/>
        <v>10</v>
      </c>
      <c r="F2703" t="str">
        <f t="shared" si="171"/>
        <v>school</v>
      </c>
    </row>
    <row r="2704" spans="1:6" x14ac:dyDescent="0.3">
      <c r="A2704" s="3">
        <v>45566.768750000003</v>
      </c>
      <c r="B2704">
        <v>125</v>
      </c>
      <c r="C2704" t="str">
        <f t="shared" si="168"/>
        <v>Tuesday</v>
      </c>
      <c r="D2704" s="1">
        <f t="shared" si="169"/>
        <v>18</v>
      </c>
      <c r="E2704">
        <f t="shared" si="170"/>
        <v>10</v>
      </c>
      <c r="F2704" t="str">
        <f t="shared" si="171"/>
        <v>school</v>
      </c>
    </row>
    <row r="2705" spans="1:6" x14ac:dyDescent="0.3">
      <c r="A2705" s="3">
        <v>45566.792361111111</v>
      </c>
      <c r="B2705">
        <v>117</v>
      </c>
      <c r="C2705" t="str">
        <f t="shared" si="168"/>
        <v>Tuesday</v>
      </c>
      <c r="D2705" s="1">
        <f t="shared" si="169"/>
        <v>19</v>
      </c>
      <c r="E2705">
        <f t="shared" si="170"/>
        <v>10</v>
      </c>
      <c r="F2705" t="str">
        <f t="shared" si="171"/>
        <v>school</v>
      </c>
    </row>
    <row r="2706" spans="1:6" x14ac:dyDescent="0.3">
      <c r="A2706" s="3">
        <v>45566.813888888886</v>
      </c>
      <c r="B2706">
        <v>108</v>
      </c>
      <c r="C2706" t="str">
        <f t="shared" si="168"/>
        <v>Tuesday</v>
      </c>
      <c r="D2706" s="1">
        <f t="shared" si="169"/>
        <v>19</v>
      </c>
      <c r="E2706">
        <f t="shared" si="170"/>
        <v>10</v>
      </c>
      <c r="F2706" t="str">
        <f t="shared" si="171"/>
        <v>school</v>
      </c>
    </row>
    <row r="2707" spans="1:6" x14ac:dyDescent="0.3">
      <c r="A2707" s="3">
        <v>45566.834027777775</v>
      </c>
      <c r="B2707">
        <v>101</v>
      </c>
      <c r="C2707" t="str">
        <f t="shared" si="168"/>
        <v>Tuesday</v>
      </c>
      <c r="D2707" s="1">
        <f t="shared" si="169"/>
        <v>20</v>
      </c>
      <c r="E2707">
        <f t="shared" si="170"/>
        <v>10</v>
      </c>
      <c r="F2707" t="str">
        <f t="shared" si="171"/>
        <v>school</v>
      </c>
    </row>
    <row r="2708" spans="1:6" x14ac:dyDescent="0.3">
      <c r="A2708" s="3">
        <v>45566.863194444442</v>
      </c>
      <c r="B2708">
        <v>104</v>
      </c>
      <c r="C2708" t="str">
        <f t="shared" si="168"/>
        <v>Tuesday</v>
      </c>
      <c r="D2708" s="1">
        <f t="shared" si="169"/>
        <v>20</v>
      </c>
      <c r="E2708">
        <f t="shared" si="170"/>
        <v>10</v>
      </c>
      <c r="F2708" t="str">
        <f t="shared" si="171"/>
        <v>school</v>
      </c>
    </row>
    <row r="2709" spans="1:6" x14ac:dyDescent="0.3">
      <c r="A2709" s="3">
        <v>45566.875694444447</v>
      </c>
      <c r="B2709">
        <v>109</v>
      </c>
      <c r="C2709" t="str">
        <f t="shared" si="168"/>
        <v>Tuesday</v>
      </c>
      <c r="D2709" s="1">
        <f t="shared" si="169"/>
        <v>21</v>
      </c>
      <c r="E2709">
        <f t="shared" si="170"/>
        <v>10</v>
      </c>
      <c r="F2709" t="str">
        <f t="shared" si="171"/>
        <v>school</v>
      </c>
    </row>
    <row r="2710" spans="1:6" x14ac:dyDescent="0.3">
      <c r="A2710" s="3">
        <v>45566.9</v>
      </c>
      <c r="B2710">
        <v>111</v>
      </c>
      <c r="C2710" t="str">
        <f t="shared" si="168"/>
        <v>Tuesday</v>
      </c>
      <c r="D2710" s="1">
        <f t="shared" si="169"/>
        <v>21</v>
      </c>
      <c r="E2710">
        <f t="shared" si="170"/>
        <v>10</v>
      </c>
      <c r="F2710" t="str">
        <f t="shared" si="171"/>
        <v>school</v>
      </c>
    </row>
    <row r="2711" spans="1:6" x14ac:dyDescent="0.3">
      <c r="A2711" s="3">
        <v>45566.92083333333</v>
      </c>
      <c r="B2711">
        <v>91</v>
      </c>
      <c r="C2711" t="str">
        <f t="shared" si="168"/>
        <v>Tuesday</v>
      </c>
      <c r="D2711" s="1">
        <f t="shared" si="169"/>
        <v>22</v>
      </c>
      <c r="E2711">
        <f t="shared" si="170"/>
        <v>10</v>
      </c>
      <c r="F2711" t="str">
        <f t="shared" si="171"/>
        <v>school</v>
      </c>
    </row>
    <row r="2712" spans="1:6" x14ac:dyDescent="0.3">
      <c r="A2712" s="3">
        <v>45567.293055555558</v>
      </c>
      <c r="B2712">
        <v>70</v>
      </c>
      <c r="C2712" t="str">
        <f t="shared" si="168"/>
        <v>Wednesday</v>
      </c>
      <c r="D2712" s="1">
        <f t="shared" si="169"/>
        <v>7</v>
      </c>
      <c r="E2712">
        <f t="shared" si="170"/>
        <v>10</v>
      </c>
      <c r="F2712" t="str">
        <f t="shared" si="171"/>
        <v>school</v>
      </c>
    </row>
    <row r="2713" spans="1:6" x14ac:dyDescent="0.3">
      <c r="A2713" s="3">
        <v>45567.31527777778</v>
      </c>
      <c r="B2713">
        <v>108</v>
      </c>
      <c r="C2713" t="str">
        <f t="shared" si="168"/>
        <v>Wednesday</v>
      </c>
      <c r="D2713" s="1">
        <f t="shared" si="169"/>
        <v>7</v>
      </c>
      <c r="E2713">
        <f t="shared" si="170"/>
        <v>10</v>
      </c>
      <c r="F2713" t="str">
        <f t="shared" si="171"/>
        <v>school</v>
      </c>
    </row>
    <row r="2714" spans="1:6" x14ac:dyDescent="0.3">
      <c r="A2714" s="3">
        <v>45567.334722222222</v>
      </c>
      <c r="B2714">
        <v>88</v>
      </c>
      <c r="C2714" t="str">
        <f t="shared" si="168"/>
        <v>Wednesday</v>
      </c>
      <c r="D2714" s="1">
        <f t="shared" si="169"/>
        <v>8</v>
      </c>
      <c r="E2714">
        <f t="shared" si="170"/>
        <v>10</v>
      </c>
      <c r="F2714" t="str">
        <f t="shared" si="171"/>
        <v>school</v>
      </c>
    </row>
    <row r="2715" spans="1:6" x14ac:dyDescent="0.3">
      <c r="A2715" s="3">
        <v>45567.356944444444</v>
      </c>
      <c r="B2715">
        <v>88</v>
      </c>
      <c r="C2715" t="str">
        <f t="shared" si="168"/>
        <v>Wednesday</v>
      </c>
      <c r="D2715" s="1">
        <f t="shared" si="169"/>
        <v>8</v>
      </c>
      <c r="E2715">
        <f t="shared" si="170"/>
        <v>10</v>
      </c>
      <c r="F2715" t="str">
        <f t="shared" si="171"/>
        <v>school</v>
      </c>
    </row>
    <row r="2716" spans="1:6" x14ac:dyDescent="0.3">
      <c r="A2716" s="3">
        <v>45567.37777777778</v>
      </c>
      <c r="B2716">
        <v>75</v>
      </c>
      <c r="C2716" t="str">
        <f t="shared" si="168"/>
        <v>Wednesday</v>
      </c>
      <c r="D2716" s="1">
        <f t="shared" si="169"/>
        <v>9</v>
      </c>
      <c r="E2716">
        <f t="shared" si="170"/>
        <v>10</v>
      </c>
      <c r="F2716" t="str">
        <f t="shared" si="171"/>
        <v>school</v>
      </c>
    </row>
    <row r="2717" spans="1:6" x14ac:dyDescent="0.3">
      <c r="A2717" s="3">
        <v>45567.395833333336</v>
      </c>
      <c r="B2717">
        <v>86</v>
      </c>
      <c r="C2717" t="str">
        <f t="shared" si="168"/>
        <v>Wednesday</v>
      </c>
      <c r="D2717" s="1">
        <f t="shared" si="169"/>
        <v>9</v>
      </c>
      <c r="E2717">
        <f t="shared" si="170"/>
        <v>10</v>
      </c>
      <c r="F2717" t="str">
        <f t="shared" si="171"/>
        <v>school</v>
      </c>
    </row>
    <row r="2718" spans="1:6" x14ac:dyDescent="0.3">
      <c r="A2718" s="3">
        <v>45567.420138888891</v>
      </c>
      <c r="B2718">
        <v>69</v>
      </c>
      <c r="C2718" t="str">
        <f t="shared" si="168"/>
        <v>Wednesday</v>
      </c>
      <c r="D2718" s="1">
        <f t="shared" si="169"/>
        <v>10</v>
      </c>
      <c r="E2718">
        <f t="shared" si="170"/>
        <v>10</v>
      </c>
      <c r="F2718" t="str">
        <f t="shared" si="171"/>
        <v>school</v>
      </c>
    </row>
    <row r="2719" spans="1:6" x14ac:dyDescent="0.3">
      <c r="A2719" s="3">
        <v>45567.440972222219</v>
      </c>
      <c r="B2719">
        <v>71</v>
      </c>
      <c r="C2719" t="str">
        <f t="shared" si="168"/>
        <v>Wednesday</v>
      </c>
      <c r="D2719" s="1">
        <f t="shared" si="169"/>
        <v>10</v>
      </c>
      <c r="E2719">
        <f t="shared" si="170"/>
        <v>10</v>
      </c>
      <c r="F2719" t="str">
        <f t="shared" si="171"/>
        <v>school</v>
      </c>
    </row>
    <row r="2720" spans="1:6" x14ac:dyDescent="0.3">
      <c r="A2720" s="3">
        <v>45567.459722222222</v>
      </c>
      <c r="B2720">
        <v>75</v>
      </c>
      <c r="C2720" t="str">
        <f t="shared" si="168"/>
        <v>Wednesday</v>
      </c>
      <c r="D2720" s="1">
        <f t="shared" si="169"/>
        <v>11</v>
      </c>
      <c r="E2720">
        <f t="shared" si="170"/>
        <v>10</v>
      </c>
      <c r="F2720" t="str">
        <f t="shared" si="171"/>
        <v>school</v>
      </c>
    </row>
    <row r="2721" spans="1:6" x14ac:dyDescent="0.3">
      <c r="A2721" s="3">
        <v>45567.479166666664</v>
      </c>
      <c r="B2721">
        <v>75</v>
      </c>
      <c r="C2721" t="str">
        <f t="shared" si="168"/>
        <v>Wednesday</v>
      </c>
      <c r="D2721" s="1">
        <f t="shared" si="169"/>
        <v>11</v>
      </c>
      <c r="E2721">
        <f t="shared" si="170"/>
        <v>10</v>
      </c>
      <c r="F2721" t="str">
        <f t="shared" si="171"/>
        <v>school</v>
      </c>
    </row>
    <row r="2722" spans="1:6" x14ac:dyDescent="0.3">
      <c r="A2722" s="3">
        <v>45567.499305555553</v>
      </c>
      <c r="B2722">
        <v>99</v>
      </c>
      <c r="C2722" t="str">
        <f t="shared" si="168"/>
        <v>Wednesday</v>
      </c>
      <c r="D2722" s="1">
        <f t="shared" si="169"/>
        <v>11</v>
      </c>
      <c r="E2722">
        <f t="shared" si="170"/>
        <v>10</v>
      </c>
      <c r="F2722" t="str">
        <f t="shared" si="171"/>
        <v>school</v>
      </c>
    </row>
    <row r="2723" spans="1:6" x14ac:dyDescent="0.3">
      <c r="A2723" s="3">
        <v>45567.524305555555</v>
      </c>
      <c r="B2723">
        <v>67</v>
      </c>
      <c r="C2723" t="str">
        <f t="shared" si="168"/>
        <v>Wednesday</v>
      </c>
      <c r="D2723" s="1">
        <f t="shared" si="169"/>
        <v>12</v>
      </c>
      <c r="E2723">
        <f t="shared" si="170"/>
        <v>10</v>
      </c>
      <c r="F2723" t="str">
        <f t="shared" si="171"/>
        <v>school</v>
      </c>
    </row>
    <row r="2724" spans="1:6" x14ac:dyDescent="0.3">
      <c r="A2724" s="3">
        <v>45567.542361111111</v>
      </c>
      <c r="B2724">
        <v>98</v>
      </c>
      <c r="C2724" t="str">
        <f t="shared" si="168"/>
        <v>Wednesday</v>
      </c>
      <c r="D2724" s="1">
        <f t="shared" si="169"/>
        <v>13</v>
      </c>
      <c r="E2724">
        <f t="shared" si="170"/>
        <v>10</v>
      </c>
      <c r="F2724" t="str">
        <f t="shared" si="171"/>
        <v>school</v>
      </c>
    </row>
    <row r="2725" spans="1:6" x14ac:dyDescent="0.3">
      <c r="A2725" s="3">
        <v>45567.563194444447</v>
      </c>
      <c r="B2725">
        <v>103</v>
      </c>
      <c r="C2725" t="str">
        <f t="shared" si="168"/>
        <v>Wednesday</v>
      </c>
      <c r="D2725" s="1">
        <f t="shared" si="169"/>
        <v>13</v>
      </c>
      <c r="E2725">
        <f t="shared" si="170"/>
        <v>10</v>
      </c>
      <c r="F2725" t="str">
        <f t="shared" si="171"/>
        <v>school</v>
      </c>
    </row>
    <row r="2726" spans="1:6" x14ac:dyDescent="0.3">
      <c r="A2726" s="3">
        <v>45567.584027777775</v>
      </c>
      <c r="B2726">
        <v>107</v>
      </c>
      <c r="C2726" t="str">
        <f t="shared" si="168"/>
        <v>Wednesday</v>
      </c>
      <c r="D2726" s="1">
        <f t="shared" si="169"/>
        <v>14</v>
      </c>
      <c r="E2726">
        <f t="shared" si="170"/>
        <v>10</v>
      </c>
      <c r="F2726" t="str">
        <f t="shared" si="171"/>
        <v>school</v>
      </c>
    </row>
    <row r="2727" spans="1:6" x14ac:dyDescent="0.3">
      <c r="A2727" s="3">
        <v>45567.602777777778</v>
      </c>
      <c r="B2727">
        <v>142</v>
      </c>
      <c r="C2727" t="str">
        <f t="shared" si="168"/>
        <v>Wednesday</v>
      </c>
      <c r="D2727" s="1">
        <f t="shared" si="169"/>
        <v>14</v>
      </c>
      <c r="E2727">
        <f t="shared" si="170"/>
        <v>10</v>
      </c>
      <c r="F2727" t="str">
        <f t="shared" si="171"/>
        <v>school</v>
      </c>
    </row>
    <row r="2728" spans="1:6" x14ac:dyDescent="0.3">
      <c r="A2728" s="3">
        <v>45567.624305555553</v>
      </c>
      <c r="B2728">
        <v>120</v>
      </c>
      <c r="C2728" t="str">
        <f t="shared" si="168"/>
        <v>Wednesday</v>
      </c>
      <c r="D2728" s="1">
        <f t="shared" si="169"/>
        <v>14</v>
      </c>
      <c r="E2728">
        <f t="shared" si="170"/>
        <v>10</v>
      </c>
      <c r="F2728" t="str">
        <f t="shared" si="171"/>
        <v>school</v>
      </c>
    </row>
    <row r="2729" spans="1:6" x14ac:dyDescent="0.3">
      <c r="A2729" s="3">
        <v>45567.645138888889</v>
      </c>
      <c r="B2729">
        <v>123</v>
      </c>
      <c r="C2729" t="str">
        <f t="shared" si="168"/>
        <v>Wednesday</v>
      </c>
      <c r="D2729" s="1">
        <f t="shared" si="169"/>
        <v>15</v>
      </c>
      <c r="E2729">
        <f t="shared" si="170"/>
        <v>10</v>
      </c>
      <c r="F2729" t="str">
        <f t="shared" si="171"/>
        <v>school</v>
      </c>
    </row>
    <row r="2730" spans="1:6" x14ac:dyDescent="0.3">
      <c r="A2730" s="3">
        <v>45567.665972222225</v>
      </c>
      <c r="B2730">
        <v>126</v>
      </c>
      <c r="C2730" t="str">
        <f t="shared" si="168"/>
        <v>Wednesday</v>
      </c>
      <c r="D2730" s="1">
        <f t="shared" si="169"/>
        <v>15</v>
      </c>
      <c r="E2730">
        <f t="shared" si="170"/>
        <v>10</v>
      </c>
      <c r="F2730" t="str">
        <f t="shared" si="171"/>
        <v>school</v>
      </c>
    </row>
    <row r="2731" spans="1:6" x14ac:dyDescent="0.3">
      <c r="A2731" s="3">
        <v>45567.685416666667</v>
      </c>
      <c r="B2731">
        <v>131</v>
      </c>
      <c r="C2731" t="str">
        <f t="shared" si="168"/>
        <v>Wednesday</v>
      </c>
      <c r="D2731" s="1">
        <f t="shared" si="169"/>
        <v>16</v>
      </c>
      <c r="E2731">
        <f t="shared" si="170"/>
        <v>10</v>
      </c>
      <c r="F2731" t="str">
        <f t="shared" si="171"/>
        <v>school</v>
      </c>
    </row>
    <row r="2732" spans="1:6" x14ac:dyDescent="0.3">
      <c r="A2732" s="3">
        <v>45567.709027777775</v>
      </c>
      <c r="B2732">
        <v>117</v>
      </c>
      <c r="C2732" t="str">
        <f t="shared" si="168"/>
        <v>Wednesday</v>
      </c>
      <c r="D2732" s="1">
        <f t="shared" si="169"/>
        <v>17</v>
      </c>
      <c r="E2732">
        <f t="shared" si="170"/>
        <v>10</v>
      </c>
      <c r="F2732" t="str">
        <f t="shared" si="171"/>
        <v>school</v>
      </c>
    </row>
    <row r="2733" spans="1:6" x14ac:dyDescent="0.3">
      <c r="A2733" s="3">
        <v>45567.73541666667</v>
      </c>
      <c r="B2733">
        <v>110</v>
      </c>
      <c r="C2733" t="str">
        <f t="shared" si="168"/>
        <v>Wednesday</v>
      </c>
      <c r="D2733" s="1">
        <f t="shared" si="169"/>
        <v>17</v>
      </c>
      <c r="E2733">
        <f t="shared" si="170"/>
        <v>10</v>
      </c>
      <c r="F2733" t="str">
        <f t="shared" si="171"/>
        <v>school</v>
      </c>
    </row>
    <row r="2734" spans="1:6" x14ac:dyDescent="0.3">
      <c r="A2734" s="3">
        <v>45567.74722222222</v>
      </c>
      <c r="B2734">
        <v>113</v>
      </c>
      <c r="C2734" t="str">
        <f t="shared" si="168"/>
        <v>Wednesday</v>
      </c>
      <c r="D2734" s="1">
        <f t="shared" si="169"/>
        <v>17</v>
      </c>
      <c r="E2734">
        <f t="shared" si="170"/>
        <v>10</v>
      </c>
      <c r="F2734" t="str">
        <f t="shared" si="171"/>
        <v>school</v>
      </c>
    </row>
    <row r="2735" spans="1:6" x14ac:dyDescent="0.3">
      <c r="A2735" s="3">
        <v>45567.770833333336</v>
      </c>
      <c r="B2735">
        <v>103</v>
      </c>
      <c r="C2735" t="str">
        <f t="shared" si="168"/>
        <v>Wednesday</v>
      </c>
      <c r="D2735" s="1">
        <f t="shared" si="169"/>
        <v>18</v>
      </c>
      <c r="E2735">
        <f t="shared" si="170"/>
        <v>10</v>
      </c>
      <c r="F2735" t="str">
        <f t="shared" si="171"/>
        <v>school</v>
      </c>
    </row>
    <row r="2736" spans="1:6" x14ac:dyDescent="0.3">
      <c r="A2736" s="3">
        <v>45567.793055555558</v>
      </c>
      <c r="B2736">
        <v>114</v>
      </c>
      <c r="C2736" t="str">
        <f t="shared" si="168"/>
        <v>Wednesday</v>
      </c>
      <c r="D2736" s="1">
        <f t="shared" si="169"/>
        <v>19</v>
      </c>
      <c r="E2736">
        <f t="shared" si="170"/>
        <v>10</v>
      </c>
      <c r="F2736" t="str">
        <f t="shared" si="171"/>
        <v>school</v>
      </c>
    </row>
    <row r="2737" spans="1:6" x14ac:dyDescent="0.3">
      <c r="A2737" s="3">
        <v>45567.813194444447</v>
      </c>
      <c r="B2737">
        <v>116</v>
      </c>
      <c r="C2737" t="str">
        <f t="shared" si="168"/>
        <v>Wednesday</v>
      </c>
      <c r="D2737" s="1">
        <f t="shared" si="169"/>
        <v>19</v>
      </c>
      <c r="E2737">
        <f t="shared" si="170"/>
        <v>10</v>
      </c>
      <c r="F2737" t="str">
        <f t="shared" si="171"/>
        <v>school</v>
      </c>
    </row>
    <row r="2738" spans="1:6" x14ac:dyDescent="0.3">
      <c r="A2738" s="3">
        <v>45567.832638888889</v>
      </c>
      <c r="B2738">
        <v>125</v>
      </c>
      <c r="C2738" t="str">
        <f t="shared" si="168"/>
        <v>Wednesday</v>
      </c>
      <c r="D2738" s="1">
        <f t="shared" si="169"/>
        <v>19</v>
      </c>
      <c r="E2738">
        <f t="shared" si="170"/>
        <v>10</v>
      </c>
      <c r="F2738" t="str">
        <f t="shared" si="171"/>
        <v>school</v>
      </c>
    </row>
    <row r="2739" spans="1:6" x14ac:dyDescent="0.3">
      <c r="A2739" s="3">
        <v>45567.853472222225</v>
      </c>
      <c r="B2739">
        <v>112</v>
      </c>
      <c r="C2739" t="str">
        <f t="shared" si="168"/>
        <v>Wednesday</v>
      </c>
      <c r="D2739" s="1">
        <f t="shared" si="169"/>
        <v>20</v>
      </c>
      <c r="E2739">
        <f t="shared" si="170"/>
        <v>10</v>
      </c>
      <c r="F2739" t="str">
        <f t="shared" si="171"/>
        <v>school</v>
      </c>
    </row>
    <row r="2740" spans="1:6" x14ac:dyDescent="0.3">
      <c r="A2740" s="3">
        <v>45567.87777777778</v>
      </c>
      <c r="B2740">
        <v>114</v>
      </c>
      <c r="C2740" t="str">
        <f t="shared" si="168"/>
        <v>Wednesday</v>
      </c>
      <c r="D2740" s="1">
        <f t="shared" si="169"/>
        <v>21</v>
      </c>
      <c r="E2740">
        <f t="shared" si="170"/>
        <v>10</v>
      </c>
      <c r="F2740" t="str">
        <f t="shared" si="171"/>
        <v>school</v>
      </c>
    </row>
    <row r="2741" spans="1:6" x14ac:dyDescent="0.3">
      <c r="A2741" s="3">
        <v>45567.896527777775</v>
      </c>
      <c r="B2741">
        <v>128</v>
      </c>
      <c r="C2741" t="str">
        <f t="shared" si="168"/>
        <v>Wednesday</v>
      </c>
      <c r="D2741" s="1">
        <f t="shared" si="169"/>
        <v>21</v>
      </c>
      <c r="E2741">
        <f t="shared" si="170"/>
        <v>10</v>
      </c>
      <c r="F2741" t="str">
        <f t="shared" si="171"/>
        <v>school</v>
      </c>
    </row>
    <row r="2742" spans="1:6" x14ac:dyDescent="0.3">
      <c r="A2742" s="3">
        <v>45567.914583333331</v>
      </c>
      <c r="B2742">
        <v>113</v>
      </c>
      <c r="C2742" t="str">
        <f t="shared" si="168"/>
        <v>Wednesday</v>
      </c>
      <c r="D2742" s="1">
        <f t="shared" si="169"/>
        <v>21</v>
      </c>
      <c r="E2742">
        <f t="shared" si="170"/>
        <v>10</v>
      </c>
      <c r="F2742" t="str">
        <f t="shared" si="171"/>
        <v>school</v>
      </c>
    </row>
    <row r="2743" spans="1:6" x14ac:dyDescent="0.3">
      <c r="A2743" s="3">
        <v>45568.288888888892</v>
      </c>
      <c r="B2743">
        <v>36</v>
      </c>
      <c r="C2743" t="str">
        <f t="shared" si="168"/>
        <v>Thursday</v>
      </c>
      <c r="D2743" s="1">
        <f t="shared" si="169"/>
        <v>6</v>
      </c>
      <c r="E2743">
        <f t="shared" si="170"/>
        <v>10</v>
      </c>
      <c r="F2743" t="str">
        <f t="shared" si="171"/>
        <v>school</v>
      </c>
    </row>
    <row r="2744" spans="1:6" x14ac:dyDescent="0.3">
      <c r="A2744" s="3">
        <v>45568.321527777778</v>
      </c>
      <c r="B2744">
        <v>61</v>
      </c>
      <c r="C2744" t="str">
        <f t="shared" si="168"/>
        <v>Thursday</v>
      </c>
      <c r="D2744" s="1">
        <f t="shared" si="169"/>
        <v>7</v>
      </c>
      <c r="E2744">
        <f t="shared" si="170"/>
        <v>10</v>
      </c>
      <c r="F2744" t="str">
        <f t="shared" si="171"/>
        <v>school</v>
      </c>
    </row>
    <row r="2745" spans="1:6" x14ac:dyDescent="0.3">
      <c r="A2745" s="3">
        <v>45568.354861111111</v>
      </c>
      <c r="B2745">
        <v>77</v>
      </c>
      <c r="C2745" t="str">
        <f t="shared" si="168"/>
        <v>Thursday</v>
      </c>
      <c r="D2745" s="1">
        <f t="shared" si="169"/>
        <v>8</v>
      </c>
      <c r="E2745">
        <f t="shared" si="170"/>
        <v>10</v>
      </c>
      <c r="F2745" t="str">
        <f t="shared" si="171"/>
        <v>school</v>
      </c>
    </row>
    <row r="2746" spans="1:6" x14ac:dyDescent="0.3">
      <c r="A2746" s="3">
        <v>45568.376388888886</v>
      </c>
      <c r="B2746">
        <v>76</v>
      </c>
      <c r="C2746" t="str">
        <f t="shared" si="168"/>
        <v>Thursday</v>
      </c>
      <c r="D2746" s="1">
        <f t="shared" si="169"/>
        <v>9</v>
      </c>
      <c r="E2746">
        <f t="shared" si="170"/>
        <v>10</v>
      </c>
      <c r="F2746" t="str">
        <f t="shared" si="171"/>
        <v>school</v>
      </c>
    </row>
    <row r="2747" spans="1:6" x14ac:dyDescent="0.3">
      <c r="A2747" s="3">
        <v>45568.395138888889</v>
      </c>
      <c r="B2747">
        <v>82</v>
      </c>
      <c r="C2747" t="str">
        <f t="shared" si="168"/>
        <v>Thursday</v>
      </c>
      <c r="D2747" s="1">
        <f t="shared" si="169"/>
        <v>9</v>
      </c>
      <c r="E2747">
        <f t="shared" si="170"/>
        <v>10</v>
      </c>
      <c r="F2747" t="str">
        <f t="shared" si="171"/>
        <v>school</v>
      </c>
    </row>
    <row r="2748" spans="1:6" x14ac:dyDescent="0.3">
      <c r="A2748" s="3">
        <v>45568.417361111111</v>
      </c>
      <c r="B2748">
        <v>86</v>
      </c>
      <c r="C2748" t="str">
        <f t="shared" si="168"/>
        <v>Thursday</v>
      </c>
      <c r="D2748" s="1">
        <f t="shared" si="169"/>
        <v>10</v>
      </c>
      <c r="E2748">
        <f t="shared" si="170"/>
        <v>10</v>
      </c>
      <c r="F2748" t="str">
        <f t="shared" si="171"/>
        <v>school</v>
      </c>
    </row>
    <row r="2749" spans="1:6" x14ac:dyDescent="0.3">
      <c r="A2749" s="3">
        <v>45568.4375</v>
      </c>
      <c r="B2749">
        <v>92</v>
      </c>
      <c r="C2749" t="str">
        <f t="shared" si="168"/>
        <v>Thursday</v>
      </c>
      <c r="D2749" s="1">
        <f t="shared" si="169"/>
        <v>10</v>
      </c>
      <c r="E2749">
        <f t="shared" si="170"/>
        <v>10</v>
      </c>
      <c r="F2749" t="str">
        <f t="shared" si="171"/>
        <v>school</v>
      </c>
    </row>
    <row r="2750" spans="1:6" x14ac:dyDescent="0.3">
      <c r="A2750" s="3">
        <v>45568.459027777775</v>
      </c>
      <c r="B2750">
        <v>97</v>
      </c>
      <c r="C2750" t="str">
        <f t="shared" si="168"/>
        <v>Thursday</v>
      </c>
      <c r="D2750" s="1">
        <f t="shared" si="169"/>
        <v>11</v>
      </c>
      <c r="E2750">
        <f t="shared" si="170"/>
        <v>10</v>
      </c>
      <c r="F2750" t="str">
        <f t="shared" si="171"/>
        <v>school</v>
      </c>
    </row>
    <row r="2751" spans="1:6" x14ac:dyDescent="0.3">
      <c r="A2751" s="3">
        <v>45568.5</v>
      </c>
      <c r="B2751">
        <v>91</v>
      </c>
      <c r="C2751" t="str">
        <f t="shared" si="168"/>
        <v>Thursday</v>
      </c>
      <c r="D2751" s="1">
        <f t="shared" si="169"/>
        <v>12</v>
      </c>
      <c r="E2751">
        <f t="shared" si="170"/>
        <v>10</v>
      </c>
      <c r="F2751" t="str">
        <f t="shared" si="171"/>
        <v>school</v>
      </c>
    </row>
    <row r="2752" spans="1:6" x14ac:dyDescent="0.3">
      <c r="A2752" s="3">
        <v>45568.520138888889</v>
      </c>
      <c r="B2752">
        <v>91</v>
      </c>
      <c r="C2752" t="str">
        <f t="shared" si="168"/>
        <v>Thursday</v>
      </c>
      <c r="D2752" s="1">
        <f t="shared" si="169"/>
        <v>12</v>
      </c>
      <c r="E2752">
        <f t="shared" si="170"/>
        <v>10</v>
      </c>
      <c r="F2752" t="str">
        <f t="shared" si="171"/>
        <v>school</v>
      </c>
    </row>
    <row r="2753" spans="1:6" x14ac:dyDescent="0.3">
      <c r="A2753" s="3">
        <v>45568.540277777778</v>
      </c>
      <c r="B2753">
        <v>116</v>
      </c>
      <c r="C2753" t="str">
        <f t="shared" si="168"/>
        <v>Thursday</v>
      </c>
      <c r="D2753" s="1">
        <f t="shared" si="169"/>
        <v>12</v>
      </c>
      <c r="E2753">
        <f t="shared" si="170"/>
        <v>10</v>
      </c>
      <c r="F2753" t="str">
        <f t="shared" si="171"/>
        <v>school</v>
      </c>
    </row>
    <row r="2754" spans="1:6" x14ac:dyDescent="0.3">
      <c r="A2754" s="3">
        <v>45568.563888888886</v>
      </c>
      <c r="B2754">
        <v>108</v>
      </c>
      <c r="C2754" t="str">
        <f t="shared" ref="C2754:C2817" si="172">TEXT(A2754, "dddd")</f>
        <v>Thursday</v>
      </c>
      <c r="D2754" s="1">
        <f t="shared" ref="D2754:D2817" si="173">HOUR(A2754)</f>
        <v>13</v>
      </c>
      <c r="E2754">
        <f t="shared" ref="E2754:E2817" si="174">MONTH(A2754)</f>
        <v>10</v>
      </c>
      <c r="F2754" t="str">
        <f t="shared" ref="F2754:F2817" si="175">IF(OR(E2754=9, E2754=10, E2754=11, E2754=12, E2754=1, E2754=2, E2754=3, E2754=4), "school", "summer")</f>
        <v>school</v>
      </c>
    </row>
    <row r="2755" spans="1:6" x14ac:dyDescent="0.3">
      <c r="A2755" s="3">
        <v>45568.583333333336</v>
      </c>
      <c r="B2755">
        <v>100</v>
      </c>
      <c r="C2755" t="str">
        <f t="shared" si="172"/>
        <v>Thursday</v>
      </c>
      <c r="D2755" s="1">
        <f t="shared" si="173"/>
        <v>14</v>
      </c>
      <c r="E2755">
        <f t="shared" si="174"/>
        <v>10</v>
      </c>
      <c r="F2755" t="str">
        <f t="shared" si="175"/>
        <v>school</v>
      </c>
    </row>
    <row r="2756" spans="1:6" x14ac:dyDescent="0.3">
      <c r="A2756" s="3">
        <v>45568.604166666664</v>
      </c>
      <c r="B2756">
        <v>106</v>
      </c>
      <c r="C2756" t="str">
        <f t="shared" si="172"/>
        <v>Thursday</v>
      </c>
      <c r="D2756" s="1">
        <f t="shared" si="173"/>
        <v>14</v>
      </c>
      <c r="E2756">
        <f t="shared" si="174"/>
        <v>10</v>
      </c>
      <c r="F2756" t="str">
        <f t="shared" si="175"/>
        <v>school</v>
      </c>
    </row>
    <row r="2757" spans="1:6" x14ac:dyDescent="0.3">
      <c r="A2757" s="3">
        <v>45568.624305555553</v>
      </c>
      <c r="B2757">
        <v>116</v>
      </c>
      <c r="C2757" t="str">
        <f t="shared" si="172"/>
        <v>Thursday</v>
      </c>
      <c r="D2757" s="1">
        <f t="shared" si="173"/>
        <v>14</v>
      </c>
      <c r="E2757">
        <f t="shared" si="174"/>
        <v>10</v>
      </c>
      <c r="F2757" t="str">
        <f t="shared" si="175"/>
        <v>school</v>
      </c>
    </row>
    <row r="2758" spans="1:6" x14ac:dyDescent="0.3">
      <c r="A2758" s="3">
        <v>45568.644444444442</v>
      </c>
      <c r="B2758">
        <v>108</v>
      </c>
      <c r="C2758" t="str">
        <f t="shared" si="172"/>
        <v>Thursday</v>
      </c>
      <c r="D2758" s="1">
        <f t="shared" si="173"/>
        <v>15</v>
      </c>
      <c r="E2758">
        <f t="shared" si="174"/>
        <v>10</v>
      </c>
      <c r="F2758" t="str">
        <f t="shared" si="175"/>
        <v>school</v>
      </c>
    </row>
    <row r="2759" spans="1:6" x14ac:dyDescent="0.3">
      <c r="A2759" s="3">
        <v>45568.672222222223</v>
      </c>
      <c r="B2759">
        <v>107</v>
      </c>
      <c r="C2759" t="str">
        <f t="shared" si="172"/>
        <v>Thursday</v>
      </c>
      <c r="D2759" s="1">
        <f t="shared" si="173"/>
        <v>16</v>
      </c>
      <c r="E2759">
        <f t="shared" si="174"/>
        <v>10</v>
      </c>
      <c r="F2759" t="str">
        <f t="shared" si="175"/>
        <v>school</v>
      </c>
    </row>
    <row r="2760" spans="1:6" x14ac:dyDescent="0.3">
      <c r="A2760" s="3">
        <v>45568.688888888886</v>
      </c>
      <c r="B2760">
        <v>127</v>
      </c>
      <c r="C2760" t="str">
        <f t="shared" si="172"/>
        <v>Thursday</v>
      </c>
      <c r="D2760" s="1">
        <f t="shared" si="173"/>
        <v>16</v>
      </c>
      <c r="E2760">
        <f t="shared" si="174"/>
        <v>10</v>
      </c>
      <c r="F2760" t="str">
        <f t="shared" si="175"/>
        <v>school</v>
      </c>
    </row>
    <row r="2761" spans="1:6" x14ac:dyDescent="0.3">
      <c r="A2761" s="3">
        <v>45568.709027777775</v>
      </c>
      <c r="B2761">
        <v>122</v>
      </c>
      <c r="C2761" t="str">
        <f t="shared" si="172"/>
        <v>Thursday</v>
      </c>
      <c r="D2761" s="1">
        <f t="shared" si="173"/>
        <v>17</v>
      </c>
      <c r="E2761">
        <f t="shared" si="174"/>
        <v>10</v>
      </c>
      <c r="F2761" t="str">
        <f t="shared" si="175"/>
        <v>school</v>
      </c>
    </row>
    <row r="2762" spans="1:6" x14ac:dyDescent="0.3">
      <c r="A2762" s="3">
        <v>45568.730555555558</v>
      </c>
      <c r="B2762">
        <v>124</v>
      </c>
      <c r="C2762" t="str">
        <f t="shared" si="172"/>
        <v>Thursday</v>
      </c>
      <c r="D2762" s="1">
        <f t="shared" si="173"/>
        <v>17</v>
      </c>
      <c r="E2762">
        <f t="shared" si="174"/>
        <v>10</v>
      </c>
      <c r="F2762" t="str">
        <f t="shared" si="175"/>
        <v>school</v>
      </c>
    </row>
    <row r="2763" spans="1:6" x14ac:dyDescent="0.3">
      <c r="A2763" s="3">
        <v>45568.750694444447</v>
      </c>
      <c r="B2763">
        <v>129</v>
      </c>
      <c r="C2763" t="str">
        <f t="shared" si="172"/>
        <v>Thursday</v>
      </c>
      <c r="D2763" s="1">
        <f t="shared" si="173"/>
        <v>18</v>
      </c>
      <c r="E2763">
        <f t="shared" si="174"/>
        <v>10</v>
      </c>
      <c r="F2763" t="str">
        <f t="shared" si="175"/>
        <v>school</v>
      </c>
    </row>
    <row r="2764" spans="1:6" x14ac:dyDescent="0.3">
      <c r="A2764" s="3">
        <v>45568.770138888889</v>
      </c>
      <c r="B2764">
        <v>128</v>
      </c>
      <c r="C2764" t="str">
        <f t="shared" si="172"/>
        <v>Thursday</v>
      </c>
      <c r="D2764" s="1">
        <f t="shared" si="173"/>
        <v>18</v>
      </c>
      <c r="E2764">
        <f t="shared" si="174"/>
        <v>10</v>
      </c>
      <c r="F2764" t="str">
        <f t="shared" si="175"/>
        <v>school</v>
      </c>
    </row>
    <row r="2765" spans="1:6" x14ac:dyDescent="0.3">
      <c r="A2765" s="3">
        <v>45568.791666666664</v>
      </c>
      <c r="B2765">
        <v>132</v>
      </c>
      <c r="C2765" t="str">
        <f t="shared" si="172"/>
        <v>Thursday</v>
      </c>
      <c r="D2765" s="1">
        <f t="shared" si="173"/>
        <v>19</v>
      </c>
      <c r="E2765">
        <f t="shared" si="174"/>
        <v>10</v>
      </c>
      <c r="F2765" t="str">
        <f t="shared" si="175"/>
        <v>school</v>
      </c>
    </row>
    <row r="2766" spans="1:6" x14ac:dyDescent="0.3">
      <c r="A2766" s="3">
        <v>45568.814583333333</v>
      </c>
      <c r="B2766">
        <v>137</v>
      </c>
      <c r="C2766" t="str">
        <f t="shared" si="172"/>
        <v>Thursday</v>
      </c>
      <c r="D2766" s="1">
        <f t="shared" si="173"/>
        <v>19</v>
      </c>
      <c r="E2766">
        <f t="shared" si="174"/>
        <v>10</v>
      </c>
      <c r="F2766" t="str">
        <f t="shared" si="175"/>
        <v>school</v>
      </c>
    </row>
    <row r="2767" spans="1:6" x14ac:dyDescent="0.3">
      <c r="A2767" s="3">
        <v>45568.832638888889</v>
      </c>
      <c r="B2767">
        <v>134</v>
      </c>
      <c r="C2767" t="str">
        <f t="shared" si="172"/>
        <v>Thursday</v>
      </c>
      <c r="D2767" s="1">
        <f t="shared" si="173"/>
        <v>19</v>
      </c>
      <c r="E2767">
        <f t="shared" si="174"/>
        <v>10</v>
      </c>
      <c r="F2767" t="str">
        <f t="shared" si="175"/>
        <v>school</v>
      </c>
    </row>
    <row r="2768" spans="1:6" x14ac:dyDescent="0.3">
      <c r="A2768" s="3">
        <v>45569.29791666667</v>
      </c>
      <c r="B2768">
        <v>49</v>
      </c>
      <c r="C2768" t="str">
        <f t="shared" si="172"/>
        <v>Friday</v>
      </c>
      <c r="D2768" s="1">
        <f t="shared" si="173"/>
        <v>7</v>
      </c>
      <c r="E2768">
        <f t="shared" si="174"/>
        <v>10</v>
      </c>
      <c r="F2768" t="str">
        <f t="shared" si="175"/>
        <v>school</v>
      </c>
    </row>
    <row r="2769" spans="1:6" x14ac:dyDescent="0.3">
      <c r="A2769" s="3">
        <v>45569.336805555555</v>
      </c>
      <c r="B2769">
        <v>87</v>
      </c>
      <c r="C2769" t="str">
        <f t="shared" si="172"/>
        <v>Friday</v>
      </c>
      <c r="D2769" s="1">
        <f t="shared" si="173"/>
        <v>8</v>
      </c>
      <c r="E2769">
        <f t="shared" si="174"/>
        <v>10</v>
      </c>
      <c r="F2769" t="str">
        <f t="shared" si="175"/>
        <v>school</v>
      </c>
    </row>
    <row r="2770" spans="1:6" x14ac:dyDescent="0.3">
      <c r="A2770" s="3">
        <v>45569.355555555558</v>
      </c>
      <c r="B2770">
        <v>84</v>
      </c>
      <c r="C2770" t="str">
        <f t="shared" si="172"/>
        <v>Friday</v>
      </c>
      <c r="D2770" s="1">
        <f t="shared" si="173"/>
        <v>8</v>
      </c>
      <c r="E2770">
        <f t="shared" si="174"/>
        <v>10</v>
      </c>
      <c r="F2770" t="str">
        <f t="shared" si="175"/>
        <v>school</v>
      </c>
    </row>
    <row r="2771" spans="1:6" x14ac:dyDescent="0.3">
      <c r="A2771" s="3">
        <v>45569.377083333333</v>
      </c>
      <c r="B2771">
        <v>81</v>
      </c>
      <c r="C2771" t="str">
        <f t="shared" si="172"/>
        <v>Friday</v>
      </c>
      <c r="D2771" s="1">
        <f t="shared" si="173"/>
        <v>9</v>
      </c>
      <c r="E2771">
        <f t="shared" si="174"/>
        <v>10</v>
      </c>
      <c r="F2771" t="str">
        <f t="shared" si="175"/>
        <v>school</v>
      </c>
    </row>
    <row r="2772" spans="1:6" x14ac:dyDescent="0.3">
      <c r="A2772" s="3">
        <v>45569.397916666669</v>
      </c>
      <c r="B2772">
        <v>91</v>
      </c>
      <c r="C2772" t="str">
        <f t="shared" si="172"/>
        <v>Friday</v>
      </c>
      <c r="D2772" s="1">
        <f t="shared" si="173"/>
        <v>9</v>
      </c>
      <c r="E2772">
        <f t="shared" si="174"/>
        <v>10</v>
      </c>
      <c r="F2772" t="str">
        <f t="shared" si="175"/>
        <v>school</v>
      </c>
    </row>
    <row r="2773" spans="1:6" x14ac:dyDescent="0.3">
      <c r="A2773" s="3">
        <v>45569.417361111111</v>
      </c>
      <c r="B2773">
        <v>99</v>
      </c>
      <c r="C2773" t="str">
        <f t="shared" si="172"/>
        <v>Friday</v>
      </c>
      <c r="D2773" s="1">
        <f t="shared" si="173"/>
        <v>10</v>
      </c>
      <c r="E2773">
        <f t="shared" si="174"/>
        <v>10</v>
      </c>
      <c r="F2773" t="str">
        <f t="shared" si="175"/>
        <v>school</v>
      </c>
    </row>
    <row r="2774" spans="1:6" x14ac:dyDescent="0.3">
      <c r="A2774" s="3">
        <v>45569.439583333333</v>
      </c>
      <c r="B2774">
        <v>94</v>
      </c>
      <c r="C2774" t="str">
        <f t="shared" si="172"/>
        <v>Friday</v>
      </c>
      <c r="D2774" s="1">
        <f t="shared" si="173"/>
        <v>10</v>
      </c>
      <c r="E2774">
        <f t="shared" si="174"/>
        <v>10</v>
      </c>
      <c r="F2774" t="str">
        <f t="shared" si="175"/>
        <v>school</v>
      </c>
    </row>
    <row r="2775" spans="1:6" x14ac:dyDescent="0.3">
      <c r="A2775" s="3">
        <v>45569.461805555555</v>
      </c>
      <c r="B2775">
        <v>103</v>
      </c>
      <c r="C2775" t="str">
        <f t="shared" si="172"/>
        <v>Friday</v>
      </c>
      <c r="D2775" s="1">
        <f t="shared" si="173"/>
        <v>11</v>
      </c>
      <c r="E2775">
        <f t="shared" si="174"/>
        <v>10</v>
      </c>
      <c r="F2775" t="str">
        <f t="shared" si="175"/>
        <v>school</v>
      </c>
    </row>
    <row r="2776" spans="1:6" x14ac:dyDescent="0.3">
      <c r="A2776" s="3">
        <v>45569.481944444444</v>
      </c>
      <c r="B2776">
        <v>106</v>
      </c>
      <c r="C2776" t="str">
        <f t="shared" si="172"/>
        <v>Friday</v>
      </c>
      <c r="D2776" s="1">
        <f t="shared" si="173"/>
        <v>11</v>
      </c>
      <c r="E2776">
        <f t="shared" si="174"/>
        <v>10</v>
      </c>
      <c r="F2776" t="str">
        <f t="shared" si="175"/>
        <v>school</v>
      </c>
    </row>
    <row r="2777" spans="1:6" x14ac:dyDescent="0.3">
      <c r="A2777" s="3">
        <v>45569.502083333333</v>
      </c>
      <c r="B2777">
        <v>113</v>
      </c>
      <c r="C2777" t="str">
        <f t="shared" si="172"/>
        <v>Friday</v>
      </c>
      <c r="D2777" s="1">
        <f t="shared" si="173"/>
        <v>12</v>
      </c>
      <c r="E2777">
        <f t="shared" si="174"/>
        <v>10</v>
      </c>
      <c r="F2777" t="str">
        <f t="shared" si="175"/>
        <v>school</v>
      </c>
    </row>
    <row r="2778" spans="1:6" x14ac:dyDescent="0.3">
      <c r="A2778" s="3">
        <v>45569.520138888889</v>
      </c>
      <c r="B2778">
        <v>99</v>
      </c>
      <c r="C2778" t="str">
        <f t="shared" si="172"/>
        <v>Friday</v>
      </c>
      <c r="D2778" s="1">
        <f t="shared" si="173"/>
        <v>12</v>
      </c>
      <c r="E2778">
        <f t="shared" si="174"/>
        <v>10</v>
      </c>
      <c r="F2778" t="str">
        <f t="shared" si="175"/>
        <v>school</v>
      </c>
    </row>
    <row r="2779" spans="1:6" x14ac:dyDescent="0.3">
      <c r="A2779" s="3">
        <v>45569.542361111111</v>
      </c>
      <c r="B2779">
        <v>100</v>
      </c>
      <c r="C2779" t="str">
        <f t="shared" si="172"/>
        <v>Friday</v>
      </c>
      <c r="D2779" s="1">
        <f t="shared" si="173"/>
        <v>13</v>
      </c>
      <c r="E2779">
        <f t="shared" si="174"/>
        <v>10</v>
      </c>
      <c r="F2779" t="str">
        <f t="shared" si="175"/>
        <v>school</v>
      </c>
    </row>
    <row r="2780" spans="1:6" x14ac:dyDescent="0.3">
      <c r="A2780" s="3">
        <v>45569.5625</v>
      </c>
      <c r="B2780">
        <v>115</v>
      </c>
      <c r="C2780" t="str">
        <f t="shared" si="172"/>
        <v>Friday</v>
      </c>
      <c r="D2780" s="1">
        <f t="shared" si="173"/>
        <v>13</v>
      </c>
      <c r="E2780">
        <f t="shared" si="174"/>
        <v>10</v>
      </c>
      <c r="F2780" t="str">
        <f t="shared" si="175"/>
        <v>school</v>
      </c>
    </row>
    <row r="2781" spans="1:6" x14ac:dyDescent="0.3">
      <c r="A2781" s="3">
        <v>45569.581944444442</v>
      </c>
      <c r="B2781">
        <v>106</v>
      </c>
      <c r="C2781" t="str">
        <f t="shared" si="172"/>
        <v>Friday</v>
      </c>
      <c r="D2781" s="1">
        <f t="shared" si="173"/>
        <v>13</v>
      </c>
      <c r="E2781">
        <f t="shared" si="174"/>
        <v>10</v>
      </c>
      <c r="F2781" t="str">
        <f t="shared" si="175"/>
        <v>school</v>
      </c>
    </row>
    <row r="2782" spans="1:6" x14ac:dyDescent="0.3">
      <c r="A2782" s="3">
        <v>45569.604166666664</v>
      </c>
      <c r="B2782">
        <v>113</v>
      </c>
      <c r="C2782" t="str">
        <f t="shared" si="172"/>
        <v>Friday</v>
      </c>
      <c r="D2782" s="1">
        <f t="shared" si="173"/>
        <v>14</v>
      </c>
      <c r="E2782">
        <f t="shared" si="174"/>
        <v>10</v>
      </c>
      <c r="F2782" t="str">
        <f t="shared" si="175"/>
        <v>school</v>
      </c>
    </row>
    <row r="2783" spans="1:6" x14ac:dyDescent="0.3">
      <c r="A2783" s="3">
        <v>45569.625694444447</v>
      </c>
      <c r="B2783">
        <v>117</v>
      </c>
      <c r="C2783" t="str">
        <f t="shared" si="172"/>
        <v>Friday</v>
      </c>
      <c r="D2783" s="1">
        <f t="shared" si="173"/>
        <v>15</v>
      </c>
      <c r="E2783">
        <f t="shared" si="174"/>
        <v>10</v>
      </c>
      <c r="F2783" t="str">
        <f t="shared" si="175"/>
        <v>school</v>
      </c>
    </row>
    <row r="2784" spans="1:6" x14ac:dyDescent="0.3">
      <c r="A2784" s="3">
        <v>45569.648611111108</v>
      </c>
      <c r="B2784">
        <v>117</v>
      </c>
      <c r="C2784" t="str">
        <f t="shared" si="172"/>
        <v>Friday</v>
      </c>
      <c r="D2784" s="1">
        <f t="shared" si="173"/>
        <v>15</v>
      </c>
      <c r="E2784">
        <f t="shared" si="174"/>
        <v>10</v>
      </c>
      <c r="F2784" t="str">
        <f t="shared" si="175"/>
        <v>school</v>
      </c>
    </row>
    <row r="2785" spans="1:6" x14ac:dyDescent="0.3">
      <c r="A2785" s="3">
        <v>45569.665277777778</v>
      </c>
      <c r="B2785">
        <v>121</v>
      </c>
      <c r="C2785" t="str">
        <f t="shared" si="172"/>
        <v>Friday</v>
      </c>
      <c r="D2785" s="1">
        <f t="shared" si="173"/>
        <v>15</v>
      </c>
      <c r="E2785">
        <f t="shared" si="174"/>
        <v>10</v>
      </c>
      <c r="F2785" t="str">
        <f t="shared" si="175"/>
        <v>school</v>
      </c>
    </row>
    <row r="2786" spans="1:6" x14ac:dyDescent="0.3">
      <c r="A2786" s="3">
        <v>45569.707638888889</v>
      </c>
      <c r="B2786">
        <v>122</v>
      </c>
      <c r="C2786" t="str">
        <f t="shared" si="172"/>
        <v>Friday</v>
      </c>
      <c r="D2786" s="1">
        <f t="shared" si="173"/>
        <v>16</v>
      </c>
      <c r="E2786">
        <f t="shared" si="174"/>
        <v>10</v>
      </c>
      <c r="F2786" t="str">
        <f t="shared" si="175"/>
        <v>school</v>
      </c>
    </row>
    <row r="2787" spans="1:6" x14ac:dyDescent="0.3">
      <c r="A2787" s="3">
        <v>45569.731249999997</v>
      </c>
      <c r="B2787">
        <v>136</v>
      </c>
      <c r="C2787" t="str">
        <f t="shared" si="172"/>
        <v>Friday</v>
      </c>
      <c r="D2787" s="1">
        <f t="shared" si="173"/>
        <v>17</v>
      </c>
      <c r="E2787">
        <f t="shared" si="174"/>
        <v>10</v>
      </c>
      <c r="F2787" t="str">
        <f t="shared" si="175"/>
        <v>school</v>
      </c>
    </row>
    <row r="2788" spans="1:6" x14ac:dyDescent="0.3">
      <c r="A2788" s="3">
        <v>45569.751388888886</v>
      </c>
      <c r="B2788">
        <v>101</v>
      </c>
      <c r="C2788" t="str">
        <f t="shared" si="172"/>
        <v>Friday</v>
      </c>
      <c r="D2788" s="1">
        <f t="shared" si="173"/>
        <v>18</v>
      </c>
      <c r="E2788">
        <f t="shared" si="174"/>
        <v>10</v>
      </c>
      <c r="F2788" t="str">
        <f t="shared" si="175"/>
        <v>school</v>
      </c>
    </row>
    <row r="2789" spans="1:6" x14ac:dyDescent="0.3">
      <c r="A2789" s="3">
        <v>45569.770138888889</v>
      </c>
      <c r="B2789">
        <v>97</v>
      </c>
      <c r="C2789" t="str">
        <f t="shared" si="172"/>
        <v>Friday</v>
      </c>
      <c r="D2789" s="1">
        <f t="shared" si="173"/>
        <v>18</v>
      </c>
      <c r="E2789">
        <f t="shared" si="174"/>
        <v>10</v>
      </c>
      <c r="F2789" t="str">
        <f t="shared" si="175"/>
        <v>school</v>
      </c>
    </row>
    <row r="2790" spans="1:6" x14ac:dyDescent="0.3">
      <c r="A2790" s="3">
        <v>45569.788194444445</v>
      </c>
      <c r="B2790">
        <v>101</v>
      </c>
      <c r="C2790" t="str">
        <f t="shared" si="172"/>
        <v>Friday</v>
      </c>
      <c r="D2790" s="1">
        <f t="shared" si="173"/>
        <v>18</v>
      </c>
      <c r="E2790">
        <f t="shared" si="174"/>
        <v>10</v>
      </c>
      <c r="F2790" t="str">
        <f t="shared" si="175"/>
        <v>school</v>
      </c>
    </row>
    <row r="2791" spans="1:6" x14ac:dyDescent="0.3">
      <c r="A2791" s="3">
        <v>45569.863194444442</v>
      </c>
      <c r="B2791">
        <v>108</v>
      </c>
      <c r="C2791" t="str">
        <f t="shared" si="172"/>
        <v>Friday</v>
      </c>
      <c r="D2791" s="1">
        <f t="shared" si="173"/>
        <v>20</v>
      </c>
      <c r="E2791">
        <f t="shared" si="174"/>
        <v>10</v>
      </c>
      <c r="F2791" t="str">
        <f t="shared" si="175"/>
        <v>school</v>
      </c>
    </row>
    <row r="2792" spans="1:6" x14ac:dyDescent="0.3">
      <c r="A2792" s="3">
        <v>45570.395833333336</v>
      </c>
      <c r="B2792">
        <v>65</v>
      </c>
      <c r="C2792" t="str">
        <f t="shared" si="172"/>
        <v>Saturday</v>
      </c>
      <c r="D2792" s="1">
        <f t="shared" si="173"/>
        <v>9</v>
      </c>
      <c r="E2792">
        <f t="shared" si="174"/>
        <v>10</v>
      </c>
      <c r="F2792" t="str">
        <f t="shared" si="175"/>
        <v>school</v>
      </c>
    </row>
    <row r="2793" spans="1:6" x14ac:dyDescent="0.3">
      <c r="A2793" s="3">
        <v>45570.420138888891</v>
      </c>
      <c r="B2793">
        <v>72</v>
      </c>
      <c r="C2793" t="str">
        <f t="shared" si="172"/>
        <v>Saturday</v>
      </c>
      <c r="D2793" s="1">
        <f t="shared" si="173"/>
        <v>10</v>
      </c>
      <c r="E2793">
        <f t="shared" si="174"/>
        <v>10</v>
      </c>
      <c r="F2793" t="str">
        <f t="shared" si="175"/>
        <v>school</v>
      </c>
    </row>
    <row r="2794" spans="1:6" x14ac:dyDescent="0.3">
      <c r="A2794" s="3">
        <v>45570.440972222219</v>
      </c>
      <c r="B2794">
        <v>75</v>
      </c>
      <c r="C2794" t="str">
        <f t="shared" si="172"/>
        <v>Saturday</v>
      </c>
      <c r="D2794" s="1">
        <f t="shared" si="173"/>
        <v>10</v>
      </c>
      <c r="E2794">
        <f t="shared" si="174"/>
        <v>10</v>
      </c>
      <c r="F2794" t="str">
        <f t="shared" si="175"/>
        <v>school</v>
      </c>
    </row>
    <row r="2795" spans="1:6" x14ac:dyDescent="0.3">
      <c r="A2795" s="3">
        <v>45570.470833333333</v>
      </c>
      <c r="B2795">
        <v>79</v>
      </c>
      <c r="C2795" t="str">
        <f t="shared" si="172"/>
        <v>Saturday</v>
      </c>
      <c r="D2795" s="1">
        <f t="shared" si="173"/>
        <v>11</v>
      </c>
      <c r="E2795">
        <f t="shared" si="174"/>
        <v>10</v>
      </c>
      <c r="F2795" t="str">
        <f t="shared" si="175"/>
        <v>school</v>
      </c>
    </row>
    <row r="2796" spans="1:6" x14ac:dyDescent="0.3">
      <c r="A2796" s="3">
        <v>45570.5</v>
      </c>
      <c r="B2796">
        <v>83</v>
      </c>
      <c r="C2796" t="str">
        <f t="shared" si="172"/>
        <v>Saturday</v>
      </c>
      <c r="D2796" s="1">
        <f t="shared" si="173"/>
        <v>12</v>
      </c>
      <c r="E2796">
        <f t="shared" si="174"/>
        <v>10</v>
      </c>
      <c r="F2796" t="str">
        <f t="shared" si="175"/>
        <v>school</v>
      </c>
    </row>
    <row r="2797" spans="1:6" x14ac:dyDescent="0.3">
      <c r="A2797" s="3">
        <v>45570.507638888892</v>
      </c>
      <c r="B2797">
        <v>75</v>
      </c>
      <c r="C2797" t="str">
        <f t="shared" si="172"/>
        <v>Saturday</v>
      </c>
      <c r="D2797" s="1">
        <f t="shared" si="173"/>
        <v>12</v>
      </c>
      <c r="E2797">
        <f t="shared" si="174"/>
        <v>10</v>
      </c>
      <c r="F2797" t="str">
        <f t="shared" si="175"/>
        <v>school</v>
      </c>
    </row>
    <row r="2798" spans="1:6" x14ac:dyDescent="0.3">
      <c r="A2798" s="3">
        <v>45570.540972222225</v>
      </c>
      <c r="B2798">
        <v>86</v>
      </c>
      <c r="C2798" t="str">
        <f t="shared" si="172"/>
        <v>Saturday</v>
      </c>
      <c r="D2798" s="1">
        <f t="shared" si="173"/>
        <v>12</v>
      </c>
      <c r="E2798">
        <f t="shared" si="174"/>
        <v>10</v>
      </c>
      <c r="F2798" t="str">
        <f t="shared" si="175"/>
        <v>school</v>
      </c>
    </row>
    <row r="2799" spans="1:6" x14ac:dyDescent="0.3">
      <c r="A2799" s="3">
        <v>45570.5625</v>
      </c>
      <c r="B2799">
        <v>91</v>
      </c>
      <c r="C2799" t="str">
        <f t="shared" si="172"/>
        <v>Saturday</v>
      </c>
      <c r="D2799" s="1">
        <f t="shared" si="173"/>
        <v>13</v>
      </c>
      <c r="E2799">
        <f t="shared" si="174"/>
        <v>10</v>
      </c>
      <c r="F2799" t="str">
        <f t="shared" si="175"/>
        <v>school</v>
      </c>
    </row>
    <row r="2800" spans="1:6" x14ac:dyDescent="0.3">
      <c r="A2800" s="3">
        <v>45570.588194444441</v>
      </c>
      <c r="B2800">
        <v>105</v>
      </c>
      <c r="C2800" t="str">
        <f t="shared" si="172"/>
        <v>Saturday</v>
      </c>
      <c r="D2800" s="1">
        <f t="shared" si="173"/>
        <v>14</v>
      </c>
      <c r="E2800">
        <f t="shared" si="174"/>
        <v>10</v>
      </c>
      <c r="F2800" t="str">
        <f t="shared" si="175"/>
        <v>school</v>
      </c>
    </row>
    <row r="2801" spans="1:6" x14ac:dyDescent="0.3">
      <c r="A2801" s="3">
        <v>45570.607638888891</v>
      </c>
      <c r="B2801">
        <v>103</v>
      </c>
      <c r="C2801" t="str">
        <f t="shared" si="172"/>
        <v>Saturday</v>
      </c>
      <c r="D2801" s="1">
        <f t="shared" si="173"/>
        <v>14</v>
      </c>
      <c r="E2801">
        <f t="shared" si="174"/>
        <v>10</v>
      </c>
      <c r="F2801" t="str">
        <f t="shared" si="175"/>
        <v>school</v>
      </c>
    </row>
    <row r="2802" spans="1:6" x14ac:dyDescent="0.3">
      <c r="A2802" s="3">
        <v>45570.627083333333</v>
      </c>
      <c r="B2802">
        <v>88</v>
      </c>
      <c r="C2802" t="str">
        <f t="shared" si="172"/>
        <v>Saturday</v>
      </c>
      <c r="D2802" s="1">
        <f t="shared" si="173"/>
        <v>15</v>
      </c>
      <c r="E2802">
        <f t="shared" si="174"/>
        <v>10</v>
      </c>
      <c r="F2802" t="str">
        <f t="shared" si="175"/>
        <v>school</v>
      </c>
    </row>
    <row r="2803" spans="1:6" x14ac:dyDescent="0.3">
      <c r="A2803" s="3">
        <v>45570.647222222222</v>
      </c>
      <c r="B2803">
        <v>90</v>
      </c>
      <c r="C2803" t="str">
        <f t="shared" si="172"/>
        <v>Saturday</v>
      </c>
      <c r="D2803" s="1">
        <f t="shared" si="173"/>
        <v>15</v>
      </c>
      <c r="E2803">
        <f t="shared" si="174"/>
        <v>10</v>
      </c>
      <c r="F2803" t="str">
        <f t="shared" si="175"/>
        <v>school</v>
      </c>
    </row>
    <row r="2804" spans="1:6" x14ac:dyDescent="0.3">
      <c r="A2804" s="3">
        <v>45570.668055555558</v>
      </c>
      <c r="B2804">
        <v>101</v>
      </c>
      <c r="C2804" t="str">
        <f t="shared" si="172"/>
        <v>Saturday</v>
      </c>
      <c r="D2804" s="1">
        <f t="shared" si="173"/>
        <v>16</v>
      </c>
      <c r="E2804">
        <f t="shared" si="174"/>
        <v>10</v>
      </c>
      <c r="F2804" t="str">
        <f t="shared" si="175"/>
        <v>school</v>
      </c>
    </row>
    <row r="2805" spans="1:6" x14ac:dyDescent="0.3">
      <c r="A2805" s="3">
        <v>45570.69027777778</v>
      </c>
      <c r="B2805">
        <v>114</v>
      </c>
      <c r="C2805" t="str">
        <f t="shared" si="172"/>
        <v>Saturday</v>
      </c>
      <c r="D2805" s="1">
        <f t="shared" si="173"/>
        <v>16</v>
      </c>
      <c r="E2805">
        <f t="shared" si="174"/>
        <v>10</v>
      </c>
      <c r="F2805" t="str">
        <f t="shared" si="175"/>
        <v>school</v>
      </c>
    </row>
    <row r="2806" spans="1:6" x14ac:dyDescent="0.3">
      <c r="A2806" s="3">
        <v>45570.709722222222</v>
      </c>
      <c r="B2806">
        <v>118</v>
      </c>
      <c r="C2806" t="str">
        <f t="shared" si="172"/>
        <v>Saturday</v>
      </c>
      <c r="D2806" s="1">
        <f t="shared" si="173"/>
        <v>17</v>
      </c>
      <c r="E2806">
        <f t="shared" si="174"/>
        <v>10</v>
      </c>
      <c r="F2806" t="str">
        <f t="shared" si="175"/>
        <v>school</v>
      </c>
    </row>
    <row r="2807" spans="1:6" x14ac:dyDescent="0.3">
      <c r="A2807" s="3">
        <v>45570.751388888886</v>
      </c>
      <c r="B2807">
        <v>140</v>
      </c>
      <c r="C2807" t="str">
        <f t="shared" si="172"/>
        <v>Saturday</v>
      </c>
      <c r="D2807" s="1">
        <f t="shared" si="173"/>
        <v>18</v>
      </c>
      <c r="E2807">
        <f t="shared" si="174"/>
        <v>10</v>
      </c>
      <c r="F2807" t="str">
        <f t="shared" si="175"/>
        <v>school</v>
      </c>
    </row>
    <row r="2808" spans="1:6" x14ac:dyDescent="0.3">
      <c r="A2808" s="3">
        <v>45570.772916666669</v>
      </c>
      <c r="B2808">
        <v>145</v>
      </c>
      <c r="C2808" t="str">
        <f t="shared" si="172"/>
        <v>Saturday</v>
      </c>
      <c r="D2808" s="1">
        <f t="shared" si="173"/>
        <v>18</v>
      </c>
      <c r="E2808">
        <f t="shared" si="174"/>
        <v>10</v>
      </c>
      <c r="F2808" t="str">
        <f t="shared" si="175"/>
        <v>school</v>
      </c>
    </row>
    <row r="2809" spans="1:6" x14ac:dyDescent="0.3">
      <c r="A2809" s="3">
        <v>45570.792361111111</v>
      </c>
      <c r="B2809">
        <v>175</v>
      </c>
      <c r="C2809" t="str">
        <f t="shared" si="172"/>
        <v>Saturday</v>
      </c>
      <c r="D2809" s="1">
        <f t="shared" si="173"/>
        <v>19</v>
      </c>
      <c r="E2809">
        <f t="shared" si="174"/>
        <v>10</v>
      </c>
      <c r="F2809" t="str">
        <f t="shared" si="175"/>
        <v>school</v>
      </c>
    </row>
    <row r="2810" spans="1:6" x14ac:dyDescent="0.3">
      <c r="A2810" s="3">
        <v>45571.402083333334</v>
      </c>
      <c r="B2810">
        <v>49</v>
      </c>
      <c r="C2810" t="str">
        <f t="shared" si="172"/>
        <v>Sunday</v>
      </c>
      <c r="D2810" s="1">
        <f t="shared" si="173"/>
        <v>9</v>
      </c>
      <c r="E2810">
        <f t="shared" si="174"/>
        <v>10</v>
      </c>
      <c r="F2810" t="str">
        <f t="shared" si="175"/>
        <v>school</v>
      </c>
    </row>
    <row r="2811" spans="1:6" x14ac:dyDescent="0.3">
      <c r="A2811" s="3">
        <v>45571.418055555558</v>
      </c>
      <c r="B2811">
        <v>54</v>
      </c>
      <c r="C2811" t="str">
        <f t="shared" si="172"/>
        <v>Sunday</v>
      </c>
      <c r="D2811" s="1">
        <f t="shared" si="173"/>
        <v>10</v>
      </c>
      <c r="E2811">
        <f t="shared" si="174"/>
        <v>10</v>
      </c>
      <c r="F2811" t="str">
        <f t="shared" si="175"/>
        <v>school</v>
      </c>
    </row>
    <row r="2812" spans="1:6" x14ac:dyDescent="0.3">
      <c r="A2812" s="3">
        <v>45571.442361111112</v>
      </c>
      <c r="B2812">
        <v>52</v>
      </c>
      <c r="C2812" t="str">
        <f t="shared" si="172"/>
        <v>Sunday</v>
      </c>
      <c r="D2812" s="1">
        <f t="shared" si="173"/>
        <v>10</v>
      </c>
      <c r="E2812">
        <f t="shared" si="174"/>
        <v>10</v>
      </c>
      <c r="F2812" t="str">
        <f t="shared" si="175"/>
        <v>school</v>
      </c>
    </row>
    <row r="2813" spans="1:6" x14ac:dyDescent="0.3">
      <c r="A2813" s="3">
        <v>45571.461111111108</v>
      </c>
      <c r="B2813">
        <v>55</v>
      </c>
      <c r="C2813" t="str">
        <f t="shared" si="172"/>
        <v>Sunday</v>
      </c>
      <c r="D2813" s="1">
        <f t="shared" si="173"/>
        <v>11</v>
      </c>
      <c r="E2813">
        <f t="shared" si="174"/>
        <v>10</v>
      </c>
      <c r="F2813" t="str">
        <f t="shared" si="175"/>
        <v>school</v>
      </c>
    </row>
    <row r="2814" spans="1:6" x14ac:dyDescent="0.3">
      <c r="A2814" s="3">
        <v>45571.482638888891</v>
      </c>
      <c r="B2814">
        <v>60</v>
      </c>
      <c r="C2814" t="str">
        <f t="shared" si="172"/>
        <v>Sunday</v>
      </c>
      <c r="D2814" s="1">
        <f t="shared" si="173"/>
        <v>11</v>
      </c>
      <c r="E2814">
        <f t="shared" si="174"/>
        <v>10</v>
      </c>
      <c r="F2814" t="str">
        <f t="shared" si="175"/>
        <v>school</v>
      </c>
    </row>
    <row r="2815" spans="1:6" x14ac:dyDescent="0.3">
      <c r="A2815" s="3">
        <v>45571.5</v>
      </c>
      <c r="B2815">
        <v>65</v>
      </c>
      <c r="C2815" t="str">
        <f t="shared" si="172"/>
        <v>Sunday</v>
      </c>
      <c r="D2815" s="1">
        <f t="shared" si="173"/>
        <v>12</v>
      </c>
      <c r="E2815">
        <f t="shared" si="174"/>
        <v>10</v>
      </c>
      <c r="F2815" t="str">
        <f t="shared" si="175"/>
        <v>school</v>
      </c>
    </row>
    <row r="2816" spans="1:6" x14ac:dyDescent="0.3">
      <c r="A2816" s="3">
        <v>45571.563194444447</v>
      </c>
      <c r="B2816">
        <v>58</v>
      </c>
      <c r="C2816" t="str">
        <f t="shared" si="172"/>
        <v>Sunday</v>
      </c>
      <c r="D2816" s="1">
        <f t="shared" si="173"/>
        <v>13</v>
      </c>
      <c r="E2816">
        <f t="shared" si="174"/>
        <v>10</v>
      </c>
      <c r="F2816" t="str">
        <f t="shared" si="175"/>
        <v>school</v>
      </c>
    </row>
    <row r="2817" spans="1:6" x14ac:dyDescent="0.3">
      <c r="A2817" s="3">
        <v>45571.583333333336</v>
      </c>
      <c r="B2817">
        <v>57</v>
      </c>
      <c r="C2817" t="str">
        <f t="shared" si="172"/>
        <v>Sunday</v>
      </c>
      <c r="D2817" s="1">
        <f t="shared" si="173"/>
        <v>14</v>
      </c>
      <c r="E2817">
        <f t="shared" si="174"/>
        <v>10</v>
      </c>
      <c r="F2817" t="str">
        <f t="shared" si="175"/>
        <v>school</v>
      </c>
    </row>
    <row r="2818" spans="1:6" x14ac:dyDescent="0.3">
      <c r="A2818" s="3">
        <v>45571.605555555558</v>
      </c>
      <c r="B2818">
        <v>87</v>
      </c>
      <c r="C2818" t="str">
        <f t="shared" ref="C2818:C2881" si="176">TEXT(A2818, "dddd")</f>
        <v>Sunday</v>
      </c>
      <c r="D2818" s="1">
        <f t="shared" ref="D2818:D2881" si="177">HOUR(A2818)</f>
        <v>14</v>
      </c>
      <c r="E2818">
        <f t="shared" ref="E2818:E2881" si="178">MONTH(A2818)</f>
        <v>10</v>
      </c>
      <c r="F2818" t="str">
        <f t="shared" ref="F2818:F2881" si="179">IF(OR(E2818=9, E2818=10, E2818=11, E2818=12, E2818=1, E2818=2, E2818=3, E2818=4), "school", "summer")</f>
        <v>school</v>
      </c>
    </row>
    <row r="2819" spans="1:6" x14ac:dyDescent="0.3">
      <c r="A2819" s="3">
        <v>45571.628472222219</v>
      </c>
      <c r="B2819">
        <v>68</v>
      </c>
      <c r="C2819" t="str">
        <f t="shared" si="176"/>
        <v>Sunday</v>
      </c>
      <c r="D2819" s="1">
        <f t="shared" si="177"/>
        <v>15</v>
      </c>
      <c r="E2819">
        <f t="shared" si="178"/>
        <v>10</v>
      </c>
      <c r="F2819" t="str">
        <f t="shared" si="179"/>
        <v>school</v>
      </c>
    </row>
    <row r="2820" spans="1:6" x14ac:dyDescent="0.3">
      <c r="A2820" s="3">
        <v>45571.667361111111</v>
      </c>
      <c r="B2820">
        <v>72</v>
      </c>
      <c r="C2820" t="str">
        <f t="shared" si="176"/>
        <v>Sunday</v>
      </c>
      <c r="D2820" s="1">
        <f t="shared" si="177"/>
        <v>16</v>
      </c>
      <c r="E2820">
        <f t="shared" si="178"/>
        <v>10</v>
      </c>
      <c r="F2820" t="str">
        <f t="shared" si="179"/>
        <v>school</v>
      </c>
    </row>
    <row r="2821" spans="1:6" x14ac:dyDescent="0.3">
      <c r="A2821" s="3">
        <v>45571.6875</v>
      </c>
      <c r="B2821">
        <v>97</v>
      </c>
      <c r="C2821" t="str">
        <f t="shared" si="176"/>
        <v>Sunday</v>
      </c>
      <c r="D2821" s="1">
        <f t="shared" si="177"/>
        <v>16</v>
      </c>
      <c r="E2821">
        <f t="shared" si="178"/>
        <v>10</v>
      </c>
      <c r="F2821" t="str">
        <f t="shared" si="179"/>
        <v>school</v>
      </c>
    </row>
    <row r="2822" spans="1:6" x14ac:dyDescent="0.3">
      <c r="A2822" s="3">
        <v>45571.715277777781</v>
      </c>
      <c r="B2822">
        <v>75</v>
      </c>
      <c r="C2822" t="str">
        <f t="shared" si="176"/>
        <v>Sunday</v>
      </c>
      <c r="D2822" s="1">
        <f t="shared" si="177"/>
        <v>17</v>
      </c>
      <c r="E2822">
        <f t="shared" si="178"/>
        <v>10</v>
      </c>
      <c r="F2822" t="str">
        <f t="shared" si="179"/>
        <v>school</v>
      </c>
    </row>
    <row r="2823" spans="1:6" x14ac:dyDescent="0.3">
      <c r="A2823" s="3">
        <v>45571.731249999997</v>
      </c>
      <c r="B2823">
        <v>57</v>
      </c>
      <c r="C2823" t="str">
        <f t="shared" si="176"/>
        <v>Sunday</v>
      </c>
      <c r="D2823" s="1">
        <f t="shared" si="177"/>
        <v>17</v>
      </c>
      <c r="E2823">
        <f t="shared" si="178"/>
        <v>10</v>
      </c>
      <c r="F2823" t="str">
        <f t="shared" si="179"/>
        <v>school</v>
      </c>
    </row>
    <row r="2824" spans="1:6" x14ac:dyDescent="0.3">
      <c r="A2824" s="3">
        <v>45571.750694444447</v>
      </c>
      <c r="B2824">
        <v>106</v>
      </c>
      <c r="C2824" t="str">
        <f t="shared" si="176"/>
        <v>Sunday</v>
      </c>
      <c r="D2824" s="1">
        <f t="shared" si="177"/>
        <v>18</v>
      </c>
      <c r="E2824">
        <f t="shared" si="178"/>
        <v>10</v>
      </c>
      <c r="F2824" t="str">
        <f t="shared" si="179"/>
        <v>school</v>
      </c>
    </row>
    <row r="2825" spans="1:6" x14ac:dyDescent="0.3">
      <c r="A2825" s="3">
        <v>45571.771527777775</v>
      </c>
      <c r="B2825">
        <v>76</v>
      </c>
      <c r="C2825" t="str">
        <f t="shared" si="176"/>
        <v>Sunday</v>
      </c>
      <c r="D2825" s="1">
        <f t="shared" si="177"/>
        <v>18</v>
      </c>
      <c r="E2825">
        <f t="shared" si="178"/>
        <v>10</v>
      </c>
      <c r="F2825" t="str">
        <f t="shared" si="179"/>
        <v>school</v>
      </c>
    </row>
    <row r="2826" spans="1:6" x14ac:dyDescent="0.3">
      <c r="A2826" s="3">
        <v>45571.810416666667</v>
      </c>
      <c r="B2826">
        <v>88</v>
      </c>
      <c r="C2826" t="str">
        <f t="shared" si="176"/>
        <v>Sunday</v>
      </c>
      <c r="D2826" s="1">
        <f t="shared" si="177"/>
        <v>19</v>
      </c>
      <c r="E2826">
        <f t="shared" si="178"/>
        <v>10</v>
      </c>
      <c r="F2826" t="str">
        <f t="shared" si="179"/>
        <v>school</v>
      </c>
    </row>
    <row r="2827" spans="1:6" x14ac:dyDescent="0.3">
      <c r="A2827" s="3">
        <v>45571.838194444441</v>
      </c>
      <c r="B2827">
        <v>87</v>
      </c>
      <c r="C2827" t="str">
        <f t="shared" si="176"/>
        <v>Sunday</v>
      </c>
      <c r="D2827" s="1">
        <f t="shared" si="177"/>
        <v>20</v>
      </c>
      <c r="E2827">
        <f t="shared" si="178"/>
        <v>10</v>
      </c>
      <c r="F2827" t="str">
        <f t="shared" si="179"/>
        <v>school</v>
      </c>
    </row>
    <row r="2828" spans="1:6" x14ac:dyDescent="0.3">
      <c r="A2828" s="3">
        <v>45571.856249999997</v>
      </c>
      <c r="B2828">
        <v>94</v>
      </c>
      <c r="C2828" t="str">
        <f t="shared" si="176"/>
        <v>Sunday</v>
      </c>
      <c r="D2828" s="1">
        <f t="shared" si="177"/>
        <v>20</v>
      </c>
      <c r="E2828">
        <f t="shared" si="178"/>
        <v>10</v>
      </c>
      <c r="F2828" t="str">
        <f t="shared" si="179"/>
        <v>school</v>
      </c>
    </row>
    <row r="2829" spans="1:6" x14ac:dyDescent="0.3">
      <c r="A2829" s="3">
        <v>45571.875</v>
      </c>
      <c r="B2829">
        <v>103</v>
      </c>
      <c r="C2829" t="str">
        <f t="shared" si="176"/>
        <v>Sunday</v>
      </c>
      <c r="D2829" s="1">
        <f t="shared" si="177"/>
        <v>21</v>
      </c>
      <c r="E2829">
        <f t="shared" si="178"/>
        <v>10</v>
      </c>
      <c r="F2829" t="str">
        <f t="shared" si="179"/>
        <v>school</v>
      </c>
    </row>
    <row r="2830" spans="1:6" x14ac:dyDescent="0.3">
      <c r="A2830" s="3">
        <v>45571.895138888889</v>
      </c>
      <c r="B2830">
        <v>113</v>
      </c>
      <c r="C2830" t="str">
        <f t="shared" si="176"/>
        <v>Sunday</v>
      </c>
      <c r="D2830" s="1">
        <f t="shared" si="177"/>
        <v>21</v>
      </c>
      <c r="E2830">
        <f t="shared" si="178"/>
        <v>10</v>
      </c>
      <c r="F2830" t="str">
        <f t="shared" si="179"/>
        <v>school</v>
      </c>
    </row>
    <row r="2831" spans="1:6" x14ac:dyDescent="0.3">
      <c r="A2831" s="3">
        <v>45571.925000000003</v>
      </c>
      <c r="B2831">
        <v>99</v>
      </c>
      <c r="C2831" t="str">
        <f t="shared" si="176"/>
        <v>Sunday</v>
      </c>
      <c r="D2831" s="1">
        <f t="shared" si="177"/>
        <v>22</v>
      </c>
      <c r="E2831">
        <f t="shared" si="178"/>
        <v>10</v>
      </c>
      <c r="F2831" t="str">
        <f t="shared" si="179"/>
        <v>school</v>
      </c>
    </row>
    <row r="2832" spans="1:6" x14ac:dyDescent="0.3">
      <c r="A2832" s="3">
        <v>45571.936805555553</v>
      </c>
      <c r="B2832">
        <v>89</v>
      </c>
      <c r="C2832" t="str">
        <f t="shared" si="176"/>
        <v>Sunday</v>
      </c>
      <c r="D2832" s="1">
        <f t="shared" si="177"/>
        <v>22</v>
      </c>
      <c r="E2832">
        <f t="shared" si="178"/>
        <v>10</v>
      </c>
      <c r="F2832" t="str">
        <f t="shared" si="179"/>
        <v>school</v>
      </c>
    </row>
    <row r="2833" spans="1:6" x14ac:dyDescent="0.3">
      <c r="A2833" s="3">
        <v>45572.292361111111</v>
      </c>
      <c r="B2833">
        <v>71</v>
      </c>
      <c r="C2833" t="str">
        <f t="shared" si="176"/>
        <v>Monday</v>
      </c>
      <c r="D2833" s="1">
        <f t="shared" si="177"/>
        <v>7</v>
      </c>
      <c r="E2833">
        <f t="shared" si="178"/>
        <v>10</v>
      </c>
      <c r="F2833" t="str">
        <f t="shared" si="179"/>
        <v>school</v>
      </c>
    </row>
    <row r="2834" spans="1:6" x14ac:dyDescent="0.3">
      <c r="A2834" s="3">
        <v>45572.311805555553</v>
      </c>
      <c r="B2834">
        <v>95</v>
      </c>
      <c r="C2834" t="str">
        <f t="shared" si="176"/>
        <v>Monday</v>
      </c>
      <c r="D2834" s="1">
        <f t="shared" si="177"/>
        <v>7</v>
      </c>
      <c r="E2834">
        <f t="shared" si="178"/>
        <v>10</v>
      </c>
      <c r="F2834" t="str">
        <f t="shared" si="179"/>
        <v>school</v>
      </c>
    </row>
    <row r="2835" spans="1:6" x14ac:dyDescent="0.3">
      <c r="A2835" s="3">
        <v>45572.331250000003</v>
      </c>
      <c r="B2835">
        <v>110</v>
      </c>
      <c r="C2835" t="str">
        <f t="shared" si="176"/>
        <v>Monday</v>
      </c>
      <c r="D2835" s="1">
        <f t="shared" si="177"/>
        <v>7</v>
      </c>
      <c r="E2835">
        <f t="shared" si="178"/>
        <v>10</v>
      </c>
      <c r="F2835" t="str">
        <f t="shared" si="179"/>
        <v>school</v>
      </c>
    </row>
    <row r="2836" spans="1:6" x14ac:dyDescent="0.3">
      <c r="A2836" s="3">
        <v>45572.354166666664</v>
      </c>
      <c r="B2836">
        <v>101</v>
      </c>
      <c r="C2836" t="str">
        <f t="shared" si="176"/>
        <v>Monday</v>
      </c>
      <c r="D2836" s="1">
        <f t="shared" si="177"/>
        <v>8</v>
      </c>
      <c r="E2836">
        <f t="shared" si="178"/>
        <v>10</v>
      </c>
      <c r="F2836" t="str">
        <f t="shared" si="179"/>
        <v>school</v>
      </c>
    </row>
    <row r="2837" spans="1:6" x14ac:dyDescent="0.3">
      <c r="A2837" s="3">
        <v>45572.377083333333</v>
      </c>
      <c r="B2837">
        <v>58</v>
      </c>
      <c r="C2837" t="str">
        <f t="shared" si="176"/>
        <v>Monday</v>
      </c>
      <c r="D2837" s="1">
        <f t="shared" si="177"/>
        <v>9</v>
      </c>
      <c r="E2837">
        <f t="shared" si="178"/>
        <v>10</v>
      </c>
      <c r="F2837" t="str">
        <f t="shared" si="179"/>
        <v>school</v>
      </c>
    </row>
    <row r="2838" spans="1:6" x14ac:dyDescent="0.3">
      <c r="A2838" s="3">
        <v>45572.399305555555</v>
      </c>
      <c r="B2838">
        <v>91</v>
      </c>
      <c r="C2838" t="str">
        <f t="shared" si="176"/>
        <v>Monday</v>
      </c>
      <c r="D2838" s="1">
        <f t="shared" si="177"/>
        <v>9</v>
      </c>
      <c r="E2838">
        <f t="shared" si="178"/>
        <v>10</v>
      </c>
      <c r="F2838" t="str">
        <f t="shared" si="179"/>
        <v>school</v>
      </c>
    </row>
    <row r="2839" spans="1:6" x14ac:dyDescent="0.3">
      <c r="A2839" s="3">
        <v>45572.421527777777</v>
      </c>
      <c r="B2839">
        <v>87</v>
      </c>
      <c r="C2839" t="str">
        <f t="shared" si="176"/>
        <v>Monday</v>
      </c>
      <c r="D2839" s="1">
        <f t="shared" si="177"/>
        <v>10</v>
      </c>
      <c r="E2839">
        <f t="shared" si="178"/>
        <v>10</v>
      </c>
      <c r="F2839" t="str">
        <f t="shared" si="179"/>
        <v>school</v>
      </c>
    </row>
    <row r="2840" spans="1:6" x14ac:dyDescent="0.3">
      <c r="A2840" s="3">
        <v>45572.4375</v>
      </c>
      <c r="B2840">
        <v>96</v>
      </c>
      <c r="C2840" t="str">
        <f t="shared" si="176"/>
        <v>Monday</v>
      </c>
      <c r="D2840" s="1">
        <f t="shared" si="177"/>
        <v>10</v>
      </c>
      <c r="E2840">
        <f t="shared" si="178"/>
        <v>10</v>
      </c>
      <c r="F2840" t="str">
        <f t="shared" si="179"/>
        <v>school</v>
      </c>
    </row>
    <row r="2841" spans="1:6" x14ac:dyDescent="0.3">
      <c r="A2841" s="3">
        <v>45572.460416666669</v>
      </c>
      <c r="B2841">
        <v>87</v>
      </c>
      <c r="C2841" t="str">
        <f t="shared" si="176"/>
        <v>Monday</v>
      </c>
      <c r="D2841" s="1">
        <f t="shared" si="177"/>
        <v>11</v>
      </c>
      <c r="E2841">
        <f t="shared" si="178"/>
        <v>10</v>
      </c>
      <c r="F2841" t="str">
        <f t="shared" si="179"/>
        <v>school</v>
      </c>
    </row>
    <row r="2842" spans="1:6" x14ac:dyDescent="0.3">
      <c r="A2842" s="3">
        <v>45572.481249999997</v>
      </c>
      <c r="B2842">
        <v>104</v>
      </c>
      <c r="C2842" t="str">
        <f t="shared" si="176"/>
        <v>Monday</v>
      </c>
      <c r="D2842" s="1">
        <f t="shared" si="177"/>
        <v>11</v>
      </c>
      <c r="E2842">
        <f t="shared" si="178"/>
        <v>10</v>
      </c>
      <c r="F2842" t="str">
        <f t="shared" si="179"/>
        <v>school</v>
      </c>
    </row>
    <row r="2843" spans="1:6" x14ac:dyDescent="0.3">
      <c r="A2843" s="3">
        <v>45572.501388888886</v>
      </c>
      <c r="B2843">
        <v>86</v>
      </c>
      <c r="C2843" t="str">
        <f t="shared" si="176"/>
        <v>Monday</v>
      </c>
      <c r="D2843" s="1">
        <f t="shared" si="177"/>
        <v>12</v>
      </c>
      <c r="E2843">
        <f t="shared" si="178"/>
        <v>10</v>
      </c>
      <c r="F2843" t="str">
        <f t="shared" si="179"/>
        <v>school</v>
      </c>
    </row>
    <row r="2844" spans="1:6" x14ac:dyDescent="0.3">
      <c r="A2844" s="3">
        <v>45572.520833333336</v>
      </c>
      <c r="B2844">
        <v>88</v>
      </c>
      <c r="C2844" t="str">
        <f t="shared" si="176"/>
        <v>Monday</v>
      </c>
      <c r="D2844" s="1">
        <f t="shared" si="177"/>
        <v>12</v>
      </c>
      <c r="E2844">
        <f t="shared" si="178"/>
        <v>10</v>
      </c>
      <c r="F2844" t="str">
        <f t="shared" si="179"/>
        <v>school</v>
      </c>
    </row>
    <row r="2845" spans="1:6" x14ac:dyDescent="0.3">
      <c r="A2845" s="3">
        <v>45572.538194444445</v>
      </c>
      <c r="B2845">
        <v>77</v>
      </c>
      <c r="C2845" t="str">
        <f t="shared" si="176"/>
        <v>Monday</v>
      </c>
      <c r="D2845" s="1">
        <f t="shared" si="177"/>
        <v>12</v>
      </c>
      <c r="E2845">
        <f t="shared" si="178"/>
        <v>10</v>
      </c>
      <c r="F2845" t="str">
        <f t="shared" si="179"/>
        <v>school</v>
      </c>
    </row>
    <row r="2846" spans="1:6" x14ac:dyDescent="0.3">
      <c r="A2846" s="3">
        <v>45572.563888888886</v>
      </c>
      <c r="B2846">
        <v>93</v>
      </c>
      <c r="C2846" t="str">
        <f t="shared" si="176"/>
        <v>Monday</v>
      </c>
      <c r="D2846" s="1">
        <f t="shared" si="177"/>
        <v>13</v>
      </c>
      <c r="E2846">
        <f t="shared" si="178"/>
        <v>10</v>
      </c>
      <c r="F2846" t="str">
        <f t="shared" si="179"/>
        <v>school</v>
      </c>
    </row>
    <row r="2847" spans="1:6" x14ac:dyDescent="0.3">
      <c r="A2847" s="3">
        <v>45572.581944444442</v>
      </c>
      <c r="B2847">
        <v>120</v>
      </c>
      <c r="C2847" t="str">
        <f t="shared" si="176"/>
        <v>Monday</v>
      </c>
      <c r="D2847" s="1">
        <f t="shared" si="177"/>
        <v>13</v>
      </c>
      <c r="E2847">
        <f t="shared" si="178"/>
        <v>10</v>
      </c>
      <c r="F2847" t="str">
        <f t="shared" si="179"/>
        <v>school</v>
      </c>
    </row>
    <row r="2848" spans="1:6" x14ac:dyDescent="0.3">
      <c r="A2848" s="3">
        <v>45572.605555555558</v>
      </c>
      <c r="B2848">
        <v>240</v>
      </c>
      <c r="C2848" t="str">
        <f t="shared" si="176"/>
        <v>Monday</v>
      </c>
      <c r="D2848" s="1">
        <f t="shared" si="177"/>
        <v>14</v>
      </c>
      <c r="E2848">
        <f t="shared" si="178"/>
        <v>10</v>
      </c>
      <c r="F2848" t="str">
        <f t="shared" si="179"/>
        <v>school</v>
      </c>
    </row>
    <row r="2849" spans="1:6" x14ac:dyDescent="0.3">
      <c r="A2849" s="3">
        <v>45572.606249999997</v>
      </c>
      <c r="B2849">
        <v>140</v>
      </c>
      <c r="C2849" t="str">
        <f t="shared" si="176"/>
        <v>Monday</v>
      </c>
      <c r="D2849" s="1">
        <f t="shared" si="177"/>
        <v>14</v>
      </c>
      <c r="E2849">
        <f t="shared" si="178"/>
        <v>10</v>
      </c>
      <c r="F2849" t="str">
        <f t="shared" si="179"/>
        <v>school</v>
      </c>
    </row>
    <row r="2850" spans="1:6" x14ac:dyDescent="0.3">
      <c r="A2850" s="3">
        <v>45572.643055555556</v>
      </c>
      <c r="B2850">
        <v>155</v>
      </c>
      <c r="C2850" t="str">
        <f t="shared" si="176"/>
        <v>Monday</v>
      </c>
      <c r="D2850" s="1">
        <f t="shared" si="177"/>
        <v>15</v>
      </c>
      <c r="E2850">
        <f t="shared" si="178"/>
        <v>10</v>
      </c>
      <c r="F2850" t="str">
        <f t="shared" si="179"/>
        <v>school</v>
      </c>
    </row>
    <row r="2851" spans="1:6" x14ac:dyDescent="0.3">
      <c r="A2851" s="3">
        <v>45572.707638888889</v>
      </c>
      <c r="B2851">
        <v>171</v>
      </c>
      <c r="C2851" t="str">
        <f t="shared" si="176"/>
        <v>Monday</v>
      </c>
      <c r="D2851" s="1">
        <f t="shared" si="177"/>
        <v>16</v>
      </c>
      <c r="E2851">
        <f t="shared" si="178"/>
        <v>10</v>
      </c>
      <c r="F2851" t="str">
        <f t="shared" si="179"/>
        <v>school</v>
      </c>
    </row>
    <row r="2852" spans="1:6" x14ac:dyDescent="0.3">
      <c r="A2852" s="3">
        <v>45572.734027777777</v>
      </c>
      <c r="B2852">
        <v>141</v>
      </c>
      <c r="C2852" t="str">
        <f t="shared" si="176"/>
        <v>Monday</v>
      </c>
      <c r="D2852" s="1">
        <f t="shared" si="177"/>
        <v>17</v>
      </c>
      <c r="E2852">
        <f t="shared" si="178"/>
        <v>10</v>
      </c>
      <c r="F2852" t="str">
        <f t="shared" si="179"/>
        <v>school</v>
      </c>
    </row>
    <row r="2853" spans="1:6" x14ac:dyDescent="0.3">
      <c r="A2853" s="3">
        <v>45572.75</v>
      </c>
      <c r="B2853">
        <v>161</v>
      </c>
      <c r="C2853" t="str">
        <f t="shared" si="176"/>
        <v>Monday</v>
      </c>
      <c r="D2853" s="1">
        <f t="shared" si="177"/>
        <v>18</v>
      </c>
      <c r="E2853">
        <f t="shared" si="178"/>
        <v>10</v>
      </c>
      <c r="F2853" t="str">
        <f t="shared" si="179"/>
        <v>school</v>
      </c>
    </row>
    <row r="2854" spans="1:6" x14ac:dyDescent="0.3">
      <c r="A2854" s="3">
        <v>45572.790972222225</v>
      </c>
      <c r="B2854">
        <v>162</v>
      </c>
      <c r="C2854" t="str">
        <f t="shared" si="176"/>
        <v>Monday</v>
      </c>
      <c r="D2854" s="1">
        <f t="shared" si="177"/>
        <v>18</v>
      </c>
      <c r="E2854">
        <f t="shared" si="178"/>
        <v>10</v>
      </c>
      <c r="F2854" t="str">
        <f t="shared" si="179"/>
        <v>school</v>
      </c>
    </row>
    <row r="2855" spans="1:6" x14ac:dyDescent="0.3">
      <c r="A2855" s="3">
        <v>45572.811805555553</v>
      </c>
      <c r="B2855">
        <v>131</v>
      </c>
      <c r="C2855" t="str">
        <f t="shared" si="176"/>
        <v>Monday</v>
      </c>
      <c r="D2855" s="1">
        <f t="shared" si="177"/>
        <v>19</v>
      </c>
      <c r="E2855">
        <f t="shared" si="178"/>
        <v>10</v>
      </c>
      <c r="F2855" t="str">
        <f t="shared" si="179"/>
        <v>school</v>
      </c>
    </row>
    <row r="2856" spans="1:6" x14ac:dyDescent="0.3">
      <c r="A2856" s="3">
        <v>45573.292361111111</v>
      </c>
      <c r="B2856">
        <v>75</v>
      </c>
      <c r="C2856" t="str">
        <f t="shared" si="176"/>
        <v>Tuesday</v>
      </c>
      <c r="D2856" s="1">
        <f t="shared" si="177"/>
        <v>7</v>
      </c>
      <c r="E2856">
        <f t="shared" si="178"/>
        <v>10</v>
      </c>
      <c r="F2856" t="str">
        <f t="shared" si="179"/>
        <v>school</v>
      </c>
    </row>
    <row r="2857" spans="1:6" x14ac:dyDescent="0.3">
      <c r="A2857" s="3">
        <v>45573.313194444447</v>
      </c>
      <c r="B2857">
        <v>83</v>
      </c>
      <c r="C2857" t="str">
        <f t="shared" si="176"/>
        <v>Tuesday</v>
      </c>
      <c r="D2857" s="1">
        <f t="shared" si="177"/>
        <v>7</v>
      </c>
      <c r="E2857">
        <f t="shared" si="178"/>
        <v>10</v>
      </c>
      <c r="F2857" t="str">
        <f t="shared" si="179"/>
        <v>school</v>
      </c>
    </row>
    <row r="2858" spans="1:6" x14ac:dyDescent="0.3">
      <c r="A2858" s="3">
        <v>45573.331944444442</v>
      </c>
      <c r="B2858">
        <v>95</v>
      </c>
      <c r="C2858" t="str">
        <f t="shared" si="176"/>
        <v>Tuesday</v>
      </c>
      <c r="D2858" s="1">
        <f t="shared" si="177"/>
        <v>7</v>
      </c>
      <c r="E2858">
        <f t="shared" si="178"/>
        <v>10</v>
      </c>
      <c r="F2858" t="str">
        <f t="shared" si="179"/>
        <v>school</v>
      </c>
    </row>
    <row r="2859" spans="1:6" x14ac:dyDescent="0.3">
      <c r="A2859" s="3">
        <v>45573.354861111111</v>
      </c>
      <c r="B2859">
        <v>82</v>
      </c>
      <c r="C2859" t="str">
        <f t="shared" si="176"/>
        <v>Tuesday</v>
      </c>
      <c r="D2859" s="1">
        <f t="shared" si="177"/>
        <v>8</v>
      </c>
      <c r="E2859">
        <f t="shared" si="178"/>
        <v>10</v>
      </c>
      <c r="F2859" t="str">
        <f t="shared" si="179"/>
        <v>school</v>
      </c>
    </row>
    <row r="2860" spans="1:6" x14ac:dyDescent="0.3">
      <c r="A2860" s="3">
        <v>45573.376388888886</v>
      </c>
      <c r="B2860">
        <v>91</v>
      </c>
      <c r="C2860" t="str">
        <f t="shared" si="176"/>
        <v>Tuesday</v>
      </c>
      <c r="D2860" s="1">
        <f t="shared" si="177"/>
        <v>9</v>
      </c>
      <c r="E2860">
        <f t="shared" si="178"/>
        <v>10</v>
      </c>
      <c r="F2860" t="str">
        <f t="shared" si="179"/>
        <v>school</v>
      </c>
    </row>
    <row r="2861" spans="1:6" x14ac:dyDescent="0.3">
      <c r="A2861" s="3">
        <v>45573.397222222222</v>
      </c>
      <c r="B2861">
        <v>89</v>
      </c>
      <c r="C2861" t="str">
        <f t="shared" si="176"/>
        <v>Tuesday</v>
      </c>
      <c r="D2861" s="1">
        <f t="shared" si="177"/>
        <v>9</v>
      </c>
      <c r="E2861">
        <f t="shared" si="178"/>
        <v>10</v>
      </c>
      <c r="F2861" t="str">
        <f t="shared" si="179"/>
        <v>school</v>
      </c>
    </row>
    <row r="2862" spans="1:6" x14ac:dyDescent="0.3">
      <c r="A2862" s="3">
        <v>45573.417361111111</v>
      </c>
      <c r="B2862">
        <v>98</v>
      </c>
      <c r="C2862" t="str">
        <f t="shared" si="176"/>
        <v>Tuesday</v>
      </c>
      <c r="D2862" s="1">
        <f t="shared" si="177"/>
        <v>10</v>
      </c>
      <c r="E2862">
        <f t="shared" si="178"/>
        <v>10</v>
      </c>
      <c r="F2862" t="str">
        <f t="shared" si="179"/>
        <v>school</v>
      </c>
    </row>
    <row r="2863" spans="1:6" x14ac:dyDescent="0.3">
      <c r="A2863" s="3">
        <v>45573.438888888886</v>
      </c>
      <c r="B2863">
        <v>97</v>
      </c>
      <c r="C2863" t="str">
        <f t="shared" si="176"/>
        <v>Tuesday</v>
      </c>
      <c r="D2863" s="1">
        <f t="shared" si="177"/>
        <v>10</v>
      </c>
      <c r="E2863">
        <f t="shared" si="178"/>
        <v>10</v>
      </c>
      <c r="F2863" t="str">
        <f t="shared" si="179"/>
        <v>school</v>
      </c>
    </row>
    <row r="2864" spans="1:6" x14ac:dyDescent="0.3">
      <c r="A2864" s="3">
        <v>45573.459027777775</v>
      </c>
      <c r="B2864">
        <v>103</v>
      </c>
      <c r="C2864" t="str">
        <f t="shared" si="176"/>
        <v>Tuesday</v>
      </c>
      <c r="D2864" s="1">
        <f t="shared" si="177"/>
        <v>11</v>
      </c>
      <c r="E2864">
        <f t="shared" si="178"/>
        <v>10</v>
      </c>
      <c r="F2864" t="str">
        <f t="shared" si="179"/>
        <v>school</v>
      </c>
    </row>
    <row r="2865" spans="1:6" x14ac:dyDescent="0.3">
      <c r="A2865" s="3">
        <v>45573.479166666664</v>
      </c>
      <c r="B2865">
        <v>108</v>
      </c>
      <c r="C2865" t="str">
        <f t="shared" si="176"/>
        <v>Tuesday</v>
      </c>
      <c r="D2865" s="1">
        <f t="shared" si="177"/>
        <v>11</v>
      </c>
      <c r="E2865">
        <f t="shared" si="178"/>
        <v>10</v>
      </c>
      <c r="F2865" t="str">
        <f t="shared" si="179"/>
        <v>school</v>
      </c>
    </row>
    <row r="2866" spans="1:6" x14ac:dyDescent="0.3">
      <c r="A2866" s="3">
        <v>45573.503472222219</v>
      </c>
      <c r="B2866">
        <v>112</v>
      </c>
      <c r="C2866" t="str">
        <f t="shared" si="176"/>
        <v>Tuesday</v>
      </c>
      <c r="D2866" s="1">
        <f t="shared" si="177"/>
        <v>12</v>
      </c>
      <c r="E2866">
        <f t="shared" si="178"/>
        <v>10</v>
      </c>
      <c r="F2866" t="str">
        <f t="shared" si="179"/>
        <v>school</v>
      </c>
    </row>
    <row r="2867" spans="1:6" x14ac:dyDescent="0.3">
      <c r="A2867" s="3">
        <v>45573.521527777775</v>
      </c>
      <c r="B2867">
        <v>115</v>
      </c>
      <c r="C2867" t="str">
        <f t="shared" si="176"/>
        <v>Tuesday</v>
      </c>
      <c r="D2867" s="1">
        <f t="shared" si="177"/>
        <v>12</v>
      </c>
      <c r="E2867">
        <f t="shared" si="178"/>
        <v>10</v>
      </c>
      <c r="F2867" t="str">
        <f t="shared" si="179"/>
        <v>school</v>
      </c>
    </row>
    <row r="2868" spans="1:6" x14ac:dyDescent="0.3">
      <c r="A2868" s="3">
        <v>45573.539583333331</v>
      </c>
      <c r="B2868">
        <v>117</v>
      </c>
      <c r="C2868" t="str">
        <f t="shared" si="176"/>
        <v>Tuesday</v>
      </c>
      <c r="D2868" s="1">
        <f t="shared" si="177"/>
        <v>12</v>
      </c>
      <c r="E2868">
        <f t="shared" si="178"/>
        <v>10</v>
      </c>
      <c r="F2868" t="str">
        <f t="shared" si="179"/>
        <v>school</v>
      </c>
    </row>
    <row r="2869" spans="1:6" x14ac:dyDescent="0.3">
      <c r="A2869" s="3">
        <v>45573.563194444447</v>
      </c>
      <c r="B2869">
        <v>119</v>
      </c>
      <c r="C2869" t="str">
        <f t="shared" si="176"/>
        <v>Tuesday</v>
      </c>
      <c r="D2869" s="1">
        <f t="shared" si="177"/>
        <v>13</v>
      </c>
      <c r="E2869">
        <f t="shared" si="178"/>
        <v>10</v>
      </c>
      <c r="F2869" t="str">
        <f t="shared" si="179"/>
        <v>school</v>
      </c>
    </row>
    <row r="2870" spans="1:6" x14ac:dyDescent="0.3">
      <c r="A2870" s="3">
        <v>45573.584027777775</v>
      </c>
      <c r="B2870">
        <v>124</v>
      </c>
      <c r="C2870" t="str">
        <f t="shared" si="176"/>
        <v>Tuesday</v>
      </c>
      <c r="D2870" s="1">
        <f t="shared" si="177"/>
        <v>14</v>
      </c>
      <c r="E2870">
        <f t="shared" si="178"/>
        <v>10</v>
      </c>
      <c r="F2870" t="str">
        <f t="shared" si="179"/>
        <v>school</v>
      </c>
    </row>
    <row r="2871" spans="1:6" x14ac:dyDescent="0.3">
      <c r="A2871" s="3">
        <v>45573.603472222225</v>
      </c>
      <c r="B2871">
        <v>116</v>
      </c>
      <c r="C2871" t="str">
        <f t="shared" si="176"/>
        <v>Tuesday</v>
      </c>
      <c r="D2871" s="1">
        <f t="shared" si="177"/>
        <v>14</v>
      </c>
      <c r="E2871">
        <f t="shared" si="178"/>
        <v>10</v>
      </c>
      <c r="F2871" t="str">
        <f t="shared" si="179"/>
        <v>school</v>
      </c>
    </row>
    <row r="2872" spans="1:6" x14ac:dyDescent="0.3">
      <c r="A2872" s="3">
        <v>45573.624305555553</v>
      </c>
      <c r="B2872">
        <v>113</v>
      </c>
      <c r="C2872" t="str">
        <f t="shared" si="176"/>
        <v>Tuesday</v>
      </c>
      <c r="D2872" s="1">
        <f t="shared" si="177"/>
        <v>14</v>
      </c>
      <c r="E2872">
        <f t="shared" si="178"/>
        <v>10</v>
      </c>
      <c r="F2872" t="str">
        <f t="shared" si="179"/>
        <v>school</v>
      </c>
    </row>
    <row r="2873" spans="1:6" x14ac:dyDescent="0.3">
      <c r="A2873" s="3">
        <v>45573.645833333336</v>
      </c>
      <c r="B2873">
        <v>115</v>
      </c>
      <c r="C2873" t="str">
        <f t="shared" si="176"/>
        <v>Tuesday</v>
      </c>
      <c r="D2873" s="1">
        <f t="shared" si="177"/>
        <v>15</v>
      </c>
      <c r="E2873">
        <f t="shared" si="178"/>
        <v>10</v>
      </c>
      <c r="F2873" t="str">
        <f t="shared" si="179"/>
        <v>school</v>
      </c>
    </row>
    <row r="2874" spans="1:6" x14ac:dyDescent="0.3">
      <c r="A2874" s="3">
        <v>45573.665277777778</v>
      </c>
      <c r="B2874">
        <v>105</v>
      </c>
      <c r="C2874" t="str">
        <f t="shared" si="176"/>
        <v>Tuesday</v>
      </c>
      <c r="D2874" s="1">
        <f t="shared" si="177"/>
        <v>15</v>
      </c>
      <c r="E2874">
        <f t="shared" si="178"/>
        <v>10</v>
      </c>
      <c r="F2874" t="str">
        <f t="shared" si="179"/>
        <v>school</v>
      </c>
    </row>
    <row r="2875" spans="1:6" x14ac:dyDescent="0.3">
      <c r="A2875" s="3">
        <v>45573.686805555553</v>
      </c>
      <c r="B2875">
        <v>104</v>
      </c>
      <c r="C2875" t="str">
        <f t="shared" si="176"/>
        <v>Tuesday</v>
      </c>
      <c r="D2875" s="1">
        <f t="shared" si="177"/>
        <v>16</v>
      </c>
      <c r="E2875">
        <f t="shared" si="178"/>
        <v>10</v>
      </c>
      <c r="F2875" t="str">
        <f t="shared" si="179"/>
        <v>school</v>
      </c>
    </row>
    <row r="2876" spans="1:6" x14ac:dyDescent="0.3">
      <c r="A2876" s="3">
        <v>45573.708333333336</v>
      </c>
      <c r="B2876">
        <v>109</v>
      </c>
      <c r="C2876" t="str">
        <f t="shared" si="176"/>
        <v>Tuesday</v>
      </c>
      <c r="D2876" s="1">
        <f t="shared" si="177"/>
        <v>17</v>
      </c>
      <c r="E2876">
        <f t="shared" si="178"/>
        <v>10</v>
      </c>
      <c r="F2876" t="str">
        <f t="shared" si="179"/>
        <v>school</v>
      </c>
    </row>
    <row r="2877" spans="1:6" x14ac:dyDescent="0.3">
      <c r="A2877" s="3">
        <v>45573.729861111111</v>
      </c>
      <c r="B2877">
        <v>113</v>
      </c>
      <c r="C2877" t="str">
        <f t="shared" si="176"/>
        <v>Tuesday</v>
      </c>
      <c r="D2877" s="1">
        <f t="shared" si="177"/>
        <v>17</v>
      </c>
      <c r="E2877">
        <f t="shared" si="178"/>
        <v>10</v>
      </c>
      <c r="F2877" t="str">
        <f t="shared" si="179"/>
        <v>school</v>
      </c>
    </row>
    <row r="2878" spans="1:6" x14ac:dyDescent="0.3">
      <c r="A2878" s="3">
        <v>45573.749305555553</v>
      </c>
      <c r="B2878">
        <v>110</v>
      </c>
      <c r="C2878" t="str">
        <f t="shared" si="176"/>
        <v>Tuesday</v>
      </c>
      <c r="D2878" s="1">
        <f t="shared" si="177"/>
        <v>17</v>
      </c>
      <c r="E2878">
        <f t="shared" si="178"/>
        <v>10</v>
      </c>
      <c r="F2878" t="str">
        <f t="shared" si="179"/>
        <v>school</v>
      </c>
    </row>
    <row r="2879" spans="1:6" x14ac:dyDescent="0.3">
      <c r="A2879" s="3">
        <v>45573.770138888889</v>
      </c>
      <c r="B2879">
        <v>112</v>
      </c>
      <c r="C2879" t="str">
        <f t="shared" si="176"/>
        <v>Tuesday</v>
      </c>
      <c r="D2879" s="1">
        <f t="shared" si="177"/>
        <v>18</v>
      </c>
      <c r="E2879">
        <f t="shared" si="178"/>
        <v>10</v>
      </c>
      <c r="F2879" t="str">
        <f t="shared" si="179"/>
        <v>school</v>
      </c>
    </row>
    <row r="2880" spans="1:6" x14ac:dyDescent="0.3">
      <c r="A2880" s="3">
        <v>45573.793749999997</v>
      </c>
      <c r="B2880">
        <v>106</v>
      </c>
      <c r="C2880" t="str">
        <f t="shared" si="176"/>
        <v>Tuesday</v>
      </c>
      <c r="D2880" s="1">
        <f t="shared" si="177"/>
        <v>19</v>
      </c>
      <c r="E2880">
        <f t="shared" si="178"/>
        <v>10</v>
      </c>
      <c r="F2880" t="str">
        <f t="shared" si="179"/>
        <v>school</v>
      </c>
    </row>
    <row r="2881" spans="1:6" x14ac:dyDescent="0.3">
      <c r="A2881" s="3">
        <v>45573.816666666666</v>
      </c>
      <c r="B2881">
        <v>91</v>
      </c>
      <c r="C2881" t="str">
        <f t="shared" si="176"/>
        <v>Tuesday</v>
      </c>
      <c r="D2881" s="1">
        <f t="shared" si="177"/>
        <v>19</v>
      </c>
      <c r="E2881">
        <f t="shared" si="178"/>
        <v>10</v>
      </c>
      <c r="F2881" t="str">
        <f t="shared" si="179"/>
        <v>school</v>
      </c>
    </row>
    <row r="2882" spans="1:6" x14ac:dyDescent="0.3">
      <c r="A2882" s="3">
        <v>45573.833333333336</v>
      </c>
      <c r="B2882">
        <v>100</v>
      </c>
      <c r="C2882" t="str">
        <f t="shared" ref="C2882:C2945" si="180">TEXT(A2882, "dddd")</f>
        <v>Tuesday</v>
      </c>
      <c r="D2882" s="1">
        <f t="shared" ref="D2882:D2945" si="181">HOUR(A2882)</f>
        <v>20</v>
      </c>
      <c r="E2882">
        <f t="shared" ref="E2882:E2945" si="182">MONTH(A2882)</f>
        <v>10</v>
      </c>
      <c r="F2882" t="str">
        <f t="shared" ref="F2882:F2945" si="183">IF(OR(E2882=9, E2882=10, E2882=11, E2882=12, E2882=1, E2882=2, E2882=3, E2882=4), "school", "summer")</f>
        <v>school</v>
      </c>
    </row>
    <row r="2883" spans="1:6" x14ac:dyDescent="0.3">
      <c r="A2883" s="3">
        <v>45573.856249999997</v>
      </c>
      <c r="B2883">
        <v>127</v>
      </c>
      <c r="C2883" t="str">
        <f t="shared" si="180"/>
        <v>Tuesday</v>
      </c>
      <c r="D2883" s="1">
        <f t="shared" si="181"/>
        <v>20</v>
      </c>
      <c r="E2883">
        <f t="shared" si="182"/>
        <v>10</v>
      </c>
      <c r="F2883" t="str">
        <f t="shared" si="183"/>
        <v>school</v>
      </c>
    </row>
    <row r="2884" spans="1:6" x14ac:dyDescent="0.3">
      <c r="A2884" s="3">
        <v>45573.875</v>
      </c>
      <c r="B2884">
        <v>139</v>
      </c>
      <c r="C2884" t="str">
        <f t="shared" si="180"/>
        <v>Tuesday</v>
      </c>
      <c r="D2884" s="1">
        <f t="shared" si="181"/>
        <v>21</v>
      </c>
      <c r="E2884">
        <f t="shared" si="182"/>
        <v>10</v>
      </c>
      <c r="F2884" t="str">
        <f t="shared" si="183"/>
        <v>school</v>
      </c>
    </row>
    <row r="2885" spans="1:6" x14ac:dyDescent="0.3">
      <c r="A2885" s="3">
        <v>45574.296527777777</v>
      </c>
      <c r="B2885">
        <v>68</v>
      </c>
      <c r="C2885" t="str">
        <f t="shared" si="180"/>
        <v>Wednesday</v>
      </c>
      <c r="D2885" s="1">
        <f t="shared" si="181"/>
        <v>7</v>
      </c>
      <c r="E2885">
        <f t="shared" si="182"/>
        <v>10</v>
      </c>
      <c r="F2885" t="str">
        <f t="shared" si="183"/>
        <v>school</v>
      </c>
    </row>
    <row r="2886" spans="1:6" x14ac:dyDescent="0.3">
      <c r="A2886" s="3">
        <v>45574.30972222222</v>
      </c>
      <c r="B2886">
        <v>77</v>
      </c>
      <c r="C2886" t="str">
        <f t="shared" si="180"/>
        <v>Wednesday</v>
      </c>
      <c r="D2886" s="1">
        <f t="shared" si="181"/>
        <v>7</v>
      </c>
      <c r="E2886">
        <f t="shared" si="182"/>
        <v>10</v>
      </c>
      <c r="F2886" t="str">
        <f t="shared" si="183"/>
        <v>school</v>
      </c>
    </row>
    <row r="2887" spans="1:6" x14ac:dyDescent="0.3">
      <c r="A2887" s="3">
        <v>45574.336111111108</v>
      </c>
      <c r="B2887">
        <v>101</v>
      </c>
      <c r="C2887" t="str">
        <f t="shared" si="180"/>
        <v>Wednesday</v>
      </c>
      <c r="D2887" s="1">
        <f t="shared" si="181"/>
        <v>8</v>
      </c>
      <c r="E2887">
        <f t="shared" si="182"/>
        <v>10</v>
      </c>
      <c r="F2887" t="str">
        <f t="shared" si="183"/>
        <v>school</v>
      </c>
    </row>
    <row r="2888" spans="1:6" x14ac:dyDescent="0.3">
      <c r="A2888" s="3">
        <v>45574.355555555558</v>
      </c>
      <c r="B2888">
        <v>97</v>
      </c>
      <c r="C2888" t="str">
        <f t="shared" si="180"/>
        <v>Wednesday</v>
      </c>
      <c r="D2888" s="1">
        <f t="shared" si="181"/>
        <v>8</v>
      </c>
      <c r="E2888">
        <f t="shared" si="182"/>
        <v>10</v>
      </c>
      <c r="F2888" t="str">
        <f t="shared" si="183"/>
        <v>school</v>
      </c>
    </row>
    <row r="2889" spans="1:6" x14ac:dyDescent="0.3">
      <c r="A2889" s="3">
        <v>45574.376388888886</v>
      </c>
      <c r="B2889">
        <v>88</v>
      </c>
      <c r="C2889" t="str">
        <f t="shared" si="180"/>
        <v>Wednesday</v>
      </c>
      <c r="D2889" s="1">
        <f t="shared" si="181"/>
        <v>9</v>
      </c>
      <c r="E2889">
        <f t="shared" si="182"/>
        <v>10</v>
      </c>
      <c r="F2889" t="str">
        <f t="shared" si="183"/>
        <v>school</v>
      </c>
    </row>
    <row r="2890" spans="1:6" x14ac:dyDescent="0.3">
      <c r="A2890" s="3">
        <v>45574.417361111111</v>
      </c>
      <c r="B2890">
        <v>90</v>
      </c>
      <c r="C2890" t="str">
        <f t="shared" si="180"/>
        <v>Wednesday</v>
      </c>
      <c r="D2890" s="1">
        <f t="shared" si="181"/>
        <v>10</v>
      </c>
      <c r="E2890">
        <f t="shared" si="182"/>
        <v>10</v>
      </c>
      <c r="F2890" t="str">
        <f t="shared" si="183"/>
        <v>school</v>
      </c>
    </row>
    <row r="2891" spans="1:6" x14ac:dyDescent="0.3">
      <c r="A2891" s="3">
        <v>45574.4375</v>
      </c>
      <c r="B2891">
        <v>93</v>
      </c>
      <c r="C2891" t="str">
        <f t="shared" si="180"/>
        <v>Wednesday</v>
      </c>
      <c r="D2891" s="1">
        <f t="shared" si="181"/>
        <v>10</v>
      </c>
      <c r="E2891">
        <f t="shared" si="182"/>
        <v>10</v>
      </c>
      <c r="F2891" t="str">
        <f t="shared" si="183"/>
        <v>school</v>
      </c>
    </row>
    <row r="2892" spans="1:6" x14ac:dyDescent="0.3">
      <c r="A2892" s="3">
        <v>45574.459722222222</v>
      </c>
      <c r="B2892">
        <v>89</v>
      </c>
      <c r="C2892" t="str">
        <f t="shared" si="180"/>
        <v>Wednesday</v>
      </c>
      <c r="D2892" s="1">
        <f t="shared" si="181"/>
        <v>11</v>
      </c>
      <c r="E2892">
        <f t="shared" si="182"/>
        <v>10</v>
      </c>
      <c r="F2892" t="str">
        <f t="shared" si="183"/>
        <v>school</v>
      </c>
    </row>
    <row r="2893" spans="1:6" x14ac:dyDescent="0.3">
      <c r="A2893" s="3">
        <v>45574.481944444444</v>
      </c>
      <c r="B2893">
        <v>98</v>
      </c>
      <c r="C2893" t="str">
        <f t="shared" si="180"/>
        <v>Wednesday</v>
      </c>
      <c r="D2893" s="1">
        <f t="shared" si="181"/>
        <v>11</v>
      </c>
      <c r="E2893">
        <f t="shared" si="182"/>
        <v>10</v>
      </c>
      <c r="F2893" t="str">
        <f t="shared" si="183"/>
        <v>school</v>
      </c>
    </row>
    <row r="2894" spans="1:6" x14ac:dyDescent="0.3">
      <c r="A2894" s="3">
        <v>45574.503472222219</v>
      </c>
      <c r="B2894">
        <v>103</v>
      </c>
      <c r="C2894" t="str">
        <f t="shared" si="180"/>
        <v>Wednesday</v>
      </c>
      <c r="D2894" s="1">
        <f t="shared" si="181"/>
        <v>12</v>
      </c>
      <c r="E2894">
        <f t="shared" si="182"/>
        <v>10</v>
      </c>
      <c r="F2894" t="str">
        <f t="shared" si="183"/>
        <v>school</v>
      </c>
    </row>
    <row r="2895" spans="1:6" x14ac:dyDescent="0.3">
      <c r="A2895" s="3">
        <v>45574.520138888889</v>
      </c>
      <c r="B2895">
        <v>85</v>
      </c>
      <c r="C2895" t="str">
        <f t="shared" si="180"/>
        <v>Wednesday</v>
      </c>
      <c r="D2895" s="1">
        <f t="shared" si="181"/>
        <v>12</v>
      </c>
      <c r="E2895">
        <f t="shared" si="182"/>
        <v>10</v>
      </c>
      <c r="F2895" t="str">
        <f t="shared" si="183"/>
        <v>school</v>
      </c>
    </row>
    <row r="2896" spans="1:6" x14ac:dyDescent="0.3">
      <c r="A2896" s="3">
        <v>45574.540277777778</v>
      </c>
      <c r="B2896">
        <v>90</v>
      </c>
      <c r="C2896" t="str">
        <f t="shared" si="180"/>
        <v>Wednesday</v>
      </c>
      <c r="D2896" s="1">
        <f t="shared" si="181"/>
        <v>12</v>
      </c>
      <c r="E2896">
        <f t="shared" si="182"/>
        <v>10</v>
      </c>
      <c r="F2896" t="str">
        <f t="shared" si="183"/>
        <v>school</v>
      </c>
    </row>
    <row r="2897" spans="1:6" x14ac:dyDescent="0.3">
      <c r="A2897" s="3">
        <v>45574.5625</v>
      </c>
      <c r="B2897">
        <v>82</v>
      </c>
      <c r="C2897" t="str">
        <f t="shared" si="180"/>
        <v>Wednesday</v>
      </c>
      <c r="D2897" s="1">
        <f t="shared" si="181"/>
        <v>13</v>
      </c>
      <c r="E2897">
        <f t="shared" si="182"/>
        <v>10</v>
      </c>
      <c r="F2897" t="str">
        <f t="shared" si="183"/>
        <v>school</v>
      </c>
    </row>
    <row r="2898" spans="1:6" x14ac:dyDescent="0.3">
      <c r="A2898" s="3">
        <v>45574.584027777775</v>
      </c>
      <c r="B2898">
        <v>124</v>
      </c>
      <c r="C2898" t="str">
        <f t="shared" si="180"/>
        <v>Wednesday</v>
      </c>
      <c r="D2898" s="1">
        <f t="shared" si="181"/>
        <v>14</v>
      </c>
      <c r="E2898">
        <f t="shared" si="182"/>
        <v>10</v>
      </c>
      <c r="F2898" t="str">
        <f t="shared" si="183"/>
        <v>school</v>
      </c>
    </row>
    <row r="2899" spans="1:6" x14ac:dyDescent="0.3">
      <c r="A2899" s="3">
        <v>45574.602083333331</v>
      </c>
      <c r="B2899">
        <v>125</v>
      </c>
      <c r="C2899" t="str">
        <f t="shared" si="180"/>
        <v>Wednesday</v>
      </c>
      <c r="D2899" s="1">
        <f t="shared" si="181"/>
        <v>14</v>
      </c>
      <c r="E2899">
        <f t="shared" si="182"/>
        <v>10</v>
      </c>
      <c r="F2899" t="str">
        <f t="shared" si="183"/>
        <v>school</v>
      </c>
    </row>
    <row r="2900" spans="1:6" x14ac:dyDescent="0.3">
      <c r="A2900" s="3">
        <v>45574.628472222219</v>
      </c>
      <c r="B2900">
        <v>118</v>
      </c>
      <c r="C2900" t="str">
        <f t="shared" si="180"/>
        <v>Wednesday</v>
      </c>
      <c r="D2900" s="1">
        <f t="shared" si="181"/>
        <v>15</v>
      </c>
      <c r="E2900">
        <f t="shared" si="182"/>
        <v>10</v>
      </c>
      <c r="F2900" t="str">
        <f t="shared" si="183"/>
        <v>school</v>
      </c>
    </row>
    <row r="2901" spans="1:6" x14ac:dyDescent="0.3">
      <c r="A2901" s="3">
        <v>45574.645138888889</v>
      </c>
      <c r="B2901">
        <v>115</v>
      </c>
      <c r="C2901" t="str">
        <f t="shared" si="180"/>
        <v>Wednesday</v>
      </c>
      <c r="D2901" s="1">
        <f t="shared" si="181"/>
        <v>15</v>
      </c>
      <c r="E2901">
        <f t="shared" si="182"/>
        <v>10</v>
      </c>
      <c r="F2901" t="str">
        <f t="shared" si="183"/>
        <v>school</v>
      </c>
    </row>
    <row r="2902" spans="1:6" x14ac:dyDescent="0.3">
      <c r="A2902" s="3">
        <v>45574.663888888892</v>
      </c>
      <c r="B2902">
        <v>132</v>
      </c>
      <c r="C2902" t="str">
        <f t="shared" si="180"/>
        <v>Wednesday</v>
      </c>
      <c r="D2902" s="1">
        <f t="shared" si="181"/>
        <v>15</v>
      </c>
      <c r="E2902">
        <f t="shared" si="182"/>
        <v>10</v>
      </c>
      <c r="F2902" t="str">
        <f t="shared" si="183"/>
        <v>school</v>
      </c>
    </row>
    <row r="2903" spans="1:6" x14ac:dyDescent="0.3">
      <c r="A2903" s="3">
        <v>45574.69027777778</v>
      </c>
      <c r="B2903">
        <v>107</v>
      </c>
      <c r="C2903" t="str">
        <f t="shared" si="180"/>
        <v>Wednesday</v>
      </c>
      <c r="D2903" s="1">
        <f t="shared" si="181"/>
        <v>16</v>
      </c>
      <c r="E2903">
        <f t="shared" si="182"/>
        <v>10</v>
      </c>
      <c r="F2903" t="str">
        <f t="shared" si="183"/>
        <v>school</v>
      </c>
    </row>
    <row r="2904" spans="1:6" x14ac:dyDescent="0.3">
      <c r="A2904" s="3">
        <v>45574.711111111108</v>
      </c>
      <c r="B2904">
        <v>115</v>
      </c>
      <c r="C2904" t="str">
        <f t="shared" si="180"/>
        <v>Wednesday</v>
      </c>
      <c r="D2904" s="1">
        <f t="shared" si="181"/>
        <v>17</v>
      </c>
      <c r="E2904">
        <f t="shared" si="182"/>
        <v>10</v>
      </c>
      <c r="F2904" t="str">
        <f t="shared" si="183"/>
        <v>school</v>
      </c>
    </row>
    <row r="2905" spans="1:6" x14ac:dyDescent="0.3">
      <c r="A2905" s="3">
        <v>45574.731249999997</v>
      </c>
      <c r="B2905">
        <v>131</v>
      </c>
      <c r="C2905" t="str">
        <f t="shared" si="180"/>
        <v>Wednesday</v>
      </c>
      <c r="D2905" s="1">
        <f t="shared" si="181"/>
        <v>17</v>
      </c>
      <c r="E2905">
        <f t="shared" si="182"/>
        <v>10</v>
      </c>
      <c r="F2905" t="str">
        <f t="shared" si="183"/>
        <v>school</v>
      </c>
    </row>
    <row r="2906" spans="1:6" x14ac:dyDescent="0.3">
      <c r="A2906" s="3">
        <v>45574.750694444447</v>
      </c>
      <c r="B2906">
        <v>113</v>
      </c>
      <c r="C2906" t="str">
        <f t="shared" si="180"/>
        <v>Wednesday</v>
      </c>
      <c r="D2906" s="1">
        <f t="shared" si="181"/>
        <v>18</v>
      </c>
      <c r="E2906">
        <f t="shared" si="182"/>
        <v>10</v>
      </c>
      <c r="F2906" t="str">
        <f t="shared" si="183"/>
        <v>school</v>
      </c>
    </row>
    <row r="2907" spans="1:6" x14ac:dyDescent="0.3">
      <c r="A2907" s="3">
        <v>45574.768750000003</v>
      </c>
      <c r="B2907">
        <v>106</v>
      </c>
      <c r="C2907" t="str">
        <f t="shared" si="180"/>
        <v>Wednesday</v>
      </c>
      <c r="D2907" s="1">
        <f t="shared" si="181"/>
        <v>18</v>
      </c>
      <c r="E2907">
        <f t="shared" si="182"/>
        <v>10</v>
      </c>
      <c r="F2907" t="str">
        <f t="shared" si="183"/>
        <v>school</v>
      </c>
    </row>
    <row r="2908" spans="1:6" x14ac:dyDescent="0.3">
      <c r="A2908" s="3">
        <v>45574.791666666664</v>
      </c>
      <c r="B2908">
        <v>102</v>
      </c>
      <c r="C2908" t="str">
        <f t="shared" si="180"/>
        <v>Wednesday</v>
      </c>
      <c r="D2908" s="1">
        <f t="shared" si="181"/>
        <v>19</v>
      </c>
      <c r="E2908">
        <f t="shared" si="182"/>
        <v>10</v>
      </c>
      <c r="F2908" t="str">
        <f t="shared" si="183"/>
        <v>school</v>
      </c>
    </row>
    <row r="2909" spans="1:6" x14ac:dyDescent="0.3">
      <c r="A2909" s="3">
        <v>45574.824305555558</v>
      </c>
      <c r="B2909">
        <v>110</v>
      </c>
      <c r="C2909" t="str">
        <f t="shared" si="180"/>
        <v>Wednesday</v>
      </c>
      <c r="D2909" s="1">
        <f t="shared" si="181"/>
        <v>19</v>
      </c>
      <c r="E2909">
        <f t="shared" si="182"/>
        <v>10</v>
      </c>
      <c r="F2909" t="str">
        <f t="shared" si="183"/>
        <v>school</v>
      </c>
    </row>
    <row r="2910" spans="1:6" x14ac:dyDescent="0.3">
      <c r="A2910" s="3">
        <v>45574.831944444442</v>
      </c>
      <c r="B2910">
        <v>120</v>
      </c>
      <c r="C2910" t="str">
        <f t="shared" si="180"/>
        <v>Wednesday</v>
      </c>
      <c r="D2910" s="1">
        <f t="shared" si="181"/>
        <v>19</v>
      </c>
      <c r="E2910">
        <f t="shared" si="182"/>
        <v>10</v>
      </c>
      <c r="F2910" t="str">
        <f t="shared" si="183"/>
        <v>school</v>
      </c>
    </row>
    <row r="2911" spans="1:6" x14ac:dyDescent="0.3">
      <c r="A2911" s="3">
        <v>45574.855555555558</v>
      </c>
      <c r="B2911">
        <v>79</v>
      </c>
      <c r="C2911" t="str">
        <f t="shared" si="180"/>
        <v>Wednesday</v>
      </c>
      <c r="D2911" s="1">
        <f t="shared" si="181"/>
        <v>20</v>
      </c>
      <c r="E2911">
        <f t="shared" si="182"/>
        <v>10</v>
      </c>
      <c r="F2911" t="str">
        <f t="shared" si="183"/>
        <v>school</v>
      </c>
    </row>
    <row r="2912" spans="1:6" x14ac:dyDescent="0.3">
      <c r="A2912" s="3">
        <v>45574.876388888886</v>
      </c>
      <c r="B2912">
        <v>89</v>
      </c>
      <c r="C2912" t="str">
        <f t="shared" si="180"/>
        <v>Wednesday</v>
      </c>
      <c r="D2912" s="1">
        <f t="shared" si="181"/>
        <v>21</v>
      </c>
      <c r="E2912">
        <f t="shared" si="182"/>
        <v>10</v>
      </c>
      <c r="F2912" t="str">
        <f t="shared" si="183"/>
        <v>school</v>
      </c>
    </row>
    <row r="2913" spans="1:6" x14ac:dyDescent="0.3">
      <c r="A2913" s="3">
        <v>45574.897916666669</v>
      </c>
      <c r="B2913">
        <v>102</v>
      </c>
      <c r="C2913" t="str">
        <f t="shared" si="180"/>
        <v>Wednesday</v>
      </c>
      <c r="D2913" s="1">
        <f t="shared" si="181"/>
        <v>21</v>
      </c>
      <c r="E2913">
        <f t="shared" si="182"/>
        <v>10</v>
      </c>
      <c r="F2913" t="str">
        <f t="shared" si="183"/>
        <v>school</v>
      </c>
    </row>
    <row r="2914" spans="1:6" x14ac:dyDescent="0.3">
      <c r="A2914" s="3">
        <v>45574.916666666664</v>
      </c>
      <c r="B2914">
        <v>112</v>
      </c>
      <c r="C2914" t="str">
        <f t="shared" si="180"/>
        <v>Wednesday</v>
      </c>
      <c r="D2914" s="1">
        <f t="shared" si="181"/>
        <v>22</v>
      </c>
      <c r="E2914">
        <f t="shared" si="182"/>
        <v>10</v>
      </c>
      <c r="F2914" t="str">
        <f t="shared" si="183"/>
        <v>school</v>
      </c>
    </row>
    <row r="2915" spans="1:6" x14ac:dyDescent="0.3">
      <c r="A2915" s="3">
        <v>45575.292361111111</v>
      </c>
      <c r="B2915">
        <v>61</v>
      </c>
      <c r="C2915" t="str">
        <f t="shared" si="180"/>
        <v>Thursday</v>
      </c>
      <c r="D2915" s="1">
        <f t="shared" si="181"/>
        <v>7</v>
      </c>
      <c r="E2915">
        <f t="shared" si="182"/>
        <v>10</v>
      </c>
      <c r="F2915" t="str">
        <f t="shared" si="183"/>
        <v>school</v>
      </c>
    </row>
    <row r="2916" spans="1:6" x14ac:dyDescent="0.3">
      <c r="A2916" s="3">
        <v>45575.332638888889</v>
      </c>
      <c r="B2916">
        <v>63</v>
      </c>
      <c r="C2916" t="str">
        <f t="shared" si="180"/>
        <v>Thursday</v>
      </c>
      <c r="D2916" s="1">
        <f t="shared" si="181"/>
        <v>7</v>
      </c>
      <c r="E2916">
        <f t="shared" si="182"/>
        <v>10</v>
      </c>
      <c r="F2916" t="str">
        <f t="shared" si="183"/>
        <v>school</v>
      </c>
    </row>
    <row r="2917" spans="1:6" x14ac:dyDescent="0.3">
      <c r="A2917" s="3">
        <v>45575.353472222225</v>
      </c>
      <c r="B2917">
        <v>72</v>
      </c>
      <c r="C2917" t="str">
        <f t="shared" si="180"/>
        <v>Thursday</v>
      </c>
      <c r="D2917" s="1">
        <f t="shared" si="181"/>
        <v>8</v>
      </c>
      <c r="E2917">
        <f t="shared" si="182"/>
        <v>10</v>
      </c>
      <c r="F2917" t="str">
        <f t="shared" si="183"/>
        <v>school</v>
      </c>
    </row>
    <row r="2918" spans="1:6" x14ac:dyDescent="0.3">
      <c r="A2918" s="3">
        <v>45575.372916666667</v>
      </c>
      <c r="B2918">
        <v>77</v>
      </c>
      <c r="C2918" t="str">
        <f t="shared" si="180"/>
        <v>Thursday</v>
      </c>
      <c r="D2918" s="1">
        <f t="shared" si="181"/>
        <v>8</v>
      </c>
      <c r="E2918">
        <f t="shared" si="182"/>
        <v>10</v>
      </c>
      <c r="F2918" t="str">
        <f t="shared" si="183"/>
        <v>school</v>
      </c>
    </row>
    <row r="2919" spans="1:6" x14ac:dyDescent="0.3">
      <c r="A2919" s="3">
        <v>45575.398611111108</v>
      </c>
      <c r="B2919">
        <v>54</v>
      </c>
      <c r="C2919" t="str">
        <f t="shared" si="180"/>
        <v>Thursday</v>
      </c>
      <c r="D2919" s="1">
        <f t="shared" si="181"/>
        <v>9</v>
      </c>
      <c r="E2919">
        <f t="shared" si="182"/>
        <v>10</v>
      </c>
      <c r="F2919" t="str">
        <f t="shared" si="183"/>
        <v>school</v>
      </c>
    </row>
    <row r="2920" spans="1:6" x14ac:dyDescent="0.3">
      <c r="A2920" s="3">
        <v>45575.415277777778</v>
      </c>
      <c r="B2920">
        <v>64</v>
      </c>
      <c r="C2920" t="str">
        <f t="shared" si="180"/>
        <v>Thursday</v>
      </c>
      <c r="D2920" s="1">
        <f t="shared" si="181"/>
        <v>9</v>
      </c>
      <c r="E2920">
        <f t="shared" si="182"/>
        <v>10</v>
      </c>
      <c r="F2920" t="str">
        <f t="shared" si="183"/>
        <v>school</v>
      </c>
    </row>
    <row r="2921" spans="1:6" x14ac:dyDescent="0.3">
      <c r="A2921" s="3">
        <v>45575.438194444447</v>
      </c>
      <c r="B2921">
        <v>70</v>
      </c>
      <c r="C2921" t="str">
        <f t="shared" si="180"/>
        <v>Thursday</v>
      </c>
      <c r="D2921" s="1">
        <f t="shared" si="181"/>
        <v>10</v>
      </c>
      <c r="E2921">
        <f t="shared" si="182"/>
        <v>10</v>
      </c>
      <c r="F2921" t="str">
        <f t="shared" si="183"/>
        <v>school</v>
      </c>
    </row>
    <row r="2922" spans="1:6" x14ac:dyDescent="0.3">
      <c r="A2922" s="3">
        <v>45575.459027777775</v>
      </c>
      <c r="B2922">
        <v>82</v>
      </c>
      <c r="C2922" t="str">
        <f t="shared" si="180"/>
        <v>Thursday</v>
      </c>
      <c r="D2922" s="1">
        <f t="shared" si="181"/>
        <v>11</v>
      </c>
      <c r="E2922">
        <f t="shared" si="182"/>
        <v>10</v>
      </c>
      <c r="F2922" t="str">
        <f t="shared" si="183"/>
        <v>school</v>
      </c>
    </row>
    <row r="2923" spans="1:6" x14ac:dyDescent="0.3">
      <c r="A2923" s="3">
        <v>45575.481249999997</v>
      </c>
      <c r="B2923">
        <v>91</v>
      </c>
      <c r="C2923" t="str">
        <f t="shared" si="180"/>
        <v>Thursday</v>
      </c>
      <c r="D2923" s="1">
        <f t="shared" si="181"/>
        <v>11</v>
      </c>
      <c r="E2923">
        <f t="shared" si="182"/>
        <v>10</v>
      </c>
      <c r="F2923" t="str">
        <f t="shared" si="183"/>
        <v>school</v>
      </c>
    </row>
    <row r="2924" spans="1:6" x14ac:dyDescent="0.3">
      <c r="A2924" s="3">
        <v>45575.49722222222</v>
      </c>
      <c r="B2924">
        <v>99</v>
      </c>
      <c r="C2924" t="str">
        <f t="shared" si="180"/>
        <v>Thursday</v>
      </c>
      <c r="D2924" s="1">
        <f t="shared" si="181"/>
        <v>11</v>
      </c>
      <c r="E2924">
        <f t="shared" si="182"/>
        <v>10</v>
      </c>
      <c r="F2924" t="str">
        <f t="shared" si="183"/>
        <v>school</v>
      </c>
    </row>
    <row r="2925" spans="1:6" x14ac:dyDescent="0.3">
      <c r="A2925" s="3">
        <v>45575.521527777775</v>
      </c>
      <c r="B2925">
        <v>72</v>
      </c>
      <c r="C2925" t="str">
        <f t="shared" si="180"/>
        <v>Thursday</v>
      </c>
      <c r="D2925" s="1">
        <f t="shared" si="181"/>
        <v>12</v>
      </c>
      <c r="E2925">
        <f t="shared" si="182"/>
        <v>10</v>
      </c>
      <c r="F2925" t="str">
        <f t="shared" si="183"/>
        <v>school</v>
      </c>
    </row>
    <row r="2926" spans="1:6" x14ac:dyDescent="0.3">
      <c r="A2926" s="3">
        <v>45575.54583333333</v>
      </c>
      <c r="B2926">
        <v>80</v>
      </c>
      <c r="C2926" t="str">
        <f t="shared" si="180"/>
        <v>Thursday</v>
      </c>
      <c r="D2926" s="1">
        <f t="shared" si="181"/>
        <v>13</v>
      </c>
      <c r="E2926">
        <f t="shared" si="182"/>
        <v>10</v>
      </c>
      <c r="F2926" t="str">
        <f t="shared" si="183"/>
        <v>school</v>
      </c>
    </row>
    <row r="2927" spans="1:6" x14ac:dyDescent="0.3">
      <c r="A2927" s="3">
        <v>45575.561805555553</v>
      </c>
      <c r="B2927">
        <v>87</v>
      </c>
      <c r="C2927" t="str">
        <f t="shared" si="180"/>
        <v>Thursday</v>
      </c>
      <c r="D2927" s="1">
        <f t="shared" si="181"/>
        <v>13</v>
      </c>
      <c r="E2927">
        <f t="shared" si="182"/>
        <v>10</v>
      </c>
      <c r="F2927" t="str">
        <f t="shared" si="183"/>
        <v>school</v>
      </c>
    </row>
    <row r="2928" spans="1:6" x14ac:dyDescent="0.3">
      <c r="A2928" s="3">
        <v>45575.604166666664</v>
      </c>
      <c r="B2928">
        <v>83</v>
      </c>
      <c r="C2928" t="str">
        <f t="shared" si="180"/>
        <v>Thursday</v>
      </c>
      <c r="D2928" s="1">
        <f t="shared" si="181"/>
        <v>14</v>
      </c>
      <c r="E2928">
        <f t="shared" si="182"/>
        <v>10</v>
      </c>
      <c r="F2928" t="str">
        <f t="shared" si="183"/>
        <v>school</v>
      </c>
    </row>
    <row r="2929" spans="1:6" x14ac:dyDescent="0.3">
      <c r="A2929" s="3">
        <v>45575.625694444447</v>
      </c>
      <c r="B2929">
        <v>92</v>
      </c>
      <c r="C2929" t="str">
        <f t="shared" si="180"/>
        <v>Thursday</v>
      </c>
      <c r="D2929" s="1">
        <f t="shared" si="181"/>
        <v>15</v>
      </c>
      <c r="E2929">
        <f t="shared" si="182"/>
        <v>10</v>
      </c>
      <c r="F2929" t="str">
        <f t="shared" si="183"/>
        <v>school</v>
      </c>
    </row>
    <row r="2930" spans="1:6" x14ac:dyDescent="0.3">
      <c r="A2930" s="3">
        <v>45575.645138888889</v>
      </c>
      <c r="B2930">
        <v>94</v>
      </c>
      <c r="C2930" t="str">
        <f t="shared" si="180"/>
        <v>Thursday</v>
      </c>
      <c r="D2930" s="1">
        <f t="shared" si="181"/>
        <v>15</v>
      </c>
      <c r="E2930">
        <f t="shared" si="182"/>
        <v>10</v>
      </c>
      <c r="F2930" t="str">
        <f t="shared" si="183"/>
        <v>school</v>
      </c>
    </row>
    <row r="2931" spans="1:6" x14ac:dyDescent="0.3">
      <c r="A2931" s="3">
        <v>45575.665972222225</v>
      </c>
      <c r="B2931">
        <v>145</v>
      </c>
      <c r="C2931" t="str">
        <f t="shared" si="180"/>
        <v>Thursday</v>
      </c>
      <c r="D2931" s="1">
        <f t="shared" si="181"/>
        <v>15</v>
      </c>
      <c r="E2931">
        <f t="shared" si="182"/>
        <v>10</v>
      </c>
      <c r="F2931" t="str">
        <f t="shared" si="183"/>
        <v>school</v>
      </c>
    </row>
    <row r="2932" spans="1:6" x14ac:dyDescent="0.3">
      <c r="A2932" s="3">
        <v>45575.676388888889</v>
      </c>
      <c r="B2932">
        <v>79</v>
      </c>
      <c r="C2932" t="str">
        <f t="shared" si="180"/>
        <v>Thursday</v>
      </c>
      <c r="D2932" s="1">
        <f t="shared" si="181"/>
        <v>16</v>
      </c>
      <c r="E2932">
        <f t="shared" si="182"/>
        <v>10</v>
      </c>
      <c r="F2932" t="str">
        <f t="shared" si="183"/>
        <v>school</v>
      </c>
    </row>
    <row r="2933" spans="1:6" x14ac:dyDescent="0.3">
      <c r="A2933" s="3">
        <v>45575.688194444447</v>
      </c>
      <c r="B2933">
        <v>129</v>
      </c>
      <c r="C2933" t="str">
        <f t="shared" si="180"/>
        <v>Thursday</v>
      </c>
      <c r="D2933" s="1">
        <f t="shared" si="181"/>
        <v>16</v>
      </c>
      <c r="E2933">
        <f t="shared" si="182"/>
        <v>10</v>
      </c>
      <c r="F2933" t="str">
        <f t="shared" si="183"/>
        <v>school</v>
      </c>
    </row>
    <row r="2934" spans="1:6" x14ac:dyDescent="0.3">
      <c r="A2934" s="3">
        <v>45575.711111111108</v>
      </c>
      <c r="B2934">
        <v>142</v>
      </c>
      <c r="C2934" t="str">
        <f t="shared" si="180"/>
        <v>Thursday</v>
      </c>
      <c r="D2934" s="1">
        <f t="shared" si="181"/>
        <v>17</v>
      </c>
      <c r="E2934">
        <f t="shared" si="182"/>
        <v>10</v>
      </c>
      <c r="F2934" t="str">
        <f t="shared" si="183"/>
        <v>school</v>
      </c>
    </row>
    <row r="2935" spans="1:6" x14ac:dyDescent="0.3">
      <c r="A2935" s="3">
        <v>45575.729166666664</v>
      </c>
      <c r="B2935">
        <v>137</v>
      </c>
      <c r="C2935" t="str">
        <f t="shared" si="180"/>
        <v>Thursday</v>
      </c>
      <c r="D2935" s="1">
        <f t="shared" si="181"/>
        <v>17</v>
      </c>
      <c r="E2935">
        <f t="shared" si="182"/>
        <v>10</v>
      </c>
      <c r="F2935" t="str">
        <f t="shared" si="183"/>
        <v>school</v>
      </c>
    </row>
    <row r="2936" spans="1:6" x14ac:dyDescent="0.3">
      <c r="A2936" s="3">
        <v>45575.75</v>
      </c>
      <c r="B2936">
        <v>133</v>
      </c>
      <c r="C2936" t="str">
        <f t="shared" si="180"/>
        <v>Thursday</v>
      </c>
      <c r="D2936" s="1">
        <f t="shared" si="181"/>
        <v>18</v>
      </c>
      <c r="E2936">
        <f t="shared" si="182"/>
        <v>10</v>
      </c>
      <c r="F2936" t="str">
        <f t="shared" si="183"/>
        <v>school</v>
      </c>
    </row>
    <row r="2937" spans="1:6" x14ac:dyDescent="0.3">
      <c r="A2937" s="3">
        <v>45575.770833333336</v>
      </c>
      <c r="B2937">
        <v>123</v>
      </c>
      <c r="C2937" t="str">
        <f t="shared" si="180"/>
        <v>Thursday</v>
      </c>
      <c r="D2937" s="1">
        <f t="shared" si="181"/>
        <v>18</v>
      </c>
      <c r="E2937">
        <f t="shared" si="182"/>
        <v>10</v>
      </c>
      <c r="F2937" t="str">
        <f t="shared" si="183"/>
        <v>school</v>
      </c>
    </row>
    <row r="2938" spans="1:6" x14ac:dyDescent="0.3">
      <c r="A2938" s="3">
        <v>45575.791666666664</v>
      </c>
      <c r="B2938">
        <v>105</v>
      </c>
      <c r="C2938" t="str">
        <f t="shared" si="180"/>
        <v>Thursday</v>
      </c>
      <c r="D2938" s="1">
        <f t="shared" si="181"/>
        <v>19</v>
      </c>
      <c r="E2938">
        <f t="shared" si="182"/>
        <v>10</v>
      </c>
      <c r="F2938" t="str">
        <f t="shared" si="183"/>
        <v>school</v>
      </c>
    </row>
    <row r="2939" spans="1:6" x14ac:dyDescent="0.3">
      <c r="A2939" s="3">
        <v>45575.813194444447</v>
      </c>
      <c r="B2939">
        <v>98</v>
      </c>
      <c r="C2939" t="str">
        <f t="shared" si="180"/>
        <v>Thursday</v>
      </c>
      <c r="D2939" s="1">
        <f t="shared" si="181"/>
        <v>19</v>
      </c>
      <c r="E2939">
        <f t="shared" si="182"/>
        <v>10</v>
      </c>
      <c r="F2939" t="str">
        <f t="shared" si="183"/>
        <v>school</v>
      </c>
    </row>
    <row r="2940" spans="1:6" x14ac:dyDescent="0.3">
      <c r="A2940" s="3">
        <v>45575.833333333336</v>
      </c>
      <c r="B2940">
        <v>94</v>
      </c>
      <c r="C2940" t="str">
        <f t="shared" si="180"/>
        <v>Thursday</v>
      </c>
      <c r="D2940" s="1">
        <f t="shared" si="181"/>
        <v>20</v>
      </c>
      <c r="E2940">
        <f t="shared" si="182"/>
        <v>10</v>
      </c>
      <c r="F2940" t="str">
        <f t="shared" si="183"/>
        <v>school</v>
      </c>
    </row>
    <row r="2941" spans="1:6" x14ac:dyDescent="0.3">
      <c r="A2941" s="3">
        <v>45575.851388888892</v>
      </c>
      <c r="B2941">
        <v>81</v>
      </c>
      <c r="C2941" t="str">
        <f t="shared" si="180"/>
        <v>Thursday</v>
      </c>
      <c r="D2941" s="1">
        <f t="shared" si="181"/>
        <v>20</v>
      </c>
      <c r="E2941">
        <f t="shared" si="182"/>
        <v>10</v>
      </c>
      <c r="F2941" t="str">
        <f t="shared" si="183"/>
        <v>school</v>
      </c>
    </row>
    <row r="2942" spans="1:6" x14ac:dyDescent="0.3">
      <c r="A2942" s="3">
        <v>45575.880555555559</v>
      </c>
      <c r="B2942">
        <v>59</v>
      </c>
      <c r="C2942" t="str">
        <f t="shared" si="180"/>
        <v>Thursday</v>
      </c>
      <c r="D2942" s="1">
        <f t="shared" si="181"/>
        <v>21</v>
      </c>
      <c r="E2942">
        <f t="shared" si="182"/>
        <v>10</v>
      </c>
      <c r="F2942" t="str">
        <f t="shared" si="183"/>
        <v>school</v>
      </c>
    </row>
    <row r="2943" spans="1:6" x14ac:dyDescent="0.3">
      <c r="A2943" s="3">
        <v>45575.897222222222</v>
      </c>
      <c r="B2943">
        <v>69</v>
      </c>
      <c r="C2943" t="str">
        <f t="shared" si="180"/>
        <v>Thursday</v>
      </c>
      <c r="D2943" s="1">
        <f t="shared" si="181"/>
        <v>21</v>
      </c>
      <c r="E2943">
        <f t="shared" si="182"/>
        <v>10</v>
      </c>
      <c r="F2943" t="str">
        <f t="shared" si="183"/>
        <v>school</v>
      </c>
    </row>
    <row r="2944" spans="1:6" x14ac:dyDescent="0.3">
      <c r="A2944" s="3">
        <v>45576.31527777778</v>
      </c>
      <c r="B2944">
        <v>56</v>
      </c>
      <c r="C2944" t="str">
        <f t="shared" si="180"/>
        <v>Friday</v>
      </c>
      <c r="D2944" s="1">
        <f t="shared" si="181"/>
        <v>7</v>
      </c>
      <c r="E2944">
        <f t="shared" si="182"/>
        <v>10</v>
      </c>
      <c r="F2944" t="str">
        <f t="shared" si="183"/>
        <v>school</v>
      </c>
    </row>
    <row r="2945" spans="1:6" x14ac:dyDescent="0.3">
      <c r="A2945" s="3">
        <v>45576.356249999997</v>
      </c>
      <c r="B2945">
        <v>59</v>
      </c>
      <c r="C2945" t="str">
        <f t="shared" si="180"/>
        <v>Friday</v>
      </c>
      <c r="D2945" s="1">
        <f t="shared" si="181"/>
        <v>8</v>
      </c>
      <c r="E2945">
        <f t="shared" si="182"/>
        <v>10</v>
      </c>
      <c r="F2945" t="str">
        <f t="shared" si="183"/>
        <v>school</v>
      </c>
    </row>
    <row r="2946" spans="1:6" x14ac:dyDescent="0.3">
      <c r="A2946" s="3">
        <v>45576.375</v>
      </c>
      <c r="B2946">
        <v>59</v>
      </c>
      <c r="C2946" t="str">
        <f t="shared" ref="C2946:C3009" si="184">TEXT(A2946, "dddd")</f>
        <v>Friday</v>
      </c>
      <c r="D2946" s="1">
        <f t="shared" ref="D2946:D3009" si="185">HOUR(A2946)</f>
        <v>9</v>
      </c>
      <c r="E2946">
        <f t="shared" ref="E2946:E3009" si="186">MONTH(A2946)</f>
        <v>10</v>
      </c>
      <c r="F2946" t="str">
        <f t="shared" ref="F2946:F3009" si="187">IF(OR(E2946=9, E2946=10, E2946=11, E2946=12, E2946=1, E2946=2, E2946=3, E2946=4), "school", "summer")</f>
        <v>school</v>
      </c>
    </row>
    <row r="2947" spans="1:6" x14ac:dyDescent="0.3">
      <c r="A2947" s="3">
        <v>45576.398611111108</v>
      </c>
      <c r="B2947">
        <v>44</v>
      </c>
      <c r="C2947" t="str">
        <f t="shared" si="184"/>
        <v>Friday</v>
      </c>
      <c r="D2947" s="1">
        <f t="shared" si="185"/>
        <v>9</v>
      </c>
      <c r="E2947">
        <f t="shared" si="186"/>
        <v>10</v>
      </c>
      <c r="F2947" t="str">
        <f t="shared" si="187"/>
        <v>school</v>
      </c>
    </row>
    <row r="2948" spans="1:6" x14ac:dyDescent="0.3">
      <c r="A2948" s="3">
        <v>45576.418749999997</v>
      </c>
      <c r="B2948">
        <v>55</v>
      </c>
      <c r="C2948" t="str">
        <f t="shared" si="184"/>
        <v>Friday</v>
      </c>
      <c r="D2948" s="1">
        <f t="shared" si="185"/>
        <v>10</v>
      </c>
      <c r="E2948">
        <f t="shared" si="186"/>
        <v>10</v>
      </c>
      <c r="F2948" t="str">
        <f t="shared" si="187"/>
        <v>school</v>
      </c>
    </row>
    <row r="2949" spans="1:6" x14ac:dyDescent="0.3">
      <c r="A2949" s="3">
        <v>45576.436805555553</v>
      </c>
      <c r="B2949">
        <v>62</v>
      </c>
      <c r="C2949" t="str">
        <f t="shared" si="184"/>
        <v>Friday</v>
      </c>
      <c r="D2949" s="1">
        <f t="shared" si="185"/>
        <v>10</v>
      </c>
      <c r="E2949">
        <f t="shared" si="186"/>
        <v>10</v>
      </c>
      <c r="F2949" t="str">
        <f t="shared" si="187"/>
        <v>school</v>
      </c>
    </row>
    <row r="2950" spans="1:6" x14ac:dyDescent="0.3">
      <c r="A2950" s="3">
        <v>45576.460416666669</v>
      </c>
      <c r="B2950">
        <v>65</v>
      </c>
      <c r="C2950" t="str">
        <f t="shared" si="184"/>
        <v>Friday</v>
      </c>
      <c r="D2950" s="1">
        <f t="shared" si="185"/>
        <v>11</v>
      </c>
      <c r="E2950">
        <f t="shared" si="186"/>
        <v>10</v>
      </c>
      <c r="F2950" t="str">
        <f t="shared" si="187"/>
        <v>school</v>
      </c>
    </row>
    <row r="2951" spans="1:6" x14ac:dyDescent="0.3">
      <c r="A2951" s="3">
        <v>45576.478472222225</v>
      </c>
      <c r="B2951">
        <v>65</v>
      </c>
      <c r="C2951" t="str">
        <f t="shared" si="184"/>
        <v>Friday</v>
      </c>
      <c r="D2951" s="1">
        <f t="shared" si="185"/>
        <v>11</v>
      </c>
      <c r="E2951">
        <f t="shared" si="186"/>
        <v>10</v>
      </c>
      <c r="F2951" t="str">
        <f t="shared" si="187"/>
        <v>school</v>
      </c>
    </row>
    <row r="2952" spans="1:6" x14ac:dyDescent="0.3">
      <c r="A2952" s="3">
        <v>45576.498611111114</v>
      </c>
      <c r="B2952">
        <v>75</v>
      </c>
      <c r="C2952" t="str">
        <f t="shared" si="184"/>
        <v>Friday</v>
      </c>
      <c r="D2952" s="1">
        <f t="shared" si="185"/>
        <v>11</v>
      </c>
      <c r="E2952">
        <f t="shared" si="186"/>
        <v>10</v>
      </c>
      <c r="F2952" t="str">
        <f t="shared" si="187"/>
        <v>school</v>
      </c>
    </row>
    <row r="2953" spans="1:6" x14ac:dyDescent="0.3">
      <c r="A2953" s="3">
        <v>45576.520138888889</v>
      </c>
      <c r="B2953">
        <v>68</v>
      </c>
      <c r="C2953" t="str">
        <f t="shared" si="184"/>
        <v>Friday</v>
      </c>
      <c r="D2953" s="1">
        <f t="shared" si="185"/>
        <v>12</v>
      </c>
      <c r="E2953">
        <f t="shared" si="186"/>
        <v>10</v>
      </c>
      <c r="F2953" t="str">
        <f t="shared" si="187"/>
        <v>school</v>
      </c>
    </row>
    <row r="2954" spans="1:6" x14ac:dyDescent="0.3">
      <c r="A2954" s="3">
        <v>45576.539583333331</v>
      </c>
      <c r="B2954">
        <v>72</v>
      </c>
      <c r="C2954" t="str">
        <f t="shared" si="184"/>
        <v>Friday</v>
      </c>
      <c r="D2954" s="1">
        <f t="shared" si="185"/>
        <v>12</v>
      </c>
      <c r="E2954">
        <f t="shared" si="186"/>
        <v>10</v>
      </c>
      <c r="F2954" t="str">
        <f t="shared" si="187"/>
        <v>school</v>
      </c>
    </row>
    <row r="2955" spans="1:6" x14ac:dyDescent="0.3">
      <c r="A2955" s="3">
        <v>45576.561111111114</v>
      </c>
      <c r="B2955">
        <v>77</v>
      </c>
      <c r="C2955" t="str">
        <f t="shared" si="184"/>
        <v>Friday</v>
      </c>
      <c r="D2955" s="1">
        <f t="shared" si="185"/>
        <v>13</v>
      </c>
      <c r="E2955">
        <f t="shared" si="186"/>
        <v>10</v>
      </c>
      <c r="F2955" t="str">
        <f t="shared" si="187"/>
        <v>school</v>
      </c>
    </row>
    <row r="2956" spans="1:6" x14ac:dyDescent="0.3">
      <c r="A2956" s="3">
        <v>45576.581250000003</v>
      </c>
      <c r="B2956">
        <v>92</v>
      </c>
      <c r="C2956" t="str">
        <f t="shared" si="184"/>
        <v>Friday</v>
      </c>
      <c r="D2956" s="1">
        <f t="shared" si="185"/>
        <v>13</v>
      </c>
      <c r="E2956">
        <f t="shared" si="186"/>
        <v>10</v>
      </c>
      <c r="F2956" t="str">
        <f t="shared" si="187"/>
        <v>school</v>
      </c>
    </row>
    <row r="2957" spans="1:6" x14ac:dyDescent="0.3">
      <c r="A2957" s="3">
        <v>45576.602777777778</v>
      </c>
      <c r="B2957">
        <v>93</v>
      </c>
      <c r="C2957" t="str">
        <f t="shared" si="184"/>
        <v>Friday</v>
      </c>
      <c r="D2957" s="1">
        <f t="shared" si="185"/>
        <v>14</v>
      </c>
      <c r="E2957">
        <f t="shared" si="186"/>
        <v>10</v>
      </c>
      <c r="F2957" t="str">
        <f t="shared" si="187"/>
        <v>school</v>
      </c>
    </row>
    <row r="2958" spans="1:6" x14ac:dyDescent="0.3">
      <c r="A2958" s="3">
        <v>45576.626388888886</v>
      </c>
      <c r="B2958">
        <v>70</v>
      </c>
      <c r="C2958" t="str">
        <f t="shared" si="184"/>
        <v>Friday</v>
      </c>
      <c r="D2958" s="1">
        <f t="shared" si="185"/>
        <v>15</v>
      </c>
      <c r="E2958">
        <f t="shared" si="186"/>
        <v>10</v>
      </c>
      <c r="F2958" t="str">
        <f t="shared" si="187"/>
        <v>school</v>
      </c>
    </row>
    <row r="2959" spans="1:6" x14ac:dyDescent="0.3">
      <c r="A2959" s="3">
        <v>45576.644444444442</v>
      </c>
      <c r="B2959">
        <v>82</v>
      </c>
      <c r="C2959" t="str">
        <f t="shared" si="184"/>
        <v>Friday</v>
      </c>
      <c r="D2959" s="1">
        <f t="shared" si="185"/>
        <v>15</v>
      </c>
      <c r="E2959">
        <f t="shared" si="186"/>
        <v>10</v>
      </c>
      <c r="F2959" t="str">
        <f t="shared" si="187"/>
        <v>school</v>
      </c>
    </row>
    <row r="2960" spans="1:6" x14ac:dyDescent="0.3">
      <c r="A2960" s="3">
        <v>45576.663888888892</v>
      </c>
      <c r="B2960">
        <v>92</v>
      </c>
      <c r="C2960" t="str">
        <f t="shared" si="184"/>
        <v>Friday</v>
      </c>
      <c r="D2960" s="1">
        <f t="shared" si="185"/>
        <v>15</v>
      </c>
      <c r="E2960">
        <f t="shared" si="186"/>
        <v>10</v>
      </c>
      <c r="F2960" t="str">
        <f t="shared" si="187"/>
        <v>school</v>
      </c>
    </row>
    <row r="2961" spans="1:6" x14ac:dyDescent="0.3">
      <c r="A2961" s="3">
        <v>45576.688194444447</v>
      </c>
      <c r="B2961">
        <v>66</v>
      </c>
      <c r="C2961" t="str">
        <f t="shared" si="184"/>
        <v>Friday</v>
      </c>
      <c r="D2961" s="1">
        <f t="shared" si="185"/>
        <v>16</v>
      </c>
      <c r="E2961">
        <f t="shared" si="186"/>
        <v>10</v>
      </c>
      <c r="F2961" t="str">
        <f t="shared" si="187"/>
        <v>school</v>
      </c>
    </row>
    <row r="2962" spans="1:6" x14ac:dyDescent="0.3">
      <c r="A2962" s="3">
        <v>45576.707638888889</v>
      </c>
      <c r="B2962">
        <v>69</v>
      </c>
      <c r="C2962" t="str">
        <f t="shared" si="184"/>
        <v>Friday</v>
      </c>
      <c r="D2962" s="1">
        <f t="shared" si="185"/>
        <v>16</v>
      </c>
      <c r="E2962">
        <f t="shared" si="186"/>
        <v>10</v>
      </c>
      <c r="F2962" t="str">
        <f t="shared" si="187"/>
        <v>school</v>
      </c>
    </row>
    <row r="2963" spans="1:6" x14ac:dyDescent="0.3">
      <c r="A2963" s="3">
        <v>45576.729861111111</v>
      </c>
      <c r="B2963">
        <v>67</v>
      </c>
      <c r="C2963" t="str">
        <f t="shared" si="184"/>
        <v>Friday</v>
      </c>
      <c r="D2963" s="1">
        <f t="shared" si="185"/>
        <v>17</v>
      </c>
      <c r="E2963">
        <f t="shared" si="186"/>
        <v>10</v>
      </c>
      <c r="F2963" t="str">
        <f t="shared" si="187"/>
        <v>school</v>
      </c>
    </row>
    <row r="2964" spans="1:6" x14ac:dyDescent="0.3">
      <c r="A2964" s="3">
        <v>45576.772916666669</v>
      </c>
      <c r="B2964">
        <v>58</v>
      </c>
      <c r="C2964" t="str">
        <f t="shared" si="184"/>
        <v>Friday</v>
      </c>
      <c r="D2964" s="1">
        <f t="shared" si="185"/>
        <v>18</v>
      </c>
      <c r="E2964">
        <f t="shared" si="186"/>
        <v>10</v>
      </c>
      <c r="F2964" t="str">
        <f t="shared" si="187"/>
        <v>school</v>
      </c>
    </row>
    <row r="2965" spans="1:6" x14ac:dyDescent="0.3">
      <c r="A2965" s="3">
        <v>45577.396527777775</v>
      </c>
      <c r="B2965">
        <v>21</v>
      </c>
      <c r="C2965" t="str">
        <f t="shared" si="184"/>
        <v>Saturday</v>
      </c>
      <c r="D2965" s="1">
        <f t="shared" si="185"/>
        <v>9</v>
      </c>
      <c r="E2965">
        <f t="shared" si="186"/>
        <v>10</v>
      </c>
      <c r="F2965" t="str">
        <f t="shared" si="187"/>
        <v>school</v>
      </c>
    </row>
    <row r="2966" spans="1:6" x14ac:dyDescent="0.3">
      <c r="A2966" s="3">
        <v>45577.418749999997</v>
      </c>
      <c r="B2966">
        <v>27</v>
      </c>
      <c r="C2966" t="str">
        <f t="shared" si="184"/>
        <v>Saturday</v>
      </c>
      <c r="D2966" s="1">
        <f t="shared" si="185"/>
        <v>10</v>
      </c>
      <c r="E2966">
        <f t="shared" si="186"/>
        <v>10</v>
      </c>
      <c r="F2966" t="str">
        <f t="shared" si="187"/>
        <v>school</v>
      </c>
    </row>
    <row r="2967" spans="1:6" x14ac:dyDescent="0.3">
      <c r="A2967" s="3">
        <v>45577.439583333333</v>
      </c>
      <c r="B2967">
        <v>29</v>
      </c>
      <c r="C2967" t="str">
        <f t="shared" si="184"/>
        <v>Saturday</v>
      </c>
      <c r="D2967" s="1">
        <f t="shared" si="185"/>
        <v>10</v>
      </c>
      <c r="E2967">
        <f t="shared" si="186"/>
        <v>10</v>
      </c>
      <c r="F2967" t="str">
        <f t="shared" si="187"/>
        <v>school</v>
      </c>
    </row>
    <row r="2968" spans="1:6" x14ac:dyDescent="0.3">
      <c r="A2968" s="3">
        <v>45577.463888888888</v>
      </c>
      <c r="B2968">
        <v>25</v>
      </c>
      <c r="C2968" t="str">
        <f t="shared" si="184"/>
        <v>Saturday</v>
      </c>
      <c r="D2968" s="1">
        <f t="shared" si="185"/>
        <v>11</v>
      </c>
      <c r="E2968">
        <f t="shared" si="186"/>
        <v>10</v>
      </c>
      <c r="F2968" t="str">
        <f t="shared" si="187"/>
        <v>school</v>
      </c>
    </row>
    <row r="2969" spans="1:6" x14ac:dyDescent="0.3">
      <c r="A2969" s="3">
        <v>45577.479861111111</v>
      </c>
      <c r="B2969">
        <v>21</v>
      </c>
      <c r="C2969" t="str">
        <f t="shared" si="184"/>
        <v>Saturday</v>
      </c>
      <c r="D2969" s="1">
        <f t="shared" si="185"/>
        <v>11</v>
      </c>
      <c r="E2969">
        <f t="shared" si="186"/>
        <v>10</v>
      </c>
      <c r="F2969" t="str">
        <f t="shared" si="187"/>
        <v>school</v>
      </c>
    </row>
    <row r="2970" spans="1:6" x14ac:dyDescent="0.3">
      <c r="A2970" s="3">
        <v>45577.502083333333</v>
      </c>
      <c r="B2970">
        <v>32</v>
      </c>
      <c r="C2970" t="str">
        <f t="shared" si="184"/>
        <v>Saturday</v>
      </c>
      <c r="D2970" s="1">
        <f t="shared" si="185"/>
        <v>12</v>
      </c>
      <c r="E2970">
        <f t="shared" si="186"/>
        <v>10</v>
      </c>
      <c r="F2970" t="str">
        <f t="shared" si="187"/>
        <v>school</v>
      </c>
    </row>
    <row r="2971" spans="1:6" x14ac:dyDescent="0.3">
      <c r="A2971" s="3">
        <v>45577.523611111108</v>
      </c>
      <c r="B2971">
        <v>27</v>
      </c>
      <c r="C2971" t="str">
        <f t="shared" si="184"/>
        <v>Saturday</v>
      </c>
      <c r="D2971" s="1">
        <f t="shared" si="185"/>
        <v>12</v>
      </c>
      <c r="E2971">
        <f t="shared" si="186"/>
        <v>10</v>
      </c>
      <c r="F2971" t="str">
        <f t="shared" si="187"/>
        <v>school</v>
      </c>
    </row>
    <row r="2972" spans="1:6" x14ac:dyDescent="0.3">
      <c r="A2972" s="3">
        <v>45577.544444444444</v>
      </c>
      <c r="B2972">
        <v>27</v>
      </c>
      <c r="C2972" t="str">
        <f t="shared" si="184"/>
        <v>Saturday</v>
      </c>
      <c r="D2972" s="1">
        <f t="shared" si="185"/>
        <v>13</v>
      </c>
      <c r="E2972">
        <f t="shared" si="186"/>
        <v>10</v>
      </c>
      <c r="F2972" t="str">
        <f t="shared" si="187"/>
        <v>school</v>
      </c>
    </row>
    <row r="2973" spans="1:6" x14ac:dyDescent="0.3">
      <c r="A2973" s="3">
        <v>45577.563888888886</v>
      </c>
      <c r="B2973">
        <v>28</v>
      </c>
      <c r="C2973" t="str">
        <f t="shared" si="184"/>
        <v>Saturday</v>
      </c>
      <c r="D2973" s="1">
        <f t="shared" si="185"/>
        <v>13</v>
      </c>
      <c r="E2973">
        <f t="shared" si="186"/>
        <v>10</v>
      </c>
      <c r="F2973" t="str">
        <f t="shared" si="187"/>
        <v>school</v>
      </c>
    </row>
    <row r="2974" spans="1:6" x14ac:dyDescent="0.3">
      <c r="A2974" s="3">
        <v>45577.587500000001</v>
      </c>
      <c r="B2974">
        <v>38</v>
      </c>
      <c r="C2974" t="str">
        <f t="shared" si="184"/>
        <v>Saturday</v>
      </c>
      <c r="D2974" s="1">
        <f t="shared" si="185"/>
        <v>14</v>
      </c>
      <c r="E2974">
        <f t="shared" si="186"/>
        <v>10</v>
      </c>
      <c r="F2974" t="str">
        <f t="shared" si="187"/>
        <v>school</v>
      </c>
    </row>
    <row r="2975" spans="1:6" x14ac:dyDescent="0.3">
      <c r="A2975" s="3">
        <v>45577.604166666664</v>
      </c>
      <c r="B2975">
        <v>36</v>
      </c>
      <c r="C2975" t="str">
        <f t="shared" si="184"/>
        <v>Saturday</v>
      </c>
      <c r="D2975" s="1">
        <f t="shared" si="185"/>
        <v>14</v>
      </c>
      <c r="E2975">
        <f t="shared" si="186"/>
        <v>10</v>
      </c>
      <c r="F2975" t="str">
        <f t="shared" si="187"/>
        <v>school</v>
      </c>
    </row>
    <row r="2976" spans="1:6" x14ac:dyDescent="0.3">
      <c r="A2976" s="3">
        <v>45577.62777777778</v>
      </c>
      <c r="B2976">
        <v>39</v>
      </c>
      <c r="C2976" t="str">
        <f t="shared" si="184"/>
        <v>Saturday</v>
      </c>
      <c r="D2976" s="1">
        <f t="shared" si="185"/>
        <v>15</v>
      </c>
      <c r="E2976">
        <f t="shared" si="186"/>
        <v>10</v>
      </c>
      <c r="F2976" t="str">
        <f t="shared" si="187"/>
        <v>school</v>
      </c>
    </row>
    <row r="2977" spans="1:6" x14ac:dyDescent="0.3">
      <c r="A2977" s="3">
        <v>45577.646527777775</v>
      </c>
      <c r="B2977">
        <v>33</v>
      </c>
      <c r="C2977" t="str">
        <f t="shared" si="184"/>
        <v>Saturday</v>
      </c>
      <c r="D2977" s="1">
        <f t="shared" si="185"/>
        <v>15</v>
      </c>
      <c r="E2977">
        <f t="shared" si="186"/>
        <v>10</v>
      </c>
      <c r="F2977" t="str">
        <f t="shared" si="187"/>
        <v>school</v>
      </c>
    </row>
    <row r="2978" spans="1:6" x14ac:dyDescent="0.3">
      <c r="A2978" s="3">
        <v>45577.667361111111</v>
      </c>
      <c r="B2978">
        <v>24</v>
      </c>
      <c r="C2978" t="str">
        <f t="shared" si="184"/>
        <v>Saturday</v>
      </c>
      <c r="D2978" s="1">
        <f t="shared" si="185"/>
        <v>16</v>
      </c>
      <c r="E2978">
        <f t="shared" si="186"/>
        <v>10</v>
      </c>
      <c r="F2978" t="str">
        <f t="shared" si="187"/>
        <v>school</v>
      </c>
    </row>
    <row r="2979" spans="1:6" x14ac:dyDescent="0.3">
      <c r="A2979" s="3">
        <v>45577.772222222222</v>
      </c>
      <c r="B2979">
        <v>50</v>
      </c>
      <c r="C2979" t="str">
        <f t="shared" si="184"/>
        <v>Saturday</v>
      </c>
      <c r="D2979" s="1">
        <f t="shared" si="185"/>
        <v>18</v>
      </c>
      <c r="E2979">
        <f t="shared" si="186"/>
        <v>10</v>
      </c>
      <c r="F2979" t="str">
        <f t="shared" si="187"/>
        <v>school</v>
      </c>
    </row>
    <row r="2980" spans="1:6" x14ac:dyDescent="0.3">
      <c r="A2980" s="3">
        <v>45578.397916666669</v>
      </c>
      <c r="B2980">
        <v>11</v>
      </c>
      <c r="C2980" t="str">
        <f t="shared" si="184"/>
        <v>Sunday</v>
      </c>
      <c r="D2980" s="1">
        <f t="shared" si="185"/>
        <v>9</v>
      </c>
      <c r="E2980">
        <f t="shared" si="186"/>
        <v>10</v>
      </c>
      <c r="F2980" t="str">
        <f t="shared" si="187"/>
        <v>school</v>
      </c>
    </row>
    <row r="2981" spans="1:6" x14ac:dyDescent="0.3">
      <c r="A2981" s="3">
        <v>45578.418749999997</v>
      </c>
      <c r="B2981">
        <v>20</v>
      </c>
      <c r="C2981" t="str">
        <f t="shared" si="184"/>
        <v>Sunday</v>
      </c>
      <c r="D2981" s="1">
        <f t="shared" si="185"/>
        <v>10</v>
      </c>
      <c r="E2981">
        <f t="shared" si="186"/>
        <v>10</v>
      </c>
      <c r="F2981" t="str">
        <f t="shared" si="187"/>
        <v>school</v>
      </c>
    </row>
    <row r="2982" spans="1:6" x14ac:dyDescent="0.3">
      <c r="A2982" s="3">
        <v>45578.438194444447</v>
      </c>
      <c r="B2982">
        <v>19</v>
      </c>
      <c r="C2982" t="str">
        <f t="shared" si="184"/>
        <v>Sunday</v>
      </c>
      <c r="D2982" s="1">
        <f t="shared" si="185"/>
        <v>10</v>
      </c>
      <c r="E2982">
        <f t="shared" si="186"/>
        <v>10</v>
      </c>
      <c r="F2982" t="str">
        <f t="shared" si="187"/>
        <v>school</v>
      </c>
    </row>
    <row r="2983" spans="1:6" x14ac:dyDescent="0.3">
      <c r="A2983" s="3">
        <v>45578.460416666669</v>
      </c>
      <c r="B2983">
        <v>21</v>
      </c>
      <c r="C2983" t="str">
        <f t="shared" si="184"/>
        <v>Sunday</v>
      </c>
      <c r="D2983" s="1">
        <f t="shared" si="185"/>
        <v>11</v>
      </c>
      <c r="E2983">
        <f t="shared" si="186"/>
        <v>10</v>
      </c>
      <c r="F2983" t="str">
        <f t="shared" si="187"/>
        <v>school</v>
      </c>
    </row>
    <row r="2984" spans="1:6" x14ac:dyDescent="0.3">
      <c r="A2984" s="3">
        <v>45578.50277777778</v>
      </c>
      <c r="B2984">
        <v>31</v>
      </c>
      <c r="C2984" t="str">
        <f t="shared" si="184"/>
        <v>Sunday</v>
      </c>
      <c r="D2984" s="1">
        <f t="shared" si="185"/>
        <v>12</v>
      </c>
      <c r="E2984">
        <f t="shared" si="186"/>
        <v>10</v>
      </c>
      <c r="F2984" t="str">
        <f t="shared" si="187"/>
        <v>school</v>
      </c>
    </row>
    <row r="2985" spans="1:6" x14ac:dyDescent="0.3">
      <c r="A2985" s="3">
        <v>45578.520833333336</v>
      </c>
      <c r="B2985">
        <v>27</v>
      </c>
      <c r="C2985" t="str">
        <f t="shared" si="184"/>
        <v>Sunday</v>
      </c>
      <c r="D2985" s="1">
        <f t="shared" si="185"/>
        <v>12</v>
      </c>
      <c r="E2985">
        <f t="shared" si="186"/>
        <v>10</v>
      </c>
      <c r="F2985" t="str">
        <f t="shared" si="187"/>
        <v>school</v>
      </c>
    </row>
    <row r="2986" spans="1:6" x14ac:dyDescent="0.3">
      <c r="A2986" s="3">
        <v>45578.55</v>
      </c>
      <c r="B2986">
        <v>24</v>
      </c>
      <c r="C2986" t="str">
        <f t="shared" si="184"/>
        <v>Sunday</v>
      </c>
      <c r="D2986" s="1">
        <f t="shared" si="185"/>
        <v>13</v>
      </c>
      <c r="E2986">
        <f t="shared" si="186"/>
        <v>10</v>
      </c>
      <c r="F2986" t="str">
        <f t="shared" si="187"/>
        <v>school</v>
      </c>
    </row>
    <row r="2987" spans="1:6" x14ac:dyDescent="0.3">
      <c r="A2987" s="3">
        <v>45578.561805555553</v>
      </c>
      <c r="B2987">
        <v>27</v>
      </c>
      <c r="C2987" t="str">
        <f t="shared" si="184"/>
        <v>Sunday</v>
      </c>
      <c r="D2987" s="1">
        <f t="shared" si="185"/>
        <v>13</v>
      </c>
      <c r="E2987">
        <f t="shared" si="186"/>
        <v>10</v>
      </c>
      <c r="F2987" t="str">
        <f t="shared" si="187"/>
        <v>school</v>
      </c>
    </row>
    <row r="2988" spans="1:6" x14ac:dyDescent="0.3">
      <c r="A2988" s="3">
        <v>45578.624305555553</v>
      </c>
      <c r="B2988">
        <v>33</v>
      </c>
      <c r="C2988" t="str">
        <f t="shared" si="184"/>
        <v>Sunday</v>
      </c>
      <c r="D2988" s="1">
        <f t="shared" si="185"/>
        <v>14</v>
      </c>
      <c r="E2988">
        <f t="shared" si="186"/>
        <v>10</v>
      </c>
      <c r="F2988" t="str">
        <f t="shared" si="187"/>
        <v>school</v>
      </c>
    </row>
    <row r="2989" spans="1:6" x14ac:dyDescent="0.3">
      <c r="A2989" s="3">
        <v>45578.650694444441</v>
      </c>
      <c r="B2989">
        <v>25</v>
      </c>
      <c r="C2989" t="str">
        <f t="shared" si="184"/>
        <v>Sunday</v>
      </c>
      <c r="D2989" s="1">
        <f t="shared" si="185"/>
        <v>15</v>
      </c>
      <c r="E2989">
        <f t="shared" si="186"/>
        <v>10</v>
      </c>
      <c r="F2989" t="str">
        <f t="shared" si="187"/>
        <v>school</v>
      </c>
    </row>
    <row r="2990" spans="1:6" x14ac:dyDescent="0.3">
      <c r="A2990" s="3">
        <v>45578.686805555553</v>
      </c>
      <c r="B2990">
        <v>39</v>
      </c>
      <c r="C2990" t="str">
        <f t="shared" si="184"/>
        <v>Sunday</v>
      </c>
      <c r="D2990" s="1">
        <f t="shared" si="185"/>
        <v>16</v>
      </c>
      <c r="E2990">
        <f t="shared" si="186"/>
        <v>10</v>
      </c>
      <c r="F2990" t="str">
        <f t="shared" si="187"/>
        <v>school</v>
      </c>
    </row>
    <row r="2991" spans="1:6" x14ac:dyDescent="0.3">
      <c r="A2991" s="3">
        <v>45578.688194444447</v>
      </c>
      <c r="B2991">
        <v>23</v>
      </c>
      <c r="C2991" t="str">
        <f t="shared" si="184"/>
        <v>Sunday</v>
      </c>
      <c r="D2991" s="1">
        <f t="shared" si="185"/>
        <v>16</v>
      </c>
      <c r="E2991">
        <f t="shared" si="186"/>
        <v>10</v>
      </c>
      <c r="F2991" t="str">
        <f t="shared" si="187"/>
        <v>school</v>
      </c>
    </row>
    <row r="2992" spans="1:6" x14ac:dyDescent="0.3">
      <c r="A2992" s="3">
        <v>45578.710416666669</v>
      </c>
      <c r="B2992">
        <v>29</v>
      </c>
      <c r="C2992" t="str">
        <f t="shared" si="184"/>
        <v>Sunday</v>
      </c>
      <c r="D2992" s="1">
        <f t="shared" si="185"/>
        <v>17</v>
      </c>
      <c r="E2992">
        <f t="shared" si="186"/>
        <v>10</v>
      </c>
      <c r="F2992" t="str">
        <f t="shared" si="187"/>
        <v>school</v>
      </c>
    </row>
    <row r="2993" spans="1:6" x14ac:dyDescent="0.3">
      <c r="A2993" s="3">
        <v>45578.726388888892</v>
      </c>
      <c r="B2993">
        <v>34</v>
      </c>
      <c r="C2993" t="str">
        <f t="shared" si="184"/>
        <v>Sunday</v>
      </c>
      <c r="D2993" s="1">
        <f t="shared" si="185"/>
        <v>17</v>
      </c>
      <c r="E2993">
        <f t="shared" si="186"/>
        <v>10</v>
      </c>
      <c r="F2993" t="str">
        <f t="shared" si="187"/>
        <v>school</v>
      </c>
    </row>
    <row r="2994" spans="1:6" x14ac:dyDescent="0.3">
      <c r="A2994" s="3">
        <v>45578.772916666669</v>
      </c>
      <c r="B2994">
        <v>37</v>
      </c>
      <c r="C2994" t="str">
        <f t="shared" si="184"/>
        <v>Sunday</v>
      </c>
      <c r="D2994" s="1">
        <f t="shared" si="185"/>
        <v>18</v>
      </c>
      <c r="E2994">
        <f t="shared" si="186"/>
        <v>10</v>
      </c>
      <c r="F2994" t="str">
        <f t="shared" si="187"/>
        <v>school</v>
      </c>
    </row>
    <row r="2995" spans="1:6" x14ac:dyDescent="0.3">
      <c r="A2995" s="3">
        <v>45580.311111111114</v>
      </c>
      <c r="B2995">
        <v>26</v>
      </c>
      <c r="C2995" t="str">
        <f t="shared" si="184"/>
        <v>Tuesday</v>
      </c>
      <c r="D2995" s="1">
        <f t="shared" si="185"/>
        <v>7</v>
      </c>
      <c r="E2995">
        <f t="shared" si="186"/>
        <v>10</v>
      </c>
      <c r="F2995" t="str">
        <f t="shared" si="187"/>
        <v>school</v>
      </c>
    </row>
    <row r="2996" spans="1:6" x14ac:dyDescent="0.3">
      <c r="A2996" s="3">
        <v>45580.334027777775</v>
      </c>
      <c r="B2996">
        <v>20</v>
      </c>
      <c r="C2996" t="str">
        <f t="shared" si="184"/>
        <v>Tuesday</v>
      </c>
      <c r="D2996" s="1">
        <f t="shared" si="185"/>
        <v>8</v>
      </c>
      <c r="E2996">
        <f t="shared" si="186"/>
        <v>10</v>
      </c>
      <c r="F2996" t="str">
        <f t="shared" si="187"/>
        <v>school</v>
      </c>
    </row>
    <row r="2997" spans="1:6" x14ac:dyDescent="0.3">
      <c r="A2997" s="3">
        <v>45580.353472222225</v>
      </c>
      <c r="B2997">
        <v>20</v>
      </c>
      <c r="C2997" t="str">
        <f t="shared" si="184"/>
        <v>Tuesday</v>
      </c>
      <c r="D2997" s="1">
        <f t="shared" si="185"/>
        <v>8</v>
      </c>
      <c r="E2997">
        <f t="shared" si="186"/>
        <v>10</v>
      </c>
      <c r="F2997" t="str">
        <f t="shared" si="187"/>
        <v>school</v>
      </c>
    </row>
    <row r="2998" spans="1:6" x14ac:dyDescent="0.3">
      <c r="A2998" s="3">
        <v>45580.376388888886</v>
      </c>
      <c r="B2998">
        <v>26</v>
      </c>
      <c r="C2998" t="str">
        <f t="shared" si="184"/>
        <v>Tuesday</v>
      </c>
      <c r="D2998" s="1">
        <f t="shared" si="185"/>
        <v>9</v>
      </c>
      <c r="E2998">
        <f t="shared" si="186"/>
        <v>10</v>
      </c>
      <c r="F2998" t="str">
        <f t="shared" si="187"/>
        <v>school</v>
      </c>
    </row>
    <row r="2999" spans="1:6" x14ac:dyDescent="0.3">
      <c r="A2999" s="3">
        <v>45580.397916666669</v>
      </c>
      <c r="B2999">
        <v>30</v>
      </c>
      <c r="C2999" t="str">
        <f t="shared" si="184"/>
        <v>Tuesday</v>
      </c>
      <c r="D2999" s="1">
        <f t="shared" si="185"/>
        <v>9</v>
      </c>
      <c r="E2999">
        <f t="shared" si="186"/>
        <v>10</v>
      </c>
      <c r="F2999" t="str">
        <f t="shared" si="187"/>
        <v>school</v>
      </c>
    </row>
    <row r="3000" spans="1:6" x14ac:dyDescent="0.3">
      <c r="A3000" s="3">
        <v>45580.438194444447</v>
      </c>
      <c r="B3000">
        <v>40</v>
      </c>
      <c r="C3000" t="str">
        <f t="shared" si="184"/>
        <v>Tuesday</v>
      </c>
      <c r="D3000" s="1">
        <f t="shared" si="185"/>
        <v>10</v>
      </c>
      <c r="E3000">
        <f t="shared" si="186"/>
        <v>10</v>
      </c>
      <c r="F3000" t="str">
        <f t="shared" si="187"/>
        <v>school</v>
      </c>
    </row>
    <row r="3001" spans="1:6" x14ac:dyDescent="0.3">
      <c r="A3001" s="3">
        <v>45580.456944444442</v>
      </c>
      <c r="B3001">
        <v>42</v>
      </c>
      <c r="C3001" t="str">
        <f t="shared" si="184"/>
        <v>Tuesday</v>
      </c>
      <c r="D3001" s="1">
        <f t="shared" si="185"/>
        <v>10</v>
      </c>
      <c r="E3001">
        <f t="shared" si="186"/>
        <v>10</v>
      </c>
      <c r="F3001" t="str">
        <f t="shared" si="187"/>
        <v>school</v>
      </c>
    </row>
    <row r="3002" spans="1:6" x14ac:dyDescent="0.3">
      <c r="A3002" s="3">
        <v>45580.479861111111</v>
      </c>
      <c r="B3002">
        <v>44</v>
      </c>
      <c r="C3002" t="str">
        <f t="shared" si="184"/>
        <v>Tuesday</v>
      </c>
      <c r="D3002" s="1">
        <f t="shared" si="185"/>
        <v>11</v>
      </c>
      <c r="E3002">
        <f t="shared" si="186"/>
        <v>10</v>
      </c>
      <c r="F3002" t="str">
        <f t="shared" si="187"/>
        <v>school</v>
      </c>
    </row>
    <row r="3003" spans="1:6" x14ac:dyDescent="0.3">
      <c r="A3003" s="3">
        <v>45580.496527777781</v>
      </c>
      <c r="B3003">
        <v>36</v>
      </c>
      <c r="C3003" t="str">
        <f t="shared" si="184"/>
        <v>Tuesday</v>
      </c>
      <c r="D3003" s="1">
        <f t="shared" si="185"/>
        <v>11</v>
      </c>
      <c r="E3003">
        <f t="shared" si="186"/>
        <v>10</v>
      </c>
      <c r="F3003" t="str">
        <f t="shared" si="187"/>
        <v>school</v>
      </c>
    </row>
    <row r="3004" spans="1:6" x14ac:dyDescent="0.3">
      <c r="A3004" s="3">
        <v>45580.520833333336</v>
      </c>
      <c r="B3004">
        <v>32</v>
      </c>
      <c r="C3004" t="str">
        <f t="shared" si="184"/>
        <v>Tuesday</v>
      </c>
      <c r="D3004" s="1">
        <f t="shared" si="185"/>
        <v>12</v>
      </c>
      <c r="E3004">
        <f t="shared" si="186"/>
        <v>10</v>
      </c>
      <c r="F3004" t="str">
        <f t="shared" si="187"/>
        <v>school</v>
      </c>
    </row>
    <row r="3005" spans="1:6" x14ac:dyDescent="0.3">
      <c r="A3005" s="3">
        <v>45580.604861111111</v>
      </c>
      <c r="B3005">
        <v>60</v>
      </c>
      <c r="C3005" t="str">
        <f t="shared" si="184"/>
        <v>Tuesday</v>
      </c>
      <c r="D3005" s="1">
        <f t="shared" si="185"/>
        <v>14</v>
      </c>
      <c r="E3005">
        <f t="shared" si="186"/>
        <v>10</v>
      </c>
      <c r="F3005" t="str">
        <f t="shared" si="187"/>
        <v>school</v>
      </c>
    </row>
    <row r="3006" spans="1:6" x14ac:dyDescent="0.3">
      <c r="A3006" s="3">
        <v>45580.650694444441</v>
      </c>
      <c r="B3006">
        <v>64</v>
      </c>
      <c r="C3006" t="str">
        <f t="shared" si="184"/>
        <v>Tuesday</v>
      </c>
      <c r="D3006" s="1">
        <f t="shared" si="185"/>
        <v>15</v>
      </c>
      <c r="E3006">
        <f t="shared" si="186"/>
        <v>10</v>
      </c>
      <c r="F3006" t="str">
        <f t="shared" si="187"/>
        <v>school</v>
      </c>
    </row>
    <row r="3007" spans="1:6" x14ac:dyDescent="0.3">
      <c r="A3007" s="3">
        <v>45580.75</v>
      </c>
      <c r="B3007">
        <v>76</v>
      </c>
      <c r="C3007" t="str">
        <f t="shared" si="184"/>
        <v>Tuesday</v>
      </c>
      <c r="D3007" s="1">
        <f t="shared" si="185"/>
        <v>18</v>
      </c>
      <c r="E3007">
        <f t="shared" si="186"/>
        <v>10</v>
      </c>
      <c r="F3007" t="str">
        <f t="shared" si="187"/>
        <v>school</v>
      </c>
    </row>
    <row r="3008" spans="1:6" x14ac:dyDescent="0.3">
      <c r="A3008" s="3">
        <v>45580.775000000001</v>
      </c>
      <c r="B3008">
        <v>71</v>
      </c>
      <c r="C3008" t="str">
        <f t="shared" si="184"/>
        <v>Tuesday</v>
      </c>
      <c r="D3008" s="1">
        <f t="shared" si="185"/>
        <v>18</v>
      </c>
      <c r="E3008">
        <f t="shared" si="186"/>
        <v>10</v>
      </c>
      <c r="F3008" t="str">
        <f t="shared" si="187"/>
        <v>school</v>
      </c>
    </row>
    <row r="3009" spans="1:6" x14ac:dyDescent="0.3">
      <c r="A3009" s="3">
        <v>45580.791666666664</v>
      </c>
      <c r="B3009">
        <v>63</v>
      </c>
      <c r="C3009" t="str">
        <f t="shared" si="184"/>
        <v>Tuesday</v>
      </c>
      <c r="D3009" s="1">
        <f t="shared" si="185"/>
        <v>19</v>
      </c>
      <c r="E3009">
        <f t="shared" si="186"/>
        <v>10</v>
      </c>
      <c r="F3009" t="str">
        <f t="shared" si="187"/>
        <v>school</v>
      </c>
    </row>
    <row r="3010" spans="1:6" x14ac:dyDescent="0.3">
      <c r="A3010" s="3">
        <v>45580.8125</v>
      </c>
      <c r="B3010">
        <v>54</v>
      </c>
      <c r="C3010" t="str">
        <f t="shared" ref="C3010:C3073" si="188">TEXT(A3010, "dddd")</f>
        <v>Tuesday</v>
      </c>
      <c r="D3010" s="1">
        <f t="shared" ref="D3010:D3073" si="189">HOUR(A3010)</f>
        <v>19</v>
      </c>
      <c r="E3010">
        <f t="shared" ref="E3010:E3073" si="190">MONTH(A3010)</f>
        <v>10</v>
      </c>
      <c r="F3010" t="str">
        <f t="shared" ref="F3010:F3073" si="191">IF(OR(E3010=9, E3010=10, E3010=11, E3010=12, E3010=1, E3010=2, E3010=3, E3010=4), "school", "summer")</f>
        <v>school</v>
      </c>
    </row>
    <row r="3011" spans="1:6" x14ac:dyDescent="0.3">
      <c r="A3011" s="3">
        <v>45580.856249999997</v>
      </c>
      <c r="B3011">
        <v>42</v>
      </c>
      <c r="C3011" t="str">
        <f t="shared" si="188"/>
        <v>Tuesday</v>
      </c>
      <c r="D3011" s="1">
        <f t="shared" si="189"/>
        <v>20</v>
      </c>
      <c r="E3011">
        <f t="shared" si="190"/>
        <v>10</v>
      </c>
      <c r="F3011" t="str">
        <f t="shared" si="191"/>
        <v>school</v>
      </c>
    </row>
    <row r="3012" spans="1:6" x14ac:dyDescent="0.3">
      <c r="A3012" s="3">
        <v>45581.293055555558</v>
      </c>
      <c r="B3012">
        <v>16</v>
      </c>
      <c r="C3012" t="str">
        <f t="shared" si="188"/>
        <v>Wednesday</v>
      </c>
      <c r="D3012" s="1">
        <f t="shared" si="189"/>
        <v>7</v>
      </c>
      <c r="E3012">
        <f t="shared" si="190"/>
        <v>10</v>
      </c>
      <c r="F3012" t="str">
        <f t="shared" si="191"/>
        <v>school</v>
      </c>
    </row>
    <row r="3013" spans="1:6" x14ac:dyDescent="0.3">
      <c r="A3013" s="3">
        <v>45581.315972222219</v>
      </c>
      <c r="B3013">
        <v>27</v>
      </c>
      <c r="C3013" t="str">
        <f t="shared" si="188"/>
        <v>Wednesday</v>
      </c>
      <c r="D3013" s="1">
        <f t="shared" si="189"/>
        <v>7</v>
      </c>
      <c r="E3013">
        <f t="shared" si="190"/>
        <v>10</v>
      </c>
      <c r="F3013" t="str">
        <f t="shared" si="191"/>
        <v>school</v>
      </c>
    </row>
    <row r="3014" spans="1:6" x14ac:dyDescent="0.3">
      <c r="A3014" s="3">
        <v>45581.416666666664</v>
      </c>
      <c r="B3014">
        <v>21</v>
      </c>
      <c r="C3014" t="str">
        <f t="shared" si="188"/>
        <v>Wednesday</v>
      </c>
      <c r="D3014" s="1">
        <f t="shared" si="189"/>
        <v>10</v>
      </c>
      <c r="E3014">
        <f t="shared" si="190"/>
        <v>10</v>
      </c>
      <c r="F3014" t="str">
        <f t="shared" si="191"/>
        <v>school</v>
      </c>
    </row>
    <row r="3015" spans="1:6" x14ac:dyDescent="0.3">
      <c r="A3015" s="3">
        <v>45581.439583333333</v>
      </c>
      <c r="B3015">
        <v>25</v>
      </c>
      <c r="C3015" t="str">
        <f t="shared" si="188"/>
        <v>Wednesday</v>
      </c>
      <c r="D3015" s="1">
        <f t="shared" si="189"/>
        <v>10</v>
      </c>
      <c r="E3015">
        <f t="shared" si="190"/>
        <v>10</v>
      </c>
      <c r="F3015" t="str">
        <f t="shared" si="191"/>
        <v>school</v>
      </c>
    </row>
    <row r="3016" spans="1:6" x14ac:dyDescent="0.3">
      <c r="A3016" s="3">
        <v>45581.461111111108</v>
      </c>
      <c r="B3016">
        <v>24</v>
      </c>
      <c r="C3016" t="str">
        <f t="shared" si="188"/>
        <v>Wednesday</v>
      </c>
      <c r="D3016" s="1">
        <f t="shared" si="189"/>
        <v>11</v>
      </c>
      <c r="E3016">
        <f t="shared" si="190"/>
        <v>10</v>
      </c>
      <c r="F3016" t="str">
        <f t="shared" si="191"/>
        <v>school</v>
      </c>
    </row>
    <row r="3017" spans="1:6" x14ac:dyDescent="0.3">
      <c r="A3017" s="3">
        <v>45581.481249999997</v>
      </c>
      <c r="B3017">
        <v>23</v>
      </c>
      <c r="C3017" t="str">
        <f t="shared" si="188"/>
        <v>Wednesday</v>
      </c>
      <c r="D3017" s="1">
        <f t="shared" si="189"/>
        <v>11</v>
      </c>
      <c r="E3017">
        <f t="shared" si="190"/>
        <v>10</v>
      </c>
      <c r="F3017" t="str">
        <f t="shared" si="191"/>
        <v>school</v>
      </c>
    </row>
    <row r="3018" spans="1:6" x14ac:dyDescent="0.3">
      <c r="A3018" s="3">
        <v>45581.50277777778</v>
      </c>
      <c r="B3018">
        <v>23</v>
      </c>
      <c r="C3018" t="str">
        <f t="shared" si="188"/>
        <v>Wednesday</v>
      </c>
      <c r="D3018" s="1">
        <f t="shared" si="189"/>
        <v>12</v>
      </c>
      <c r="E3018">
        <f t="shared" si="190"/>
        <v>10</v>
      </c>
      <c r="F3018" t="str">
        <f t="shared" si="191"/>
        <v>school</v>
      </c>
    </row>
    <row r="3019" spans="1:6" x14ac:dyDescent="0.3">
      <c r="A3019" s="3">
        <v>45581.525000000001</v>
      </c>
      <c r="B3019">
        <v>29</v>
      </c>
      <c r="C3019" t="str">
        <f t="shared" si="188"/>
        <v>Wednesday</v>
      </c>
      <c r="D3019" s="1">
        <f t="shared" si="189"/>
        <v>12</v>
      </c>
      <c r="E3019">
        <f t="shared" si="190"/>
        <v>10</v>
      </c>
      <c r="F3019" t="str">
        <f t="shared" si="191"/>
        <v>school</v>
      </c>
    </row>
    <row r="3020" spans="1:6" x14ac:dyDescent="0.3">
      <c r="A3020" s="3">
        <v>45581.563888888886</v>
      </c>
      <c r="B3020">
        <v>43</v>
      </c>
      <c r="C3020" t="str">
        <f t="shared" si="188"/>
        <v>Wednesday</v>
      </c>
      <c r="D3020" s="1">
        <f t="shared" si="189"/>
        <v>13</v>
      </c>
      <c r="E3020">
        <f t="shared" si="190"/>
        <v>10</v>
      </c>
      <c r="F3020" t="str">
        <f t="shared" si="191"/>
        <v>school</v>
      </c>
    </row>
    <row r="3021" spans="1:6" x14ac:dyDescent="0.3">
      <c r="A3021" s="3">
        <v>45581.585416666669</v>
      </c>
      <c r="B3021">
        <v>44</v>
      </c>
      <c r="C3021" t="str">
        <f t="shared" si="188"/>
        <v>Wednesday</v>
      </c>
      <c r="D3021" s="1">
        <f t="shared" si="189"/>
        <v>14</v>
      </c>
      <c r="E3021">
        <f t="shared" si="190"/>
        <v>10</v>
      </c>
      <c r="F3021" t="str">
        <f t="shared" si="191"/>
        <v>school</v>
      </c>
    </row>
    <row r="3022" spans="1:6" x14ac:dyDescent="0.3">
      <c r="A3022" s="3">
        <v>45581.612500000003</v>
      </c>
      <c r="B3022">
        <v>42</v>
      </c>
      <c r="C3022" t="str">
        <f t="shared" si="188"/>
        <v>Wednesday</v>
      </c>
      <c r="D3022" s="1">
        <f t="shared" si="189"/>
        <v>14</v>
      </c>
      <c r="E3022">
        <f t="shared" si="190"/>
        <v>10</v>
      </c>
      <c r="F3022" t="str">
        <f t="shared" si="191"/>
        <v>school</v>
      </c>
    </row>
    <row r="3023" spans="1:6" x14ac:dyDescent="0.3">
      <c r="A3023" s="3">
        <v>45581.623611111114</v>
      </c>
      <c r="B3023">
        <v>48</v>
      </c>
      <c r="C3023" t="str">
        <f t="shared" si="188"/>
        <v>Wednesday</v>
      </c>
      <c r="D3023" s="1">
        <f t="shared" si="189"/>
        <v>14</v>
      </c>
      <c r="E3023">
        <f t="shared" si="190"/>
        <v>10</v>
      </c>
      <c r="F3023" t="str">
        <f t="shared" si="191"/>
        <v>school</v>
      </c>
    </row>
    <row r="3024" spans="1:6" x14ac:dyDescent="0.3">
      <c r="A3024" s="3">
        <v>45581.646527777775</v>
      </c>
      <c r="B3024">
        <v>45</v>
      </c>
      <c r="C3024" t="str">
        <f t="shared" si="188"/>
        <v>Wednesday</v>
      </c>
      <c r="D3024" s="1">
        <f t="shared" si="189"/>
        <v>15</v>
      </c>
      <c r="E3024">
        <f t="shared" si="190"/>
        <v>10</v>
      </c>
      <c r="F3024" t="str">
        <f t="shared" si="191"/>
        <v>school</v>
      </c>
    </row>
    <row r="3025" spans="1:6" x14ac:dyDescent="0.3">
      <c r="A3025" s="3">
        <v>45581.668749999997</v>
      </c>
      <c r="B3025">
        <v>42</v>
      </c>
      <c r="C3025" t="str">
        <f t="shared" si="188"/>
        <v>Wednesday</v>
      </c>
      <c r="D3025" s="1">
        <f t="shared" si="189"/>
        <v>16</v>
      </c>
      <c r="E3025">
        <f t="shared" si="190"/>
        <v>10</v>
      </c>
      <c r="F3025" t="str">
        <f t="shared" si="191"/>
        <v>school</v>
      </c>
    </row>
    <row r="3026" spans="1:6" x14ac:dyDescent="0.3">
      <c r="A3026" s="3">
        <v>45581.686805555553</v>
      </c>
      <c r="B3026">
        <v>36</v>
      </c>
      <c r="C3026" t="str">
        <f t="shared" si="188"/>
        <v>Wednesday</v>
      </c>
      <c r="D3026" s="1">
        <f t="shared" si="189"/>
        <v>16</v>
      </c>
      <c r="E3026">
        <f t="shared" si="190"/>
        <v>10</v>
      </c>
      <c r="F3026" t="str">
        <f t="shared" si="191"/>
        <v>school</v>
      </c>
    </row>
    <row r="3027" spans="1:6" x14ac:dyDescent="0.3">
      <c r="A3027" s="3">
        <v>45581.706944444442</v>
      </c>
      <c r="B3027">
        <v>46</v>
      </c>
      <c r="C3027" t="str">
        <f t="shared" si="188"/>
        <v>Wednesday</v>
      </c>
      <c r="D3027" s="1">
        <f t="shared" si="189"/>
        <v>16</v>
      </c>
      <c r="E3027">
        <f t="shared" si="190"/>
        <v>10</v>
      </c>
      <c r="F3027" t="str">
        <f t="shared" si="191"/>
        <v>school</v>
      </c>
    </row>
    <row r="3028" spans="1:6" x14ac:dyDescent="0.3">
      <c r="A3028" s="3">
        <v>45581.750694444447</v>
      </c>
      <c r="B3028">
        <v>74</v>
      </c>
      <c r="C3028" t="str">
        <f t="shared" si="188"/>
        <v>Wednesday</v>
      </c>
      <c r="D3028" s="1">
        <f t="shared" si="189"/>
        <v>18</v>
      </c>
      <c r="E3028">
        <f t="shared" si="190"/>
        <v>10</v>
      </c>
      <c r="F3028" t="str">
        <f t="shared" si="191"/>
        <v>school</v>
      </c>
    </row>
    <row r="3029" spans="1:6" x14ac:dyDescent="0.3">
      <c r="A3029" s="3">
        <v>45581.771527777775</v>
      </c>
      <c r="B3029">
        <v>67</v>
      </c>
      <c r="C3029" t="str">
        <f t="shared" si="188"/>
        <v>Wednesday</v>
      </c>
      <c r="D3029" s="1">
        <f t="shared" si="189"/>
        <v>18</v>
      </c>
      <c r="E3029">
        <f t="shared" si="190"/>
        <v>10</v>
      </c>
      <c r="F3029" t="str">
        <f t="shared" si="191"/>
        <v>school</v>
      </c>
    </row>
    <row r="3030" spans="1:6" x14ac:dyDescent="0.3">
      <c r="A3030" s="3">
        <v>45581.79583333333</v>
      </c>
      <c r="B3030">
        <v>55</v>
      </c>
      <c r="C3030" t="str">
        <f t="shared" si="188"/>
        <v>Wednesday</v>
      </c>
      <c r="D3030" s="1">
        <f t="shared" si="189"/>
        <v>19</v>
      </c>
      <c r="E3030">
        <f t="shared" si="190"/>
        <v>10</v>
      </c>
      <c r="F3030" t="str">
        <f t="shared" si="191"/>
        <v>school</v>
      </c>
    </row>
    <row r="3031" spans="1:6" x14ac:dyDescent="0.3">
      <c r="A3031" s="3">
        <v>45581.813888888886</v>
      </c>
      <c r="B3031">
        <v>54</v>
      </c>
      <c r="C3031" t="str">
        <f t="shared" si="188"/>
        <v>Wednesday</v>
      </c>
      <c r="D3031" s="1">
        <f t="shared" si="189"/>
        <v>19</v>
      </c>
      <c r="E3031">
        <f t="shared" si="190"/>
        <v>10</v>
      </c>
      <c r="F3031" t="str">
        <f t="shared" si="191"/>
        <v>school</v>
      </c>
    </row>
    <row r="3032" spans="1:6" x14ac:dyDescent="0.3">
      <c r="A3032" s="3">
        <v>45581.834722222222</v>
      </c>
      <c r="B3032">
        <v>59</v>
      </c>
      <c r="C3032" t="str">
        <f t="shared" si="188"/>
        <v>Wednesday</v>
      </c>
      <c r="D3032" s="1">
        <f t="shared" si="189"/>
        <v>20</v>
      </c>
      <c r="E3032">
        <f t="shared" si="190"/>
        <v>10</v>
      </c>
      <c r="F3032" t="str">
        <f t="shared" si="191"/>
        <v>school</v>
      </c>
    </row>
    <row r="3033" spans="1:6" x14ac:dyDescent="0.3">
      <c r="A3033" s="3">
        <v>45581.861111111109</v>
      </c>
      <c r="B3033">
        <v>56</v>
      </c>
      <c r="C3033" t="str">
        <f t="shared" si="188"/>
        <v>Wednesday</v>
      </c>
      <c r="D3033" s="1">
        <f t="shared" si="189"/>
        <v>20</v>
      </c>
      <c r="E3033">
        <f t="shared" si="190"/>
        <v>10</v>
      </c>
      <c r="F3033" t="str">
        <f t="shared" si="191"/>
        <v>school</v>
      </c>
    </row>
    <row r="3034" spans="1:6" x14ac:dyDescent="0.3">
      <c r="A3034" s="3">
        <v>45582.275000000001</v>
      </c>
      <c r="B3034">
        <v>0</v>
      </c>
      <c r="C3034" t="str">
        <f t="shared" si="188"/>
        <v>Thursday</v>
      </c>
      <c r="D3034" s="1">
        <f t="shared" si="189"/>
        <v>6</v>
      </c>
      <c r="E3034">
        <f t="shared" si="190"/>
        <v>10</v>
      </c>
      <c r="F3034" t="str">
        <f t="shared" si="191"/>
        <v>school</v>
      </c>
    </row>
    <row r="3035" spans="1:6" x14ac:dyDescent="0.3">
      <c r="A3035" s="3">
        <v>45582.289583333331</v>
      </c>
      <c r="B3035">
        <v>18</v>
      </c>
      <c r="C3035" t="str">
        <f t="shared" si="188"/>
        <v>Thursday</v>
      </c>
      <c r="D3035" s="1">
        <f t="shared" si="189"/>
        <v>6</v>
      </c>
      <c r="E3035">
        <f t="shared" si="190"/>
        <v>10</v>
      </c>
      <c r="F3035" t="str">
        <f t="shared" si="191"/>
        <v>school</v>
      </c>
    </row>
    <row r="3036" spans="1:6" x14ac:dyDescent="0.3">
      <c r="A3036" s="3">
        <v>45582.290972222225</v>
      </c>
      <c r="B3036">
        <v>18</v>
      </c>
      <c r="C3036" t="str">
        <f t="shared" si="188"/>
        <v>Thursday</v>
      </c>
      <c r="D3036" s="1">
        <f t="shared" si="189"/>
        <v>6</v>
      </c>
      <c r="E3036">
        <f t="shared" si="190"/>
        <v>10</v>
      </c>
      <c r="F3036" t="str">
        <f t="shared" si="191"/>
        <v>school</v>
      </c>
    </row>
    <row r="3037" spans="1:6" x14ac:dyDescent="0.3">
      <c r="A3037" s="3">
        <v>45582.336805555555</v>
      </c>
      <c r="B3037">
        <v>30</v>
      </c>
      <c r="C3037" t="str">
        <f t="shared" si="188"/>
        <v>Thursday</v>
      </c>
      <c r="D3037" s="1">
        <f t="shared" si="189"/>
        <v>8</v>
      </c>
      <c r="E3037">
        <f t="shared" si="190"/>
        <v>10</v>
      </c>
      <c r="F3037" t="str">
        <f t="shared" si="191"/>
        <v>school</v>
      </c>
    </row>
    <row r="3038" spans="1:6" x14ac:dyDescent="0.3">
      <c r="A3038" s="3">
        <v>45582.357638888891</v>
      </c>
      <c r="B3038">
        <v>35</v>
      </c>
      <c r="C3038" t="str">
        <f t="shared" si="188"/>
        <v>Thursday</v>
      </c>
      <c r="D3038" s="1">
        <f t="shared" si="189"/>
        <v>8</v>
      </c>
      <c r="E3038">
        <f t="shared" si="190"/>
        <v>10</v>
      </c>
      <c r="F3038" t="str">
        <f t="shared" si="191"/>
        <v>school</v>
      </c>
    </row>
    <row r="3039" spans="1:6" x14ac:dyDescent="0.3">
      <c r="A3039" s="3">
        <v>45582.375694444447</v>
      </c>
      <c r="B3039">
        <v>30</v>
      </c>
      <c r="C3039" t="str">
        <f t="shared" si="188"/>
        <v>Thursday</v>
      </c>
      <c r="D3039" s="1">
        <f t="shared" si="189"/>
        <v>9</v>
      </c>
      <c r="E3039">
        <f t="shared" si="190"/>
        <v>10</v>
      </c>
      <c r="F3039" t="str">
        <f t="shared" si="191"/>
        <v>school</v>
      </c>
    </row>
    <row r="3040" spans="1:6" x14ac:dyDescent="0.3">
      <c r="A3040" s="3">
        <v>45582.56527777778</v>
      </c>
      <c r="B3040">
        <v>23</v>
      </c>
      <c r="C3040" t="str">
        <f t="shared" si="188"/>
        <v>Thursday</v>
      </c>
      <c r="D3040" s="1">
        <f t="shared" si="189"/>
        <v>13</v>
      </c>
      <c r="E3040">
        <f t="shared" si="190"/>
        <v>10</v>
      </c>
      <c r="F3040" t="str">
        <f t="shared" si="191"/>
        <v>school</v>
      </c>
    </row>
    <row r="3041" spans="1:6" x14ac:dyDescent="0.3">
      <c r="A3041" s="3">
        <v>45582.585416666669</v>
      </c>
      <c r="B3041">
        <v>27</v>
      </c>
      <c r="C3041" t="str">
        <f t="shared" si="188"/>
        <v>Thursday</v>
      </c>
      <c r="D3041" s="1">
        <f t="shared" si="189"/>
        <v>14</v>
      </c>
      <c r="E3041">
        <f t="shared" si="190"/>
        <v>10</v>
      </c>
      <c r="F3041" t="str">
        <f t="shared" si="191"/>
        <v>school</v>
      </c>
    </row>
    <row r="3042" spans="1:6" x14ac:dyDescent="0.3">
      <c r="A3042" s="3">
        <v>45582.625</v>
      </c>
      <c r="B3042">
        <v>30</v>
      </c>
      <c r="C3042" t="str">
        <f t="shared" si="188"/>
        <v>Thursday</v>
      </c>
      <c r="D3042" s="1">
        <f t="shared" si="189"/>
        <v>15</v>
      </c>
      <c r="E3042">
        <f t="shared" si="190"/>
        <v>10</v>
      </c>
      <c r="F3042" t="str">
        <f t="shared" si="191"/>
        <v>school</v>
      </c>
    </row>
    <row r="3043" spans="1:6" x14ac:dyDescent="0.3">
      <c r="A3043" s="3">
        <v>45582.645833333336</v>
      </c>
      <c r="B3043">
        <v>41</v>
      </c>
      <c r="C3043" t="str">
        <f t="shared" si="188"/>
        <v>Thursday</v>
      </c>
      <c r="D3043" s="1">
        <f t="shared" si="189"/>
        <v>15</v>
      </c>
      <c r="E3043">
        <f t="shared" si="190"/>
        <v>10</v>
      </c>
      <c r="F3043" t="str">
        <f t="shared" si="191"/>
        <v>school</v>
      </c>
    </row>
    <row r="3044" spans="1:6" x14ac:dyDescent="0.3">
      <c r="A3044" s="3">
        <v>45582.671527777777</v>
      </c>
      <c r="B3044">
        <v>49</v>
      </c>
      <c r="C3044" t="str">
        <f t="shared" si="188"/>
        <v>Thursday</v>
      </c>
      <c r="D3044" s="1">
        <f t="shared" si="189"/>
        <v>16</v>
      </c>
      <c r="E3044">
        <f t="shared" si="190"/>
        <v>10</v>
      </c>
      <c r="F3044" t="str">
        <f t="shared" si="191"/>
        <v>school</v>
      </c>
    </row>
    <row r="3045" spans="1:6" x14ac:dyDescent="0.3">
      <c r="A3045" s="3">
        <v>45582.691666666666</v>
      </c>
      <c r="B3045">
        <v>62</v>
      </c>
      <c r="C3045" t="str">
        <f t="shared" si="188"/>
        <v>Thursday</v>
      </c>
      <c r="D3045" s="1">
        <f t="shared" si="189"/>
        <v>16</v>
      </c>
      <c r="E3045">
        <f t="shared" si="190"/>
        <v>10</v>
      </c>
      <c r="F3045" t="str">
        <f t="shared" si="191"/>
        <v>school</v>
      </c>
    </row>
    <row r="3046" spans="1:6" x14ac:dyDescent="0.3">
      <c r="A3046" s="3">
        <v>45582.713888888888</v>
      </c>
      <c r="B3046">
        <v>67</v>
      </c>
      <c r="C3046" t="str">
        <f t="shared" si="188"/>
        <v>Thursday</v>
      </c>
      <c r="D3046" s="1">
        <f t="shared" si="189"/>
        <v>17</v>
      </c>
      <c r="E3046">
        <f t="shared" si="190"/>
        <v>10</v>
      </c>
      <c r="F3046" t="str">
        <f t="shared" si="191"/>
        <v>school</v>
      </c>
    </row>
    <row r="3047" spans="1:6" x14ac:dyDescent="0.3">
      <c r="A3047" s="3">
        <v>45582.728472222225</v>
      </c>
      <c r="B3047">
        <v>74</v>
      </c>
      <c r="C3047" t="str">
        <f t="shared" si="188"/>
        <v>Thursday</v>
      </c>
      <c r="D3047" s="1">
        <f t="shared" si="189"/>
        <v>17</v>
      </c>
      <c r="E3047">
        <f t="shared" si="190"/>
        <v>10</v>
      </c>
      <c r="F3047" t="str">
        <f t="shared" si="191"/>
        <v>school</v>
      </c>
    </row>
    <row r="3048" spans="1:6" x14ac:dyDescent="0.3">
      <c r="A3048" s="3">
        <v>45582.751388888886</v>
      </c>
      <c r="B3048">
        <v>71</v>
      </c>
      <c r="C3048" t="str">
        <f t="shared" si="188"/>
        <v>Thursday</v>
      </c>
      <c r="D3048" s="1">
        <f t="shared" si="189"/>
        <v>18</v>
      </c>
      <c r="E3048">
        <f t="shared" si="190"/>
        <v>10</v>
      </c>
      <c r="F3048" t="str">
        <f t="shared" si="191"/>
        <v>school</v>
      </c>
    </row>
    <row r="3049" spans="1:6" x14ac:dyDescent="0.3">
      <c r="A3049" s="3">
        <v>45582.771527777775</v>
      </c>
      <c r="B3049">
        <v>56</v>
      </c>
      <c r="C3049" t="str">
        <f t="shared" si="188"/>
        <v>Thursday</v>
      </c>
      <c r="D3049" s="1">
        <f t="shared" si="189"/>
        <v>18</v>
      </c>
      <c r="E3049">
        <f t="shared" si="190"/>
        <v>10</v>
      </c>
      <c r="F3049" t="str">
        <f t="shared" si="191"/>
        <v>school</v>
      </c>
    </row>
    <row r="3050" spans="1:6" x14ac:dyDescent="0.3">
      <c r="A3050" s="3">
        <v>45582.793055555558</v>
      </c>
      <c r="B3050">
        <v>55</v>
      </c>
      <c r="C3050" t="str">
        <f t="shared" si="188"/>
        <v>Thursday</v>
      </c>
      <c r="D3050" s="1">
        <f t="shared" si="189"/>
        <v>19</v>
      </c>
      <c r="E3050">
        <f t="shared" si="190"/>
        <v>10</v>
      </c>
      <c r="F3050" t="str">
        <f t="shared" si="191"/>
        <v>school</v>
      </c>
    </row>
    <row r="3051" spans="1:6" x14ac:dyDescent="0.3">
      <c r="A3051" s="3">
        <v>45582.817361111112</v>
      </c>
      <c r="B3051">
        <v>56</v>
      </c>
      <c r="C3051" t="str">
        <f t="shared" si="188"/>
        <v>Thursday</v>
      </c>
      <c r="D3051" s="1">
        <f t="shared" si="189"/>
        <v>19</v>
      </c>
      <c r="E3051">
        <f t="shared" si="190"/>
        <v>10</v>
      </c>
      <c r="F3051" t="str">
        <f t="shared" si="191"/>
        <v>school</v>
      </c>
    </row>
    <row r="3052" spans="1:6" x14ac:dyDescent="0.3">
      <c r="A3052" s="3">
        <v>45582.833333333336</v>
      </c>
      <c r="B3052">
        <v>53</v>
      </c>
      <c r="C3052" t="str">
        <f t="shared" si="188"/>
        <v>Thursday</v>
      </c>
      <c r="D3052" s="1">
        <f t="shared" si="189"/>
        <v>20</v>
      </c>
      <c r="E3052">
        <f t="shared" si="190"/>
        <v>10</v>
      </c>
      <c r="F3052" t="str">
        <f t="shared" si="191"/>
        <v>school</v>
      </c>
    </row>
    <row r="3053" spans="1:6" x14ac:dyDescent="0.3">
      <c r="A3053" s="3">
        <v>45582.853472222225</v>
      </c>
      <c r="B3053">
        <v>39</v>
      </c>
      <c r="C3053" t="str">
        <f t="shared" si="188"/>
        <v>Thursday</v>
      </c>
      <c r="D3053" s="1">
        <f t="shared" si="189"/>
        <v>20</v>
      </c>
      <c r="E3053">
        <f t="shared" si="190"/>
        <v>10</v>
      </c>
      <c r="F3053" t="str">
        <f t="shared" si="191"/>
        <v>school</v>
      </c>
    </row>
    <row r="3054" spans="1:6" x14ac:dyDescent="0.3">
      <c r="A3054" s="3">
        <v>45582.87777777778</v>
      </c>
      <c r="B3054">
        <v>33</v>
      </c>
      <c r="C3054" t="str">
        <f t="shared" si="188"/>
        <v>Thursday</v>
      </c>
      <c r="D3054" s="1">
        <f t="shared" si="189"/>
        <v>21</v>
      </c>
      <c r="E3054">
        <f t="shared" si="190"/>
        <v>10</v>
      </c>
      <c r="F3054" t="str">
        <f t="shared" si="191"/>
        <v>school</v>
      </c>
    </row>
    <row r="3055" spans="1:6" x14ac:dyDescent="0.3">
      <c r="A3055" s="3">
        <v>45583.298611111109</v>
      </c>
      <c r="B3055">
        <v>21</v>
      </c>
      <c r="C3055" t="str">
        <f t="shared" si="188"/>
        <v>Friday</v>
      </c>
      <c r="D3055" s="1">
        <f t="shared" si="189"/>
        <v>7</v>
      </c>
      <c r="E3055">
        <f t="shared" si="190"/>
        <v>10</v>
      </c>
      <c r="F3055" t="str">
        <f t="shared" si="191"/>
        <v>school</v>
      </c>
    </row>
    <row r="3056" spans="1:6" x14ac:dyDescent="0.3">
      <c r="A3056" s="3">
        <v>45583.357638888891</v>
      </c>
      <c r="B3056">
        <v>25</v>
      </c>
      <c r="C3056" t="str">
        <f t="shared" si="188"/>
        <v>Friday</v>
      </c>
      <c r="D3056" s="1">
        <f t="shared" si="189"/>
        <v>8</v>
      </c>
      <c r="E3056">
        <f t="shared" si="190"/>
        <v>10</v>
      </c>
      <c r="F3056" t="str">
        <f t="shared" si="191"/>
        <v>school</v>
      </c>
    </row>
    <row r="3057" spans="1:6" x14ac:dyDescent="0.3">
      <c r="A3057" s="3">
        <v>45583.376388888886</v>
      </c>
      <c r="B3057">
        <v>25</v>
      </c>
      <c r="C3057" t="str">
        <f t="shared" si="188"/>
        <v>Friday</v>
      </c>
      <c r="D3057" s="1">
        <f t="shared" si="189"/>
        <v>9</v>
      </c>
      <c r="E3057">
        <f t="shared" si="190"/>
        <v>10</v>
      </c>
      <c r="F3057" t="str">
        <f t="shared" si="191"/>
        <v>school</v>
      </c>
    </row>
    <row r="3058" spans="1:6" x14ac:dyDescent="0.3">
      <c r="A3058" s="3">
        <v>45583.395138888889</v>
      </c>
      <c r="B3058">
        <v>28</v>
      </c>
      <c r="C3058" t="str">
        <f t="shared" si="188"/>
        <v>Friday</v>
      </c>
      <c r="D3058" s="1">
        <f t="shared" si="189"/>
        <v>9</v>
      </c>
      <c r="E3058">
        <f t="shared" si="190"/>
        <v>10</v>
      </c>
      <c r="F3058" t="str">
        <f t="shared" si="191"/>
        <v>school</v>
      </c>
    </row>
    <row r="3059" spans="1:6" x14ac:dyDescent="0.3">
      <c r="A3059" s="3">
        <v>45583.416666666664</v>
      </c>
      <c r="B3059">
        <v>23</v>
      </c>
      <c r="C3059" t="str">
        <f t="shared" si="188"/>
        <v>Friday</v>
      </c>
      <c r="D3059" s="1">
        <f t="shared" si="189"/>
        <v>10</v>
      </c>
      <c r="E3059">
        <f t="shared" si="190"/>
        <v>10</v>
      </c>
      <c r="F3059" t="str">
        <f t="shared" si="191"/>
        <v>school</v>
      </c>
    </row>
    <row r="3060" spans="1:6" x14ac:dyDescent="0.3">
      <c r="A3060" s="3">
        <v>45583.44027777778</v>
      </c>
      <c r="B3060">
        <v>23</v>
      </c>
      <c r="C3060" t="str">
        <f t="shared" si="188"/>
        <v>Friday</v>
      </c>
      <c r="D3060" s="1">
        <f t="shared" si="189"/>
        <v>10</v>
      </c>
      <c r="E3060">
        <f t="shared" si="190"/>
        <v>10</v>
      </c>
      <c r="F3060" t="str">
        <f t="shared" si="191"/>
        <v>school</v>
      </c>
    </row>
    <row r="3061" spans="1:6" x14ac:dyDescent="0.3">
      <c r="A3061" s="3">
        <v>45583.459027777775</v>
      </c>
      <c r="B3061">
        <v>55</v>
      </c>
      <c r="C3061" t="str">
        <f t="shared" si="188"/>
        <v>Friday</v>
      </c>
      <c r="D3061" s="1">
        <f t="shared" si="189"/>
        <v>11</v>
      </c>
      <c r="E3061">
        <f t="shared" si="190"/>
        <v>10</v>
      </c>
      <c r="F3061" t="str">
        <f t="shared" si="191"/>
        <v>school</v>
      </c>
    </row>
    <row r="3062" spans="1:6" x14ac:dyDescent="0.3">
      <c r="A3062" s="3">
        <v>45583.479861111111</v>
      </c>
      <c r="B3062">
        <v>45</v>
      </c>
      <c r="C3062" t="str">
        <f t="shared" si="188"/>
        <v>Friday</v>
      </c>
      <c r="D3062" s="1">
        <f t="shared" si="189"/>
        <v>11</v>
      </c>
      <c r="E3062">
        <f t="shared" si="190"/>
        <v>10</v>
      </c>
      <c r="F3062" t="str">
        <f t="shared" si="191"/>
        <v>school</v>
      </c>
    </row>
    <row r="3063" spans="1:6" x14ac:dyDescent="0.3">
      <c r="A3063" s="3">
        <v>45583.499305555553</v>
      </c>
      <c r="B3063">
        <v>45</v>
      </c>
      <c r="C3063" t="str">
        <f t="shared" si="188"/>
        <v>Friday</v>
      </c>
      <c r="D3063" s="1">
        <f t="shared" si="189"/>
        <v>11</v>
      </c>
      <c r="E3063">
        <f t="shared" si="190"/>
        <v>10</v>
      </c>
      <c r="F3063" t="str">
        <f t="shared" si="191"/>
        <v>school</v>
      </c>
    </row>
    <row r="3064" spans="1:6" x14ac:dyDescent="0.3">
      <c r="A3064" s="3">
        <v>45583.521527777775</v>
      </c>
      <c r="B3064">
        <v>37</v>
      </c>
      <c r="C3064" t="str">
        <f t="shared" si="188"/>
        <v>Friday</v>
      </c>
      <c r="D3064" s="1">
        <f t="shared" si="189"/>
        <v>12</v>
      </c>
      <c r="E3064">
        <f t="shared" si="190"/>
        <v>10</v>
      </c>
      <c r="F3064" t="str">
        <f t="shared" si="191"/>
        <v>school</v>
      </c>
    </row>
    <row r="3065" spans="1:6" x14ac:dyDescent="0.3">
      <c r="A3065" s="3">
        <v>45583.543749999997</v>
      </c>
      <c r="B3065">
        <v>42</v>
      </c>
      <c r="C3065" t="str">
        <f t="shared" si="188"/>
        <v>Friday</v>
      </c>
      <c r="D3065" s="1">
        <f t="shared" si="189"/>
        <v>13</v>
      </c>
      <c r="E3065">
        <f t="shared" si="190"/>
        <v>10</v>
      </c>
      <c r="F3065" t="str">
        <f t="shared" si="191"/>
        <v>school</v>
      </c>
    </row>
    <row r="3066" spans="1:6" x14ac:dyDescent="0.3">
      <c r="A3066" s="3">
        <v>45583.563888888886</v>
      </c>
      <c r="B3066">
        <v>43</v>
      </c>
      <c r="C3066" t="str">
        <f t="shared" si="188"/>
        <v>Friday</v>
      </c>
      <c r="D3066" s="1">
        <f t="shared" si="189"/>
        <v>13</v>
      </c>
      <c r="E3066">
        <f t="shared" si="190"/>
        <v>10</v>
      </c>
      <c r="F3066" t="str">
        <f t="shared" si="191"/>
        <v>school</v>
      </c>
    </row>
    <row r="3067" spans="1:6" x14ac:dyDescent="0.3">
      <c r="A3067" s="3">
        <v>45583.585416666669</v>
      </c>
      <c r="B3067">
        <v>40</v>
      </c>
      <c r="C3067" t="str">
        <f t="shared" si="188"/>
        <v>Friday</v>
      </c>
      <c r="D3067" s="1">
        <f t="shared" si="189"/>
        <v>14</v>
      </c>
      <c r="E3067">
        <f t="shared" si="190"/>
        <v>10</v>
      </c>
      <c r="F3067" t="str">
        <f t="shared" si="191"/>
        <v>school</v>
      </c>
    </row>
    <row r="3068" spans="1:6" x14ac:dyDescent="0.3">
      <c r="A3068" s="3">
        <v>45583.606249999997</v>
      </c>
      <c r="B3068">
        <v>22</v>
      </c>
      <c r="C3068" t="str">
        <f t="shared" si="188"/>
        <v>Friday</v>
      </c>
      <c r="D3068" s="1">
        <f t="shared" si="189"/>
        <v>14</v>
      </c>
      <c r="E3068">
        <f t="shared" si="190"/>
        <v>10</v>
      </c>
      <c r="F3068" t="str">
        <f t="shared" si="191"/>
        <v>school</v>
      </c>
    </row>
    <row r="3069" spans="1:6" x14ac:dyDescent="0.3">
      <c r="A3069" s="3">
        <v>45583.62777777778</v>
      </c>
      <c r="B3069">
        <v>33</v>
      </c>
      <c r="C3069" t="str">
        <f t="shared" si="188"/>
        <v>Friday</v>
      </c>
      <c r="D3069" s="1">
        <f t="shared" si="189"/>
        <v>15</v>
      </c>
      <c r="E3069">
        <f t="shared" si="190"/>
        <v>10</v>
      </c>
      <c r="F3069" t="str">
        <f t="shared" si="191"/>
        <v>school</v>
      </c>
    </row>
    <row r="3070" spans="1:6" x14ac:dyDescent="0.3">
      <c r="A3070" s="3">
        <v>45583.65347222222</v>
      </c>
      <c r="B3070">
        <v>39</v>
      </c>
      <c r="C3070" t="str">
        <f t="shared" si="188"/>
        <v>Friday</v>
      </c>
      <c r="D3070" s="1">
        <f t="shared" si="189"/>
        <v>15</v>
      </c>
      <c r="E3070">
        <f t="shared" si="190"/>
        <v>10</v>
      </c>
      <c r="F3070" t="str">
        <f t="shared" si="191"/>
        <v>school</v>
      </c>
    </row>
    <row r="3071" spans="1:6" x14ac:dyDescent="0.3">
      <c r="A3071" s="3">
        <v>45583.669444444444</v>
      </c>
      <c r="B3071">
        <v>41</v>
      </c>
      <c r="C3071" t="str">
        <f t="shared" si="188"/>
        <v>Friday</v>
      </c>
      <c r="D3071" s="1">
        <f t="shared" si="189"/>
        <v>16</v>
      </c>
      <c r="E3071">
        <f t="shared" si="190"/>
        <v>10</v>
      </c>
      <c r="F3071" t="str">
        <f t="shared" si="191"/>
        <v>school</v>
      </c>
    </row>
    <row r="3072" spans="1:6" x14ac:dyDescent="0.3">
      <c r="A3072" s="3">
        <v>45583.694444444445</v>
      </c>
      <c r="B3072">
        <v>42</v>
      </c>
      <c r="C3072" t="str">
        <f t="shared" si="188"/>
        <v>Friday</v>
      </c>
      <c r="D3072" s="1">
        <f t="shared" si="189"/>
        <v>16</v>
      </c>
      <c r="E3072">
        <f t="shared" si="190"/>
        <v>10</v>
      </c>
      <c r="F3072" t="str">
        <f t="shared" si="191"/>
        <v>school</v>
      </c>
    </row>
    <row r="3073" spans="1:6" x14ac:dyDescent="0.3">
      <c r="A3073" s="3">
        <v>45583.708333333336</v>
      </c>
      <c r="B3073">
        <v>41</v>
      </c>
      <c r="C3073" t="str">
        <f t="shared" si="188"/>
        <v>Friday</v>
      </c>
      <c r="D3073" s="1">
        <f t="shared" si="189"/>
        <v>17</v>
      </c>
      <c r="E3073">
        <f t="shared" si="190"/>
        <v>10</v>
      </c>
      <c r="F3073" t="str">
        <f t="shared" si="191"/>
        <v>school</v>
      </c>
    </row>
    <row r="3074" spans="1:6" x14ac:dyDescent="0.3">
      <c r="A3074" s="3">
        <v>45583.755555555559</v>
      </c>
      <c r="B3074">
        <v>45</v>
      </c>
      <c r="C3074" t="str">
        <f t="shared" ref="C3074:C3137" si="192">TEXT(A3074, "dddd")</f>
        <v>Friday</v>
      </c>
      <c r="D3074" s="1">
        <f t="shared" ref="D3074:D3137" si="193">HOUR(A3074)</f>
        <v>18</v>
      </c>
      <c r="E3074">
        <f t="shared" ref="E3074:E3137" si="194">MONTH(A3074)</f>
        <v>10</v>
      </c>
      <c r="F3074" t="str">
        <f t="shared" ref="F3074:F3137" si="195">IF(OR(E3074=9, E3074=10, E3074=11, E3074=12, E3074=1, E3074=2, E3074=3, E3074=4), "school", "summer")</f>
        <v>school</v>
      </c>
    </row>
    <row r="3075" spans="1:6" x14ac:dyDescent="0.3">
      <c r="A3075" s="3">
        <v>45583.783333333333</v>
      </c>
      <c r="B3075">
        <v>50</v>
      </c>
      <c r="C3075" t="str">
        <f t="shared" si="192"/>
        <v>Friday</v>
      </c>
      <c r="D3075" s="1">
        <f t="shared" si="193"/>
        <v>18</v>
      </c>
      <c r="E3075">
        <f t="shared" si="194"/>
        <v>10</v>
      </c>
      <c r="F3075" t="str">
        <f t="shared" si="195"/>
        <v>school</v>
      </c>
    </row>
    <row r="3076" spans="1:6" x14ac:dyDescent="0.3">
      <c r="A3076" s="3">
        <v>45584.40347222222</v>
      </c>
      <c r="B3076">
        <v>18</v>
      </c>
      <c r="C3076" t="str">
        <f t="shared" si="192"/>
        <v>Saturday</v>
      </c>
      <c r="D3076" s="1">
        <f t="shared" si="193"/>
        <v>9</v>
      </c>
      <c r="E3076">
        <f t="shared" si="194"/>
        <v>10</v>
      </c>
      <c r="F3076" t="str">
        <f t="shared" si="195"/>
        <v>school</v>
      </c>
    </row>
    <row r="3077" spans="1:6" x14ac:dyDescent="0.3">
      <c r="A3077" s="3">
        <v>45584.424305555556</v>
      </c>
      <c r="B3077">
        <v>32</v>
      </c>
      <c r="C3077" t="str">
        <f t="shared" si="192"/>
        <v>Saturday</v>
      </c>
      <c r="D3077" s="1">
        <f t="shared" si="193"/>
        <v>10</v>
      </c>
      <c r="E3077">
        <f t="shared" si="194"/>
        <v>10</v>
      </c>
      <c r="F3077" t="str">
        <f t="shared" si="195"/>
        <v>school</v>
      </c>
    </row>
    <row r="3078" spans="1:6" x14ac:dyDescent="0.3">
      <c r="A3078" s="3">
        <v>45584.4375</v>
      </c>
      <c r="B3078">
        <v>40</v>
      </c>
      <c r="C3078" t="str">
        <f t="shared" si="192"/>
        <v>Saturday</v>
      </c>
      <c r="D3078" s="1">
        <f t="shared" si="193"/>
        <v>10</v>
      </c>
      <c r="E3078">
        <f t="shared" si="194"/>
        <v>10</v>
      </c>
      <c r="F3078" t="str">
        <f t="shared" si="195"/>
        <v>school</v>
      </c>
    </row>
    <row r="3079" spans="1:6" x14ac:dyDescent="0.3">
      <c r="A3079" s="3">
        <v>45584.459027777775</v>
      </c>
      <c r="B3079">
        <v>52</v>
      </c>
      <c r="C3079" t="str">
        <f t="shared" si="192"/>
        <v>Saturday</v>
      </c>
      <c r="D3079" s="1">
        <f t="shared" si="193"/>
        <v>11</v>
      </c>
      <c r="E3079">
        <f t="shared" si="194"/>
        <v>10</v>
      </c>
      <c r="F3079" t="str">
        <f t="shared" si="195"/>
        <v>school</v>
      </c>
    </row>
    <row r="3080" spans="1:6" x14ac:dyDescent="0.3">
      <c r="A3080" s="3">
        <v>45584.478472222225</v>
      </c>
      <c r="B3080">
        <v>53</v>
      </c>
      <c r="C3080" t="str">
        <f t="shared" si="192"/>
        <v>Saturday</v>
      </c>
      <c r="D3080" s="1">
        <f t="shared" si="193"/>
        <v>11</v>
      </c>
      <c r="E3080">
        <f t="shared" si="194"/>
        <v>10</v>
      </c>
      <c r="F3080" t="str">
        <f t="shared" si="195"/>
        <v>school</v>
      </c>
    </row>
    <row r="3081" spans="1:6" x14ac:dyDescent="0.3">
      <c r="A3081" s="3">
        <v>45584.505555555559</v>
      </c>
      <c r="B3081">
        <v>61</v>
      </c>
      <c r="C3081" t="str">
        <f t="shared" si="192"/>
        <v>Saturday</v>
      </c>
      <c r="D3081" s="1">
        <f t="shared" si="193"/>
        <v>12</v>
      </c>
      <c r="E3081">
        <f t="shared" si="194"/>
        <v>10</v>
      </c>
      <c r="F3081" t="str">
        <f t="shared" si="195"/>
        <v>school</v>
      </c>
    </row>
    <row r="3082" spans="1:6" x14ac:dyDescent="0.3">
      <c r="A3082" s="3">
        <v>45584.521527777775</v>
      </c>
      <c r="B3082">
        <v>47</v>
      </c>
      <c r="C3082" t="str">
        <f t="shared" si="192"/>
        <v>Saturday</v>
      </c>
      <c r="D3082" s="1">
        <f t="shared" si="193"/>
        <v>12</v>
      </c>
      <c r="E3082">
        <f t="shared" si="194"/>
        <v>10</v>
      </c>
      <c r="F3082" t="str">
        <f t="shared" si="195"/>
        <v>school</v>
      </c>
    </row>
    <row r="3083" spans="1:6" x14ac:dyDescent="0.3">
      <c r="A3083" s="3">
        <v>45584.542361111111</v>
      </c>
      <c r="B3083">
        <v>41</v>
      </c>
      <c r="C3083" t="str">
        <f t="shared" si="192"/>
        <v>Saturday</v>
      </c>
      <c r="D3083" s="1">
        <f t="shared" si="193"/>
        <v>13</v>
      </c>
      <c r="E3083">
        <f t="shared" si="194"/>
        <v>10</v>
      </c>
      <c r="F3083" t="str">
        <f t="shared" si="195"/>
        <v>school</v>
      </c>
    </row>
    <row r="3084" spans="1:6" x14ac:dyDescent="0.3">
      <c r="A3084" s="3">
        <v>45584.576388888891</v>
      </c>
      <c r="B3084">
        <v>41</v>
      </c>
      <c r="C3084" t="str">
        <f t="shared" si="192"/>
        <v>Saturday</v>
      </c>
      <c r="D3084" s="1">
        <f t="shared" si="193"/>
        <v>13</v>
      </c>
      <c r="E3084">
        <f t="shared" si="194"/>
        <v>10</v>
      </c>
      <c r="F3084" t="str">
        <f t="shared" si="195"/>
        <v>school</v>
      </c>
    </row>
    <row r="3085" spans="1:6" x14ac:dyDescent="0.3">
      <c r="A3085" s="3">
        <v>45584.621527777781</v>
      </c>
      <c r="B3085">
        <v>43</v>
      </c>
      <c r="C3085" t="str">
        <f t="shared" si="192"/>
        <v>Saturday</v>
      </c>
      <c r="D3085" s="1">
        <f t="shared" si="193"/>
        <v>14</v>
      </c>
      <c r="E3085">
        <f t="shared" si="194"/>
        <v>10</v>
      </c>
      <c r="F3085" t="str">
        <f t="shared" si="195"/>
        <v>school</v>
      </c>
    </row>
    <row r="3086" spans="1:6" x14ac:dyDescent="0.3">
      <c r="A3086" s="3">
        <v>45584.649305555555</v>
      </c>
      <c r="B3086">
        <v>51</v>
      </c>
      <c r="C3086" t="str">
        <f t="shared" si="192"/>
        <v>Saturday</v>
      </c>
      <c r="D3086" s="1">
        <f t="shared" si="193"/>
        <v>15</v>
      </c>
      <c r="E3086">
        <f t="shared" si="194"/>
        <v>10</v>
      </c>
      <c r="F3086" t="str">
        <f t="shared" si="195"/>
        <v>school</v>
      </c>
    </row>
    <row r="3087" spans="1:6" x14ac:dyDescent="0.3">
      <c r="A3087" s="3">
        <v>45584.6875</v>
      </c>
      <c r="B3087">
        <v>36</v>
      </c>
      <c r="C3087" t="str">
        <f t="shared" si="192"/>
        <v>Saturday</v>
      </c>
      <c r="D3087" s="1">
        <f t="shared" si="193"/>
        <v>16</v>
      </c>
      <c r="E3087">
        <f t="shared" si="194"/>
        <v>10</v>
      </c>
      <c r="F3087" t="str">
        <f t="shared" si="195"/>
        <v>school</v>
      </c>
    </row>
    <row r="3088" spans="1:6" x14ac:dyDescent="0.3">
      <c r="A3088" s="3">
        <v>45584.707638888889</v>
      </c>
      <c r="B3088">
        <v>46</v>
      </c>
      <c r="C3088" t="str">
        <f t="shared" si="192"/>
        <v>Saturday</v>
      </c>
      <c r="D3088" s="1">
        <f t="shared" si="193"/>
        <v>16</v>
      </c>
      <c r="E3088">
        <f t="shared" si="194"/>
        <v>10</v>
      </c>
      <c r="F3088" t="str">
        <f t="shared" si="195"/>
        <v>school</v>
      </c>
    </row>
    <row r="3089" spans="1:6" x14ac:dyDescent="0.3">
      <c r="A3089" s="3">
        <v>45584.75277777778</v>
      </c>
      <c r="B3089">
        <v>77</v>
      </c>
      <c r="C3089" t="str">
        <f t="shared" si="192"/>
        <v>Saturday</v>
      </c>
      <c r="D3089" s="1">
        <f t="shared" si="193"/>
        <v>18</v>
      </c>
      <c r="E3089">
        <f t="shared" si="194"/>
        <v>10</v>
      </c>
      <c r="F3089" t="str">
        <f t="shared" si="195"/>
        <v>school</v>
      </c>
    </row>
    <row r="3090" spans="1:6" x14ac:dyDescent="0.3">
      <c r="A3090" s="3">
        <v>45585.393750000003</v>
      </c>
      <c r="B3090">
        <v>30</v>
      </c>
      <c r="C3090" t="str">
        <f t="shared" si="192"/>
        <v>Sunday</v>
      </c>
      <c r="D3090" s="1">
        <f t="shared" si="193"/>
        <v>9</v>
      </c>
      <c r="E3090">
        <f t="shared" si="194"/>
        <v>10</v>
      </c>
      <c r="F3090" t="str">
        <f t="shared" si="195"/>
        <v>school</v>
      </c>
    </row>
    <row r="3091" spans="1:6" x14ac:dyDescent="0.3">
      <c r="A3091" s="3">
        <v>45585.415277777778</v>
      </c>
      <c r="B3091">
        <v>34</v>
      </c>
      <c r="C3091" t="str">
        <f t="shared" si="192"/>
        <v>Sunday</v>
      </c>
      <c r="D3091" s="1">
        <f t="shared" si="193"/>
        <v>9</v>
      </c>
      <c r="E3091">
        <f t="shared" si="194"/>
        <v>10</v>
      </c>
      <c r="F3091" t="str">
        <f t="shared" si="195"/>
        <v>school</v>
      </c>
    </row>
    <row r="3092" spans="1:6" x14ac:dyDescent="0.3">
      <c r="A3092" s="3">
        <v>45585.445138888892</v>
      </c>
      <c r="B3092">
        <v>43</v>
      </c>
      <c r="C3092" t="str">
        <f t="shared" si="192"/>
        <v>Sunday</v>
      </c>
      <c r="D3092" s="1">
        <f t="shared" si="193"/>
        <v>10</v>
      </c>
      <c r="E3092">
        <f t="shared" si="194"/>
        <v>10</v>
      </c>
      <c r="F3092" t="str">
        <f t="shared" si="195"/>
        <v>school</v>
      </c>
    </row>
    <row r="3093" spans="1:6" x14ac:dyDescent="0.3">
      <c r="A3093" s="3">
        <v>45585.458333333336</v>
      </c>
      <c r="B3093">
        <v>46</v>
      </c>
      <c r="C3093" t="str">
        <f t="shared" si="192"/>
        <v>Sunday</v>
      </c>
      <c r="D3093" s="1">
        <f t="shared" si="193"/>
        <v>11</v>
      </c>
      <c r="E3093">
        <f t="shared" si="194"/>
        <v>10</v>
      </c>
      <c r="F3093" t="str">
        <f t="shared" si="195"/>
        <v>school</v>
      </c>
    </row>
    <row r="3094" spans="1:6" x14ac:dyDescent="0.3">
      <c r="A3094" s="3">
        <v>45585.48333333333</v>
      </c>
      <c r="B3094">
        <v>49</v>
      </c>
      <c r="C3094" t="str">
        <f t="shared" si="192"/>
        <v>Sunday</v>
      </c>
      <c r="D3094" s="1">
        <f t="shared" si="193"/>
        <v>11</v>
      </c>
      <c r="E3094">
        <f t="shared" si="194"/>
        <v>10</v>
      </c>
      <c r="F3094" t="str">
        <f t="shared" si="195"/>
        <v>school</v>
      </c>
    </row>
    <row r="3095" spans="1:6" x14ac:dyDescent="0.3">
      <c r="A3095" s="3">
        <v>45585.500694444447</v>
      </c>
      <c r="B3095">
        <v>51</v>
      </c>
      <c r="C3095" t="str">
        <f t="shared" si="192"/>
        <v>Sunday</v>
      </c>
      <c r="D3095" s="1">
        <f t="shared" si="193"/>
        <v>12</v>
      </c>
      <c r="E3095">
        <f t="shared" si="194"/>
        <v>10</v>
      </c>
      <c r="F3095" t="str">
        <f t="shared" si="195"/>
        <v>school</v>
      </c>
    </row>
    <row r="3096" spans="1:6" x14ac:dyDescent="0.3">
      <c r="A3096" s="3">
        <v>45585.540277777778</v>
      </c>
      <c r="B3096">
        <v>36</v>
      </c>
      <c r="C3096" t="str">
        <f t="shared" si="192"/>
        <v>Sunday</v>
      </c>
      <c r="D3096" s="1">
        <f t="shared" si="193"/>
        <v>12</v>
      </c>
      <c r="E3096">
        <f t="shared" si="194"/>
        <v>10</v>
      </c>
      <c r="F3096" t="str">
        <f t="shared" si="195"/>
        <v>school</v>
      </c>
    </row>
    <row r="3097" spans="1:6" x14ac:dyDescent="0.3">
      <c r="A3097" s="3">
        <v>45585.561805555553</v>
      </c>
      <c r="B3097">
        <v>39</v>
      </c>
      <c r="C3097" t="str">
        <f t="shared" si="192"/>
        <v>Sunday</v>
      </c>
      <c r="D3097" s="1">
        <f t="shared" si="193"/>
        <v>13</v>
      </c>
      <c r="E3097">
        <f t="shared" si="194"/>
        <v>10</v>
      </c>
      <c r="F3097" t="str">
        <f t="shared" si="195"/>
        <v>school</v>
      </c>
    </row>
    <row r="3098" spans="1:6" x14ac:dyDescent="0.3">
      <c r="A3098" s="3">
        <v>45585.668055555558</v>
      </c>
      <c r="B3098">
        <v>52</v>
      </c>
      <c r="C3098" t="str">
        <f t="shared" si="192"/>
        <v>Sunday</v>
      </c>
      <c r="D3098" s="1">
        <f t="shared" si="193"/>
        <v>16</v>
      </c>
      <c r="E3098">
        <f t="shared" si="194"/>
        <v>10</v>
      </c>
      <c r="F3098" t="str">
        <f t="shared" si="195"/>
        <v>school</v>
      </c>
    </row>
    <row r="3099" spans="1:6" x14ac:dyDescent="0.3">
      <c r="A3099" s="3">
        <v>45585.688194444447</v>
      </c>
      <c r="B3099">
        <v>73</v>
      </c>
      <c r="C3099" t="str">
        <f t="shared" si="192"/>
        <v>Sunday</v>
      </c>
      <c r="D3099" s="1">
        <f t="shared" si="193"/>
        <v>16</v>
      </c>
      <c r="E3099">
        <f t="shared" si="194"/>
        <v>10</v>
      </c>
      <c r="F3099" t="str">
        <f t="shared" si="195"/>
        <v>school</v>
      </c>
    </row>
    <row r="3100" spans="1:6" x14ac:dyDescent="0.3">
      <c r="A3100" s="3">
        <v>45585.709027777775</v>
      </c>
      <c r="B3100">
        <v>71</v>
      </c>
      <c r="C3100" t="str">
        <f t="shared" si="192"/>
        <v>Sunday</v>
      </c>
      <c r="D3100" s="1">
        <f t="shared" si="193"/>
        <v>17</v>
      </c>
      <c r="E3100">
        <f t="shared" si="194"/>
        <v>10</v>
      </c>
      <c r="F3100" t="str">
        <f t="shared" si="195"/>
        <v>school</v>
      </c>
    </row>
    <row r="3101" spans="1:6" x14ac:dyDescent="0.3">
      <c r="A3101" s="3">
        <v>45585.730555555558</v>
      </c>
      <c r="B3101">
        <v>70</v>
      </c>
      <c r="C3101" t="str">
        <f t="shared" si="192"/>
        <v>Sunday</v>
      </c>
      <c r="D3101" s="1">
        <f t="shared" si="193"/>
        <v>17</v>
      </c>
      <c r="E3101">
        <f t="shared" si="194"/>
        <v>10</v>
      </c>
      <c r="F3101" t="str">
        <f t="shared" si="195"/>
        <v>school</v>
      </c>
    </row>
    <row r="3102" spans="1:6" x14ac:dyDescent="0.3">
      <c r="A3102" s="3">
        <v>45585.747916666667</v>
      </c>
      <c r="B3102">
        <v>79</v>
      </c>
      <c r="C3102" t="str">
        <f t="shared" si="192"/>
        <v>Sunday</v>
      </c>
      <c r="D3102" s="1">
        <f t="shared" si="193"/>
        <v>17</v>
      </c>
      <c r="E3102">
        <f t="shared" si="194"/>
        <v>10</v>
      </c>
      <c r="F3102" t="str">
        <f t="shared" si="195"/>
        <v>school</v>
      </c>
    </row>
    <row r="3103" spans="1:6" x14ac:dyDescent="0.3">
      <c r="A3103" s="3">
        <v>45585.772222222222</v>
      </c>
      <c r="B3103">
        <v>89</v>
      </c>
      <c r="C3103" t="str">
        <f t="shared" si="192"/>
        <v>Sunday</v>
      </c>
      <c r="D3103" s="1">
        <f t="shared" si="193"/>
        <v>18</v>
      </c>
      <c r="E3103">
        <f t="shared" si="194"/>
        <v>10</v>
      </c>
      <c r="F3103" t="str">
        <f t="shared" si="195"/>
        <v>school</v>
      </c>
    </row>
    <row r="3104" spans="1:6" x14ac:dyDescent="0.3">
      <c r="A3104" s="3">
        <v>45585.792361111111</v>
      </c>
      <c r="B3104">
        <v>79</v>
      </c>
      <c r="C3104" t="str">
        <f t="shared" si="192"/>
        <v>Sunday</v>
      </c>
      <c r="D3104" s="1">
        <f t="shared" si="193"/>
        <v>19</v>
      </c>
      <c r="E3104">
        <f t="shared" si="194"/>
        <v>10</v>
      </c>
      <c r="F3104" t="str">
        <f t="shared" si="195"/>
        <v>school</v>
      </c>
    </row>
    <row r="3105" spans="1:6" x14ac:dyDescent="0.3">
      <c r="A3105" s="3">
        <v>45585.811805555553</v>
      </c>
      <c r="B3105">
        <v>78</v>
      </c>
      <c r="C3105" t="str">
        <f t="shared" si="192"/>
        <v>Sunday</v>
      </c>
      <c r="D3105" s="1">
        <f t="shared" si="193"/>
        <v>19</v>
      </c>
      <c r="E3105">
        <f t="shared" si="194"/>
        <v>10</v>
      </c>
      <c r="F3105" t="str">
        <f t="shared" si="195"/>
        <v>school</v>
      </c>
    </row>
    <row r="3106" spans="1:6" x14ac:dyDescent="0.3">
      <c r="A3106" s="3">
        <v>45585.832638888889</v>
      </c>
      <c r="B3106">
        <v>80</v>
      </c>
      <c r="C3106" t="str">
        <f t="shared" si="192"/>
        <v>Sunday</v>
      </c>
      <c r="D3106" s="1">
        <f t="shared" si="193"/>
        <v>19</v>
      </c>
      <c r="E3106">
        <f t="shared" si="194"/>
        <v>10</v>
      </c>
      <c r="F3106" t="str">
        <f t="shared" si="195"/>
        <v>school</v>
      </c>
    </row>
    <row r="3107" spans="1:6" x14ac:dyDescent="0.3">
      <c r="A3107" s="3">
        <v>45585.853472222225</v>
      </c>
      <c r="B3107">
        <v>83</v>
      </c>
      <c r="C3107" t="str">
        <f t="shared" si="192"/>
        <v>Sunday</v>
      </c>
      <c r="D3107" s="1">
        <f t="shared" si="193"/>
        <v>20</v>
      </c>
      <c r="E3107">
        <f t="shared" si="194"/>
        <v>10</v>
      </c>
      <c r="F3107" t="str">
        <f t="shared" si="195"/>
        <v>school</v>
      </c>
    </row>
    <row r="3108" spans="1:6" x14ac:dyDescent="0.3">
      <c r="A3108" s="3">
        <v>45585.87777777778</v>
      </c>
      <c r="B3108">
        <v>79</v>
      </c>
      <c r="C3108" t="str">
        <f t="shared" si="192"/>
        <v>Sunday</v>
      </c>
      <c r="D3108" s="1">
        <f t="shared" si="193"/>
        <v>21</v>
      </c>
      <c r="E3108">
        <f t="shared" si="194"/>
        <v>10</v>
      </c>
      <c r="F3108" t="str">
        <f t="shared" si="195"/>
        <v>school</v>
      </c>
    </row>
    <row r="3109" spans="1:6" x14ac:dyDescent="0.3">
      <c r="A3109" s="3">
        <v>45585.9</v>
      </c>
      <c r="B3109">
        <v>64</v>
      </c>
      <c r="C3109" t="str">
        <f t="shared" si="192"/>
        <v>Sunday</v>
      </c>
      <c r="D3109" s="1">
        <f t="shared" si="193"/>
        <v>21</v>
      </c>
      <c r="E3109">
        <f t="shared" si="194"/>
        <v>10</v>
      </c>
      <c r="F3109" t="str">
        <f t="shared" si="195"/>
        <v>school</v>
      </c>
    </row>
    <row r="3110" spans="1:6" x14ac:dyDescent="0.3">
      <c r="A3110" s="3">
        <v>45585.919444444444</v>
      </c>
      <c r="B3110">
        <v>54</v>
      </c>
      <c r="C3110" t="str">
        <f t="shared" si="192"/>
        <v>Sunday</v>
      </c>
      <c r="D3110" s="1">
        <f t="shared" si="193"/>
        <v>22</v>
      </c>
      <c r="E3110">
        <f t="shared" si="194"/>
        <v>10</v>
      </c>
      <c r="F3110" t="str">
        <f t="shared" si="195"/>
        <v>school</v>
      </c>
    </row>
    <row r="3111" spans="1:6" x14ac:dyDescent="0.3">
      <c r="A3111" s="3">
        <v>45586.291666666664</v>
      </c>
      <c r="B3111">
        <v>74</v>
      </c>
      <c r="C3111" t="str">
        <f t="shared" si="192"/>
        <v>Monday</v>
      </c>
      <c r="D3111" s="1">
        <f t="shared" si="193"/>
        <v>7</v>
      </c>
      <c r="E3111">
        <f t="shared" si="194"/>
        <v>10</v>
      </c>
      <c r="F3111" t="str">
        <f t="shared" si="195"/>
        <v>school</v>
      </c>
    </row>
    <row r="3112" spans="1:6" x14ac:dyDescent="0.3">
      <c r="A3112" s="3">
        <v>45586.3125</v>
      </c>
      <c r="B3112">
        <v>75</v>
      </c>
      <c r="C3112" t="str">
        <f t="shared" si="192"/>
        <v>Monday</v>
      </c>
      <c r="D3112" s="1">
        <f t="shared" si="193"/>
        <v>7</v>
      </c>
      <c r="E3112">
        <f t="shared" si="194"/>
        <v>10</v>
      </c>
      <c r="F3112" t="str">
        <f t="shared" si="195"/>
        <v>school</v>
      </c>
    </row>
    <row r="3113" spans="1:6" x14ac:dyDescent="0.3">
      <c r="A3113" s="3">
        <v>45586.334722222222</v>
      </c>
      <c r="B3113">
        <v>72</v>
      </c>
      <c r="C3113" t="str">
        <f t="shared" si="192"/>
        <v>Monday</v>
      </c>
      <c r="D3113" s="1">
        <f t="shared" si="193"/>
        <v>8</v>
      </c>
      <c r="E3113">
        <f t="shared" si="194"/>
        <v>10</v>
      </c>
      <c r="F3113" t="str">
        <f t="shared" si="195"/>
        <v>school</v>
      </c>
    </row>
    <row r="3114" spans="1:6" x14ac:dyDescent="0.3">
      <c r="A3114" s="3">
        <v>45586.356944444444</v>
      </c>
      <c r="B3114">
        <v>78</v>
      </c>
      <c r="C3114" t="str">
        <f t="shared" si="192"/>
        <v>Monday</v>
      </c>
      <c r="D3114" s="1">
        <f t="shared" si="193"/>
        <v>8</v>
      </c>
      <c r="E3114">
        <f t="shared" si="194"/>
        <v>10</v>
      </c>
      <c r="F3114" t="str">
        <f t="shared" si="195"/>
        <v>school</v>
      </c>
    </row>
    <row r="3115" spans="1:6" x14ac:dyDescent="0.3">
      <c r="A3115" s="3">
        <v>45586.375</v>
      </c>
      <c r="B3115">
        <v>82</v>
      </c>
      <c r="C3115" t="str">
        <f t="shared" si="192"/>
        <v>Monday</v>
      </c>
      <c r="D3115" s="1">
        <f t="shared" si="193"/>
        <v>9</v>
      </c>
      <c r="E3115">
        <f t="shared" si="194"/>
        <v>10</v>
      </c>
      <c r="F3115" t="str">
        <f t="shared" si="195"/>
        <v>school</v>
      </c>
    </row>
    <row r="3116" spans="1:6" x14ac:dyDescent="0.3">
      <c r="A3116" s="3">
        <v>45586.397916666669</v>
      </c>
      <c r="B3116">
        <v>81</v>
      </c>
      <c r="C3116" t="str">
        <f t="shared" si="192"/>
        <v>Monday</v>
      </c>
      <c r="D3116" s="1">
        <f t="shared" si="193"/>
        <v>9</v>
      </c>
      <c r="E3116">
        <f t="shared" si="194"/>
        <v>10</v>
      </c>
      <c r="F3116" t="str">
        <f t="shared" si="195"/>
        <v>school</v>
      </c>
    </row>
    <row r="3117" spans="1:6" x14ac:dyDescent="0.3">
      <c r="A3117" s="3">
        <v>45586.418055555558</v>
      </c>
      <c r="B3117">
        <v>74</v>
      </c>
      <c r="C3117" t="str">
        <f t="shared" si="192"/>
        <v>Monday</v>
      </c>
      <c r="D3117" s="1">
        <f t="shared" si="193"/>
        <v>10</v>
      </c>
      <c r="E3117">
        <f t="shared" si="194"/>
        <v>10</v>
      </c>
      <c r="F3117" t="str">
        <f t="shared" si="195"/>
        <v>school</v>
      </c>
    </row>
    <row r="3118" spans="1:6" x14ac:dyDescent="0.3">
      <c r="A3118" s="3">
        <v>45586.447916666664</v>
      </c>
      <c r="B3118">
        <v>77</v>
      </c>
      <c r="C3118" t="str">
        <f t="shared" si="192"/>
        <v>Monday</v>
      </c>
      <c r="D3118" s="1">
        <f t="shared" si="193"/>
        <v>10</v>
      </c>
      <c r="E3118">
        <f t="shared" si="194"/>
        <v>10</v>
      </c>
      <c r="F3118" t="str">
        <f t="shared" si="195"/>
        <v>school</v>
      </c>
    </row>
    <row r="3119" spans="1:6" x14ac:dyDescent="0.3">
      <c r="A3119" s="3">
        <v>45586.461111111108</v>
      </c>
      <c r="B3119">
        <v>73</v>
      </c>
      <c r="C3119" t="str">
        <f t="shared" si="192"/>
        <v>Monday</v>
      </c>
      <c r="D3119" s="1">
        <f t="shared" si="193"/>
        <v>11</v>
      </c>
      <c r="E3119">
        <f t="shared" si="194"/>
        <v>10</v>
      </c>
      <c r="F3119" t="str">
        <f t="shared" si="195"/>
        <v>school</v>
      </c>
    </row>
    <row r="3120" spans="1:6" x14ac:dyDescent="0.3">
      <c r="A3120" s="3">
        <v>45586.499305555553</v>
      </c>
      <c r="B3120">
        <v>94</v>
      </c>
      <c r="C3120" t="str">
        <f t="shared" si="192"/>
        <v>Monday</v>
      </c>
      <c r="D3120" s="1">
        <f t="shared" si="193"/>
        <v>11</v>
      </c>
      <c r="E3120">
        <f t="shared" si="194"/>
        <v>10</v>
      </c>
      <c r="F3120" t="str">
        <f t="shared" si="195"/>
        <v>school</v>
      </c>
    </row>
    <row r="3121" spans="1:6" x14ac:dyDescent="0.3">
      <c r="A3121" s="3">
        <v>45586.504861111112</v>
      </c>
      <c r="B3121">
        <v>106</v>
      </c>
      <c r="C3121" t="str">
        <f t="shared" si="192"/>
        <v>Monday</v>
      </c>
      <c r="D3121" s="1">
        <f t="shared" si="193"/>
        <v>12</v>
      </c>
      <c r="E3121">
        <f t="shared" si="194"/>
        <v>10</v>
      </c>
      <c r="F3121" t="str">
        <f t="shared" si="195"/>
        <v>school</v>
      </c>
    </row>
    <row r="3122" spans="1:6" x14ac:dyDescent="0.3">
      <c r="A3122" s="3">
        <v>45586.521527777775</v>
      </c>
      <c r="B3122">
        <v>85</v>
      </c>
      <c r="C3122" t="str">
        <f t="shared" si="192"/>
        <v>Monday</v>
      </c>
      <c r="D3122" s="1">
        <f t="shared" si="193"/>
        <v>12</v>
      </c>
      <c r="E3122">
        <f t="shared" si="194"/>
        <v>10</v>
      </c>
      <c r="F3122" t="str">
        <f t="shared" si="195"/>
        <v>school</v>
      </c>
    </row>
    <row r="3123" spans="1:6" x14ac:dyDescent="0.3">
      <c r="A3123" s="3">
        <v>45586.546527777777</v>
      </c>
      <c r="B3123">
        <v>93</v>
      </c>
      <c r="C3123" t="str">
        <f t="shared" si="192"/>
        <v>Monday</v>
      </c>
      <c r="D3123" s="1">
        <f t="shared" si="193"/>
        <v>13</v>
      </c>
      <c r="E3123">
        <f t="shared" si="194"/>
        <v>10</v>
      </c>
      <c r="F3123" t="str">
        <f t="shared" si="195"/>
        <v>school</v>
      </c>
    </row>
    <row r="3124" spans="1:6" x14ac:dyDescent="0.3">
      <c r="A3124" s="3">
        <v>45586.5625</v>
      </c>
      <c r="B3124">
        <v>100</v>
      </c>
      <c r="C3124" t="str">
        <f t="shared" si="192"/>
        <v>Monday</v>
      </c>
      <c r="D3124" s="1">
        <f t="shared" si="193"/>
        <v>13</v>
      </c>
      <c r="E3124">
        <f t="shared" si="194"/>
        <v>10</v>
      </c>
      <c r="F3124" t="str">
        <f t="shared" si="195"/>
        <v>school</v>
      </c>
    </row>
    <row r="3125" spans="1:6" x14ac:dyDescent="0.3">
      <c r="A3125" s="3">
        <v>45586.584027777775</v>
      </c>
      <c r="B3125">
        <v>118</v>
      </c>
      <c r="C3125" t="str">
        <f t="shared" si="192"/>
        <v>Monday</v>
      </c>
      <c r="D3125" s="1">
        <f t="shared" si="193"/>
        <v>14</v>
      </c>
      <c r="E3125">
        <f t="shared" si="194"/>
        <v>10</v>
      </c>
      <c r="F3125" t="str">
        <f t="shared" si="195"/>
        <v>school</v>
      </c>
    </row>
    <row r="3126" spans="1:6" x14ac:dyDescent="0.3">
      <c r="A3126" s="3">
        <v>45586.606249999997</v>
      </c>
      <c r="B3126">
        <v>89</v>
      </c>
      <c r="C3126" t="str">
        <f t="shared" si="192"/>
        <v>Monday</v>
      </c>
      <c r="D3126" s="1">
        <f t="shared" si="193"/>
        <v>14</v>
      </c>
      <c r="E3126">
        <f t="shared" si="194"/>
        <v>10</v>
      </c>
      <c r="F3126" t="str">
        <f t="shared" si="195"/>
        <v>school</v>
      </c>
    </row>
    <row r="3127" spans="1:6" x14ac:dyDescent="0.3">
      <c r="A3127" s="3">
        <v>45586.627083333333</v>
      </c>
      <c r="B3127">
        <v>88</v>
      </c>
      <c r="C3127" t="str">
        <f t="shared" si="192"/>
        <v>Monday</v>
      </c>
      <c r="D3127" s="1">
        <f t="shared" si="193"/>
        <v>15</v>
      </c>
      <c r="E3127">
        <f t="shared" si="194"/>
        <v>10</v>
      </c>
      <c r="F3127" t="str">
        <f t="shared" si="195"/>
        <v>school</v>
      </c>
    </row>
    <row r="3128" spans="1:6" x14ac:dyDescent="0.3">
      <c r="A3128" s="3">
        <v>45586.645833333336</v>
      </c>
      <c r="B3128">
        <v>100</v>
      </c>
      <c r="C3128" t="str">
        <f t="shared" si="192"/>
        <v>Monday</v>
      </c>
      <c r="D3128" s="1">
        <f t="shared" si="193"/>
        <v>15</v>
      </c>
      <c r="E3128">
        <f t="shared" si="194"/>
        <v>10</v>
      </c>
      <c r="F3128" t="str">
        <f t="shared" si="195"/>
        <v>school</v>
      </c>
    </row>
    <row r="3129" spans="1:6" x14ac:dyDescent="0.3">
      <c r="A3129" s="3">
        <v>45586.669444444444</v>
      </c>
      <c r="B3129">
        <v>112</v>
      </c>
      <c r="C3129" t="str">
        <f t="shared" si="192"/>
        <v>Monday</v>
      </c>
      <c r="D3129" s="1">
        <f t="shared" si="193"/>
        <v>16</v>
      </c>
      <c r="E3129">
        <f t="shared" si="194"/>
        <v>10</v>
      </c>
      <c r="F3129" t="str">
        <f t="shared" si="195"/>
        <v>school</v>
      </c>
    </row>
    <row r="3130" spans="1:6" x14ac:dyDescent="0.3">
      <c r="A3130" s="3">
        <v>45586.709027777775</v>
      </c>
      <c r="B3130">
        <v>137</v>
      </c>
      <c r="C3130" t="str">
        <f t="shared" si="192"/>
        <v>Monday</v>
      </c>
      <c r="D3130" s="1">
        <f t="shared" si="193"/>
        <v>17</v>
      </c>
      <c r="E3130">
        <f t="shared" si="194"/>
        <v>10</v>
      </c>
      <c r="F3130" t="str">
        <f t="shared" si="195"/>
        <v>school</v>
      </c>
    </row>
    <row r="3131" spans="1:6" x14ac:dyDescent="0.3">
      <c r="A3131" s="3">
        <v>45586.731944444444</v>
      </c>
      <c r="B3131">
        <v>140</v>
      </c>
      <c r="C3131" t="str">
        <f t="shared" si="192"/>
        <v>Monday</v>
      </c>
      <c r="D3131" s="1">
        <f t="shared" si="193"/>
        <v>17</v>
      </c>
      <c r="E3131">
        <f t="shared" si="194"/>
        <v>10</v>
      </c>
      <c r="F3131" t="str">
        <f t="shared" si="195"/>
        <v>school</v>
      </c>
    </row>
    <row r="3132" spans="1:6" x14ac:dyDescent="0.3">
      <c r="A3132" s="3">
        <v>45586.75277777778</v>
      </c>
      <c r="B3132">
        <v>128</v>
      </c>
      <c r="C3132" t="str">
        <f t="shared" si="192"/>
        <v>Monday</v>
      </c>
      <c r="D3132" s="1">
        <f t="shared" si="193"/>
        <v>18</v>
      </c>
      <c r="E3132">
        <f t="shared" si="194"/>
        <v>10</v>
      </c>
      <c r="F3132" t="str">
        <f t="shared" si="195"/>
        <v>school</v>
      </c>
    </row>
    <row r="3133" spans="1:6" x14ac:dyDescent="0.3">
      <c r="A3133" s="3">
        <v>45586.769444444442</v>
      </c>
      <c r="B3133">
        <v>133</v>
      </c>
      <c r="C3133" t="str">
        <f t="shared" si="192"/>
        <v>Monday</v>
      </c>
      <c r="D3133" s="1">
        <f t="shared" si="193"/>
        <v>18</v>
      </c>
      <c r="E3133">
        <f t="shared" si="194"/>
        <v>10</v>
      </c>
      <c r="F3133" t="str">
        <f t="shared" si="195"/>
        <v>school</v>
      </c>
    </row>
    <row r="3134" spans="1:6" x14ac:dyDescent="0.3">
      <c r="A3134" s="3">
        <v>45586.813194444447</v>
      </c>
      <c r="B3134">
        <v>113</v>
      </c>
      <c r="C3134" t="str">
        <f t="shared" si="192"/>
        <v>Monday</v>
      </c>
      <c r="D3134" s="1">
        <f t="shared" si="193"/>
        <v>19</v>
      </c>
      <c r="E3134">
        <f t="shared" si="194"/>
        <v>10</v>
      </c>
      <c r="F3134" t="str">
        <f t="shared" si="195"/>
        <v>school</v>
      </c>
    </row>
    <row r="3135" spans="1:6" x14ac:dyDescent="0.3">
      <c r="A3135" s="3">
        <v>45586.833333333336</v>
      </c>
      <c r="B3135">
        <v>151</v>
      </c>
      <c r="C3135" t="str">
        <f t="shared" si="192"/>
        <v>Monday</v>
      </c>
      <c r="D3135" s="1">
        <f t="shared" si="193"/>
        <v>20</v>
      </c>
      <c r="E3135">
        <f t="shared" si="194"/>
        <v>10</v>
      </c>
      <c r="F3135" t="str">
        <f t="shared" si="195"/>
        <v>school</v>
      </c>
    </row>
    <row r="3136" spans="1:6" x14ac:dyDescent="0.3">
      <c r="A3136" s="3">
        <v>45586.853472222225</v>
      </c>
      <c r="B3136">
        <v>117</v>
      </c>
      <c r="C3136" t="str">
        <f t="shared" si="192"/>
        <v>Monday</v>
      </c>
      <c r="D3136" s="1">
        <f t="shared" si="193"/>
        <v>20</v>
      </c>
      <c r="E3136">
        <f t="shared" si="194"/>
        <v>10</v>
      </c>
      <c r="F3136" t="str">
        <f t="shared" si="195"/>
        <v>school</v>
      </c>
    </row>
    <row r="3137" spans="1:6" x14ac:dyDescent="0.3">
      <c r="A3137" s="3">
        <v>45587.297222222223</v>
      </c>
      <c r="B3137">
        <v>62</v>
      </c>
      <c r="C3137" t="str">
        <f t="shared" si="192"/>
        <v>Tuesday</v>
      </c>
      <c r="D3137" s="1">
        <f t="shared" si="193"/>
        <v>7</v>
      </c>
      <c r="E3137">
        <f t="shared" si="194"/>
        <v>10</v>
      </c>
      <c r="F3137" t="str">
        <f t="shared" si="195"/>
        <v>school</v>
      </c>
    </row>
    <row r="3138" spans="1:6" x14ac:dyDescent="0.3">
      <c r="A3138" s="3">
        <v>45587.3125</v>
      </c>
      <c r="B3138">
        <v>68</v>
      </c>
      <c r="C3138" t="str">
        <f t="shared" ref="C3138:C3201" si="196">TEXT(A3138, "dddd")</f>
        <v>Tuesday</v>
      </c>
      <c r="D3138" s="1">
        <f t="shared" ref="D3138:D3201" si="197">HOUR(A3138)</f>
        <v>7</v>
      </c>
      <c r="E3138">
        <f t="shared" ref="E3138:E3201" si="198">MONTH(A3138)</f>
        <v>10</v>
      </c>
      <c r="F3138" t="str">
        <f t="shared" ref="F3138:F3201" si="199">IF(OR(E3138=9, E3138=10, E3138=11, E3138=12, E3138=1, E3138=2, E3138=3, E3138=4), "school", "summer")</f>
        <v>school</v>
      </c>
    </row>
    <row r="3139" spans="1:6" x14ac:dyDescent="0.3">
      <c r="A3139" s="3">
        <v>45587.333333333336</v>
      </c>
      <c r="B3139">
        <v>77</v>
      </c>
      <c r="C3139" t="str">
        <f t="shared" si="196"/>
        <v>Tuesday</v>
      </c>
      <c r="D3139" s="1">
        <f t="shared" si="197"/>
        <v>8</v>
      </c>
      <c r="E3139">
        <f t="shared" si="198"/>
        <v>10</v>
      </c>
      <c r="F3139" t="str">
        <f t="shared" si="199"/>
        <v>school</v>
      </c>
    </row>
    <row r="3140" spans="1:6" x14ac:dyDescent="0.3">
      <c r="A3140" s="3">
        <v>45587.377083333333</v>
      </c>
      <c r="B3140">
        <v>80</v>
      </c>
      <c r="C3140" t="str">
        <f t="shared" si="196"/>
        <v>Tuesday</v>
      </c>
      <c r="D3140" s="1">
        <f t="shared" si="197"/>
        <v>9</v>
      </c>
      <c r="E3140">
        <f t="shared" si="198"/>
        <v>10</v>
      </c>
      <c r="F3140" t="str">
        <f t="shared" si="199"/>
        <v>school</v>
      </c>
    </row>
    <row r="3141" spans="1:6" x14ac:dyDescent="0.3">
      <c r="A3141" s="3">
        <v>45587.417361111111</v>
      </c>
      <c r="B3141">
        <v>89</v>
      </c>
      <c r="C3141" t="str">
        <f t="shared" si="196"/>
        <v>Tuesday</v>
      </c>
      <c r="D3141" s="1">
        <f t="shared" si="197"/>
        <v>10</v>
      </c>
      <c r="E3141">
        <f t="shared" si="198"/>
        <v>10</v>
      </c>
      <c r="F3141" t="str">
        <f t="shared" si="199"/>
        <v>school</v>
      </c>
    </row>
    <row r="3142" spans="1:6" x14ac:dyDescent="0.3">
      <c r="A3142" s="3">
        <v>45587.440972222219</v>
      </c>
      <c r="B3142">
        <v>91</v>
      </c>
      <c r="C3142" t="str">
        <f t="shared" si="196"/>
        <v>Tuesday</v>
      </c>
      <c r="D3142" s="1">
        <f t="shared" si="197"/>
        <v>10</v>
      </c>
      <c r="E3142">
        <f t="shared" si="198"/>
        <v>10</v>
      </c>
      <c r="F3142" t="str">
        <f t="shared" si="199"/>
        <v>school</v>
      </c>
    </row>
    <row r="3143" spans="1:6" x14ac:dyDescent="0.3">
      <c r="A3143" s="3">
        <v>45587.469444444447</v>
      </c>
      <c r="B3143">
        <v>114</v>
      </c>
      <c r="C3143" t="str">
        <f t="shared" si="196"/>
        <v>Tuesday</v>
      </c>
      <c r="D3143" s="1">
        <f t="shared" si="197"/>
        <v>11</v>
      </c>
      <c r="E3143">
        <f t="shared" si="198"/>
        <v>10</v>
      </c>
      <c r="F3143" t="str">
        <f t="shared" si="199"/>
        <v>school</v>
      </c>
    </row>
    <row r="3144" spans="1:6" x14ac:dyDescent="0.3">
      <c r="A3144" s="3">
        <v>45587.477083333331</v>
      </c>
      <c r="B3144">
        <v>102</v>
      </c>
      <c r="C3144" t="str">
        <f t="shared" si="196"/>
        <v>Tuesday</v>
      </c>
      <c r="D3144" s="1">
        <f t="shared" si="197"/>
        <v>11</v>
      </c>
      <c r="E3144">
        <f t="shared" si="198"/>
        <v>10</v>
      </c>
      <c r="F3144" t="str">
        <f t="shared" si="199"/>
        <v>school</v>
      </c>
    </row>
    <row r="3145" spans="1:6" x14ac:dyDescent="0.3">
      <c r="A3145" s="3">
        <v>45587.519444444442</v>
      </c>
      <c r="B3145">
        <v>129</v>
      </c>
      <c r="C3145" t="str">
        <f t="shared" si="196"/>
        <v>Tuesday</v>
      </c>
      <c r="D3145" s="1">
        <f t="shared" si="197"/>
        <v>12</v>
      </c>
      <c r="E3145">
        <f t="shared" si="198"/>
        <v>10</v>
      </c>
      <c r="F3145" t="str">
        <f t="shared" si="199"/>
        <v>school</v>
      </c>
    </row>
    <row r="3146" spans="1:6" x14ac:dyDescent="0.3">
      <c r="A3146" s="3">
        <v>45587.541666666664</v>
      </c>
      <c r="B3146">
        <v>134</v>
      </c>
      <c r="C3146" t="str">
        <f t="shared" si="196"/>
        <v>Tuesday</v>
      </c>
      <c r="D3146" s="1">
        <f t="shared" si="197"/>
        <v>13</v>
      </c>
      <c r="E3146">
        <f t="shared" si="198"/>
        <v>10</v>
      </c>
      <c r="F3146" t="str">
        <f t="shared" si="199"/>
        <v>school</v>
      </c>
    </row>
    <row r="3147" spans="1:6" x14ac:dyDescent="0.3">
      <c r="A3147" s="3">
        <v>45587.565972222219</v>
      </c>
      <c r="B3147">
        <v>135</v>
      </c>
      <c r="C3147" t="str">
        <f t="shared" si="196"/>
        <v>Tuesday</v>
      </c>
      <c r="D3147" s="1">
        <f t="shared" si="197"/>
        <v>13</v>
      </c>
      <c r="E3147">
        <f t="shared" si="198"/>
        <v>10</v>
      </c>
      <c r="F3147" t="str">
        <f t="shared" si="199"/>
        <v>school</v>
      </c>
    </row>
    <row r="3148" spans="1:6" x14ac:dyDescent="0.3">
      <c r="A3148" s="3">
        <v>45587.60833333333</v>
      </c>
      <c r="B3148">
        <v>128</v>
      </c>
      <c r="C3148" t="str">
        <f t="shared" si="196"/>
        <v>Tuesday</v>
      </c>
      <c r="D3148" s="1">
        <f t="shared" si="197"/>
        <v>14</v>
      </c>
      <c r="E3148">
        <f t="shared" si="198"/>
        <v>10</v>
      </c>
      <c r="F3148" t="str">
        <f t="shared" si="199"/>
        <v>school</v>
      </c>
    </row>
    <row r="3149" spans="1:6" x14ac:dyDescent="0.3">
      <c r="A3149" s="3">
        <v>45587.627083333333</v>
      </c>
      <c r="B3149">
        <v>124</v>
      </c>
      <c r="C3149" t="str">
        <f t="shared" si="196"/>
        <v>Tuesday</v>
      </c>
      <c r="D3149" s="1">
        <f t="shared" si="197"/>
        <v>15</v>
      </c>
      <c r="E3149">
        <f t="shared" si="198"/>
        <v>10</v>
      </c>
      <c r="F3149" t="str">
        <f t="shared" si="199"/>
        <v>school</v>
      </c>
    </row>
    <row r="3150" spans="1:6" x14ac:dyDescent="0.3">
      <c r="A3150" s="3">
        <v>45587.65</v>
      </c>
      <c r="B3150">
        <v>134</v>
      </c>
      <c r="C3150" t="str">
        <f t="shared" si="196"/>
        <v>Tuesday</v>
      </c>
      <c r="D3150" s="1">
        <f t="shared" si="197"/>
        <v>15</v>
      </c>
      <c r="E3150">
        <f t="shared" si="198"/>
        <v>10</v>
      </c>
      <c r="F3150" t="str">
        <f t="shared" si="199"/>
        <v>school</v>
      </c>
    </row>
    <row r="3151" spans="1:6" x14ac:dyDescent="0.3">
      <c r="A3151" s="3">
        <v>45587.668055555558</v>
      </c>
      <c r="B3151">
        <v>116</v>
      </c>
      <c r="C3151" t="str">
        <f t="shared" si="196"/>
        <v>Tuesday</v>
      </c>
      <c r="D3151" s="1">
        <f t="shared" si="197"/>
        <v>16</v>
      </c>
      <c r="E3151">
        <f t="shared" si="198"/>
        <v>10</v>
      </c>
      <c r="F3151" t="str">
        <f t="shared" si="199"/>
        <v>school</v>
      </c>
    </row>
    <row r="3152" spans="1:6" x14ac:dyDescent="0.3">
      <c r="A3152" s="3">
        <v>45587.688888888886</v>
      </c>
      <c r="B3152">
        <v>102</v>
      </c>
      <c r="C3152" t="str">
        <f t="shared" si="196"/>
        <v>Tuesday</v>
      </c>
      <c r="D3152" s="1">
        <f t="shared" si="197"/>
        <v>16</v>
      </c>
      <c r="E3152">
        <f t="shared" si="198"/>
        <v>10</v>
      </c>
      <c r="F3152" t="str">
        <f t="shared" si="199"/>
        <v>school</v>
      </c>
    </row>
    <row r="3153" spans="1:6" x14ac:dyDescent="0.3">
      <c r="A3153" s="3">
        <v>45587.710416666669</v>
      </c>
      <c r="B3153">
        <v>98</v>
      </c>
      <c r="C3153" t="str">
        <f t="shared" si="196"/>
        <v>Tuesday</v>
      </c>
      <c r="D3153" s="1">
        <f t="shared" si="197"/>
        <v>17</v>
      </c>
      <c r="E3153">
        <f t="shared" si="198"/>
        <v>10</v>
      </c>
      <c r="F3153" t="str">
        <f t="shared" si="199"/>
        <v>school</v>
      </c>
    </row>
    <row r="3154" spans="1:6" x14ac:dyDescent="0.3">
      <c r="A3154" s="3">
        <v>45587.728472222225</v>
      </c>
      <c r="B3154">
        <v>108</v>
      </c>
      <c r="C3154" t="str">
        <f t="shared" si="196"/>
        <v>Tuesday</v>
      </c>
      <c r="D3154" s="1">
        <f t="shared" si="197"/>
        <v>17</v>
      </c>
      <c r="E3154">
        <f t="shared" si="198"/>
        <v>10</v>
      </c>
      <c r="F3154" t="str">
        <f t="shared" si="199"/>
        <v>school</v>
      </c>
    </row>
    <row r="3155" spans="1:6" x14ac:dyDescent="0.3">
      <c r="A3155" s="3">
        <v>45587.753472222219</v>
      </c>
      <c r="B3155">
        <v>97</v>
      </c>
      <c r="C3155" t="str">
        <f t="shared" si="196"/>
        <v>Tuesday</v>
      </c>
      <c r="D3155" s="1">
        <f t="shared" si="197"/>
        <v>18</v>
      </c>
      <c r="E3155">
        <f t="shared" si="198"/>
        <v>10</v>
      </c>
      <c r="F3155" t="str">
        <f t="shared" si="199"/>
        <v>school</v>
      </c>
    </row>
    <row r="3156" spans="1:6" x14ac:dyDescent="0.3">
      <c r="A3156" s="3">
        <v>45587.774305555555</v>
      </c>
      <c r="B3156">
        <v>75</v>
      </c>
      <c r="C3156" t="str">
        <f t="shared" si="196"/>
        <v>Tuesday</v>
      </c>
      <c r="D3156" s="1">
        <f t="shared" si="197"/>
        <v>18</v>
      </c>
      <c r="E3156">
        <f t="shared" si="198"/>
        <v>10</v>
      </c>
      <c r="F3156" t="str">
        <f t="shared" si="199"/>
        <v>school</v>
      </c>
    </row>
    <row r="3157" spans="1:6" x14ac:dyDescent="0.3">
      <c r="A3157" s="3">
        <v>45587.813194444447</v>
      </c>
      <c r="B3157">
        <v>68</v>
      </c>
      <c r="C3157" t="str">
        <f t="shared" si="196"/>
        <v>Tuesday</v>
      </c>
      <c r="D3157" s="1">
        <f t="shared" si="197"/>
        <v>19</v>
      </c>
      <c r="E3157">
        <f t="shared" si="198"/>
        <v>10</v>
      </c>
      <c r="F3157" t="str">
        <f t="shared" si="199"/>
        <v>school</v>
      </c>
    </row>
    <row r="3158" spans="1:6" x14ac:dyDescent="0.3">
      <c r="A3158" s="3">
        <v>45587.834722222222</v>
      </c>
      <c r="B3158">
        <v>63</v>
      </c>
      <c r="C3158" t="str">
        <f t="shared" si="196"/>
        <v>Tuesday</v>
      </c>
      <c r="D3158" s="1">
        <f t="shared" si="197"/>
        <v>20</v>
      </c>
      <c r="E3158">
        <f t="shared" si="198"/>
        <v>10</v>
      </c>
      <c r="F3158" t="str">
        <f t="shared" si="199"/>
        <v>school</v>
      </c>
    </row>
    <row r="3159" spans="1:6" x14ac:dyDescent="0.3">
      <c r="A3159" s="3">
        <v>45587.854861111111</v>
      </c>
      <c r="B3159">
        <v>139</v>
      </c>
      <c r="C3159" t="str">
        <f t="shared" si="196"/>
        <v>Tuesday</v>
      </c>
      <c r="D3159" s="1">
        <f t="shared" si="197"/>
        <v>20</v>
      </c>
      <c r="E3159">
        <f t="shared" si="198"/>
        <v>10</v>
      </c>
      <c r="F3159" t="str">
        <f t="shared" si="199"/>
        <v>school</v>
      </c>
    </row>
    <row r="3160" spans="1:6" x14ac:dyDescent="0.3">
      <c r="A3160" s="3">
        <v>45587.863194444442</v>
      </c>
      <c r="B3160">
        <v>75</v>
      </c>
      <c r="C3160" t="str">
        <f t="shared" si="196"/>
        <v>Tuesday</v>
      </c>
      <c r="D3160" s="1">
        <f t="shared" si="197"/>
        <v>20</v>
      </c>
      <c r="E3160">
        <f t="shared" si="198"/>
        <v>10</v>
      </c>
      <c r="F3160" t="str">
        <f t="shared" si="199"/>
        <v>school</v>
      </c>
    </row>
    <row r="3161" spans="1:6" x14ac:dyDescent="0.3">
      <c r="A3161" s="3">
        <v>45587.875694444447</v>
      </c>
      <c r="B3161">
        <v>139</v>
      </c>
      <c r="C3161" t="str">
        <f t="shared" si="196"/>
        <v>Tuesday</v>
      </c>
      <c r="D3161" s="1">
        <f t="shared" si="197"/>
        <v>21</v>
      </c>
      <c r="E3161">
        <f t="shared" si="198"/>
        <v>10</v>
      </c>
      <c r="F3161" t="str">
        <f t="shared" si="199"/>
        <v>school</v>
      </c>
    </row>
    <row r="3162" spans="1:6" x14ac:dyDescent="0.3">
      <c r="A3162" s="3">
        <v>45587.897916666669</v>
      </c>
      <c r="B3162">
        <v>140</v>
      </c>
      <c r="C3162" t="str">
        <f t="shared" si="196"/>
        <v>Tuesday</v>
      </c>
      <c r="D3162" s="1">
        <f t="shared" si="197"/>
        <v>21</v>
      </c>
      <c r="E3162">
        <f t="shared" si="198"/>
        <v>10</v>
      </c>
      <c r="F3162" t="str">
        <f t="shared" si="199"/>
        <v>school</v>
      </c>
    </row>
    <row r="3163" spans="1:6" x14ac:dyDescent="0.3">
      <c r="A3163" s="3">
        <v>45587.920138888891</v>
      </c>
      <c r="B3163">
        <v>115</v>
      </c>
      <c r="C3163" t="str">
        <f t="shared" si="196"/>
        <v>Tuesday</v>
      </c>
      <c r="D3163" s="1">
        <f t="shared" si="197"/>
        <v>22</v>
      </c>
      <c r="E3163">
        <f t="shared" si="198"/>
        <v>10</v>
      </c>
      <c r="F3163" t="str">
        <f t="shared" si="199"/>
        <v>school</v>
      </c>
    </row>
    <row r="3164" spans="1:6" x14ac:dyDescent="0.3">
      <c r="A3164" s="3">
        <v>45588.296527777777</v>
      </c>
      <c r="B3164">
        <v>51</v>
      </c>
      <c r="C3164" t="str">
        <f t="shared" si="196"/>
        <v>Wednesday</v>
      </c>
      <c r="D3164" s="1">
        <f t="shared" si="197"/>
        <v>7</v>
      </c>
      <c r="E3164">
        <f t="shared" si="198"/>
        <v>10</v>
      </c>
      <c r="F3164" t="str">
        <f t="shared" si="199"/>
        <v>school</v>
      </c>
    </row>
    <row r="3165" spans="1:6" x14ac:dyDescent="0.3">
      <c r="A3165" s="3">
        <v>45588.313888888886</v>
      </c>
      <c r="B3165">
        <v>60</v>
      </c>
      <c r="C3165" t="str">
        <f t="shared" si="196"/>
        <v>Wednesday</v>
      </c>
      <c r="D3165" s="1">
        <f t="shared" si="197"/>
        <v>7</v>
      </c>
      <c r="E3165">
        <f t="shared" si="198"/>
        <v>10</v>
      </c>
      <c r="F3165" t="str">
        <f t="shared" si="199"/>
        <v>school</v>
      </c>
    </row>
    <row r="3166" spans="1:6" x14ac:dyDescent="0.3">
      <c r="A3166" s="3">
        <v>45588.341666666667</v>
      </c>
      <c r="B3166">
        <v>65</v>
      </c>
      <c r="C3166" t="str">
        <f t="shared" si="196"/>
        <v>Wednesday</v>
      </c>
      <c r="D3166" s="1">
        <f t="shared" si="197"/>
        <v>8</v>
      </c>
      <c r="E3166">
        <f t="shared" si="198"/>
        <v>10</v>
      </c>
      <c r="F3166" t="str">
        <f t="shared" si="199"/>
        <v>school</v>
      </c>
    </row>
    <row r="3167" spans="1:6" x14ac:dyDescent="0.3">
      <c r="A3167" s="3">
        <v>45588.354861111111</v>
      </c>
      <c r="B3167">
        <v>63</v>
      </c>
      <c r="C3167" t="str">
        <f t="shared" si="196"/>
        <v>Wednesday</v>
      </c>
      <c r="D3167" s="1">
        <f t="shared" si="197"/>
        <v>8</v>
      </c>
      <c r="E3167">
        <f t="shared" si="198"/>
        <v>10</v>
      </c>
      <c r="F3167" t="str">
        <f t="shared" si="199"/>
        <v>school</v>
      </c>
    </row>
    <row r="3168" spans="1:6" x14ac:dyDescent="0.3">
      <c r="A3168" s="3">
        <v>45588.381249999999</v>
      </c>
      <c r="B3168">
        <v>65</v>
      </c>
      <c r="C3168" t="str">
        <f t="shared" si="196"/>
        <v>Wednesday</v>
      </c>
      <c r="D3168" s="1">
        <f t="shared" si="197"/>
        <v>9</v>
      </c>
      <c r="E3168">
        <f t="shared" si="198"/>
        <v>10</v>
      </c>
      <c r="F3168" t="str">
        <f t="shared" si="199"/>
        <v>school</v>
      </c>
    </row>
    <row r="3169" spans="1:6" x14ac:dyDescent="0.3">
      <c r="A3169" s="3">
        <v>45588.397916666669</v>
      </c>
      <c r="B3169">
        <v>86</v>
      </c>
      <c r="C3169" t="str">
        <f t="shared" si="196"/>
        <v>Wednesday</v>
      </c>
      <c r="D3169" s="1">
        <f t="shared" si="197"/>
        <v>9</v>
      </c>
      <c r="E3169">
        <f t="shared" si="198"/>
        <v>10</v>
      </c>
      <c r="F3169" t="str">
        <f t="shared" si="199"/>
        <v>school</v>
      </c>
    </row>
    <row r="3170" spans="1:6" x14ac:dyDescent="0.3">
      <c r="A3170" s="3">
        <v>45588.42291666667</v>
      </c>
      <c r="B3170">
        <v>82</v>
      </c>
      <c r="C3170" t="str">
        <f t="shared" si="196"/>
        <v>Wednesday</v>
      </c>
      <c r="D3170" s="1">
        <f t="shared" si="197"/>
        <v>10</v>
      </c>
      <c r="E3170">
        <f t="shared" si="198"/>
        <v>10</v>
      </c>
      <c r="F3170" t="str">
        <f t="shared" si="199"/>
        <v>school</v>
      </c>
    </row>
    <row r="3171" spans="1:6" x14ac:dyDescent="0.3">
      <c r="A3171" s="3">
        <v>45588.438888888886</v>
      </c>
      <c r="B3171">
        <v>92</v>
      </c>
      <c r="C3171" t="str">
        <f t="shared" si="196"/>
        <v>Wednesday</v>
      </c>
      <c r="D3171" s="1">
        <f t="shared" si="197"/>
        <v>10</v>
      </c>
      <c r="E3171">
        <f t="shared" si="198"/>
        <v>10</v>
      </c>
      <c r="F3171" t="str">
        <f t="shared" si="199"/>
        <v>school</v>
      </c>
    </row>
    <row r="3172" spans="1:6" x14ac:dyDescent="0.3">
      <c r="A3172" s="3">
        <v>45588.457638888889</v>
      </c>
      <c r="B3172">
        <v>102</v>
      </c>
      <c r="C3172" t="str">
        <f t="shared" si="196"/>
        <v>Wednesday</v>
      </c>
      <c r="D3172" s="1">
        <f t="shared" si="197"/>
        <v>10</v>
      </c>
      <c r="E3172">
        <f t="shared" si="198"/>
        <v>10</v>
      </c>
      <c r="F3172" t="str">
        <f t="shared" si="199"/>
        <v>school</v>
      </c>
    </row>
    <row r="3173" spans="1:6" x14ac:dyDescent="0.3">
      <c r="A3173" s="3">
        <v>45588.481249999997</v>
      </c>
      <c r="B3173">
        <v>99</v>
      </c>
      <c r="C3173" t="str">
        <f t="shared" si="196"/>
        <v>Wednesday</v>
      </c>
      <c r="D3173" s="1">
        <f t="shared" si="197"/>
        <v>11</v>
      </c>
      <c r="E3173">
        <f t="shared" si="198"/>
        <v>10</v>
      </c>
      <c r="F3173" t="str">
        <f t="shared" si="199"/>
        <v>school</v>
      </c>
    </row>
    <row r="3174" spans="1:6" x14ac:dyDescent="0.3">
      <c r="A3174" s="3">
        <v>45588.525000000001</v>
      </c>
      <c r="B3174">
        <v>93</v>
      </c>
      <c r="C3174" t="str">
        <f t="shared" si="196"/>
        <v>Wednesday</v>
      </c>
      <c r="D3174" s="1">
        <f t="shared" si="197"/>
        <v>12</v>
      </c>
      <c r="E3174">
        <f t="shared" si="198"/>
        <v>10</v>
      </c>
      <c r="F3174" t="str">
        <f t="shared" si="199"/>
        <v>school</v>
      </c>
    </row>
    <row r="3175" spans="1:6" x14ac:dyDescent="0.3">
      <c r="A3175" s="3">
        <v>45588.543055555558</v>
      </c>
      <c r="B3175">
        <v>108</v>
      </c>
      <c r="C3175" t="str">
        <f t="shared" si="196"/>
        <v>Wednesday</v>
      </c>
      <c r="D3175" s="1">
        <f t="shared" si="197"/>
        <v>13</v>
      </c>
      <c r="E3175">
        <f t="shared" si="198"/>
        <v>10</v>
      </c>
      <c r="F3175" t="str">
        <f t="shared" si="199"/>
        <v>school</v>
      </c>
    </row>
    <row r="3176" spans="1:6" x14ac:dyDescent="0.3">
      <c r="A3176" s="3">
        <v>45588.56527777778</v>
      </c>
      <c r="B3176">
        <v>106</v>
      </c>
      <c r="C3176" t="str">
        <f t="shared" si="196"/>
        <v>Wednesday</v>
      </c>
      <c r="D3176" s="1">
        <f t="shared" si="197"/>
        <v>13</v>
      </c>
      <c r="E3176">
        <f t="shared" si="198"/>
        <v>10</v>
      </c>
      <c r="F3176" t="str">
        <f t="shared" si="199"/>
        <v>school</v>
      </c>
    </row>
    <row r="3177" spans="1:6" x14ac:dyDescent="0.3">
      <c r="A3177" s="3">
        <v>45588.584027777775</v>
      </c>
      <c r="B3177">
        <v>117</v>
      </c>
      <c r="C3177" t="str">
        <f t="shared" si="196"/>
        <v>Wednesday</v>
      </c>
      <c r="D3177" s="1">
        <f t="shared" si="197"/>
        <v>14</v>
      </c>
      <c r="E3177">
        <f t="shared" si="198"/>
        <v>10</v>
      </c>
      <c r="F3177" t="str">
        <f t="shared" si="199"/>
        <v>school</v>
      </c>
    </row>
    <row r="3178" spans="1:6" x14ac:dyDescent="0.3">
      <c r="A3178" s="3">
        <v>45588.604861111111</v>
      </c>
      <c r="B3178">
        <v>81</v>
      </c>
      <c r="C3178" t="str">
        <f t="shared" si="196"/>
        <v>Wednesday</v>
      </c>
      <c r="D3178" s="1">
        <f t="shared" si="197"/>
        <v>14</v>
      </c>
      <c r="E3178">
        <f t="shared" si="198"/>
        <v>10</v>
      </c>
      <c r="F3178" t="str">
        <f t="shared" si="199"/>
        <v>school</v>
      </c>
    </row>
    <row r="3179" spans="1:6" x14ac:dyDescent="0.3">
      <c r="A3179" s="3">
        <v>45588.623611111114</v>
      </c>
      <c r="B3179">
        <v>91</v>
      </c>
      <c r="C3179" t="str">
        <f t="shared" si="196"/>
        <v>Wednesday</v>
      </c>
      <c r="D3179" s="1">
        <f t="shared" si="197"/>
        <v>14</v>
      </c>
      <c r="E3179">
        <f t="shared" si="198"/>
        <v>10</v>
      </c>
      <c r="F3179" t="str">
        <f t="shared" si="199"/>
        <v>school</v>
      </c>
    </row>
    <row r="3180" spans="1:6" x14ac:dyDescent="0.3">
      <c r="A3180" s="3">
        <v>45588.644444444442</v>
      </c>
      <c r="B3180">
        <v>95</v>
      </c>
      <c r="C3180" t="str">
        <f t="shared" si="196"/>
        <v>Wednesday</v>
      </c>
      <c r="D3180" s="1">
        <f t="shared" si="197"/>
        <v>15</v>
      </c>
      <c r="E3180">
        <f t="shared" si="198"/>
        <v>10</v>
      </c>
      <c r="F3180" t="str">
        <f t="shared" si="199"/>
        <v>school</v>
      </c>
    </row>
    <row r="3181" spans="1:6" x14ac:dyDescent="0.3">
      <c r="A3181" s="3">
        <v>45588.666666666664</v>
      </c>
      <c r="B3181">
        <v>104</v>
      </c>
      <c r="C3181" t="str">
        <f t="shared" si="196"/>
        <v>Wednesday</v>
      </c>
      <c r="D3181" s="1">
        <f t="shared" si="197"/>
        <v>16</v>
      </c>
      <c r="E3181">
        <f t="shared" si="198"/>
        <v>10</v>
      </c>
      <c r="F3181" t="str">
        <f t="shared" si="199"/>
        <v>school</v>
      </c>
    </row>
    <row r="3182" spans="1:6" x14ac:dyDescent="0.3">
      <c r="A3182" s="3">
        <v>45588.688194444447</v>
      </c>
      <c r="B3182">
        <v>112</v>
      </c>
      <c r="C3182" t="str">
        <f t="shared" si="196"/>
        <v>Wednesday</v>
      </c>
      <c r="D3182" s="1">
        <f t="shared" si="197"/>
        <v>16</v>
      </c>
      <c r="E3182">
        <f t="shared" si="198"/>
        <v>10</v>
      </c>
      <c r="F3182" t="str">
        <f t="shared" si="199"/>
        <v>school</v>
      </c>
    </row>
    <row r="3183" spans="1:6" x14ac:dyDescent="0.3">
      <c r="A3183" s="3">
        <v>45588.708333333336</v>
      </c>
      <c r="B3183">
        <v>117</v>
      </c>
      <c r="C3183" t="str">
        <f t="shared" si="196"/>
        <v>Wednesday</v>
      </c>
      <c r="D3183" s="1">
        <f t="shared" si="197"/>
        <v>17</v>
      </c>
      <c r="E3183">
        <f t="shared" si="198"/>
        <v>10</v>
      </c>
      <c r="F3183" t="str">
        <f t="shared" si="199"/>
        <v>school</v>
      </c>
    </row>
    <row r="3184" spans="1:6" x14ac:dyDescent="0.3">
      <c r="A3184" s="3">
        <v>45588.732638888891</v>
      </c>
      <c r="B3184">
        <v>112</v>
      </c>
      <c r="C3184" t="str">
        <f t="shared" si="196"/>
        <v>Wednesday</v>
      </c>
      <c r="D3184" s="1">
        <f t="shared" si="197"/>
        <v>17</v>
      </c>
      <c r="E3184">
        <f t="shared" si="198"/>
        <v>10</v>
      </c>
      <c r="F3184" t="str">
        <f t="shared" si="199"/>
        <v>school</v>
      </c>
    </row>
    <row r="3185" spans="1:6" x14ac:dyDescent="0.3">
      <c r="A3185" s="3">
        <v>45588.748611111114</v>
      </c>
      <c r="B3185">
        <v>108</v>
      </c>
      <c r="C3185" t="str">
        <f t="shared" si="196"/>
        <v>Wednesday</v>
      </c>
      <c r="D3185" s="1">
        <f t="shared" si="197"/>
        <v>17</v>
      </c>
      <c r="E3185">
        <f t="shared" si="198"/>
        <v>10</v>
      </c>
      <c r="F3185" t="str">
        <f t="shared" si="199"/>
        <v>school</v>
      </c>
    </row>
    <row r="3186" spans="1:6" x14ac:dyDescent="0.3">
      <c r="A3186" s="3">
        <v>45588.81527777778</v>
      </c>
      <c r="B3186">
        <v>87</v>
      </c>
      <c r="C3186" t="str">
        <f t="shared" si="196"/>
        <v>Wednesday</v>
      </c>
      <c r="D3186" s="1">
        <f t="shared" si="197"/>
        <v>19</v>
      </c>
      <c r="E3186">
        <f t="shared" si="198"/>
        <v>10</v>
      </c>
      <c r="F3186" t="str">
        <f t="shared" si="199"/>
        <v>school</v>
      </c>
    </row>
    <row r="3187" spans="1:6" x14ac:dyDescent="0.3">
      <c r="A3187" s="3">
        <v>45588.833333333336</v>
      </c>
      <c r="B3187">
        <v>85</v>
      </c>
      <c r="C3187" t="str">
        <f t="shared" si="196"/>
        <v>Wednesday</v>
      </c>
      <c r="D3187" s="1">
        <f t="shared" si="197"/>
        <v>20</v>
      </c>
      <c r="E3187">
        <f t="shared" si="198"/>
        <v>10</v>
      </c>
      <c r="F3187" t="str">
        <f t="shared" si="199"/>
        <v>school</v>
      </c>
    </row>
    <row r="3188" spans="1:6" x14ac:dyDescent="0.3">
      <c r="A3188" s="3">
        <v>45588.852083333331</v>
      </c>
      <c r="B3188">
        <v>98</v>
      </c>
      <c r="C3188" t="str">
        <f t="shared" si="196"/>
        <v>Wednesday</v>
      </c>
      <c r="D3188" s="1">
        <f t="shared" si="197"/>
        <v>20</v>
      </c>
      <c r="E3188">
        <f t="shared" si="198"/>
        <v>10</v>
      </c>
      <c r="F3188" t="str">
        <f t="shared" si="199"/>
        <v>school</v>
      </c>
    </row>
    <row r="3189" spans="1:6" x14ac:dyDescent="0.3">
      <c r="A3189" s="3">
        <v>45588.863194444442</v>
      </c>
      <c r="B3189">
        <v>92</v>
      </c>
      <c r="C3189" t="str">
        <f t="shared" si="196"/>
        <v>Wednesday</v>
      </c>
      <c r="D3189" s="1">
        <f t="shared" si="197"/>
        <v>20</v>
      </c>
      <c r="E3189">
        <f t="shared" si="198"/>
        <v>10</v>
      </c>
      <c r="F3189" t="str">
        <f t="shared" si="199"/>
        <v>school</v>
      </c>
    </row>
    <row r="3190" spans="1:6" x14ac:dyDescent="0.3">
      <c r="A3190" s="3">
        <v>45588.87777777778</v>
      </c>
      <c r="B3190">
        <v>101</v>
      </c>
      <c r="C3190" t="str">
        <f t="shared" si="196"/>
        <v>Wednesday</v>
      </c>
      <c r="D3190" s="1">
        <f t="shared" si="197"/>
        <v>21</v>
      </c>
      <c r="E3190">
        <f t="shared" si="198"/>
        <v>10</v>
      </c>
      <c r="F3190" t="str">
        <f t="shared" si="199"/>
        <v>school</v>
      </c>
    </row>
    <row r="3191" spans="1:6" x14ac:dyDescent="0.3">
      <c r="A3191" s="3">
        <v>45588.895138888889</v>
      </c>
      <c r="B3191">
        <v>96</v>
      </c>
      <c r="C3191" t="str">
        <f t="shared" si="196"/>
        <v>Wednesday</v>
      </c>
      <c r="D3191" s="1">
        <f t="shared" si="197"/>
        <v>21</v>
      </c>
      <c r="E3191">
        <f t="shared" si="198"/>
        <v>10</v>
      </c>
      <c r="F3191" t="str">
        <f t="shared" si="199"/>
        <v>school</v>
      </c>
    </row>
    <row r="3192" spans="1:6" x14ac:dyDescent="0.3">
      <c r="A3192" s="3">
        <v>45588.915972222225</v>
      </c>
      <c r="B3192">
        <v>93</v>
      </c>
      <c r="C3192" t="str">
        <f t="shared" si="196"/>
        <v>Wednesday</v>
      </c>
      <c r="D3192" s="1">
        <f t="shared" si="197"/>
        <v>21</v>
      </c>
      <c r="E3192">
        <f t="shared" si="198"/>
        <v>10</v>
      </c>
      <c r="F3192" t="str">
        <f t="shared" si="199"/>
        <v>school</v>
      </c>
    </row>
    <row r="3193" spans="1:6" x14ac:dyDescent="0.3">
      <c r="A3193" s="3">
        <v>45589.314583333333</v>
      </c>
      <c r="B3193">
        <v>34</v>
      </c>
      <c r="C3193" t="str">
        <f t="shared" si="196"/>
        <v>Thursday</v>
      </c>
      <c r="D3193" s="1">
        <f t="shared" si="197"/>
        <v>7</v>
      </c>
      <c r="E3193">
        <f t="shared" si="198"/>
        <v>10</v>
      </c>
      <c r="F3193" t="str">
        <f t="shared" si="199"/>
        <v>school</v>
      </c>
    </row>
    <row r="3194" spans="1:6" x14ac:dyDescent="0.3">
      <c r="A3194" s="3">
        <v>45589.335416666669</v>
      </c>
      <c r="B3194">
        <v>58</v>
      </c>
      <c r="C3194" t="str">
        <f t="shared" si="196"/>
        <v>Thursday</v>
      </c>
      <c r="D3194" s="1">
        <f t="shared" si="197"/>
        <v>8</v>
      </c>
      <c r="E3194">
        <f t="shared" si="198"/>
        <v>10</v>
      </c>
      <c r="F3194" t="str">
        <f t="shared" si="199"/>
        <v>school</v>
      </c>
    </row>
    <row r="3195" spans="1:6" x14ac:dyDescent="0.3">
      <c r="A3195" s="3">
        <v>45589.356249999997</v>
      </c>
      <c r="B3195">
        <v>62</v>
      </c>
      <c r="C3195" t="str">
        <f t="shared" si="196"/>
        <v>Thursday</v>
      </c>
      <c r="D3195" s="1">
        <f t="shared" si="197"/>
        <v>8</v>
      </c>
      <c r="E3195">
        <f t="shared" si="198"/>
        <v>10</v>
      </c>
      <c r="F3195" t="str">
        <f t="shared" si="199"/>
        <v>school</v>
      </c>
    </row>
    <row r="3196" spans="1:6" x14ac:dyDescent="0.3">
      <c r="A3196" s="3">
        <v>45589.377083333333</v>
      </c>
      <c r="B3196">
        <v>75</v>
      </c>
      <c r="C3196" t="str">
        <f t="shared" si="196"/>
        <v>Thursday</v>
      </c>
      <c r="D3196" s="1">
        <f t="shared" si="197"/>
        <v>9</v>
      </c>
      <c r="E3196">
        <f t="shared" si="198"/>
        <v>10</v>
      </c>
      <c r="F3196" t="str">
        <f t="shared" si="199"/>
        <v>school</v>
      </c>
    </row>
    <row r="3197" spans="1:6" x14ac:dyDescent="0.3">
      <c r="A3197" s="3">
        <v>45589.390972222223</v>
      </c>
      <c r="B3197">
        <v>97</v>
      </c>
      <c r="C3197" t="str">
        <f t="shared" si="196"/>
        <v>Thursday</v>
      </c>
      <c r="D3197" s="1">
        <f t="shared" si="197"/>
        <v>9</v>
      </c>
      <c r="E3197">
        <f t="shared" si="198"/>
        <v>10</v>
      </c>
      <c r="F3197" t="str">
        <f t="shared" si="199"/>
        <v>school</v>
      </c>
    </row>
    <row r="3198" spans="1:6" x14ac:dyDescent="0.3">
      <c r="A3198" s="3">
        <v>45589.399305555555</v>
      </c>
      <c r="B3198">
        <v>72</v>
      </c>
      <c r="C3198" t="str">
        <f t="shared" si="196"/>
        <v>Thursday</v>
      </c>
      <c r="D3198" s="1">
        <f t="shared" si="197"/>
        <v>9</v>
      </c>
      <c r="E3198">
        <f t="shared" si="198"/>
        <v>10</v>
      </c>
      <c r="F3198" t="str">
        <f t="shared" si="199"/>
        <v>school</v>
      </c>
    </row>
    <row r="3199" spans="1:6" x14ac:dyDescent="0.3">
      <c r="A3199" s="3">
        <v>45589.418055555558</v>
      </c>
      <c r="B3199">
        <v>75</v>
      </c>
      <c r="C3199" t="str">
        <f t="shared" si="196"/>
        <v>Thursday</v>
      </c>
      <c r="D3199" s="1">
        <f t="shared" si="197"/>
        <v>10</v>
      </c>
      <c r="E3199">
        <f t="shared" si="198"/>
        <v>10</v>
      </c>
      <c r="F3199" t="str">
        <f t="shared" si="199"/>
        <v>school</v>
      </c>
    </row>
    <row r="3200" spans="1:6" x14ac:dyDescent="0.3">
      <c r="A3200" s="3">
        <v>45589.448611111111</v>
      </c>
      <c r="B3200">
        <v>78</v>
      </c>
      <c r="C3200" t="str">
        <f t="shared" si="196"/>
        <v>Thursday</v>
      </c>
      <c r="D3200" s="1">
        <f t="shared" si="197"/>
        <v>10</v>
      </c>
      <c r="E3200">
        <f t="shared" si="198"/>
        <v>10</v>
      </c>
      <c r="F3200" t="str">
        <f t="shared" si="199"/>
        <v>school</v>
      </c>
    </row>
    <row r="3201" spans="1:6" x14ac:dyDescent="0.3">
      <c r="A3201" s="3">
        <v>45589.459027777775</v>
      </c>
      <c r="B3201">
        <v>80</v>
      </c>
      <c r="C3201" t="str">
        <f t="shared" si="196"/>
        <v>Thursday</v>
      </c>
      <c r="D3201" s="1">
        <f t="shared" si="197"/>
        <v>11</v>
      </c>
      <c r="E3201">
        <f t="shared" si="198"/>
        <v>10</v>
      </c>
      <c r="F3201" t="str">
        <f t="shared" si="199"/>
        <v>school</v>
      </c>
    </row>
    <row r="3202" spans="1:6" x14ac:dyDescent="0.3">
      <c r="A3202" s="3">
        <v>45589.480555555558</v>
      </c>
      <c r="B3202">
        <v>93</v>
      </c>
      <c r="C3202" t="str">
        <f t="shared" ref="C3202:C3265" si="200">TEXT(A3202, "dddd")</f>
        <v>Thursday</v>
      </c>
      <c r="D3202" s="1">
        <f t="shared" ref="D3202:D3265" si="201">HOUR(A3202)</f>
        <v>11</v>
      </c>
      <c r="E3202">
        <f t="shared" ref="E3202:E3265" si="202">MONTH(A3202)</f>
        <v>10</v>
      </c>
      <c r="F3202" t="str">
        <f t="shared" ref="F3202:F3265" si="203">IF(OR(E3202=9, E3202=10, E3202=11, E3202=12, E3202=1, E3202=2, E3202=3, E3202=4), "school", "summer")</f>
        <v>school</v>
      </c>
    </row>
    <row r="3203" spans="1:6" x14ac:dyDescent="0.3">
      <c r="A3203" s="3">
        <v>45589.498611111114</v>
      </c>
      <c r="B3203">
        <v>105</v>
      </c>
      <c r="C3203" t="str">
        <f t="shared" si="200"/>
        <v>Thursday</v>
      </c>
      <c r="D3203" s="1">
        <f t="shared" si="201"/>
        <v>11</v>
      </c>
      <c r="E3203">
        <f t="shared" si="202"/>
        <v>10</v>
      </c>
      <c r="F3203" t="str">
        <f t="shared" si="203"/>
        <v>school</v>
      </c>
    </row>
    <row r="3204" spans="1:6" x14ac:dyDescent="0.3">
      <c r="A3204" s="3">
        <v>45589.525694444441</v>
      </c>
      <c r="B3204">
        <v>103</v>
      </c>
      <c r="C3204" t="str">
        <f t="shared" si="200"/>
        <v>Thursday</v>
      </c>
      <c r="D3204" s="1">
        <f t="shared" si="201"/>
        <v>12</v>
      </c>
      <c r="E3204">
        <f t="shared" si="202"/>
        <v>10</v>
      </c>
      <c r="F3204" t="str">
        <f t="shared" si="203"/>
        <v>school</v>
      </c>
    </row>
    <row r="3205" spans="1:6" x14ac:dyDescent="0.3">
      <c r="A3205" s="3">
        <v>45589.547222222223</v>
      </c>
      <c r="B3205">
        <v>105</v>
      </c>
      <c r="C3205" t="str">
        <f t="shared" si="200"/>
        <v>Thursday</v>
      </c>
      <c r="D3205" s="1">
        <f t="shared" si="201"/>
        <v>13</v>
      </c>
      <c r="E3205">
        <f t="shared" si="202"/>
        <v>10</v>
      </c>
      <c r="F3205" t="str">
        <f t="shared" si="203"/>
        <v>school</v>
      </c>
    </row>
    <row r="3206" spans="1:6" x14ac:dyDescent="0.3">
      <c r="A3206" s="3">
        <v>45589.561111111114</v>
      </c>
      <c r="B3206">
        <v>115</v>
      </c>
      <c r="C3206" t="str">
        <f t="shared" si="200"/>
        <v>Thursday</v>
      </c>
      <c r="D3206" s="1">
        <f t="shared" si="201"/>
        <v>13</v>
      </c>
      <c r="E3206">
        <f t="shared" si="202"/>
        <v>10</v>
      </c>
      <c r="F3206" t="str">
        <f t="shared" si="203"/>
        <v>school</v>
      </c>
    </row>
    <row r="3207" spans="1:6" x14ac:dyDescent="0.3">
      <c r="A3207" s="3">
        <v>45589.586805555555</v>
      </c>
      <c r="B3207">
        <v>103</v>
      </c>
      <c r="C3207" t="str">
        <f t="shared" si="200"/>
        <v>Thursday</v>
      </c>
      <c r="D3207" s="1">
        <f t="shared" si="201"/>
        <v>14</v>
      </c>
      <c r="E3207">
        <f t="shared" si="202"/>
        <v>10</v>
      </c>
      <c r="F3207" t="str">
        <f t="shared" si="203"/>
        <v>school</v>
      </c>
    </row>
    <row r="3208" spans="1:6" x14ac:dyDescent="0.3">
      <c r="A3208" s="3">
        <v>45589.605555555558</v>
      </c>
      <c r="B3208">
        <v>83</v>
      </c>
      <c r="C3208" t="str">
        <f t="shared" si="200"/>
        <v>Thursday</v>
      </c>
      <c r="D3208" s="1">
        <f t="shared" si="201"/>
        <v>14</v>
      </c>
      <c r="E3208">
        <f t="shared" si="202"/>
        <v>10</v>
      </c>
      <c r="F3208" t="str">
        <f t="shared" si="203"/>
        <v>school</v>
      </c>
    </row>
    <row r="3209" spans="1:6" x14ac:dyDescent="0.3">
      <c r="A3209" s="3">
        <v>45589.625</v>
      </c>
      <c r="B3209">
        <v>85</v>
      </c>
      <c r="C3209" t="str">
        <f t="shared" si="200"/>
        <v>Thursday</v>
      </c>
      <c r="D3209" s="1">
        <f t="shared" si="201"/>
        <v>15</v>
      </c>
      <c r="E3209">
        <f t="shared" si="202"/>
        <v>10</v>
      </c>
      <c r="F3209" t="str">
        <f t="shared" si="203"/>
        <v>school</v>
      </c>
    </row>
    <row r="3210" spans="1:6" x14ac:dyDescent="0.3">
      <c r="A3210" s="3">
        <v>45589.648611111108</v>
      </c>
      <c r="B3210">
        <v>86</v>
      </c>
      <c r="C3210" t="str">
        <f t="shared" si="200"/>
        <v>Thursday</v>
      </c>
      <c r="D3210" s="1">
        <f t="shared" si="201"/>
        <v>15</v>
      </c>
      <c r="E3210">
        <f t="shared" si="202"/>
        <v>10</v>
      </c>
      <c r="F3210" t="str">
        <f t="shared" si="203"/>
        <v>school</v>
      </c>
    </row>
    <row r="3211" spans="1:6" x14ac:dyDescent="0.3">
      <c r="A3211" s="3">
        <v>45589.667361111111</v>
      </c>
      <c r="B3211">
        <v>95</v>
      </c>
      <c r="C3211" t="str">
        <f t="shared" si="200"/>
        <v>Thursday</v>
      </c>
      <c r="D3211" s="1">
        <f t="shared" si="201"/>
        <v>16</v>
      </c>
      <c r="E3211">
        <f t="shared" si="202"/>
        <v>10</v>
      </c>
      <c r="F3211" t="str">
        <f t="shared" si="203"/>
        <v>school</v>
      </c>
    </row>
    <row r="3212" spans="1:6" x14ac:dyDescent="0.3">
      <c r="A3212" s="3">
        <v>45589.689583333333</v>
      </c>
      <c r="B3212">
        <v>101</v>
      </c>
      <c r="C3212" t="str">
        <f t="shared" si="200"/>
        <v>Thursday</v>
      </c>
      <c r="D3212" s="1">
        <f t="shared" si="201"/>
        <v>16</v>
      </c>
      <c r="E3212">
        <f t="shared" si="202"/>
        <v>10</v>
      </c>
      <c r="F3212" t="str">
        <f t="shared" si="203"/>
        <v>school</v>
      </c>
    </row>
    <row r="3213" spans="1:6" x14ac:dyDescent="0.3">
      <c r="A3213" s="3">
        <v>45589.710416666669</v>
      </c>
      <c r="B3213">
        <v>98</v>
      </c>
      <c r="C3213" t="str">
        <f t="shared" si="200"/>
        <v>Thursday</v>
      </c>
      <c r="D3213" s="1">
        <f t="shared" si="201"/>
        <v>17</v>
      </c>
      <c r="E3213">
        <f t="shared" si="202"/>
        <v>10</v>
      </c>
      <c r="F3213" t="str">
        <f t="shared" si="203"/>
        <v>school</v>
      </c>
    </row>
    <row r="3214" spans="1:6" x14ac:dyDescent="0.3">
      <c r="A3214" s="3">
        <v>45589.729861111111</v>
      </c>
      <c r="B3214">
        <v>105</v>
      </c>
      <c r="C3214" t="str">
        <f t="shared" si="200"/>
        <v>Thursday</v>
      </c>
      <c r="D3214" s="1">
        <f t="shared" si="201"/>
        <v>17</v>
      </c>
      <c r="E3214">
        <f t="shared" si="202"/>
        <v>10</v>
      </c>
      <c r="F3214" t="str">
        <f t="shared" si="203"/>
        <v>school</v>
      </c>
    </row>
    <row r="3215" spans="1:6" x14ac:dyDescent="0.3">
      <c r="A3215" s="3">
        <v>45589.772916666669</v>
      </c>
      <c r="B3215">
        <v>109</v>
      </c>
      <c r="C3215" t="str">
        <f t="shared" si="200"/>
        <v>Thursday</v>
      </c>
      <c r="D3215" s="1">
        <f t="shared" si="201"/>
        <v>18</v>
      </c>
      <c r="E3215">
        <f t="shared" si="202"/>
        <v>10</v>
      </c>
      <c r="F3215" t="str">
        <f t="shared" si="203"/>
        <v>school</v>
      </c>
    </row>
    <row r="3216" spans="1:6" x14ac:dyDescent="0.3">
      <c r="A3216" s="3">
        <v>45589.793055555558</v>
      </c>
      <c r="B3216">
        <v>107</v>
      </c>
      <c r="C3216" t="str">
        <f t="shared" si="200"/>
        <v>Thursday</v>
      </c>
      <c r="D3216" s="1">
        <f t="shared" si="201"/>
        <v>19</v>
      </c>
      <c r="E3216">
        <f t="shared" si="202"/>
        <v>10</v>
      </c>
      <c r="F3216" t="str">
        <f t="shared" si="203"/>
        <v>school</v>
      </c>
    </row>
    <row r="3217" spans="1:6" x14ac:dyDescent="0.3">
      <c r="A3217" s="3">
        <v>45589.8125</v>
      </c>
      <c r="B3217">
        <v>104</v>
      </c>
      <c r="C3217" t="str">
        <f t="shared" si="200"/>
        <v>Thursday</v>
      </c>
      <c r="D3217" s="1">
        <f t="shared" si="201"/>
        <v>19</v>
      </c>
      <c r="E3217">
        <f t="shared" si="202"/>
        <v>10</v>
      </c>
      <c r="F3217" t="str">
        <f t="shared" si="203"/>
        <v>school</v>
      </c>
    </row>
    <row r="3218" spans="1:6" x14ac:dyDescent="0.3">
      <c r="A3218" s="3">
        <v>45589.835416666669</v>
      </c>
      <c r="B3218">
        <v>108</v>
      </c>
      <c r="C3218" t="str">
        <f t="shared" si="200"/>
        <v>Thursday</v>
      </c>
      <c r="D3218" s="1">
        <f t="shared" si="201"/>
        <v>20</v>
      </c>
      <c r="E3218">
        <f t="shared" si="202"/>
        <v>10</v>
      </c>
      <c r="F3218" t="str">
        <f t="shared" si="203"/>
        <v>school</v>
      </c>
    </row>
    <row r="3219" spans="1:6" x14ac:dyDescent="0.3">
      <c r="A3219" s="3">
        <v>45589.863194444442</v>
      </c>
      <c r="B3219">
        <v>99</v>
      </c>
      <c r="C3219" t="str">
        <f t="shared" si="200"/>
        <v>Thursday</v>
      </c>
      <c r="D3219" s="1">
        <f t="shared" si="201"/>
        <v>20</v>
      </c>
      <c r="E3219">
        <f t="shared" si="202"/>
        <v>10</v>
      </c>
      <c r="F3219" t="str">
        <f t="shared" si="203"/>
        <v>school</v>
      </c>
    </row>
    <row r="3220" spans="1:6" x14ac:dyDescent="0.3">
      <c r="A3220" s="3">
        <v>45589.875694444447</v>
      </c>
      <c r="B3220">
        <v>92</v>
      </c>
      <c r="C3220" t="str">
        <f t="shared" si="200"/>
        <v>Thursday</v>
      </c>
      <c r="D3220" s="1">
        <f t="shared" si="201"/>
        <v>21</v>
      </c>
      <c r="E3220">
        <f t="shared" si="202"/>
        <v>10</v>
      </c>
      <c r="F3220" t="str">
        <f t="shared" si="203"/>
        <v>school</v>
      </c>
    </row>
    <row r="3221" spans="1:6" x14ac:dyDescent="0.3">
      <c r="A3221" s="3">
        <v>45589.897222222222</v>
      </c>
      <c r="B3221">
        <v>87</v>
      </c>
      <c r="C3221" t="str">
        <f t="shared" si="200"/>
        <v>Thursday</v>
      </c>
      <c r="D3221" s="1">
        <f t="shared" si="201"/>
        <v>21</v>
      </c>
      <c r="E3221">
        <f t="shared" si="202"/>
        <v>10</v>
      </c>
      <c r="F3221" t="str">
        <f t="shared" si="203"/>
        <v>school</v>
      </c>
    </row>
    <row r="3222" spans="1:6" x14ac:dyDescent="0.3">
      <c r="A3222" s="3">
        <v>45590.293055555558</v>
      </c>
      <c r="B3222">
        <v>27</v>
      </c>
      <c r="C3222" t="str">
        <f t="shared" si="200"/>
        <v>Friday</v>
      </c>
      <c r="D3222" s="1">
        <f t="shared" si="201"/>
        <v>7</v>
      </c>
      <c r="E3222">
        <f t="shared" si="202"/>
        <v>10</v>
      </c>
      <c r="F3222" t="str">
        <f t="shared" si="203"/>
        <v>school</v>
      </c>
    </row>
    <row r="3223" spans="1:6" x14ac:dyDescent="0.3">
      <c r="A3223" s="3">
        <v>45590.311805555553</v>
      </c>
      <c r="B3223">
        <v>49</v>
      </c>
      <c r="C3223" t="str">
        <f t="shared" si="200"/>
        <v>Friday</v>
      </c>
      <c r="D3223" s="1">
        <f t="shared" si="201"/>
        <v>7</v>
      </c>
      <c r="E3223">
        <f t="shared" si="202"/>
        <v>10</v>
      </c>
      <c r="F3223" t="str">
        <f t="shared" si="203"/>
        <v>school</v>
      </c>
    </row>
    <row r="3224" spans="1:6" x14ac:dyDescent="0.3">
      <c r="A3224" s="3">
        <v>45590.333333333336</v>
      </c>
      <c r="B3224">
        <v>62</v>
      </c>
      <c r="C3224" t="str">
        <f t="shared" si="200"/>
        <v>Friday</v>
      </c>
      <c r="D3224" s="1">
        <f t="shared" si="201"/>
        <v>8</v>
      </c>
      <c r="E3224">
        <f t="shared" si="202"/>
        <v>10</v>
      </c>
      <c r="F3224" t="str">
        <f t="shared" si="203"/>
        <v>school</v>
      </c>
    </row>
    <row r="3225" spans="1:6" x14ac:dyDescent="0.3">
      <c r="A3225" s="3">
        <v>45590.354166666664</v>
      </c>
      <c r="B3225">
        <v>77</v>
      </c>
      <c r="C3225" t="str">
        <f t="shared" si="200"/>
        <v>Friday</v>
      </c>
      <c r="D3225" s="1">
        <f t="shared" si="201"/>
        <v>8</v>
      </c>
      <c r="E3225">
        <f t="shared" si="202"/>
        <v>10</v>
      </c>
      <c r="F3225" t="str">
        <f t="shared" si="203"/>
        <v>school</v>
      </c>
    </row>
    <row r="3226" spans="1:6" x14ac:dyDescent="0.3">
      <c r="A3226" s="3">
        <v>45590.374305555553</v>
      </c>
      <c r="B3226">
        <v>84</v>
      </c>
      <c r="C3226" t="str">
        <f t="shared" si="200"/>
        <v>Friday</v>
      </c>
      <c r="D3226" s="1">
        <f t="shared" si="201"/>
        <v>8</v>
      </c>
      <c r="E3226">
        <f t="shared" si="202"/>
        <v>10</v>
      </c>
      <c r="F3226" t="str">
        <f t="shared" si="203"/>
        <v>school</v>
      </c>
    </row>
    <row r="3227" spans="1:6" x14ac:dyDescent="0.3">
      <c r="A3227" s="3">
        <v>45590.395138888889</v>
      </c>
      <c r="B3227">
        <v>81</v>
      </c>
      <c r="C3227" t="str">
        <f t="shared" si="200"/>
        <v>Friday</v>
      </c>
      <c r="D3227" s="1">
        <f t="shared" si="201"/>
        <v>9</v>
      </c>
      <c r="E3227">
        <f t="shared" si="202"/>
        <v>10</v>
      </c>
      <c r="F3227" t="str">
        <f t="shared" si="203"/>
        <v>school</v>
      </c>
    </row>
    <row r="3228" spans="1:6" x14ac:dyDescent="0.3">
      <c r="A3228" s="3">
        <v>45590.416666666664</v>
      </c>
      <c r="B3228">
        <v>84</v>
      </c>
      <c r="C3228" t="str">
        <f t="shared" si="200"/>
        <v>Friday</v>
      </c>
      <c r="D3228" s="1">
        <f t="shared" si="201"/>
        <v>10</v>
      </c>
      <c r="E3228">
        <f t="shared" si="202"/>
        <v>10</v>
      </c>
      <c r="F3228" t="str">
        <f t="shared" si="203"/>
        <v>school</v>
      </c>
    </row>
    <row r="3229" spans="1:6" x14ac:dyDescent="0.3">
      <c r="A3229" s="3">
        <v>45590.436805555553</v>
      </c>
      <c r="B3229">
        <v>81</v>
      </c>
      <c r="C3229" t="str">
        <f t="shared" si="200"/>
        <v>Friday</v>
      </c>
      <c r="D3229" s="1">
        <f t="shared" si="201"/>
        <v>10</v>
      </c>
      <c r="E3229">
        <f t="shared" si="202"/>
        <v>10</v>
      </c>
      <c r="F3229" t="str">
        <f t="shared" si="203"/>
        <v>school</v>
      </c>
    </row>
    <row r="3230" spans="1:6" x14ac:dyDescent="0.3">
      <c r="A3230" s="3">
        <v>45590.459027777775</v>
      </c>
      <c r="B3230">
        <v>90</v>
      </c>
      <c r="C3230" t="str">
        <f t="shared" si="200"/>
        <v>Friday</v>
      </c>
      <c r="D3230" s="1">
        <f t="shared" si="201"/>
        <v>11</v>
      </c>
      <c r="E3230">
        <f t="shared" si="202"/>
        <v>10</v>
      </c>
      <c r="F3230" t="str">
        <f t="shared" si="203"/>
        <v>school</v>
      </c>
    </row>
    <row r="3231" spans="1:6" x14ac:dyDescent="0.3">
      <c r="A3231" s="3">
        <v>45590.479861111111</v>
      </c>
      <c r="B3231">
        <v>86</v>
      </c>
      <c r="C3231" t="str">
        <f t="shared" si="200"/>
        <v>Friday</v>
      </c>
      <c r="D3231" s="1">
        <f t="shared" si="201"/>
        <v>11</v>
      </c>
      <c r="E3231">
        <f t="shared" si="202"/>
        <v>10</v>
      </c>
      <c r="F3231" t="str">
        <f t="shared" si="203"/>
        <v>school</v>
      </c>
    </row>
    <row r="3232" spans="1:6" x14ac:dyDescent="0.3">
      <c r="A3232" s="3">
        <v>45590.500694444447</v>
      </c>
      <c r="B3232">
        <v>76</v>
      </c>
      <c r="C3232" t="str">
        <f t="shared" si="200"/>
        <v>Friday</v>
      </c>
      <c r="D3232" s="1">
        <f t="shared" si="201"/>
        <v>12</v>
      </c>
      <c r="E3232">
        <f t="shared" si="202"/>
        <v>10</v>
      </c>
      <c r="F3232" t="str">
        <f t="shared" si="203"/>
        <v>school</v>
      </c>
    </row>
    <row r="3233" spans="1:6" x14ac:dyDescent="0.3">
      <c r="A3233" s="3">
        <v>45590.520138888889</v>
      </c>
      <c r="B3233">
        <v>66</v>
      </c>
      <c r="C3233" t="str">
        <f t="shared" si="200"/>
        <v>Friday</v>
      </c>
      <c r="D3233" s="1">
        <f t="shared" si="201"/>
        <v>12</v>
      </c>
      <c r="E3233">
        <f t="shared" si="202"/>
        <v>10</v>
      </c>
      <c r="F3233" t="str">
        <f t="shared" si="203"/>
        <v>school</v>
      </c>
    </row>
    <row r="3234" spans="1:6" x14ac:dyDescent="0.3">
      <c r="A3234" s="3">
        <v>45590.572916666664</v>
      </c>
      <c r="B3234">
        <v>109</v>
      </c>
      <c r="C3234" t="str">
        <f t="shared" si="200"/>
        <v>Friday</v>
      </c>
      <c r="D3234" s="1">
        <f t="shared" si="201"/>
        <v>13</v>
      </c>
      <c r="E3234">
        <f t="shared" si="202"/>
        <v>10</v>
      </c>
      <c r="F3234" t="str">
        <f t="shared" si="203"/>
        <v>school</v>
      </c>
    </row>
    <row r="3235" spans="1:6" x14ac:dyDescent="0.3">
      <c r="A3235" s="3">
        <v>45590.588194444441</v>
      </c>
      <c r="B3235">
        <v>126</v>
      </c>
      <c r="C3235" t="str">
        <f t="shared" si="200"/>
        <v>Friday</v>
      </c>
      <c r="D3235" s="1">
        <f t="shared" si="201"/>
        <v>14</v>
      </c>
      <c r="E3235">
        <f t="shared" si="202"/>
        <v>10</v>
      </c>
      <c r="F3235" t="str">
        <f t="shared" si="203"/>
        <v>school</v>
      </c>
    </row>
    <row r="3236" spans="1:6" x14ac:dyDescent="0.3">
      <c r="A3236" s="3">
        <v>45590.62777777778</v>
      </c>
      <c r="B3236">
        <v>109</v>
      </c>
      <c r="C3236" t="str">
        <f t="shared" si="200"/>
        <v>Friday</v>
      </c>
      <c r="D3236" s="1">
        <f t="shared" si="201"/>
        <v>15</v>
      </c>
      <c r="E3236">
        <f t="shared" si="202"/>
        <v>10</v>
      </c>
      <c r="F3236" t="str">
        <f t="shared" si="203"/>
        <v>school</v>
      </c>
    </row>
    <row r="3237" spans="1:6" x14ac:dyDescent="0.3">
      <c r="A3237" s="3">
        <v>45590.645833333336</v>
      </c>
      <c r="B3237">
        <v>107</v>
      </c>
      <c r="C3237" t="str">
        <f t="shared" si="200"/>
        <v>Friday</v>
      </c>
      <c r="D3237" s="1">
        <f t="shared" si="201"/>
        <v>15</v>
      </c>
      <c r="E3237">
        <f t="shared" si="202"/>
        <v>10</v>
      </c>
      <c r="F3237" t="str">
        <f t="shared" si="203"/>
        <v>school</v>
      </c>
    </row>
    <row r="3238" spans="1:6" x14ac:dyDescent="0.3">
      <c r="A3238" s="3">
        <v>45590.688194444447</v>
      </c>
      <c r="B3238">
        <v>106</v>
      </c>
      <c r="C3238" t="str">
        <f t="shared" si="200"/>
        <v>Friday</v>
      </c>
      <c r="D3238" s="1">
        <f t="shared" si="201"/>
        <v>16</v>
      </c>
      <c r="E3238">
        <f t="shared" si="202"/>
        <v>10</v>
      </c>
      <c r="F3238" t="str">
        <f t="shared" si="203"/>
        <v>school</v>
      </c>
    </row>
    <row r="3239" spans="1:6" x14ac:dyDescent="0.3">
      <c r="A3239" s="3">
        <v>45590.738888888889</v>
      </c>
      <c r="B3239">
        <v>108</v>
      </c>
      <c r="C3239" t="str">
        <f t="shared" si="200"/>
        <v>Friday</v>
      </c>
      <c r="D3239" s="1">
        <f t="shared" si="201"/>
        <v>17</v>
      </c>
      <c r="E3239">
        <f t="shared" si="202"/>
        <v>10</v>
      </c>
      <c r="F3239" t="str">
        <f t="shared" si="203"/>
        <v>school</v>
      </c>
    </row>
    <row r="3240" spans="1:6" x14ac:dyDescent="0.3">
      <c r="A3240" s="3">
        <v>45591.395833333336</v>
      </c>
      <c r="B3240">
        <v>50</v>
      </c>
      <c r="C3240" t="str">
        <f t="shared" si="200"/>
        <v>Saturday</v>
      </c>
      <c r="D3240" s="1">
        <f t="shared" si="201"/>
        <v>9</v>
      </c>
      <c r="E3240">
        <f t="shared" si="202"/>
        <v>10</v>
      </c>
      <c r="F3240" t="str">
        <f t="shared" si="203"/>
        <v>school</v>
      </c>
    </row>
    <row r="3241" spans="1:6" x14ac:dyDescent="0.3">
      <c r="A3241" s="3">
        <v>45591.425694444442</v>
      </c>
      <c r="B3241">
        <v>61</v>
      </c>
      <c r="C3241" t="str">
        <f t="shared" si="200"/>
        <v>Saturday</v>
      </c>
      <c r="D3241" s="1">
        <f t="shared" si="201"/>
        <v>10</v>
      </c>
      <c r="E3241">
        <f t="shared" si="202"/>
        <v>10</v>
      </c>
      <c r="F3241" t="str">
        <f t="shared" si="203"/>
        <v>school</v>
      </c>
    </row>
    <row r="3242" spans="1:6" x14ac:dyDescent="0.3">
      <c r="A3242" s="3">
        <v>45591.456944444442</v>
      </c>
      <c r="B3242">
        <v>78</v>
      </c>
      <c r="C3242" t="str">
        <f t="shared" si="200"/>
        <v>Saturday</v>
      </c>
      <c r="D3242" s="1">
        <f t="shared" si="201"/>
        <v>10</v>
      </c>
      <c r="E3242">
        <f t="shared" si="202"/>
        <v>10</v>
      </c>
      <c r="F3242" t="str">
        <f t="shared" si="203"/>
        <v>school</v>
      </c>
    </row>
    <row r="3243" spans="1:6" x14ac:dyDescent="0.3">
      <c r="A3243" s="3">
        <v>45591.477777777778</v>
      </c>
      <c r="B3243">
        <v>79</v>
      </c>
      <c r="C3243" t="str">
        <f t="shared" si="200"/>
        <v>Saturday</v>
      </c>
      <c r="D3243" s="1">
        <f t="shared" si="201"/>
        <v>11</v>
      </c>
      <c r="E3243">
        <f t="shared" si="202"/>
        <v>10</v>
      </c>
      <c r="F3243" t="str">
        <f t="shared" si="203"/>
        <v>school</v>
      </c>
    </row>
    <row r="3244" spans="1:6" x14ac:dyDescent="0.3">
      <c r="A3244" s="3">
        <v>45591.490972222222</v>
      </c>
      <c r="B3244">
        <v>51</v>
      </c>
      <c r="C3244" t="str">
        <f t="shared" si="200"/>
        <v>Saturday</v>
      </c>
      <c r="D3244" s="1">
        <f t="shared" si="201"/>
        <v>11</v>
      </c>
      <c r="E3244">
        <f t="shared" si="202"/>
        <v>10</v>
      </c>
      <c r="F3244" t="str">
        <f t="shared" si="203"/>
        <v>school</v>
      </c>
    </row>
    <row r="3245" spans="1:6" x14ac:dyDescent="0.3">
      <c r="A3245" s="3">
        <v>45591.5</v>
      </c>
      <c r="B3245">
        <v>86</v>
      </c>
      <c r="C3245" t="str">
        <f t="shared" si="200"/>
        <v>Saturday</v>
      </c>
      <c r="D3245" s="1">
        <f t="shared" si="201"/>
        <v>12</v>
      </c>
      <c r="E3245">
        <f t="shared" si="202"/>
        <v>10</v>
      </c>
      <c r="F3245" t="str">
        <f t="shared" si="203"/>
        <v>school</v>
      </c>
    </row>
    <row r="3246" spans="1:6" x14ac:dyDescent="0.3">
      <c r="A3246" s="3">
        <v>45591.522222222222</v>
      </c>
      <c r="B3246">
        <v>93</v>
      </c>
      <c r="C3246" t="str">
        <f t="shared" si="200"/>
        <v>Saturday</v>
      </c>
      <c r="D3246" s="1">
        <f t="shared" si="201"/>
        <v>12</v>
      </c>
      <c r="E3246">
        <f t="shared" si="202"/>
        <v>10</v>
      </c>
      <c r="F3246" t="str">
        <f t="shared" si="203"/>
        <v>school</v>
      </c>
    </row>
    <row r="3247" spans="1:6" x14ac:dyDescent="0.3">
      <c r="A3247" s="3">
        <v>45591.541666666664</v>
      </c>
      <c r="B3247">
        <v>94</v>
      </c>
      <c r="C3247" t="str">
        <f t="shared" si="200"/>
        <v>Saturday</v>
      </c>
      <c r="D3247" s="1">
        <f t="shared" si="201"/>
        <v>13</v>
      </c>
      <c r="E3247">
        <f t="shared" si="202"/>
        <v>10</v>
      </c>
      <c r="F3247" t="str">
        <f t="shared" si="203"/>
        <v>school</v>
      </c>
    </row>
    <row r="3248" spans="1:6" x14ac:dyDescent="0.3">
      <c r="A3248" s="3">
        <v>45591.602777777778</v>
      </c>
      <c r="B3248">
        <v>87</v>
      </c>
      <c r="C3248" t="str">
        <f t="shared" si="200"/>
        <v>Saturday</v>
      </c>
      <c r="D3248" s="1">
        <f t="shared" si="201"/>
        <v>14</v>
      </c>
      <c r="E3248">
        <f t="shared" si="202"/>
        <v>10</v>
      </c>
      <c r="F3248" t="str">
        <f t="shared" si="203"/>
        <v>school</v>
      </c>
    </row>
    <row r="3249" spans="1:6" x14ac:dyDescent="0.3">
      <c r="A3249" s="3">
        <v>45591.625</v>
      </c>
      <c r="B3249">
        <v>93</v>
      </c>
      <c r="C3249" t="str">
        <f t="shared" si="200"/>
        <v>Saturday</v>
      </c>
      <c r="D3249" s="1">
        <f t="shared" si="201"/>
        <v>15</v>
      </c>
      <c r="E3249">
        <f t="shared" si="202"/>
        <v>10</v>
      </c>
      <c r="F3249" t="str">
        <f t="shared" si="203"/>
        <v>school</v>
      </c>
    </row>
    <row r="3250" spans="1:6" x14ac:dyDescent="0.3">
      <c r="A3250" s="3">
        <v>45591.65</v>
      </c>
      <c r="B3250">
        <v>101</v>
      </c>
      <c r="C3250" t="str">
        <f t="shared" si="200"/>
        <v>Saturday</v>
      </c>
      <c r="D3250" s="1">
        <f t="shared" si="201"/>
        <v>15</v>
      </c>
      <c r="E3250">
        <f t="shared" si="202"/>
        <v>10</v>
      </c>
      <c r="F3250" t="str">
        <f t="shared" si="203"/>
        <v>school</v>
      </c>
    </row>
    <row r="3251" spans="1:6" x14ac:dyDescent="0.3">
      <c r="A3251" s="3">
        <v>45591.676388888889</v>
      </c>
      <c r="B3251">
        <v>32</v>
      </c>
      <c r="C3251" t="str">
        <f t="shared" si="200"/>
        <v>Saturday</v>
      </c>
      <c r="D3251" s="1">
        <f t="shared" si="201"/>
        <v>16</v>
      </c>
      <c r="E3251">
        <f t="shared" si="202"/>
        <v>10</v>
      </c>
      <c r="F3251" t="str">
        <f t="shared" si="203"/>
        <v>school</v>
      </c>
    </row>
    <row r="3252" spans="1:6" x14ac:dyDescent="0.3">
      <c r="A3252" s="3">
        <v>45591.691666666666</v>
      </c>
      <c r="B3252">
        <v>116</v>
      </c>
      <c r="C3252" t="str">
        <f t="shared" si="200"/>
        <v>Saturday</v>
      </c>
      <c r="D3252" s="1">
        <f t="shared" si="201"/>
        <v>16</v>
      </c>
      <c r="E3252">
        <f t="shared" si="202"/>
        <v>10</v>
      </c>
      <c r="F3252" t="str">
        <f t="shared" si="203"/>
        <v>school</v>
      </c>
    </row>
    <row r="3253" spans="1:6" x14ac:dyDescent="0.3">
      <c r="A3253" s="3">
        <v>45591.709027777775</v>
      </c>
      <c r="B3253">
        <v>108</v>
      </c>
      <c r="C3253" t="str">
        <f t="shared" si="200"/>
        <v>Saturday</v>
      </c>
      <c r="D3253" s="1">
        <f t="shared" si="201"/>
        <v>17</v>
      </c>
      <c r="E3253">
        <f t="shared" si="202"/>
        <v>10</v>
      </c>
      <c r="F3253" t="str">
        <f t="shared" si="203"/>
        <v>school</v>
      </c>
    </row>
    <row r="3254" spans="1:6" x14ac:dyDescent="0.3">
      <c r="A3254" s="3">
        <v>45591.729166666664</v>
      </c>
      <c r="B3254">
        <v>89</v>
      </c>
      <c r="C3254" t="str">
        <f t="shared" si="200"/>
        <v>Saturday</v>
      </c>
      <c r="D3254" s="1">
        <f t="shared" si="201"/>
        <v>17</v>
      </c>
      <c r="E3254">
        <f t="shared" si="202"/>
        <v>10</v>
      </c>
      <c r="F3254" t="str">
        <f t="shared" si="203"/>
        <v>school</v>
      </c>
    </row>
    <row r="3255" spans="1:6" x14ac:dyDescent="0.3">
      <c r="A3255" s="3">
        <v>45591.75</v>
      </c>
      <c r="B3255">
        <v>87</v>
      </c>
      <c r="C3255" t="str">
        <f t="shared" si="200"/>
        <v>Saturday</v>
      </c>
      <c r="D3255" s="1">
        <f t="shared" si="201"/>
        <v>18</v>
      </c>
      <c r="E3255">
        <f t="shared" si="202"/>
        <v>10</v>
      </c>
      <c r="F3255" t="str">
        <f t="shared" si="203"/>
        <v>school</v>
      </c>
    </row>
    <row r="3256" spans="1:6" x14ac:dyDescent="0.3">
      <c r="A3256" s="3">
        <v>45591.770833333336</v>
      </c>
      <c r="B3256">
        <v>113</v>
      </c>
      <c r="C3256" t="str">
        <f t="shared" si="200"/>
        <v>Saturday</v>
      </c>
      <c r="D3256" s="1">
        <f t="shared" si="201"/>
        <v>18</v>
      </c>
      <c r="E3256">
        <f t="shared" si="202"/>
        <v>10</v>
      </c>
      <c r="F3256" t="str">
        <f t="shared" si="203"/>
        <v>school</v>
      </c>
    </row>
    <row r="3257" spans="1:6" x14ac:dyDescent="0.3">
      <c r="A3257" s="3">
        <v>45592.395833333336</v>
      </c>
      <c r="B3257">
        <v>40</v>
      </c>
      <c r="C3257" t="str">
        <f t="shared" si="200"/>
        <v>Sunday</v>
      </c>
      <c r="D3257" s="1">
        <f t="shared" si="201"/>
        <v>9</v>
      </c>
      <c r="E3257">
        <f t="shared" si="202"/>
        <v>10</v>
      </c>
      <c r="F3257" t="str">
        <f t="shared" si="203"/>
        <v>school</v>
      </c>
    </row>
    <row r="3258" spans="1:6" x14ac:dyDescent="0.3">
      <c r="A3258" s="3">
        <v>45592.416666666664</v>
      </c>
      <c r="B3258">
        <v>62</v>
      </c>
      <c r="C3258" t="str">
        <f t="shared" si="200"/>
        <v>Sunday</v>
      </c>
      <c r="D3258" s="1">
        <f t="shared" si="201"/>
        <v>10</v>
      </c>
      <c r="E3258">
        <f t="shared" si="202"/>
        <v>10</v>
      </c>
      <c r="F3258" t="str">
        <f t="shared" si="203"/>
        <v>school</v>
      </c>
    </row>
    <row r="3259" spans="1:6" x14ac:dyDescent="0.3">
      <c r="A3259" s="3">
        <v>45592.439583333333</v>
      </c>
      <c r="B3259">
        <v>71</v>
      </c>
      <c r="C3259" t="str">
        <f t="shared" si="200"/>
        <v>Sunday</v>
      </c>
      <c r="D3259" s="1">
        <f t="shared" si="201"/>
        <v>10</v>
      </c>
      <c r="E3259">
        <f t="shared" si="202"/>
        <v>10</v>
      </c>
      <c r="F3259" t="str">
        <f t="shared" si="203"/>
        <v>school</v>
      </c>
    </row>
    <row r="3260" spans="1:6" x14ac:dyDescent="0.3">
      <c r="A3260" s="3">
        <v>45592.456944444442</v>
      </c>
      <c r="B3260">
        <v>81</v>
      </c>
      <c r="C3260" t="str">
        <f t="shared" si="200"/>
        <v>Sunday</v>
      </c>
      <c r="D3260" s="1">
        <f t="shared" si="201"/>
        <v>10</v>
      </c>
      <c r="E3260">
        <f t="shared" si="202"/>
        <v>10</v>
      </c>
      <c r="F3260" t="str">
        <f t="shared" si="203"/>
        <v>school</v>
      </c>
    </row>
    <row r="3261" spans="1:6" x14ac:dyDescent="0.3">
      <c r="A3261" s="3">
        <v>45592.482638888891</v>
      </c>
      <c r="B3261">
        <v>72</v>
      </c>
      <c r="C3261" t="str">
        <f t="shared" si="200"/>
        <v>Sunday</v>
      </c>
      <c r="D3261" s="1">
        <f t="shared" si="201"/>
        <v>11</v>
      </c>
      <c r="E3261">
        <f t="shared" si="202"/>
        <v>10</v>
      </c>
      <c r="F3261" t="str">
        <f t="shared" si="203"/>
        <v>school</v>
      </c>
    </row>
    <row r="3262" spans="1:6" x14ac:dyDescent="0.3">
      <c r="A3262" s="3">
        <v>45592.499305555553</v>
      </c>
      <c r="B3262">
        <v>56</v>
      </c>
      <c r="C3262" t="str">
        <f t="shared" si="200"/>
        <v>Sunday</v>
      </c>
      <c r="D3262" s="1">
        <f t="shared" si="201"/>
        <v>11</v>
      </c>
      <c r="E3262">
        <f t="shared" si="202"/>
        <v>10</v>
      </c>
      <c r="F3262" t="str">
        <f t="shared" si="203"/>
        <v>school</v>
      </c>
    </row>
    <row r="3263" spans="1:6" x14ac:dyDescent="0.3">
      <c r="A3263" s="3">
        <v>45592.520138888889</v>
      </c>
      <c r="B3263">
        <v>71</v>
      </c>
      <c r="C3263" t="str">
        <f t="shared" si="200"/>
        <v>Sunday</v>
      </c>
      <c r="D3263" s="1">
        <f t="shared" si="201"/>
        <v>12</v>
      </c>
      <c r="E3263">
        <f t="shared" si="202"/>
        <v>10</v>
      </c>
      <c r="F3263" t="str">
        <f t="shared" si="203"/>
        <v>school</v>
      </c>
    </row>
    <row r="3264" spans="1:6" x14ac:dyDescent="0.3">
      <c r="A3264" s="3">
        <v>45592.539583333331</v>
      </c>
      <c r="B3264">
        <v>60</v>
      </c>
      <c r="C3264" t="str">
        <f t="shared" si="200"/>
        <v>Sunday</v>
      </c>
      <c r="D3264" s="1">
        <f t="shared" si="201"/>
        <v>12</v>
      </c>
      <c r="E3264">
        <f t="shared" si="202"/>
        <v>10</v>
      </c>
      <c r="F3264" t="str">
        <f t="shared" si="203"/>
        <v>school</v>
      </c>
    </row>
    <row r="3265" spans="1:6" x14ac:dyDescent="0.3">
      <c r="A3265" s="3">
        <v>45592.567361111112</v>
      </c>
      <c r="B3265">
        <v>56</v>
      </c>
      <c r="C3265" t="str">
        <f t="shared" si="200"/>
        <v>Sunday</v>
      </c>
      <c r="D3265" s="1">
        <f t="shared" si="201"/>
        <v>13</v>
      </c>
      <c r="E3265">
        <f t="shared" si="202"/>
        <v>10</v>
      </c>
      <c r="F3265" t="str">
        <f t="shared" si="203"/>
        <v>school</v>
      </c>
    </row>
    <row r="3266" spans="1:6" x14ac:dyDescent="0.3">
      <c r="A3266" s="3">
        <v>45592.582638888889</v>
      </c>
      <c r="B3266">
        <v>55</v>
      </c>
      <c r="C3266" t="str">
        <f t="shared" ref="C3266:C3329" si="204">TEXT(A3266, "dddd")</f>
        <v>Sunday</v>
      </c>
      <c r="D3266" s="1">
        <f t="shared" ref="D3266:D3329" si="205">HOUR(A3266)</f>
        <v>13</v>
      </c>
      <c r="E3266">
        <f t="shared" ref="E3266:E3329" si="206">MONTH(A3266)</f>
        <v>10</v>
      </c>
      <c r="F3266" t="str">
        <f t="shared" ref="F3266:F3329" si="207">IF(OR(E3266=9, E3266=10, E3266=11, E3266=12, E3266=1, E3266=2, E3266=3, E3266=4), "school", "summer")</f>
        <v>school</v>
      </c>
    </row>
    <row r="3267" spans="1:6" x14ac:dyDescent="0.3">
      <c r="A3267" s="3">
        <v>45592.604166666664</v>
      </c>
      <c r="B3267">
        <v>55</v>
      </c>
      <c r="C3267" t="str">
        <f t="shared" si="204"/>
        <v>Sunday</v>
      </c>
      <c r="D3267" s="1">
        <f t="shared" si="205"/>
        <v>14</v>
      </c>
      <c r="E3267">
        <f t="shared" si="206"/>
        <v>10</v>
      </c>
      <c r="F3267" t="str">
        <f t="shared" si="207"/>
        <v>school</v>
      </c>
    </row>
    <row r="3268" spans="1:6" x14ac:dyDescent="0.3">
      <c r="A3268" s="3">
        <v>45592.625</v>
      </c>
      <c r="B3268">
        <v>57</v>
      </c>
      <c r="C3268" t="str">
        <f t="shared" si="204"/>
        <v>Sunday</v>
      </c>
      <c r="D3268" s="1">
        <f t="shared" si="205"/>
        <v>15</v>
      </c>
      <c r="E3268">
        <f t="shared" si="206"/>
        <v>10</v>
      </c>
      <c r="F3268" t="str">
        <f t="shared" si="207"/>
        <v>school</v>
      </c>
    </row>
    <row r="3269" spans="1:6" x14ac:dyDescent="0.3">
      <c r="A3269" s="3">
        <v>45592.645833333336</v>
      </c>
      <c r="B3269">
        <v>52</v>
      </c>
      <c r="C3269" t="str">
        <f t="shared" si="204"/>
        <v>Sunday</v>
      </c>
      <c r="D3269" s="1">
        <f t="shared" si="205"/>
        <v>15</v>
      </c>
      <c r="E3269">
        <f t="shared" si="206"/>
        <v>10</v>
      </c>
      <c r="F3269" t="str">
        <f t="shared" si="207"/>
        <v>school</v>
      </c>
    </row>
    <row r="3270" spans="1:6" x14ac:dyDescent="0.3">
      <c r="A3270" s="3">
        <v>45592.668055555558</v>
      </c>
      <c r="B3270">
        <v>68</v>
      </c>
      <c r="C3270" t="str">
        <f t="shared" si="204"/>
        <v>Sunday</v>
      </c>
      <c r="D3270" s="1">
        <f t="shared" si="205"/>
        <v>16</v>
      </c>
      <c r="E3270">
        <f t="shared" si="206"/>
        <v>10</v>
      </c>
      <c r="F3270" t="str">
        <f t="shared" si="207"/>
        <v>school</v>
      </c>
    </row>
    <row r="3271" spans="1:6" x14ac:dyDescent="0.3">
      <c r="A3271" s="3">
        <v>45592.696527777778</v>
      </c>
      <c r="B3271">
        <v>75</v>
      </c>
      <c r="C3271" t="str">
        <f t="shared" si="204"/>
        <v>Sunday</v>
      </c>
      <c r="D3271" s="1">
        <f t="shared" si="205"/>
        <v>16</v>
      </c>
      <c r="E3271">
        <f t="shared" si="206"/>
        <v>10</v>
      </c>
      <c r="F3271" t="str">
        <f t="shared" si="207"/>
        <v>school</v>
      </c>
    </row>
    <row r="3272" spans="1:6" x14ac:dyDescent="0.3">
      <c r="A3272" s="3">
        <v>45592.71597222222</v>
      </c>
      <c r="B3272">
        <v>67</v>
      </c>
      <c r="C3272" t="str">
        <f t="shared" si="204"/>
        <v>Sunday</v>
      </c>
      <c r="D3272" s="1">
        <f t="shared" si="205"/>
        <v>17</v>
      </c>
      <c r="E3272">
        <f t="shared" si="206"/>
        <v>10</v>
      </c>
      <c r="F3272" t="str">
        <f t="shared" si="207"/>
        <v>school</v>
      </c>
    </row>
    <row r="3273" spans="1:6" x14ac:dyDescent="0.3">
      <c r="A3273" s="3">
        <v>45592.728472222225</v>
      </c>
      <c r="B3273">
        <v>80</v>
      </c>
      <c r="C3273" t="str">
        <f t="shared" si="204"/>
        <v>Sunday</v>
      </c>
      <c r="D3273" s="1">
        <f t="shared" si="205"/>
        <v>17</v>
      </c>
      <c r="E3273">
        <f t="shared" si="206"/>
        <v>10</v>
      </c>
      <c r="F3273" t="str">
        <f t="shared" si="207"/>
        <v>school</v>
      </c>
    </row>
    <row r="3274" spans="1:6" x14ac:dyDescent="0.3">
      <c r="A3274" s="3">
        <v>45592.750694444447</v>
      </c>
      <c r="B3274">
        <v>94</v>
      </c>
      <c r="C3274" t="str">
        <f t="shared" si="204"/>
        <v>Sunday</v>
      </c>
      <c r="D3274" s="1">
        <f t="shared" si="205"/>
        <v>18</v>
      </c>
      <c r="E3274">
        <f t="shared" si="206"/>
        <v>10</v>
      </c>
      <c r="F3274" t="str">
        <f t="shared" si="207"/>
        <v>school</v>
      </c>
    </row>
    <row r="3275" spans="1:6" x14ac:dyDescent="0.3">
      <c r="A3275" s="3">
        <v>45592.772916666669</v>
      </c>
      <c r="B3275">
        <v>88</v>
      </c>
      <c r="C3275" t="str">
        <f t="shared" si="204"/>
        <v>Sunday</v>
      </c>
      <c r="D3275" s="1">
        <f t="shared" si="205"/>
        <v>18</v>
      </c>
      <c r="E3275">
        <f t="shared" si="206"/>
        <v>10</v>
      </c>
      <c r="F3275" t="str">
        <f t="shared" si="207"/>
        <v>school</v>
      </c>
    </row>
    <row r="3276" spans="1:6" x14ac:dyDescent="0.3">
      <c r="A3276" s="3">
        <v>45592.790972222225</v>
      </c>
      <c r="B3276">
        <v>93</v>
      </c>
      <c r="C3276" t="str">
        <f t="shared" si="204"/>
        <v>Sunday</v>
      </c>
      <c r="D3276" s="1">
        <f t="shared" si="205"/>
        <v>18</v>
      </c>
      <c r="E3276">
        <f t="shared" si="206"/>
        <v>10</v>
      </c>
      <c r="F3276" t="str">
        <f t="shared" si="207"/>
        <v>school</v>
      </c>
    </row>
    <row r="3277" spans="1:6" x14ac:dyDescent="0.3">
      <c r="A3277" s="3">
        <v>45592.811805555553</v>
      </c>
      <c r="B3277">
        <v>98</v>
      </c>
      <c r="C3277" t="str">
        <f t="shared" si="204"/>
        <v>Sunday</v>
      </c>
      <c r="D3277" s="1">
        <f t="shared" si="205"/>
        <v>19</v>
      </c>
      <c r="E3277">
        <f t="shared" si="206"/>
        <v>10</v>
      </c>
      <c r="F3277" t="str">
        <f t="shared" si="207"/>
        <v>school</v>
      </c>
    </row>
    <row r="3278" spans="1:6" x14ac:dyDescent="0.3">
      <c r="A3278" s="3">
        <v>45592.833333333336</v>
      </c>
      <c r="B3278">
        <v>88</v>
      </c>
      <c r="C3278" t="str">
        <f t="shared" si="204"/>
        <v>Sunday</v>
      </c>
      <c r="D3278" s="1">
        <f t="shared" si="205"/>
        <v>20</v>
      </c>
      <c r="E3278">
        <f t="shared" si="206"/>
        <v>10</v>
      </c>
      <c r="F3278" t="str">
        <f t="shared" si="207"/>
        <v>school</v>
      </c>
    </row>
    <row r="3279" spans="1:6" x14ac:dyDescent="0.3">
      <c r="A3279" s="3">
        <v>45592.854166666664</v>
      </c>
      <c r="B3279">
        <v>78</v>
      </c>
      <c r="C3279" t="str">
        <f t="shared" si="204"/>
        <v>Sunday</v>
      </c>
      <c r="D3279" s="1">
        <f t="shared" si="205"/>
        <v>20</v>
      </c>
      <c r="E3279">
        <f t="shared" si="206"/>
        <v>10</v>
      </c>
      <c r="F3279" t="str">
        <f t="shared" si="207"/>
        <v>school</v>
      </c>
    </row>
    <row r="3280" spans="1:6" x14ac:dyDescent="0.3">
      <c r="A3280" s="3">
        <v>45592.87777777778</v>
      </c>
      <c r="B3280">
        <v>89</v>
      </c>
      <c r="C3280" t="str">
        <f t="shared" si="204"/>
        <v>Sunday</v>
      </c>
      <c r="D3280" s="1">
        <f t="shared" si="205"/>
        <v>21</v>
      </c>
      <c r="E3280">
        <f t="shared" si="206"/>
        <v>10</v>
      </c>
      <c r="F3280" t="str">
        <f t="shared" si="207"/>
        <v>school</v>
      </c>
    </row>
    <row r="3281" spans="1:6" x14ac:dyDescent="0.3">
      <c r="A3281" s="3">
        <v>45592.893055555556</v>
      </c>
      <c r="B3281">
        <v>85</v>
      </c>
      <c r="C3281" t="str">
        <f t="shared" si="204"/>
        <v>Sunday</v>
      </c>
      <c r="D3281" s="1">
        <f t="shared" si="205"/>
        <v>21</v>
      </c>
      <c r="E3281">
        <f t="shared" si="206"/>
        <v>10</v>
      </c>
      <c r="F3281" t="str">
        <f t="shared" si="207"/>
        <v>school</v>
      </c>
    </row>
    <row r="3282" spans="1:6" x14ac:dyDescent="0.3">
      <c r="A3282" s="3">
        <v>45592.902083333334</v>
      </c>
      <c r="B3282">
        <v>99</v>
      </c>
      <c r="C3282" t="str">
        <f t="shared" si="204"/>
        <v>Sunday</v>
      </c>
      <c r="D3282" s="1">
        <f t="shared" si="205"/>
        <v>21</v>
      </c>
      <c r="E3282">
        <f t="shared" si="206"/>
        <v>10</v>
      </c>
      <c r="F3282" t="str">
        <f t="shared" si="207"/>
        <v>school</v>
      </c>
    </row>
    <row r="3283" spans="1:6" x14ac:dyDescent="0.3">
      <c r="A3283" s="3">
        <v>45592.946527777778</v>
      </c>
      <c r="B3283">
        <v>83</v>
      </c>
      <c r="C3283" t="str">
        <f t="shared" si="204"/>
        <v>Sunday</v>
      </c>
      <c r="D3283" s="1">
        <f t="shared" si="205"/>
        <v>22</v>
      </c>
      <c r="E3283">
        <f t="shared" si="206"/>
        <v>10</v>
      </c>
      <c r="F3283" t="str">
        <f t="shared" si="207"/>
        <v>school</v>
      </c>
    </row>
    <row r="3284" spans="1:6" x14ac:dyDescent="0.3">
      <c r="A3284" s="3">
        <v>45593.292361111111</v>
      </c>
      <c r="B3284">
        <v>58</v>
      </c>
      <c r="C3284" t="str">
        <f t="shared" si="204"/>
        <v>Monday</v>
      </c>
      <c r="D3284" s="1">
        <f t="shared" si="205"/>
        <v>7</v>
      </c>
      <c r="E3284">
        <f t="shared" si="206"/>
        <v>10</v>
      </c>
      <c r="F3284" t="str">
        <f t="shared" si="207"/>
        <v>school</v>
      </c>
    </row>
    <row r="3285" spans="1:6" x14ac:dyDescent="0.3">
      <c r="A3285" s="3">
        <v>45593.313888888886</v>
      </c>
      <c r="B3285">
        <v>64</v>
      </c>
      <c r="C3285" t="str">
        <f t="shared" si="204"/>
        <v>Monday</v>
      </c>
      <c r="D3285" s="1">
        <f t="shared" si="205"/>
        <v>7</v>
      </c>
      <c r="E3285">
        <f t="shared" si="206"/>
        <v>10</v>
      </c>
      <c r="F3285" t="str">
        <f t="shared" si="207"/>
        <v>school</v>
      </c>
    </row>
    <row r="3286" spans="1:6" x14ac:dyDescent="0.3">
      <c r="A3286" s="3">
        <v>45593.334027777775</v>
      </c>
      <c r="B3286">
        <v>68</v>
      </c>
      <c r="C3286" t="str">
        <f t="shared" si="204"/>
        <v>Monday</v>
      </c>
      <c r="D3286" s="1">
        <f t="shared" si="205"/>
        <v>8</v>
      </c>
      <c r="E3286">
        <f t="shared" si="206"/>
        <v>10</v>
      </c>
      <c r="F3286" t="str">
        <f t="shared" si="207"/>
        <v>school</v>
      </c>
    </row>
    <row r="3287" spans="1:6" x14ac:dyDescent="0.3">
      <c r="A3287" s="3">
        <v>45593.355555555558</v>
      </c>
      <c r="B3287">
        <v>76</v>
      </c>
      <c r="C3287" t="str">
        <f t="shared" si="204"/>
        <v>Monday</v>
      </c>
      <c r="D3287" s="1">
        <f t="shared" si="205"/>
        <v>8</v>
      </c>
      <c r="E3287">
        <f t="shared" si="206"/>
        <v>10</v>
      </c>
      <c r="F3287" t="str">
        <f t="shared" si="207"/>
        <v>school</v>
      </c>
    </row>
    <row r="3288" spans="1:6" x14ac:dyDescent="0.3">
      <c r="A3288" s="3">
        <v>45593.374305555553</v>
      </c>
      <c r="B3288">
        <v>64</v>
      </c>
      <c r="C3288" t="str">
        <f t="shared" si="204"/>
        <v>Monday</v>
      </c>
      <c r="D3288" s="1">
        <f t="shared" si="205"/>
        <v>8</v>
      </c>
      <c r="E3288">
        <f t="shared" si="206"/>
        <v>10</v>
      </c>
      <c r="F3288" t="str">
        <f t="shared" si="207"/>
        <v>school</v>
      </c>
    </row>
    <row r="3289" spans="1:6" x14ac:dyDescent="0.3">
      <c r="A3289" s="3">
        <v>45593.397222222222</v>
      </c>
      <c r="B3289">
        <v>58</v>
      </c>
      <c r="C3289" t="str">
        <f t="shared" si="204"/>
        <v>Monday</v>
      </c>
      <c r="D3289" s="1">
        <f t="shared" si="205"/>
        <v>9</v>
      </c>
      <c r="E3289">
        <f t="shared" si="206"/>
        <v>10</v>
      </c>
      <c r="F3289" t="str">
        <f t="shared" si="207"/>
        <v>school</v>
      </c>
    </row>
    <row r="3290" spans="1:6" x14ac:dyDescent="0.3">
      <c r="A3290" s="3">
        <v>45593.417361111111</v>
      </c>
      <c r="B3290">
        <v>76</v>
      </c>
      <c r="C3290" t="str">
        <f t="shared" si="204"/>
        <v>Monday</v>
      </c>
      <c r="D3290" s="1">
        <f t="shared" si="205"/>
        <v>10</v>
      </c>
      <c r="E3290">
        <f t="shared" si="206"/>
        <v>10</v>
      </c>
      <c r="F3290" t="str">
        <f t="shared" si="207"/>
        <v>school</v>
      </c>
    </row>
    <row r="3291" spans="1:6" x14ac:dyDescent="0.3">
      <c r="A3291" s="3">
        <v>45593.440972222219</v>
      </c>
      <c r="B3291">
        <v>76</v>
      </c>
      <c r="C3291" t="str">
        <f t="shared" si="204"/>
        <v>Monday</v>
      </c>
      <c r="D3291" s="1">
        <f t="shared" si="205"/>
        <v>10</v>
      </c>
      <c r="E3291">
        <f t="shared" si="206"/>
        <v>10</v>
      </c>
      <c r="F3291" t="str">
        <f t="shared" si="207"/>
        <v>school</v>
      </c>
    </row>
    <row r="3292" spans="1:6" x14ac:dyDescent="0.3">
      <c r="A3292" s="3">
        <v>45593.456944444442</v>
      </c>
      <c r="B3292">
        <v>82</v>
      </c>
      <c r="C3292" t="str">
        <f t="shared" si="204"/>
        <v>Monday</v>
      </c>
      <c r="D3292" s="1">
        <f t="shared" si="205"/>
        <v>10</v>
      </c>
      <c r="E3292">
        <f t="shared" si="206"/>
        <v>10</v>
      </c>
      <c r="F3292" t="str">
        <f t="shared" si="207"/>
        <v>school</v>
      </c>
    </row>
    <row r="3293" spans="1:6" x14ac:dyDescent="0.3">
      <c r="A3293" s="3">
        <v>45593.477777777778</v>
      </c>
      <c r="B3293">
        <v>77</v>
      </c>
      <c r="C3293" t="str">
        <f t="shared" si="204"/>
        <v>Monday</v>
      </c>
      <c r="D3293" s="1">
        <f t="shared" si="205"/>
        <v>11</v>
      </c>
      <c r="E3293">
        <f t="shared" si="206"/>
        <v>10</v>
      </c>
      <c r="F3293" t="str">
        <f t="shared" si="207"/>
        <v>school</v>
      </c>
    </row>
    <row r="3294" spans="1:6" x14ac:dyDescent="0.3">
      <c r="A3294" s="3">
        <v>45593.499305555553</v>
      </c>
      <c r="B3294">
        <v>89</v>
      </c>
      <c r="C3294" t="str">
        <f t="shared" si="204"/>
        <v>Monday</v>
      </c>
      <c r="D3294" s="1">
        <f t="shared" si="205"/>
        <v>11</v>
      </c>
      <c r="E3294">
        <f t="shared" si="206"/>
        <v>10</v>
      </c>
      <c r="F3294" t="str">
        <f t="shared" si="207"/>
        <v>school</v>
      </c>
    </row>
    <row r="3295" spans="1:6" x14ac:dyDescent="0.3">
      <c r="A3295" s="3">
        <v>45593.522916666669</v>
      </c>
      <c r="B3295">
        <v>88</v>
      </c>
      <c r="C3295" t="str">
        <f t="shared" si="204"/>
        <v>Monday</v>
      </c>
      <c r="D3295" s="1">
        <f t="shared" si="205"/>
        <v>12</v>
      </c>
      <c r="E3295">
        <f t="shared" si="206"/>
        <v>10</v>
      </c>
      <c r="F3295" t="str">
        <f t="shared" si="207"/>
        <v>school</v>
      </c>
    </row>
    <row r="3296" spans="1:6" x14ac:dyDescent="0.3">
      <c r="A3296" s="3">
        <v>45593.548611111109</v>
      </c>
      <c r="B3296">
        <v>71</v>
      </c>
      <c r="C3296" t="str">
        <f t="shared" si="204"/>
        <v>Monday</v>
      </c>
      <c r="D3296" s="1">
        <f t="shared" si="205"/>
        <v>13</v>
      </c>
      <c r="E3296">
        <f t="shared" si="206"/>
        <v>10</v>
      </c>
      <c r="F3296" t="str">
        <f t="shared" si="207"/>
        <v>school</v>
      </c>
    </row>
    <row r="3297" spans="1:6" x14ac:dyDescent="0.3">
      <c r="A3297" s="3">
        <v>45593.570138888892</v>
      </c>
      <c r="B3297">
        <v>85</v>
      </c>
      <c r="C3297" t="str">
        <f t="shared" si="204"/>
        <v>Monday</v>
      </c>
      <c r="D3297" s="1">
        <f t="shared" si="205"/>
        <v>13</v>
      </c>
      <c r="E3297">
        <f t="shared" si="206"/>
        <v>10</v>
      </c>
      <c r="F3297" t="str">
        <f t="shared" si="207"/>
        <v>school</v>
      </c>
    </row>
    <row r="3298" spans="1:6" x14ac:dyDescent="0.3">
      <c r="A3298" s="3">
        <v>45593.584027777775</v>
      </c>
      <c r="B3298">
        <v>96</v>
      </c>
      <c r="C3298" t="str">
        <f t="shared" si="204"/>
        <v>Monday</v>
      </c>
      <c r="D3298" s="1">
        <f t="shared" si="205"/>
        <v>14</v>
      </c>
      <c r="E3298">
        <f t="shared" si="206"/>
        <v>10</v>
      </c>
      <c r="F3298" t="str">
        <f t="shared" si="207"/>
        <v>school</v>
      </c>
    </row>
    <row r="3299" spans="1:6" x14ac:dyDescent="0.3">
      <c r="A3299" s="3">
        <v>45593.625</v>
      </c>
      <c r="B3299">
        <v>102</v>
      </c>
      <c r="C3299" t="str">
        <f t="shared" si="204"/>
        <v>Monday</v>
      </c>
      <c r="D3299" s="1">
        <f t="shared" si="205"/>
        <v>15</v>
      </c>
      <c r="E3299">
        <f t="shared" si="206"/>
        <v>10</v>
      </c>
      <c r="F3299" t="str">
        <f t="shared" si="207"/>
        <v>school</v>
      </c>
    </row>
    <row r="3300" spans="1:6" x14ac:dyDescent="0.3">
      <c r="A3300" s="3">
        <v>45593.647222222222</v>
      </c>
      <c r="B3300">
        <v>109</v>
      </c>
      <c r="C3300" t="str">
        <f t="shared" si="204"/>
        <v>Monday</v>
      </c>
      <c r="D3300" s="1">
        <f t="shared" si="205"/>
        <v>15</v>
      </c>
      <c r="E3300">
        <f t="shared" si="206"/>
        <v>10</v>
      </c>
      <c r="F3300" t="str">
        <f t="shared" si="207"/>
        <v>school</v>
      </c>
    </row>
    <row r="3301" spans="1:6" x14ac:dyDescent="0.3">
      <c r="A3301" s="3">
        <v>45593.669444444444</v>
      </c>
      <c r="B3301">
        <v>131</v>
      </c>
      <c r="C3301" t="str">
        <f t="shared" si="204"/>
        <v>Monday</v>
      </c>
      <c r="D3301" s="1">
        <f t="shared" si="205"/>
        <v>16</v>
      </c>
      <c r="E3301">
        <f t="shared" si="206"/>
        <v>10</v>
      </c>
      <c r="F3301" t="str">
        <f t="shared" si="207"/>
        <v>school</v>
      </c>
    </row>
    <row r="3302" spans="1:6" x14ac:dyDescent="0.3">
      <c r="A3302" s="3">
        <v>45593.6875</v>
      </c>
      <c r="B3302">
        <v>142</v>
      </c>
      <c r="C3302" t="str">
        <f t="shared" si="204"/>
        <v>Monday</v>
      </c>
      <c r="D3302" s="1">
        <f t="shared" si="205"/>
        <v>16</v>
      </c>
      <c r="E3302">
        <f t="shared" si="206"/>
        <v>10</v>
      </c>
      <c r="F3302" t="str">
        <f t="shared" si="207"/>
        <v>school</v>
      </c>
    </row>
    <row r="3303" spans="1:6" x14ac:dyDescent="0.3">
      <c r="A3303" s="3">
        <v>45593.709027777775</v>
      </c>
      <c r="B3303">
        <v>131</v>
      </c>
      <c r="C3303" t="str">
        <f t="shared" si="204"/>
        <v>Monday</v>
      </c>
      <c r="D3303" s="1">
        <f t="shared" si="205"/>
        <v>17</v>
      </c>
      <c r="E3303">
        <f t="shared" si="206"/>
        <v>10</v>
      </c>
      <c r="F3303" t="str">
        <f t="shared" si="207"/>
        <v>school</v>
      </c>
    </row>
    <row r="3304" spans="1:6" x14ac:dyDescent="0.3">
      <c r="A3304" s="3">
        <v>45593.729861111111</v>
      </c>
      <c r="B3304">
        <v>144</v>
      </c>
      <c r="C3304" t="str">
        <f t="shared" si="204"/>
        <v>Monday</v>
      </c>
      <c r="D3304" s="1">
        <f t="shared" si="205"/>
        <v>17</v>
      </c>
      <c r="E3304">
        <f t="shared" si="206"/>
        <v>10</v>
      </c>
      <c r="F3304" t="str">
        <f t="shared" si="207"/>
        <v>school</v>
      </c>
    </row>
    <row r="3305" spans="1:6" x14ac:dyDescent="0.3">
      <c r="A3305" s="3">
        <v>45593.750694444447</v>
      </c>
      <c r="B3305">
        <v>146</v>
      </c>
      <c r="C3305" t="str">
        <f t="shared" si="204"/>
        <v>Monday</v>
      </c>
      <c r="D3305" s="1">
        <f t="shared" si="205"/>
        <v>18</v>
      </c>
      <c r="E3305">
        <f t="shared" si="206"/>
        <v>10</v>
      </c>
      <c r="F3305" t="str">
        <f t="shared" si="207"/>
        <v>school</v>
      </c>
    </row>
    <row r="3306" spans="1:6" x14ac:dyDescent="0.3">
      <c r="A3306" s="3">
        <v>45593.770138888889</v>
      </c>
      <c r="B3306">
        <v>136</v>
      </c>
      <c r="C3306" t="str">
        <f t="shared" si="204"/>
        <v>Monday</v>
      </c>
      <c r="D3306" s="1">
        <f t="shared" si="205"/>
        <v>18</v>
      </c>
      <c r="E3306">
        <f t="shared" si="206"/>
        <v>10</v>
      </c>
      <c r="F3306" t="str">
        <f t="shared" si="207"/>
        <v>school</v>
      </c>
    </row>
    <row r="3307" spans="1:6" x14ac:dyDescent="0.3">
      <c r="A3307" s="3">
        <v>45593.791666666664</v>
      </c>
      <c r="B3307">
        <v>141</v>
      </c>
      <c r="C3307" t="str">
        <f t="shared" si="204"/>
        <v>Monday</v>
      </c>
      <c r="D3307" s="1">
        <f t="shared" si="205"/>
        <v>19</v>
      </c>
      <c r="E3307">
        <f t="shared" si="206"/>
        <v>10</v>
      </c>
      <c r="F3307" t="str">
        <f t="shared" si="207"/>
        <v>school</v>
      </c>
    </row>
    <row r="3308" spans="1:6" x14ac:dyDescent="0.3">
      <c r="A3308" s="3">
        <v>45593.813194444447</v>
      </c>
      <c r="B3308">
        <v>146</v>
      </c>
      <c r="C3308" t="str">
        <f t="shared" si="204"/>
        <v>Monday</v>
      </c>
      <c r="D3308" s="1">
        <f t="shared" si="205"/>
        <v>19</v>
      </c>
      <c r="E3308">
        <f t="shared" si="206"/>
        <v>10</v>
      </c>
      <c r="F3308" t="str">
        <f t="shared" si="207"/>
        <v>school</v>
      </c>
    </row>
    <row r="3309" spans="1:6" x14ac:dyDescent="0.3">
      <c r="A3309" s="3">
        <v>45593.832638888889</v>
      </c>
      <c r="B3309">
        <v>154</v>
      </c>
      <c r="C3309" t="str">
        <f t="shared" si="204"/>
        <v>Monday</v>
      </c>
      <c r="D3309" s="1">
        <f t="shared" si="205"/>
        <v>19</v>
      </c>
      <c r="E3309">
        <f t="shared" si="206"/>
        <v>10</v>
      </c>
      <c r="F3309" t="str">
        <f t="shared" si="207"/>
        <v>school</v>
      </c>
    </row>
    <row r="3310" spans="1:6" x14ac:dyDescent="0.3">
      <c r="A3310" s="3">
        <v>45593.856249999997</v>
      </c>
      <c r="B3310">
        <v>145</v>
      </c>
      <c r="C3310" t="str">
        <f t="shared" si="204"/>
        <v>Monday</v>
      </c>
      <c r="D3310" s="1">
        <f t="shared" si="205"/>
        <v>20</v>
      </c>
      <c r="E3310">
        <f t="shared" si="206"/>
        <v>10</v>
      </c>
      <c r="F3310" t="str">
        <f t="shared" si="207"/>
        <v>school</v>
      </c>
    </row>
    <row r="3311" spans="1:6" x14ac:dyDescent="0.3">
      <c r="A3311" s="3">
        <v>45593.87777777778</v>
      </c>
      <c r="B3311">
        <v>143</v>
      </c>
      <c r="C3311" t="str">
        <f t="shared" si="204"/>
        <v>Monday</v>
      </c>
      <c r="D3311" s="1">
        <f t="shared" si="205"/>
        <v>21</v>
      </c>
      <c r="E3311">
        <f t="shared" si="206"/>
        <v>10</v>
      </c>
      <c r="F3311" t="str">
        <f t="shared" si="207"/>
        <v>school</v>
      </c>
    </row>
    <row r="3312" spans="1:6" x14ac:dyDescent="0.3">
      <c r="A3312" s="3">
        <v>45594.295138888891</v>
      </c>
      <c r="B3312">
        <v>51</v>
      </c>
      <c r="C3312" t="str">
        <f t="shared" si="204"/>
        <v>Tuesday</v>
      </c>
      <c r="D3312" s="1">
        <f t="shared" si="205"/>
        <v>7</v>
      </c>
      <c r="E3312">
        <f t="shared" si="206"/>
        <v>10</v>
      </c>
      <c r="F3312" t="str">
        <f t="shared" si="207"/>
        <v>school</v>
      </c>
    </row>
    <row r="3313" spans="1:6" x14ac:dyDescent="0.3">
      <c r="A3313" s="3">
        <v>45594.3125</v>
      </c>
      <c r="B3313">
        <v>82</v>
      </c>
      <c r="C3313" t="str">
        <f t="shared" si="204"/>
        <v>Tuesday</v>
      </c>
      <c r="D3313" s="1">
        <f t="shared" si="205"/>
        <v>7</v>
      </c>
      <c r="E3313">
        <f t="shared" si="206"/>
        <v>10</v>
      </c>
      <c r="F3313" t="str">
        <f t="shared" si="207"/>
        <v>school</v>
      </c>
    </row>
    <row r="3314" spans="1:6" x14ac:dyDescent="0.3">
      <c r="A3314" s="3">
        <v>45594.334722222222</v>
      </c>
      <c r="B3314">
        <v>92</v>
      </c>
      <c r="C3314" t="str">
        <f t="shared" si="204"/>
        <v>Tuesday</v>
      </c>
      <c r="D3314" s="1">
        <f t="shared" si="205"/>
        <v>8</v>
      </c>
      <c r="E3314">
        <f t="shared" si="206"/>
        <v>10</v>
      </c>
      <c r="F3314" t="str">
        <f t="shared" si="207"/>
        <v>school</v>
      </c>
    </row>
    <row r="3315" spans="1:6" x14ac:dyDescent="0.3">
      <c r="A3315" s="3">
        <v>45594.356249999997</v>
      </c>
      <c r="B3315">
        <v>93</v>
      </c>
      <c r="C3315" t="str">
        <f t="shared" si="204"/>
        <v>Tuesday</v>
      </c>
      <c r="D3315" s="1">
        <f t="shared" si="205"/>
        <v>8</v>
      </c>
      <c r="E3315">
        <f t="shared" si="206"/>
        <v>10</v>
      </c>
      <c r="F3315" t="str">
        <f t="shared" si="207"/>
        <v>school</v>
      </c>
    </row>
    <row r="3316" spans="1:6" x14ac:dyDescent="0.3">
      <c r="A3316" s="3">
        <v>45594.376388888886</v>
      </c>
      <c r="B3316">
        <v>93</v>
      </c>
      <c r="C3316" t="str">
        <f t="shared" si="204"/>
        <v>Tuesday</v>
      </c>
      <c r="D3316" s="1">
        <f t="shared" si="205"/>
        <v>9</v>
      </c>
      <c r="E3316">
        <f t="shared" si="206"/>
        <v>10</v>
      </c>
      <c r="F3316" t="str">
        <f t="shared" si="207"/>
        <v>school</v>
      </c>
    </row>
    <row r="3317" spans="1:6" x14ac:dyDescent="0.3">
      <c r="A3317" s="3">
        <v>45594.395833333336</v>
      </c>
      <c r="B3317">
        <v>84</v>
      </c>
      <c r="C3317" t="str">
        <f t="shared" si="204"/>
        <v>Tuesday</v>
      </c>
      <c r="D3317" s="1">
        <f t="shared" si="205"/>
        <v>9</v>
      </c>
      <c r="E3317">
        <f t="shared" si="206"/>
        <v>10</v>
      </c>
      <c r="F3317" t="str">
        <f t="shared" si="207"/>
        <v>school</v>
      </c>
    </row>
    <row r="3318" spans="1:6" x14ac:dyDescent="0.3">
      <c r="A3318" s="3">
        <v>45594.416666666664</v>
      </c>
      <c r="B3318">
        <v>91</v>
      </c>
      <c r="C3318" t="str">
        <f t="shared" si="204"/>
        <v>Tuesday</v>
      </c>
      <c r="D3318" s="1">
        <f t="shared" si="205"/>
        <v>10</v>
      </c>
      <c r="E3318">
        <f t="shared" si="206"/>
        <v>10</v>
      </c>
      <c r="F3318" t="str">
        <f t="shared" si="207"/>
        <v>school</v>
      </c>
    </row>
    <row r="3319" spans="1:6" x14ac:dyDescent="0.3">
      <c r="A3319" s="3">
        <v>45594.436111111114</v>
      </c>
      <c r="B3319">
        <v>99</v>
      </c>
      <c r="C3319" t="str">
        <f t="shared" si="204"/>
        <v>Tuesday</v>
      </c>
      <c r="D3319" s="1">
        <f t="shared" si="205"/>
        <v>10</v>
      </c>
      <c r="E3319">
        <f t="shared" si="206"/>
        <v>10</v>
      </c>
      <c r="F3319" t="str">
        <f t="shared" si="207"/>
        <v>school</v>
      </c>
    </row>
    <row r="3320" spans="1:6" x14ac:dyDescent="0.3">
      <c r="A3320" s="3">
        <v>45594.458333333336</v>
      </c>
      <c r="B3320">
        <v>113</v>
      </c>
      <c r="C3320" t="str">
        <f t="shared" si="204"/>
        <v>Tuesday</v>
      </c>
      <c r="D3320" s="1">
        <f t="shared" si="205"/>
        <v>11</v>
      </c>
      <c r="E3320">
        <f t="shared" si="206"/>
        <v>10</v>
      </c>
      <c r="F3320" t="str">
        <f t="shared" si="207"/>
        <v>school</v>
      </c>
    </row>
    <row r="3321" spans="1:6" x14ac:dyDescent="0.3">
      <c r="A3321" s="3">
        <v>45594.501388888886</v>
      </c>
      <c r="B3321">
        <v>125</v>
      </c>
      <c r="C3321" t="str">
        <f t="shared" si="204"/>
        <v>Tuesday</v>
      </c>
      <c r="D3321" s="1">
        <f t="shared" si="205"/>
        <v>12</v>
      </c>
      <c r="E3321">
        <f t="shared" si="206"/>
        <v>10</v>
      </c>
      <c r="F3321" t="str">
        <f t="shared" si="207"/>
        <v>school</v>
      </c>
    </row>
    <row r="3322" spans="1:6" x14ac:dyDescent="0.3">
      <c r="A3322" s="3">
        <v>45594.522222222222</v>
      </c>
      <c r="B3322">
        <v>133</v>
      </c>
      <c r="C3322" t="str">
        <f t="shared" si="204"/>
        <v>Tuesday</v>
      </c>
      <c r="D3322" s="1">
        <f t="shared" si="205"/>
        <v>12</v>
      </c>
      <c r="E3322">
        <f t="shared" si="206"/>
        <v>10</v>
      </c>
      <c r="F3322" t="str">
        <f t="shared" si="207"/>
        <v>school</v>
      </c>
    </row>
    <row r="3323" spans="1:6" x14ac:dyDescent="0.3">
      <c r="A3323" s="3">
        <v>45594.543055555558</v>
      </c>
      <c r="B3323">
        <v>129</v>
      </c>
      <c r="C3323" t="str">
        <f t="shared" si="204"/>
        <v>Tuesday</v>
      </c>
      <c r="D3323" s="1">
        <f t="shared" si="205"/>
        <v>13</v>
      </c>
      <c r="E3323">
        <f t="shared" si="206"/>
        <v>10</v>
      </c>
      <c r="F3323" t="str">
        <f t="shared" si="207"/>
        <v>school</v>
      </c>
    </row>
    <row r="3324" spans="1:6" x14ac:dyDescent="0.3">
      <c r="A3324" s="3">
        <v>45594.563194444447</v>
      </c>
      <c r="B3324">
        <v>132</v>
      </c>
      <c r="C3324" t="str">
        <f t="shared" si="204"/>
        <v>Tuesday</v>
      </c>
      <c r="D3324" s="1">
        <f t="shared" si="205"/>
        <v>13</v>
      </c>
      <c r="E3324">
        <f t="shared" si="206"/>
        <v>10</v>
      </c>
      <c r="F3324" t="str">
        <f t="shared" si="207"/>
        <v>school</v>
      </c>
    </row>
    <row r="3325" spans="1:6" x14ac:dyDescent="0.3">
      <c r="A3325" s="3">
        <v>45594.606944444444</v>
      </c>
      <c r="B3325">
        <v>132</v>
      </c>
      <c r="C3325" t="str">
        <f t="shared" si="204"/>
        <v>Tuesday</v>
      </c>
      <c r="D3325" s="1">
        <f t="shared" si="205"/>
        <v>14</v>
      </c>
      <c r="E3325">
        <f t="shared" si="206"/>
        <v>10</v>
      </c>
      <c r="F3325" t="str">
        <f t="shared" si="207"/>
        <v>school</v>
      </c>
    </row>
    <row r="3326" spans="1:6" x14ac:dyDescent="0.3">
      <c r="A3326" s="3">
        <v>45594.628472222219</v>
      </c>
      <c r="B3326">
        <v>107</v>
      </c>
      <c r="C3326" t="str">
        <f t="shared" si="204"/>
        <v>Tuesday</v>
      </c>
      <c r="D3326" s="1">
        <f t="shared" si="205"/>
        <v>15</v>
      </c>
      <c r="E3326">
        <f t="shared" si="206"/>
        <v>10</v>
      </c>
      <c r="F3326" t="str">
        <f t="shared" si="207"/>
        <v>school</v>
      </c>
    </row>
    <row r="3327" spans="1:6" x14ac:dyDescent="0.3">
      <c r="A3327" s="3">
        <v>45594.647916666669</v>
      </c>
      <c r="B3327">
        <v>106</v>
      </c>
      <c r="C3327" t="str">
        <f t="shared" si="204"/>
        <v>Tuesday</v>
      </c>
      <c r="D3327" s="1">
        <f t="shared" si="205"/>
        <v>15</v>
      </c>
      <c r="E3327">
        <f t="shared" si="206"/>
        <v>10</v>
      </c>
      <c r="F3327" t="str">
        <f t="shared" si="207"/>
        <v>school</v>
      </c>
    </row>
    <row r="3328" spans="1:6" x14ac:dyDescent="0.3">
      <c r="A3328" s="3">
        <v>45594.668749999997</v>
      </c>
      <c r="B3328">
        <v>122</v>
      </c>
      <c r="C3328" t="str">
        <f t="shared" si="204"/>
        <v>Tuesday</v>
      </c>
      <c r="D3328" s="1">
        <f t="shared" si="205"/>
        <v>16</v>
      </c>
      <c r="E3328">
        <f t="shared" si="206"/>
        <v>10</v>
      </c>
      <c r="F3328" t="str">
        <f t="shared" si="207"/>
        <v>school</v>
      </c>
    </row>
    <row r="3329" spans="1:6" x14ac:dyDescent="0.3">
      <c r="A3329" s="3">
        <v>45594.688888888886</v>
      </c>
      <c r="B3329">
        <v>115</v>
      </c>
      <c r="C3329" t="str">
        <f t="shared" si="204"/>
        <v>Tuesday</v>
      </c>
      <c r="D3329" s="1">
        <f t="shared" si="205"/>
        <v>16</v>
      </c>
      <c r="E3329">
        <f t="shared" si="206"/>
        <v>10</v>
      </c>
      <c r="F3329" t="str">
        <f t="shared" si="207"/>
        <v>school</v>
      </c>
    </row>
    <row r="3330" spans="1:6" x14ac:dyDescent="0.3">
      <c r="A3330" s="3">
        <v>45594.704861111109</v>
      </c>
      <c r="B3330">
        <v>114</v>
      </c>
      <c r="C3330" t="str">
        <f t="shared" ref="C3330:C3393" si="208">TEXT(A3330, "dddd")</f>
        <v>Tuesday</v>
      </c>
      <c r="D3330" s="1">
        <f t="shared" ref="D3330:D3393" si="209">HOUR(A3330)</f>
        <v>16</v>
      </c>
      <c r="E3330">
        <f t="shared" ref="E3330:E3393" si="210">MONTH(A3330)</f>
        <v>10</v>
      </c>
      <c r="F3330" t="str">
        <f t="shared" ref="F3330:F3393" si="211">IF(OR(E3330=9, E3330=10, E3330=11, E3330=12, E3330=1, E3330=2, E3330=3, E3330=4), "school", "summer")</f>
        <v>school</v>
      </c>
    </row>
    <row r="3331" spans="1:6" x14ac:dyDescent="0.3">
      <c r="A3331" s="3">
        <v>45594.729166666664</v>
      </c>
      <c r="B3331">
        <v>172</v>
      </c>
      <c r="C3331" t="str">
        <f t="shared" si="208"/>
        <v>Tuesday</v>
      </c>
      <c r="D3331" s="1">
        <f t="shared" si="209"/>
        <v>17</v>
      </c>
      <c r="E3331">
        <f t="shared" si="210"/>
        <v>10</v>
      </c>
      <c r="F3331" t="str">
        <f t="shared" si="211"/>
        <v>school</v>
      </c>
    </row>
    <row r="3332" spans="1:6" x14ac:dyDescent="0.3">
      <c r="A3332" s="3">
        <v>45594.752083333333</v>
      </c>
      <c r="B3332">
        <v>172</v>
      </c>
      <c r="C3332" t="str">
        <f t="shared" si="208"/>
        <v>Tuesday</v>
      </c>
      <c r="D3332" s="1">
        <f t="shared" si="209"/>
        <v>18</v>
      </c>
      <c r="E3332">
        <f t="shared" si="210"/>
        <v>10</v>
      </c>
      <c r="F3332" t="str">
        <f t="shared" si="211"/>
        <v>school</v>
      </c>
    </row>
    <row r="3333" spans="1:6" x14ac:dyDescent="0.3">
      <c r="A3333" s="3">
        <v>45594.775000000001</v>
      </c>
      <c r="B3333">
        <v>150</v>
      </c>
      <c r="C3333" t="str">
        <f t="shared" si="208"/>
        <v>Tuesday</v>
      </c>
      <c r="D3333" s="1">
        <f t="shared" si="209"/>
        <v>18</v>
      </c>
      <c r="E3333">
        <f t="shared" si="210"/>
        <v>10</v>
      </c>
      <c r="F3333" t="str">
        <f t="shared" si="211"/>
        <v>school</v>
      </c>
    </row>
    <row r="3334" spans="1:6" x14ac:dyDescent="0.3">
      <c r="A3334" s="3">
        <v>45594.793749999997</v>
      </c>
      <c r="B3334">
        <v>149</v>
      </c>
      <c r="C3334" t="str">
        <f t="shared" si="208"/>
        <v>Tuesday</v>
      </c>
      <c r="D3334" s="1">
        <f t="shared" si="209"/>
        <v>19</v>
      </c>
      <c r="E3334">
        <f t="shared" si="210"/>
        <v>10</v>
      </c>
      <c r="F3334" t="str">
        <f t="shared" si="211"/>
        <v>school</v>
      </c>
    </row>
    <row r="3335" spans="1:6" x14ac:dyDescent="0.3">
      <c r="A3335" s="3">
        <v>45594.836111111108</v>
      </c>
      <c r="B3335">
        <v>108</v>
      </c>
      <c r="C3335" t="str">
        <f t="shared" si="208"/>
        <v>Tuesday</v>
      </c>
      <c r="D3335" s="1">
        <f t="shared" si="209"/>
        <v>20</v>
      </c>
      <c r="E3335">
        <f t="shared" si="210"/>
        <v>10</v>
      </c>
      <c r="F3335" t="str">
        <f t="shared" si="211"/>
        <v>school</v>
      </c>
    </row>
    <row r="3336" spans="1:6" x14ac:dyDescent="0.3">
      <c r="A3336" s="3">
        <v>45594.854861111111</v>
      </c>
      <c r="B3336">
        <v>95</v>
      </c>
      <c r="C3336" t="str">
        <f t="shared" si="208"/>
        <v>Tuesday</v>
      </c>
      <c r="D3336" s="1">
        <f t="shared" si="209"/>
        <v>20</v>
      </c>
      <c r="E3336">
        <f t="shared" si="210"/>
        <v>10</v>
      </c>
      <c r="F3336" t="str">
        <f t="shared" si="211"/>
        <v>school</v>
      </c>
    </row>
    <row r="3337" spans="1:6" x14ac:dyDescent="0.3">
      <c r="A3337" s="3">
        <v>45594.880555555559</v>
      </c>
      <c r="B3337">
        <v>103</v>
      </c>
      <c r="C3337" t="str">
        <f t="shared" si="208"/>
        <v>Tuesday</v>
      </c>
      <c r="D3337" s="1">
        <f t="shared" si="209"/>
        <v>21</v>
      </c>
      <c r="E3337">
        <f t="shared" si="210"/>
        <v>10</v>
      </c>
      <c r="F3337" t="str">
        <f t="shared" si="211"/>
        <v>school</v>
      </c>
    </row>
    <row r="3338" spans="1:6" x14ac:dyDescent="0.3">
      <c r="A3338" s="3">
        <v>45594.894444444442</v>
      </c>
      <c r="B3338">
        <v>110</v>
      </c>
      <c r="C3338" t="str">
        <f t="shared" si="208"/>
        <v>Tuesday</v>
      </c>
      <c r="D3338" s="1">
        <f t="shared" si="209"/>
        <v>21</v>
      </c>
      <c r="E3338">
        <f t="shared" si="210"/>
        <v>10</v>
      </c>
      <c r="F3338" t="str">
        <f t="shared" si="211"/>
        <v>school</v>
      </c>
    </row>
    <row r="3339" spans="1:6" x14ac:dyDescent="0.3">
      <c r="A3339" s="3">
        <v>45594.913194444445</v>
      </c>
      <c r="B3339">
        <v>134</v>
      </c>
      <c r="C3339" t="str">
        <f t="shared" si="208"/>
        <v>Tuesday</v>
      </c>
      <c r="D3339" s="1">
        <f t="shared" si="209"/>
        <v>21</v>
      </c>
      <c r="E3339">
        <f t="shared" si="210"/>
        <v>10</v>
      </c>
      <c r="F3339" t="str">
        <f t="shared" si="211"/>
        <v>school</v>
      </c>
    </row>
    <row r="3340" spans="1:6" x14ac:dyDescent="0.3">
      <c r="A3340" s="3">
        <v>45595.334722222222</v>
      </c>
      <c r="B3340">
        <v>68</v>
      </c>
      <c r="C3340" t="str">
        <f t="shared" si="208"/>
        <v>Wednesday</v>
      </c>
      <c r="D3340" s="1">
        <f t="shared" si="209"/>
        <v>8</v>
      </c>
      <c r="E3340">
        <f t="shared" si="210"/>
        <v>10</v>
      </c>
      <c r="F3340" t="str">
        <f t="shared" si="211"/>
        <v>school</v>
      </c>
    </row>
    <row r="3341" spans="1:6" x14ac:dyDescent="0.3">
      <c r="A3341" s="3">
        <v>45595.353472222225</v>
      </c>
      <c r="B3341">
        <v>72</v>
      </c>
      <c r="C3341" t="str">
        <f t="shared" si="208"/>
        <v>Wednesday</v>
      </c>
      <c r="D3341" s="1">
        <f t="shared" si="209"/>
        <v>8</v>
      </c>
      <c r="E3341">
        <f t="shared" si="210"/>
        <v>10</v>
      </c>
      <c r="F3341" t="str">
        <f t="shared" si="211"/>
        <v>school</v>
      </c>
    </row>
    <row r="3342" spans="1:6" x14ac:dyDescent="0.3">
      <c r="A3342" s="3">
        <v>45595.37222222222</v>
      </c>
      <c r="B3342">
        <v>76</v>
      </c>
      <c r="C3342" t="str">
        <f t="shared" si="208"/>
        <v>Wednesday</v>
      </c>
      <c r="D3342" s="1">
        <f t="shared" si="209"/>
        <v>8</v>
      </c>
      <c r="E3342">
        <f t="shared" si="210"/>
        <v>10</v>
      </c>
      <c r="F3342" t="str">
        <f t="shared" si="211"/>
        <v>school</v>
      </c>
    </row>
    <row r="3343" spans="1:6" x14ac:dyDescent="0.3">
      <c r="A3343" s="3">
        <v>45595.395833333336</v>
      </c>
      <c r="B3343">
        <v>77</v>
      </c>
      <c r="C3343" t="str">
        <f t="shared" si="208"/>
        <v>Wednesday</v>
      </c>
      <c r="D3343" s="1">
        <f t="shared" si="209"/>
        <v>9</v>
      </c>
      <c r="E3343">
        <f t="shared" si="210"/>
        <v>10</v>
      </c>
      <c r="F3343" t="str">
        <f t="shared" si="211"/>
        <v>school</v>
      </c>
    </row>
    <row r="3344" spans="1:6" x14ac:dyDescent="0.3">
      <c r="A3344" s="3">
        <v>45595.416666666664</v>
      </c>
      <c r="B3344">
        <v>88</v>
      </c>
      <c r="C3344" t="str">
        <f t="shared" si="208"/>
        <v>Wednesday</v>
      </c>
      <c r="D3344" s="1">
        <f t="shared" si="209"/>
        <v>10</v>
      </c>
      <c r="E3344">
        <f t="shared" si="210"/>
        <v>10</v>
      </c>
      <c r="F3344" t="str">
        <f t="shared" si="211"/>
        <v>school</v>
      </c>
    </row>
    <row r="3345" spans="1:6" x14ac:dyDescent="0.3">
      <c r="A3345" s="3">
        <v>45595.436805555553</v>
      </c>
      <c r="B3345">
        <v>83</v>
      </c>
      <c r="C3345" t="str">
        <f t="shared" si="208"/>
        <v>Wednesday</v>
      </c>
      <c r="D3345" s="1">
        <f t="shared" si="209"/>
        <v>10</v>
      </c>
      <c r="E3345">
        <f t="shared" si="210"/>
        <v>10</v>
      </c>
      <c r="F3345" t="str">
        <f t="shared" si="211"/>
        <v>school</v>
      </c>
    </row>
    <row r="3346" spans="1:6" x14ac:dyDescent="0.3">
      <c r="A3346" s="3">
        <v>45595.456944444442</v>
      </c>
      <c r="B3346">
        <v>77</v>
      </c>
      <c r="C3346" t="str">
        <f t="shared" si="208"/>
        <v>Wednesday</v>
      </c>
      <c r="D3346" s="1">
        <f t="shared" si="209"/>
        <v>10</v>
      </c>
      <c r="E3346">
        <f t="shared" si="210"/>
        <v>10</v>
      </c>
      <c r="F3346" t="str">
        <f t="shared" si="211"/>
        <v>school</v>
      </c>
    </row>
    <row r="3347" spans="1:6" x14ac:dyDescent="0.3">
      <c r="A3347" s="3">
        <v>45595.499305555553</v>
      </c>
      <c r="B3347">
        <v>80</v>
      </c>
      <c r="C3347" t="str">
        <f t="shared" si="208"/>
        <v>Wednesday</v>
      </c>
      <c r="D3347" s="1">
        <f t="shared" si="209"/>
        <v>11</v>
      </c>
      <c r="E3347">
        <f t="shared" si="210"/>
        <v>10</v>
      </c>
      <c r="F3347" t="str">
        <f t="shared" si="211"/>
        <v>school</v>
      </c>
    </row>
    <row r="3348" spans="1:6" x14ac:dyDescent="0.3">
      <c r="A3348" s="3">
        <v>45595.530555555553</v>
      </c>
      <c r="B3348">
        <v>89</v>
      </c>
      <c r="C3348" t="str">
        <f t="shared" si="208"/>
        <v>Wednesday</v>
      </c>
      <c r="D3348" s="1">
        <f t="shared" si="209"/>
        <v>12</v>
      </c>
      <c r="E3348">
        <f t="shared" si="210"/>
        <v>10</v>
      </c>
      <c r="F3348" t="str">
        <f t="shared" si="211"/>
        <v>school</v>
      </c>
    </row>
    <row r="3349" spans="1:6" x14ac:dyDescent="0.3">
      <c r="A3349" s="3">
        <v>45595.543749999997</v>
      </c>
      <c r="B3349">
        <v>94</v>
      </c>
      <c r="C3349" t="str">
        <f t="shared" si="208"/>
        <v>Wednesday</v>
      </c>
      <c r="D3349" s="1">
        <f t="shared" si="209"/>
        <v>13</v>
      </c>
      <c r="E3349">
        <f t="shared" si="210"/>
        <v>10</v>
      </c>
      <c r="F3349" t="str">
        <f t="shared" si="211"/>
        <v>school</v>
      </c>
    </row>
    <row r="3350" spans="1:6" x14ac:dyDescent="0.3">
      <c r="A3350" s="3">
        <v>45595.561805555553</v>
      </c>
      <c r="B3350">
        <v>77</v>
      </c>
      <c r="C3350" t="str">
        <f t="shared" si="208"/>
        <v>Wednesday</v>
      </c>
      <c r="D3350" s="1">
        <f t="shared" si="209"/>
        <v>13</v>
      </c>
      <c r="E3350">
        <f t="shared" si="210"/>
        <v>10</v>
      </c>
      <c r="F3350" t="str">
        <f t="shared" si="211"/>
        <v>school</v>
      </c>
    </row>
    <row r="3351" spans="1:6" x14ac:dyDescent="0.3">
      <c r="A3351" s="3">
        <v>45595.588194444441</v>
      </c>
      <c r="B3351">
        <v>75</v>
      </c>
      <c r="C3351" t="str">
        <f t="shared" si="208"/>
        <v>Wednesday</v>
      </c>
      <c r="D3351" s="1">
        <f t="shared" si="209"/>
        <v>14</v>
      </c>
      <c r="E3351">
        <f t="shared" si="210"/>
        <v>10</v>
      </c>
      <c r="F3351" t="str">
        <f t="shared" si="211"/>
        <v>school</v>
      </c>
    </row>
    <row r="3352" spans="1:6" x14ac:dyDescent="0.3">
      <c r="A3352" s="3">
        <v>45595.631944444445</v>
      </c>
      <c r="B3352">
        <v>83</v>
      </c>
      <c r="C3352" t="str">
        <f t="shared" si="208"/>
        <v>Wednesday</v>
      </c>
      <c r="D3352" s="1">
        <f t="shared" si="209"/>
        <v>15</v>
      </c>
      <c r="E3352">
        <f t="shared" si="210"/>
        <v>10</v>
      </c>
      <c r="F3352" t="str">
        <f t="shared" si="211"/>
        <v>school</v>
      </c>
    </row>
    <row r="3353" spans="1:6" x14ac:dyDescent="0.3">
      <c r="A3353" s="3">
        <v>45595.666666666664</v>
      </c>
      <c r="B3353">
        <v>101</v>
      </c>
      <c r="C3353" t="str">
        <f t="shared" si="208"/>
        <v>Wednesday</v>
      </c>
      <c r="D3353" s="1">
        <f t="shared" si="209"/>
        <v>16</v>
      </c>
      <c r="E3353">
        <f t="shared" si="210"/>
        <v>10</v>
      </c>
      <c r="F3353" t="str">
        <f t="shared" si="211"/>
        <v>school</v>
      </c>
    </row>
    <row r="3354" spans="1:6" x14ac:dyDescent="0.3">
      <c r="A3354" s="3">
        <v>45595.688194444447</v>
      </c>
      <c r="B3354">
        <v>145</v>
      </c>
      <c r="C3354" t="str">
        <f t="shared" si="208"/>
        <v>Wednesday</v>
      </c>
      <c r="D3354" s="1">
        <f t="shared" si="209"/>
        <v>16</v>
      </c>
      <c r="E3354">
        <f t="shared" si="210"/>
        <v>10</v>
      </c>
      <c r="F3354" t="str">
        <f t="shared" si="211"/>
        <v>school</v>
      </c>
    </row>
    <row r="3355" spans="1:6" x14ac:dyDescent="0.3">
      <c r="A3355" s="3">
        <v>45595.711111111108</v>
      </c>
      <c r="B3355">
        <v>160</v>
      </c>
      <c r="C3355" t="str">
        <f t="shared" si="208"/>
        <v>Wednesday</v>
      </c>
      <c r="D3355" s="1">
        <f t="shared" si="209"/>
        <v>17</v>
      </c>
      <c r="E3355">
        <f t="shared" si="210"/>
        <v>10</v>
      </c>
      <c r="F3355" t="str">
        <f t="shared" si="211"/>
        <v>school</v>
      </c>
    </row>
    <row r="3356" spans="1:6" x14ac:dyDescent="0.3">
      <c r="A3356" s="3">
        <v>45595.729166666664</v>
      </c>
      <c r="B3356">
        <v>123</v>
      </c>
      <c r="C3356" t="str">
        <f t="shared" si="208"/>
        <v>Wednesday</v>
      </c>
      <c r="D3356" s="1">
        <f t="shared" si="209"/>
        <v>17</v>
      </c>
      <c r="E3356">
        <f t="shared" si="210"/>
        <v>10</v>
      </c>
      <c r="F3356" t="str">
        <f t="shared" si="211"/>
        <v>school</v>
      </c>
    </row>
    <row r="3357" spans="1:6" x14ac:dyDescent="0.3">
      <c r="A3357" s="3">
        <v>45595.777083333334</v>
      </c>
      <c r="B3357">
        <v>141</v>
      </c>
      <c r="C3357" t="str">
        <f t="shared" si="208"/>
        <v>Wednesday</v>
      </c>
      <c r="D3357" s="1">
        <f t="shared" si="209"/>
        <v>18</v>
      </c>
      <c r="E3357">
        <f t="shared" si="210"/>
        <v>10</v>
      </c>
      <c r="F3357" t="str">
        <f t="shared" si="211"/>
        <v>school</v>
      </c>
    </row>
    <row r="3358" spans="1:6" x14ac:dyDescent="0.3">
      <c r="A3358" s="3">
        <v>45595.79791666667</v>
      </c>
      <c r="B3358">
        <v>137</v>
      </c>
      <c r="C3358" t="str">
        <f t="shared" si="208"/>
        <v>Wednesday</v>
      </c>
      <c r="D3358" s="1">
        <f t="shared" si="209"/>
        <v>19</v>
      </c>
      <c r="E3358">
        <f t="shared" si="210"/>
        <v>10</v>
      </c>
      <c r="F3358" t="str">
        <f t="shared" si="211"/>
        <v>school</v>
      </c>
    </row>
    <row r="3359" spans="1:6" x14ac:dyDescent="0.3">
      <c r="A3359" s="3">
        <v>45595.852777777778</v>
      </c>
      <c r="B3359">
        <v>148</v>
      </c>
      <c r="C3359" t="str">
        <f t="shared" si="208"/>
        <v>Wednesday</v>
      </c>
      <c r="D3359" s="1">
        <f t="shared" si="209"/>
        <v>20</v>
      </c>
      <c r="E3359">
        <f t="shared" si="210"/>
        <v>10</v>
      </c>
      <c r="F3359" t="str">
        <f t="shared" si="211"/>
        <v>school</v>
      </c>
    </row>
    <row r="3360" spans="1:6" x14ac:dyDescent="0.3">
      <c r="A3360" s="3">
        <v>45595.875694444447</v>
      </c>
      <c r="B3360">
        <v>135</v>
      </c>
      <c r="C3360" t="str">
        <f t="shared" si="208"/>
        <v>Wednesday</v>
      </c>
      <c r="D3360" s="1">
        <f t="shared" si="209"/>
        <v>21</v>
      </c>
      <c r="E3360">
        <f t="shared" si="210"/>
        <v>10</v>
      </c>
      <c r="F3360" t="str">
        <f t="shared" si="211"/>
        <v>school</v>
      </c>
    </row>
    <row r="3361" spans="1:6" x14ac:dyDescent="0.3">
      <c r="A3361" s="3">
        <v>45595.895833333336</v>
      </c>
      <c r="B3361">
        <v>148</v>
      </c>
      <c r="C3361" t="str">
        <f t="shared" si="208"/>
        <v>Wednesday</v>
      </c>
      <c r="D3361" s="1">
        <f t="shared" si="209"/>
        <v>21</v>
      </c>
      <c r="E3361">
        <f t="shared" si="210"/>
        <v>10</v>
      </c>
      <c r="F3361" t="str">
        <f t="shared" si="211"/>
        <v>school</v>
      </c>
    </row>
    <row r="3362" spans="1:6" x14ac:dyDescent="0.3">
      <c r="A3362" s="3">
        <v>45595.915277777778</v>
      </c>
      <c r="B3362">
        <v>156</v>
      </c>
      <c r="C3362" t="str">
        <f t="shared" si="208"/>
        <v>Wednesday</v>
      </c>
      <c r="D3362" s="1">
        <f t="shared" si="209"/>
        <v>21</v>
      </c>
      <c r="E3362">
        <f t="shared" si="210"/>
        <v>10</v>
      </c>
      <c r="F3362" t="str">
        <f t="shared" si="211"/>
        <v>school</v>
      </c>
    </row>
    <row r="3363" spans="1:6" x14ac:dyDescent="0.3">
      <c r="A3363" s="3">
        <v>45596.290277777778</v>
      </c>
      <c r="B3363">
        <v>47</v>
      </c>
      <c r="C3363" t="str">
        <f t="shared" si="208"/>
        <v>Thursday</v>
      </c>
      <c r="D3363" s="1">
        <f t="shared" si="209"/>
        <v>6</v>
      </c>
      <c r="E3363">
        <f t="shared" si="210"/>
        <v>10</v>
      </c>
      <c r="F3363" t="str">
        <f t="shared" si="211"/>
        <v>school</v>
      </c>
    </row>
    <row r="3364" spans="1:6" x14ac:dyDescent="0.3">
      <c r="A3364" s="3">
        <v>45596.313194444447</v>
      </c>
      <c r="B3364">
        <v>65</v>
      </c>
      <c r="C3364" t="str">
        <f t="shared" si="208"/>
        <v>Thursday</v>
      </c>
      <c r="D3364" s="1">
        <f t="shared" si="209"/>
        <v>7</v>
      </c>
      <c r="E3364">
        <f t="shared" si="210"/>
        <v>10</v>
      </c>
      <c r="F3364" t="str">
        <f t="shared" si="211"/>
        <v>school</v>
      </c>
    </row>
    <row r="3365" spans="1:6" x14ac:dyDescent="0.3">
      <c r="A3365" s="3">
        <v>45596.332638888889</v>
      </c>
      <c r="B3365">
        <v>63</v>
      </c>
      <c r="C3365" t="str">
        <f t="shared" si="208"/>
        <v>Thursday</v>
      </c>
      <c r="D3365" s="1">
        <f t="shared" si="209"/>
        <v>7</v>
      </c>
      <c r="E3365">
        <f t="shared" si="210"/>
        <v>10</v>
      </c>
      <c r="F3365" t="str">
        <f t="shared" si="211"/>
        <v>school</v>
      </c>
    </row>
    <row r="3366" spans="1:6" x14ac:dyDescent="0.3">
      <c r="A3366" s="3">
        <v>45596.356249999997</v>
      </c>
      <c r="B3366">
        <v>66</v>
      </c>
      <c r="C3366" t="str">
        <f t="shared" si="208"/>
        <v>Thursday</v>
      </c>
      <c r="D3366" s="1">
        <f t="shared" si="209"/>
        <v>8</v>
      </c>
      <c r="E3366">
        <f t="shared" si="210"/>
        <v>10</v>
      </c>
      <c r="F3366" t="str">
        <f t="shared" si="211"/>
        <v>school</v>
      </c>
    </row>
    <row r="3367" spans="1:6" x14ac:dyDescent="0.3">
      <c r="A3367" s="3">
        <v>45596.37777777778</v>
      </c>
      <c r="B3367">
        <v>75</v>
      </c>
      <c r="C3367" t="str">
        <f t="shared" si="208"/>
        <v>Thursday</v>
      </c>
      <c r="D3367" s="1">
        <f t="shared" si="209"/>
        <v>9</v>
      </c>
      <c r="E3367">
        <f t="shared" si="210"/>
        <v>10</v>
      </c>
      <c r="F3367" t="str">
        <f t="shared" si="211"/>
        <v>school</v>
      </c>
    </row>
    <row r="3368" spans="1:6" x14ac:dyDescent="0.3">
      <c r="A3368" s="3">
        <v>45596.4</v>
      </c>
      <c r="B3368">
        <v>77</v>
      </c>
      <c r="C3368" t="str">
        <f t="shared" si="208"/>
        <v>Thursday</v>
      </c>
      <c r="D3368" s="1">
        <f t="shared" si="209"/>
        <v>9</v>
      </c>
      <c r="E3368">
        <f t="shared" si="210"/>
        <v>10</v>
      </c>
      <c r="F3368" t="str">
        <f t="shared" si="211"/>
        <v>school</v>
      </c>
    </row>
    <row r="3369" spans="1:6" x14ac:dyDescent="0.3">
      <c r="A3369" s="3">
        <v>45596.414583333331</v>
      </c>
      <c r="B3369">
        <v>77</v>
      </c>
      <c r="C3369" t="str">
        <f t="shared" si="208"/>
        <v>Thursday</v>
      </c>
      <c r="D3369" s="1">
        <f t="shared" si="209"/>
        <v>9</v>
      </c>
      <c r="E3369">
        <f t="shared" si="210"/>
        <v>10</v>
      </c>
      <c r="F3369" t="str">
        <f t="shared" si="211"/>
        <v>school</v>
      </c>
    </row>
    <row r="3370" spans="1:6" x14ac:dyDescent="0.3">
      <c r="A3370" s="3">
        <v>45596.459722222222</v>
      </c>
      <c r="B3370">
        <v>87</v>
      </c>
      <c r="C3370" t="str">
        <f t="shared" si="208"/>
        <v>Thursday</v>
      </c>
      <c r="D3370" s="1">
        <f t="shared" si="209"/>
        <v>11</v>
      </c>
      <c r="E3370">
        <f t="shared" si="210"/>
        <v>10</v>
      </c>
      <c r="F3370" t="str">
        <f t="shared" si="211"/>
        <v>school</v>
      </c>
    </row>
    <row r="3371" spans="1:6" x14ac:dyDescent="0.3">
      <c r="A3371" s="3">
        <v>45596.498611111114</v>
      </c>
      <c r="B3371">
        <v>92</v>
      </c>
      <c r="C3371" t="str">
        <f t="shared" si="208"/>
        <v>Thursday</v>
      </c>
      <c r="D3371" s="1">
        <f t="shared" si="209"/>
        <v>11</v>
      </c>
      <c r="E3371">
        <f t="shared" si="210"/>
        <v>10</v>
      </c>
      <c r="F3371" t="str">
        <f t="shared" si="211"/>
        <v>school</v>
      </c>
    </row>
    <row r="3372" spans="1:6" x14ac:dyDescent="0.3">
      <c r="A3372" s="3">
        <v>45596.520833333336</v>
      </c>
      <c r="B3372">
        <v>108</v>
      </c>
      <c r="C3372" t="str">
        <f t="shared" si="208"/>
        <v>Thursday</v>
      </c>
      <c r="D3372" s="1">
        <f t="shared" si="209"/>
        <v>12</v>
      </c>
      <c r="E3372">
        <f t="shared" si="210"/>
        <v>10</v>
      </c>
      <c r="F3372" t="str">
        <f t="shared" si="211"/>
        <v>school</v>
      </c>
    </row>
    <row r="3373" spans="1:6" x14ac:dyDescent="0.3">
      <c r="A3373" s="3">
        <v>45596.542361111111</v>
      </c>
      <c r="B3373">
        <v>115</v>
      </c>
      <c r="C3373" t="str">
        <f t="shared" si="208"/>
        <v>Thursday</v>
      </c>
      <c r="D3373" s="1">
        <f t="shared" si="209"/>
        <v>13</v>
      </c>
      <c r="E3373">
        <f t="shared" si="210"/>
        <v>10</v>
      </c>
      <c r="F3373" t="str">
        <f t="shared" si="211"/>
        <v>school</v>
      </c>
    </row>
    <row r="3374" spans="1:6" x14ac:dyDescent="0.3">
      <c r="A3374" s="3">
        <v>45596.568749999999</v>
      </c>
      <c r="B3374">
        <v>125</v>
      </c>
      <c r="C3374" t="str">
        <f t="shared" si="208"/>
        <v>Thursday</v>
      </c>
      <c r="D3374" s="1">
        <f t="shared" si="209"/>
        <v>13</v>
      </c>
      <c r="E3374">
        <f t="shared" si="210"/>
        <v>10</v>
      </c>
      <c r="F3374" t="str">
        <f t="shared" si="211"/>
        <v>school</v>
      </c>
    </row>
    <row r="3375" spans="1:6" x14ac:dyDescent="0.3">
      <c r="A3375" s="3">
        <v>45596.586111111108</v>
      </c>
      <c r="B3375">
        <v>118</v>
      </c>
      <c r="C3375" t="str">
        <f t="shared" si="208"/>
        <v>Thursday</v>
      </c>
      <c r="D3375" s="1">
        <f t="shared" si="209"/>
        <v>14</v>
      </c>
      <c r="E3375">
        <f t="shared" si="210"/>
        <v>10</v>
      </c>
      <c r="F3375" t="str">
        <f t="shared" si="211"/>
        <v>school</v>
      </c>
    </row>
    <row r="3376" spans="1:6" x14ac:dyDescent="0.3">
      <c r="A3376" s="3">
        <v>45596.605555555558</v>
      </c>
      <c r="B3376">
        <v>123</v>
      </c>
      <c r="C3376" t="str">
        <f t="shared" si="208"/>
        <v>Thursday</v>
      </c>
      <c r="D3376" s="1">
        <f t="shared" si="209"/>
        <v>14</v>
      </c>
      <c r="E3376">
        <f t="shared" si="210"/>
        <v>10</v>
      </c>
      <c r="F3376" t="str">
        <f t="shared" si="211"/>
        <v>school</v>
      </c>
    </row>
    <row r="3377" spans="1:6" x14ac:dyDescent="0.3">
      <c r="A3377" s="3">
        <v>45596.625694444447</v>
      </c>
      <c r="B3377">
        <v>124</v>
      </c>
      <c r="C3377" t="str">
        <f t="shared" si="208"/>
        <v>Thursday</v>
      </c>
      <c r="D3377" s="1">
        <f t="shared" si="209"/>
        <v>15</v>
      </c>
      <c r="E3377">
        <f t="shared" si="210"/>
        <v>10</v>
      </c>
      <c r="F3377" t="str">
        <f t="shared" si="211"/>
        <v>school</v>
      </c>
    </row>
    <row r="3378" spans="1:6" x14ac:dyDescent="0.3">
      <c r="A3378" s="3">
        <v>45596.644444444442</v>
      </c>
      <c r="B3378">
        <v>123</v>
      </c>
      <c r="C3378" t="str">
        <f t="shared" si="208"/>
        <v>Thursday</v>
      </c>
      <c r="D3378" s="1">
        <f t="shared" si="209"/>
        <v>15</v>
      </c>
      <c r="E3378">
        <f t="shared" si="210"/>
        <v>10</v>
      </c>
      <c r="F3378" t="str">
        <f t="shared" si="211"/>
        <v>school</v>
      </c>
    </row>
    <row r="3379" spans="1:6" x14ac:dyDescent="0.3">
      <c r="A3379" s="3">
        <v>45596.667361111111</v>
      </c>
      <c r="B3379">
        <v>131</v>
      </c>
      <c r="C3379" t="str">
        <f t="shared" si="208"/>
        <v>Thursday</v>
      </c>
      <c r="D3379" s="1">
        <f t="shared" si="209"/>
        <v>16</v>
      </c>
      <c r="E3379">
        <f t="shared" si="210"/>
        <v>10</v>
      </c>
      <c r="F3379" t="str">
        <f t="shared" si="211"/>
        <v>school</v>
      </c>
    </row>
    <row r="3380" spans="1:6" x14ac:dyDescent="0.3">
      <c r="A3380" s="3">
        <v>45596.6875</v>
      </c>
      <c r="B3380">
        <v>108</v>
      </c>
      <c r="C3380" t="str">
        <f t="shared" si="208"/>
        <v>Thursday</v>
      </c>
      <c r="D3380" s="1">
        <f t="shared" si="209"/>
        <v>16</v>
      </c>
      <c r="E3380">
        <f t="shared" si="210"/>
        <v>10</v>
      </c>
      <c r="F3380" t="str">
        <f t="shared" si="211"/>
        <v>school</v>
      </c>
    </row>
    <row r="3381" spans="1:6" x14ac:dyDescent="0.3">
      <c r="A3381" s="3">
        <v>45596.709027777775</v>
      </c>
      <c r="B3381">
        <v>91</v>
      </c>
      <c r="C3381" t="str">
        <f t="shared" si="208"/>
        <v>Thursday</v>
      </c>
      <c r="D3381" s="1">
        <f t="shared" si="209"/>
        <v>17</v>
      </c>
      <c r="E3381">
        <f t="shared" si="210"/>
        <v>10</v>
      </c>
      <c r="F3381" t="str">
        <f t="shared" si="211"/>
        <v>school</v>
      </c>
    </row>
    <row r="3382" spans="1:6" x14ac:dyDescent="0.3">
      <c r="A3382" s="3">
        <v>45596.731249999997</v>
      </c>
      <c r="B3382">
        <v>104</v>
      </c>
      <c r="C3382" t="str">
        <f t="shared" si="208"/>
        <v>Thursday</v>
      </c>
      <c r="D3382" s="1">
        <f t="shared" si="209"/>
        <v>17</v>
      </c>
      <c r="E3382">
        <f t="shared" si="210"/>
        <v>10</v>
      </c>
      <c r="F3382" t="str">
        <f t="shared" si="211"/>
        <v>school</v>
      </c>
    </row>
    <row r="3383" spans="1:6" x14ac:dyDescent="0.3">
      <c r="A3383" s="3">
        <v>45596.749305555553</v>
      </c>
      <c r="B3383">
        <v>111</v>
      </c>
      <c r="C3383" t="str">
        <f t="shared" si="208"/>
        <v>Thursday</v>
      </c>
      <c r="D3383" s="1">
        <f t="shared" si="209"/>
        <v>17</v>
      </c>
      <c r="E3383">
        <f t="shared" si="210"/>
        <v>10</v>
      </c>
      <c r="F3383" t="str">
        <f t="shared" si="211"/>
        <v>school</v>
      </c>
    </row>
    <row r="3384" spans="1:6" x14ac:dyDescent="0.3">
      <c r="A3384" s="3">
        <v>45596.771527777775</v>
      </c>
      <c r="B3384">
        <v>112</v>
      </c>
      <c r="C3384" t="str">
        <f t="shared" si="208"/>
        <v>Thursday</v>
      </c>
      <c r="D3384" s="1">
        <f t="shared" si="209"/>
        <v>18</v>
      </c>
      <c r="E3384">
        <f t="shared" si="210"/>
        <v>10</v>
      </c>
      <c r="F3384" t="str">
        <f t="shared" si="211"/>
        <v>school</v>
      </c>
    </row>
    <row r="3385" spans="1:6" x14ac:dyDescent="0.3">
      <c r="A3385" s="3">
        <v>45596.792361111111</v>
      </c>
      <c r="B3385">
        <v>100</v>
      </c>
      <c r="C3385" t="str">
        <f t="shared" si="208"/>
        <v>Thursday</v>
      </c>
      <c r="D3385" s="1">
        <f t="shared" si="209"/>
        <v>19</v>
      </c>
      <c r="E3385">
        <f t="shared" si="210"/>
        <v>10</v>
      </c>
      <c r="F3385" t="str">
        <f t="shared" si="211"/>
        <v>school</v>
      </c>
    </row>
    <row r="3386" spans="1:6" x14ac:dyDescent="0.3">
      <c r="A3386" s="3">
        <v>45596.818055555559</v>
      </c>
      <c r="B3386">
        <v>72</v>
      </c>
      <c r="C3386" t="str">
        <f t="shared" si="208"/>
        <v>Thursday</v>
      </c>
      <c r="D3386" s="1">
        <f t="shared" si="209"/>
        <v>19</v>
      </c>
      <c r="E3386">
        <f t="shared" si="210"/>
        <v>10</v>
      </c>
      <c r="F3386" t="str">
        <f t="shared" si="211"/>
        <v>school</v>
      </c>
    </row>
    <row r="3387" spans="1:6" x14ac:dyDescent="0.3">
      <c r="A3387" s="3">
        <v>45596.836111111108</v>
      </c>
      <c r="B3387">
        <v>59</v>
      </c>
      <c r="C3387" t="str">
        <f t="shared" si="208"/>
        <v>Thursday</v>
      </c>
      <c r="D3387" s="1">
        <f t="shared" si="209"/>
        <v>20</v>
      </c>
      <c r="E3387">
        <f t="shared" si="210"/>
        <v>10</v>
      </c>
      <c r="F3387" t="str">
        <f t="shared" si="211"/>
        <v>school</v>
      </c>
    </row>
    <row r="3388" spans="1:6" x14ac:dyDescent="0.3">
      <c r="A3388" s="3">
        <v>45596.853472222225</v>
      </c>
      <c r="B3388">
        <v>61</v>
      </c>
      <c r="C3388" t="str">
        <f t="shared" si="208"/>
        <v>Thursday</v>
      </c>
      <c r="D3388" s="1">
        <f t="shared" si="209"/>
        <v>20</v>
      </c>
      <c r="E3388">
        <f t="shared" si="210"/>
        <v>10</v>
      </c>
      <c r="F3388" t="str">
        <f t="shared" si="211"/>
        <v>school</v>
      </c>
    </row>
    <row r="3389" spans="1:6" x14ac:dyDescent="0.3">
      <c r="A3389" s="3">
        <v>45596.876388888886</v>
      </c>
      <c r="B3389">
        <v>54</v>
      </c>
      <c r="C3389" t="str">
        <f t="shared" si="208"/>
        <v>Thursday</v>
      </c>
      <c r="D3389" s="1">
        <f t="shared" si="209"/>
        <v>21</v>
      </c>
      <c r="E3389">
        <f t="shared" si="210"/>
        <v>10</v>
      </c>
      <c r="F3389" t="str">
        <f t="shared" si="211"/>
        <v>school</v>
      </c>
    </row>
    <row r="3390" spans="1:6" x14ac:dyDescent="0.3">
      <c r="A3390" s="3">
        <v>45596.915277777778</v>
      </c>
      <c r="B3390">
        <v>44</v>
      </c>
      <c r="C3390" t="str">
        <f t="shared" si="208"/>
        <v>Thursday</v>
      </c>
      <c r="D3390" s="1">
        <f t="shared" si="209"/>
        <v>21</v>
      </c>
      <c r="E3390">
        <f t="shared" si="210"/>
        <v>10</v>
      </c>
      <c r="F3390" t="str">
        <f t="shared" si="211"/>
        <v>school</v>
      </c>
    </row>
    <row r="3391" spans="1:6" x14ac:dyDescent="0.3">
      <c r="A3391" s="3">
        <v>45597.293749999997</v>
      </c>
      <c r="B3391">
        <v>37</v>
      </c>
      <c r="C3391" t="str">
        <f t="shared" si="208"/>
        <v>Friday</v>
      </c>
      <c r="D3391" s="1">
        <f t="shared" si="209"/>
        <v>7</v>
      </c>
      <c r="E3391">
        <f t="shared" si="210"/>
        <v>11</v>
      </c>
      <c r="F3391" t="str">
        <f t="shared" si="211"/>
        <v>school</v>
      </c>
    </row>
    <row r="3392" spans="1:6" x14ac:dyDescent="0.3">
      <c r="A3392" s="3">
        <v>45597.3125</v>
      </c>
      <c r="B3392">
        <v>42</v>
      </c>
      <c r="C3392" t="str">
        <f t="shared" si="208"/>
        <v>Friday</v>
      </c>
      <c r="D3392" s="1">
        <f t="shared" si="209"/>
        <v>7</v>
      </c>
      <c r="E3392">
        <f t="shared" si="210"/>
        <v>11</v>
      </c>
      <c r="F3392" t="str">
        <f t="shared" si="211"/>
        <v>school</v>
      </c>
    </row>
    <row r="3393" spans="1:6" x14ac:dyDescent="0.3">
      <c r="A3393" s="3">
        <v>45597.336805555555</v>
      </c>
      <c r="B3393">
        <v>30</v>
      </c>
      <c r="C3393" t="str">
        <f t="shared" si="208"/>
        <v>Friday</v>
      </c>
      <c r="D3393" s="1">
        <f t="shared" si="209"/>
        <v>8</v>
      </c>
      <c r="E3393">
        <f t="shared" si="210"/>
        <v>11</v>
      </c>
      <c r="F3393" t="str">
        <f t="shared" si="211"/>
        <v>school</v>
      </c>
    </row>
    <row r="3394" spans="1:6" x14ac:dyDescent="0.3">
      <c r="A3394" s="3">
        <v>45597.353472222225</v>
      </c>
      <c r="B3394">
        <v>36</v>
      </c>
      <c r="C3394" t="str">
        <f t="shared" ref="C3394:C3457" si="212">TEXT(A3394, "dddd")</f>
        <v>Friday</v>
      </c>
      <c r="D3394" s="1">
        <f t="shared" ref="D3394:D3457" si="213">HOUR(A3394)</f>
        <v>8</v>
      </c>
      <c r="E3394">
        <f t="shared" ref="E3394:E3457" si="214">MONTH(A3394)</f>
        <v>11</v>
      </c>
      <c r="F3394" t="str">
        <f t="shared" ref="F3394:F3457" si="215">IF(OR(E3394=9, E3394=10, E3394=11, E3394=12, E3394=1, E3394=2, E3394=3, E3394=4), "school", "summer")</f>
        <v>school</v>
      </c>
    </row>
    <row r="3395" spans="1:6" x14ac:dyDescent="0.3">
      <c r="A3395" s="3">
        <v>45597.375694444447</v>
      </c>
      <c r="B3395">
        <v>48</v>
      </c>
      <c r="C3395" t="str">
        <f t="shared" si="212"/>
        <v>Friday</v>
      </c>
      <c r="D3395" s="1">
        <f t="shared" si="213"/>
        <v>9</v>
      </c>
      <c r="E3395">
        <f t="shared" si="214"/>
        <v>11</v>
      </c>
      <c r="F3395" t="str">
        <f t="shared" si="215"/>
        <v>school</v>
      </c>
    </row>
    <row r="3396" spans="1:6" x14ac:dyDescent="0.3">
      <c r="A3396" s="3">
        <v>45597.397222222222</v>
      </c>
      <c r="B3396">
        <v>38</v>
      </c>
      <c r="C3396" t="str">
        <f t="shared" si="212"/>
        <v>Friday</v>
      </c>
      <c r="D3396" s="1">
        <f t="shared" si="213"/>
        <v>9</v>
      </c>
      <c r="E3396">
        <f t="shared" si="214"/>
        <v>11</v>
      </c>
      <c r="F3396" t="str">
        <f t="shared" si="215"/>
        <v>school</v>
      </c>
    </row>
    <row r="3397" spans="1:6" x14ac:dyDescent="0.3">
      <c r="A3397" s="3">
        <v>45597.418749999997</v>
      </c>
      <c r="B3397">
        <v>49</v>
      </c>
      <c r="C3397" t="str">
        <f t="shared" si="212"/>
        <v>Friday</v>
      </c>
      <c r="D3397" s="1">
        <f t="shared" si="213"/>
        <v>10</v>
      </c>
      <c r="E3397">
        <f t="shared" si="214"/>
        <v>11</v>
      </c>
      <c r="F3397" t="str">
        <f t="shared" si="215"/>
        <v>school</v>
      </c>
    </row>
    <row r="3398" spans="1:6" x14ac:dyDescent="0.3">
      <c r="A3398" s="3">
        <v>45597.4375</v>
      </c>
      <c r="B3398">
        <v>42</v>
      </c>
      <c r="C3398" t="str">
        <f t="shared" si="212"/>
        <v>Friday</v>
      </c>
      <c r="D3398" s="1">
        <f t="shared" si="213"/>
        <v>10</v>
      </c>
      <c r="E3398">
        <f t="shared" si="214"/>
        <v>11</v>
      </c>
      <c r="F3398" t="str">
        <f t="shared" si="215"/>
        <v>school</v>
      </c>
    </row>
    <row r="3399" spans="1:6" x14ac:dyDescent="0.3">
      <c r="A3399" s="3">
        <v>45597.457638888889</v>
      </c>
      <c r="B3399">
        <v>61</v>
      </c>
      <c r="C3399" t="str">
        <f t="shared" si="212"/>
        <v>Friday</v>
      </c>
      <c r="D3399" s="1">
        <f t="shared" si="213"/>
        <v>10</v>
      </c>
      <c r="E3399">
        <f t="shared" si="214"/>
        <v>11</v>
      </c>
      <c r="F3399" t="str">
        <f t="shared" si="215"/>
        <v>school</v>
      </c>
    </row>
    <row r="3400" spans="1:6" x14ac:dyDescent="0.3">
      <c r="A3400" s="3">
        <v>45597.478472222225</v>
      </c>
      <c r="B3400">
        <v>67</v>
      </c>
      <c r="C3400" t="str">
        <f t="shared" si="212"/>
        <v>Friday</v>
      </c>
      <c r="D3400" s="1">
        <f t="shared" si="213"/>
        <v>11</v>
      </c>
      <c r="E3400">
        <f t="shared" si="214"/>
        <v>11</v>
      </c>
      <c r="F3400" t="str">
        <f t="shared" si="215"/>
        <v>school</v>
      </c>
    </row>
    <row r="3401" spans="1:6" x14ac:dyDescent="0.3">
      <c r="A3401" s="3">
        <v>45597.499305555553</v>
      </c>
      <c r="B3401">
        <v>78</v>
      </c>
      <c r="C3401" t="str">
        <f t="shared" si="212"/>
        <v>Friday</v>
      </c>
      <c r="D3401" s="1">
        <f t="shared" si="213"/>
        <v>11</v>
      </c>
      <c r="E3401">
        <f t="shared" si="214"/>
        <v>11</v>
      </c>
      <c r="F3401" t="str">
        <f t="shared" si="215"/>
        <v>school</v>
      </c>
    </row>
    <row r="3402" spans="1:6" x14ac:dyDescent="0.3">
      <c r="A3402" s="3">
        <v>45597.521527777775</v>
      </c>
      <c r="B3402">
        <v>85</v>
      </c>
      <c r="C3402" t="str">
        <f t="shared" si="212"/>
        <v>Friday</v>
      </c>
      <c r="D3402" s="1">
        <f t="shared" si="213"/>
        <v>12</v>
      </c>
      <c r="E3402">
        <f t="shared" si="214"/>
        <v>11</v>
      </c>
      <c r="F3402" t="str">
        <f t="shared" si="215"/>
        <v>school</v>
      </c>
    </row>
    <row r="3403" spans="1:6" x14ac:dyDescent="0.3">
      <c r="A3403" s="3">
        <v>45597.548611111109</v>
      </c>
      <c r="B3403">
        <v>89</v>
      </c>
      <c r="C3403" t="str">
        <f t="shared" si="212"/>
        <v>Friday</v>
      </c>
      <c r="D3403" s="1">
        <f t="shared" si="213"/>
        <v>13</v>
      </c>
      <c r="E3403">
        <f t="shared" si="214"/>
        <v>11</v>
      </c>
      <c r="F3403" t="str">
        <f t="shared" si="215"/>
        <v>school</v>
      </c>
    </row>
    <row r="3404" spans="1:6" x14ac:dyDescent="0.3">
      <c r="A3404" s="3">
        <v>45597.564583333333</v>
      </c>
      <c r="B3404">
        <v>107</v>
      </c>
      <c r="C3404" t="str">
        <f t="shared" si="212"/>
        <v>Friday</v>
      </c>
      <c r="D3404" s="1">
        <f t="shared" si="213"/>
        <v>13</v>
      </c>
      <c r="E3404">
        <f t="shared" si="214"/>
        <v>11</v>
      </c>
      <c r="F3404" t="str">
        <f t="shared" si="215"/>
        <v>school</v>
      </c>
    </row>
    <row r="3405" spans="1:6" x14ac:dyDescent="0.3">
      <c r="A3405" s="3">
        <v>45597.584722222222</v>
      </c>
      <c r="B3405">
        <v>100</v>
      </c>
      <c r="C3405" t="str">
        <f t="shared" si="212"/>
        <v>Friday</v>
      </c>
      <c r="D3405" s="1">
        <f t="shared" si="213"/>
        <v>14</v>
      </c>
      <c r="E3405">
        <f t="shared" si="214"/>
        <v>11</v>
      </c>
      <c r="F3405" t="str">
        <f t="shared" si="215"/>
        <v>school</v>
      </c>
    </row>
    <row r="3406" spans="1:6" x14ac:dyDescent="0.3">
      <c r="A3406" s="3">
        <v>45597.605555555558</v>
      </c>
      <c r="B3406">
        <v>94</v>
      </c>
      <c r="C3406" t="str">
        <f t="shared" si="212"/>
        <v>Friday</v>
      </c>
      <c r="D3406" s="1">
        <f t="shared" si="213"/>
        <v>14</v>
      </c>
      <c r="E3406">
        <f t="shared" si="214"/>
        <v>11</v>
      </c>
      <c r="F3406" t="str">
        <f t="shared" si="215"/>
        <v>school</v>
      </c>
    </row>
    <row r="3407" spans="1:6" x14ac:dyDescent="0.3">
      <c r="A3407" s="3">
        <v>45597.634027777778</v>
      </c>
      <c r="B3407">
        <v>113</v>
      </c>
      <c r="C3407" t="str">
        <f t="shared" si="212"/>
        <v>Friday</v>
      </c>
      <c r="D3407" s="1">
        <f t="shared" si="213"/>
        <v>15</v>
      </c>
      <c r="E3407">
        <f t="shared" si="214"/>
        <v>11</v>
      </c>
      <c r="F3407" t="str">
        <f t="shared" si="215"/>
        <v>school</v>
      </c>
    </row>
    <row r="3408" spans="1:6" x14ac:dyDescent="0.3">
      <c r="A3408" s="3">
        <v>45597.645138888889</v>
      </c>
      <c r="B3408">
        <v>111</v>
      </c>
      <c r="C3408" t="str">
        <f t="shared" si="212"/>
        <v>Friday</v>
      </c>
      <c r="D3408" s="1">
        <f t="shared" si="213"/>
        <v>15</v>
      </c>
      <c r="E3408">
        <f t="shared" si="214"/>
        <v>11</v>
      </c>
      <c r="F3408" t="str">
        <f t="shared" si="215"/>
        <v>school</v>
      </c>
    </row>
    <row r="3409" spans="1:6" x14ac:dyDescent="0.3">
      <c r="A3409" s="3">
        <v>45597.668055555558</v>
      </c>
      <c r="B3409">
        <v>122</v>
      </c>
      <c r="C3409" t="str">
        <f t="shared" si="212"/>
        <v>Friday</v>
      </c>
      <c r="D3409" s="1">
        <f t="shared" si="213"/>
        <v>16</v>
      </c>
      <c r="E3409">
        <f t="shared" si="214"/>
        <v>11</v>
      </c>
      <c r="F3409" t="str">
        <f t="shared" si="215"/>
        <v>school</v>
      </c>
    </row>
    <row r="3410" spans="1:6" x14ac:dyDescent="0.3">
      <c r="A3410" s="3">
        <v>45597.686805555553</v>
      </c>
      <c r="B3410">
        <v>130</v>
      </c>
      <c r="C3410" t="str">
        <f t="shared" si="212"/>
        <v>Friday</v>
      </c>
      <c r="D3410" s="1">
        <f t="shared" si="213"/>
        <v>16</v>
      </c>
      <c r="E3410">
        <f t="shared" si="214"/>
        <v>11</v>
      </c>
      <c r="F3410" t="str">
        <f t="shared" si="215"/>
        <v>school</v>
      </c>
    </row>
    <row r="3411" spans="1:6" x14ac:dyDescent="0.3">
      <c r="A3411" s="3">
        <v>45597.713194444441</v>
      </c>
      <c r="B3411">
        <v>135</v>
      </c>
      <c r="C3411" t="str">
        <f t="shared" si="212"/>
        <v>Friday</v>
      </c>
      <c r="D3411" s="1">
        <f t="shared" si="213"/>
        <v>17</v>
      </c>
      <c r="E3411">
        <f t="shared" si="214"/>
        <v>11</v>
      </c>
      <c r="F3411" t="str">
        <f t="shared" si="215"/>
        <v>school</v>
      </c>
    </row>
    <row r="3412" spans="1:6" x14ac:dyDescent="0.3">
      <c r="A3412" s="3">
        <v>45597.729166666664</v>
      </c>
      <c r="B3412">
        <v>132</v>
      </c>
      <c r="C3412" t="str">
        <f t="shared" si="212"/>
        <v>Friday</v>
      </c>
      <c r="D3412" s="1">
        <f t="shared" si="213"/>
        <v>17</v>
      </c>
      <c r="E3412">
        <f t="shared" si="214"/>
        <v>11</v>
      </c>
      <c r="F3412" t="str">
        <f t="shared" si="215"/>
        <v>school</v>
      </c>
    </row>
    <row r="3413" spans="1:6" x14ac:dyDescent="0.3">
      <c r="A3413" s="3">
        <v>45597.750694444447</v>
      </c>
      <c r="B3413">
        <v>121</v>
      </c>
      <c r="C3413" t="str">
        <f t="shared" si="212"/>
        <v>Friday</v>
      </c>
      <c r="D3413" s="1">
        <f t="shared" si="213"/>
        <v>18</v>
      </c>
      <c r="E3413">
        <f t="shared" si="214"/>
        <v>11</v>
      </c>
      <c r="F3413" t="str">
        <f t="shared" si="215"/>
        <v>school</v>
      </c>
    </row>
    <row r="3414" spans="1:6" x14ac:dyDescent="0.3">
      <c r="A3414" s="3">
        <v>45598.397222222222</v>
      </c>
      <c r="B3414">
        <v>37</v>
      </c>
      <c r="C3414" t="str">
        <f t="shared" si="212"/>
        <v>Saturday</v>
      </c>
      <c r="D3414" s="1">
        <f t="shared" si="213"/>
        <v>9</v>
      </c>
      <c r="E3414">
        <f t="shared" si="214"/>
        <v>11</v>
      </c>
      <c r="F3414" t="str">
        <f t="shared" si="215"/>
        <v>school</v>
      </c>
    </row>
    <row r="3415" spans="1:6" x14ac:dyDescent="0.3">
      <c r="A3415" s="3">
        <v>45598.415972222225</v>
      </c>
      <c r="B3415">
        <v>51</v>
      </c>
      <c r="C3415" t="str">
        <f t="shared" si="212"/>
        <v>Saturday</v>
      </c>
      <c r="D3415" s="1">
        <f t="shared" si="213"/>
        <v>9</v>
      </c>
      <c r="E3415">
        <f t="shared" si="214"/>
        <v>11</v>
      </c>
      <c r="F3415" t="str">
        <f t="shared" si="215"/>
        <v>school</v>
      </c>
    </row>
    <row r="3416" spans="1:6" x14ac:dyDescent="0.3">
      <c r="A3416" s="3">
        <v>45598.436805555553</v>
      </c>
      <c r="B3416">
        <v>54</v>
      </c>
      <c r="C3416" t="str">
        <f t="shared" si="212"/>
        <v>Saturday</v>
      </c>
      <c r="D3416" s="1">
        <f t="shared" si="213"/>
        <v>10</v>
      </c>
      <c r="E3416">
        <f t="shared" si="214"/>
        <v>11</v>
      </c>
      <c r="F3416" t="str">
        <f t="shared" si="215"/>
        <v>school</v>
      </c>
    </row>
    <row r="3417" spans="1:6" x14ac:dyDescent="0.3">
      <c r="A3417" s="3">
        <v>45598.457638888889</v>
      </c>
      <c r="B3417">
        <v>49</v>
      </c>
      <c r="C3417" t="str">
        <f t="shared" si="212"/>
        <v>Saturday</v>
      </c>
      <c r="D3417" s="1">
        <f t="shared" si="213"/>
        <v>10</v>
      </c>
      <c r="E3417">
        <f t="shared" si="214"/>
        <v>11</v>
      </c>
      <c r="F3417" t="str">
        <f t="shared" si="215"/>
        <v>school</v>
      </c>
    </row>
    <row r="3418" spans="1:6" x14ac:dyDescent="0.3">
      <c r="A3418" s="3">
        <v>45598.5</v>
      </c>
      <c r="B3418">
        <v>57</v>
      </c>
      <c r="C3418" t="str">
        <f t="shared" si="212"/>
        <v>Saturday</v>
      </c>
      <c r="D3418" s="1">
        <f t="shared" si="213"/>
        <v>12</v>
      </c>
      <c r="E3418">
        <f t="shared" si="214"/>
        <v>11</v>
      </c>
      <c r="F3418" t="str">
        <f t="shared" si="215"/>
        <v>school</v>
      </c>
    </row>
    <row r="3419" spans="1:6" x14ac:dyDescent="0.3">
      <c r="A3419" s="3">
        <v>45598.543749999997</v>
      </c>
      <c r="B3419">
        <v>74</v>
      </c>
      <c r="C3419" t="str">
        <f t="shared" si="212"/>
        <v>Saturday</v>
      </c>
      <c r="D3419" s="1">
        <f t="shared" si="213"/>
        <v>13</v>
      </c>
      <c r="E3419">
        <f t="shared" si="214"/>
        <v>11</v>
      </c>
      <c r="F3419" t="str">
        <f t="shared" si="215"/>
        <v>school</v>
      </c>
    </row>
    <row r="3420" spans="1:6" x14ac:dyDescent="0.3">
      <c r="A3420" s="3">
        <v>45598.5625</v>
      </c>
      <c r="B3420">
        <v>77</v>
      </c>
      <c r="C3420" t="str">
        <f t="shared" si="212"/>
        <v>Saturday</v>
      </c>
      <c r="D3420" s="1">
        <f t="shared" si="213"/>
        <v>13</v>
      </c>
      <c r="E3420">
        <f t="shared" si="214"/>
        <v>11</v>
      </c>
      <c r="F3420" t="str">
        <f t="shared" si="215"/>
        <v>school</v>
      </c>
    </row>
    <row r="3421" spans="1:6" x14ac:dyDescent="0.3">
      <c r="A3421" s="3">
        <v>45598.585416666669</v>
      </c>
      <c r="B3421">
        <v>71</v>
      </c>
      <c r="C3421" t="str">
        <f t="shared" si="212"/>
        <v>Saturday</v>
      </c>
      <c r="D3421" s="1">
        <f t="shared" si="213"/>
        <v>14</v>
      </c>
      <c r="E3421">
        <f t="shared" si="214"/>
        <v>11</v>
      </c>
      <c r="F3421" t="str">
        <f t="shared" si="215"/>
        <v>school</v>
      </c>
    </row>
    <row r="3422" spans="1:6" x14ac:dyDescent="0.3">
      <c r="A3422" s="3">
        <v>45598.602777777778</v>
      </c>
      <c r="B3422">
        <v>80</v>
      </c>
      <c r="C3422" t="str">
        <f t="shared" si="212"/>
        <v>Saturday</v>
      </c>
      <c r="D3422" s="1">
        <f t="shared" si="213"/>
        <v>14</v>
      </c>
      <c r="E3422">
        <f t="shared" si="214"/>
        <v>11</v>
      </c>
      <c r="F3422" t="str">
        <f t="shared" si="215"/>
        <v>school</v>
      </c>
    </row>
    <row r="3423" spans="1:6" x14ac:dyDescent="0.3">
      <c r="A3423" s="3">
        <v>45598.626388888886</v>
      </c>
      <c r="B3423">
        <v>77</v>
      </c>
      <c r="C3423" t="str">
        <f t="shared" si="212"/>
        <v>Saturday</v>
      </c>
      <c r="D3423" s="1">
        <f t="shared" si="213"/>
        <v>15</v>
      </c>
      <c r="E3423">
        <f t="shared" si="214"/>
        <v>11</v>
      </c>
      <c r="F3423" t="str">
        <f t="shared" si="215"/>
        <v>school</v>
      </c>
    </row>
    <row r="3424" spans="1:6" x14ac:dyDescent="0.3">
      <c r="A3424" s="3">
        <v>45598.642361111109</v>
      </c>
      <c r="B3424">
        <v>87</v>
      </c>
      <c r="C3424" t="str">
        <f t="shared" si="212"/>
        <v>Saturday</v>
      </c>
      <c r="D3424" s="1">
        <f t="shared" si="213"/>
        <v>15</v>
      </c>
      <c r="E3424">
        <f t="shared" si="214"/>
        <v>11</v>
      </c>
      <c r="F3424" t="str">
        <f t="shared" si="215"/>
        <v>school</v>
      </c>
    </row>
    <row r="3425" spans="1:6" x14ac:dyDescent="0.3">
      <c r="A3425" s="3">
        <v>45598.69027777778</v>
      </c>
      <c r="B3425">
        <v>95</v>
      </c>
      <c r="C3425" t="str">
        <f t="shared" si="212"/>
        <v>Saturday</v>
      </c>
      <c r="D3425" s="1">
        <f t="shared" si="213"/>
        <v>16</v>
      </c>
      <c r="E3425">
        <f t="shared" si="214"/>
        <v>11</v>
      </c>
      <c r="F3425" t="str">
        <f t="shared" si="215"/>
        <v>school</v>
      </c>
    </row>
    <row r="3426" spans="1:6" x14ac:dyDescent="0.3">
      <c r="A3426" s="3">
        <v>45598.708333333336</v>
      </c>
      <c r="B3426">
        <v>89</v>
      </c>
      <c r="C3426" t="str">
        <f t="shared" si="212"/>
        <v>Saturday</v>
      </c>
      <c r="D3426" s="1">
        <f t="shared" si="213"/>
        <v>17</v>
      </c>
      <c r="E3426">
        <f t="shared" si="214"/>
        <v>11</v>
      </c>
      <c r="F3426" t="str">
        <f t="shared" si="215"/>
        <v>school</v>
      </c>
    </row>
    <row r="3427" spans="1:6" x14ac:dyDescent="0.3">
      <c r="A3427" s="3">
        <v>45598.731944444444</v>
      </c>
      <c r="B3427">
        <v>100</v>
      </c>
      <c r="C3427" t="str">
        <f t="shared" si="212"/>
        <v>Saturday</v>
      </c>
      <c r="D3427" s="1">
        <f t="shared" si="213"/>
        <v>17</v>
      </c>
      <c r="E3427">
        <f t="shared" si="214"/>
        <v>11</v>
      </c>
      <c r="F3427" t="str">
        <f t="shared" si="215"/>
        <v>school</v>
      </c>
    </row>
    <row r="3428" spans="1:6" x14ac:dyDescent="0.3">
      <c r="A3428" s="3">
        <v>45598.75277777778</v>
      </c>
      <c r="B3428">
        <v>86</v>
      </c>
      <c r="C3428" t="str">
        <f t="shared" si="212"/>
        <v>Saturday</v>
      </c>
      <c r="D3428" s="1">
        <f t="shared" si="213"/>
        <v>18</v>
      </c>
      <c r="E3428">
        <f t="shared" si="214"/>
        <v>11</v>
      </c>
      <c r="F3428" t="str">
        <f t="shared" si="215"/>
        <v>school</v>
      </c>
    </row>
    <row r="3429" spans="1:6" x14ac:dyDescent="0.3">
      <c r="A3429" s="3">
        <v>45598.770833333336</v>
      </c>
      <c r="B3429">
        <v>80</v>
      </c>
      <c r="C3429" t="str">
        <f t="shared" si="212"/>
        <v>Saturday</v>
      </c>
      <c r="D3429" s="1">
        <f t="shared" si="213"/>
        <v>18</v>
      </c>
      <c r="E3429">
        <f t="shared" si="214"/>
        <v>11</v>
      </c>
      <c r="F3429" t="str">
        <f t="shared" si="215"/>
        <v>school</v>
      </c>
    </row>
    <row r="3430" spans="1:6" x14ac:dyDescent="0.3">
      <c r="A3430" s="3">
        <v>45599.397222222222</v>
      </c>
      <c r="B3430">
        <v>39</v>
      </c>
      <c r="C3430" t="str">
        <f t="shared" si="212"/>
        <v>Sunday</v>
      </c>
      <c r="D3430" s="1">
        <f t="shared" si="213"/>
        <v>9</v>
      </c>
      <c r="E3430">
        <f t="shared" si="214"/>
        <v>11</v>
      </c>
      <c r="F3430" t="str">
        <f t="shared" si="215"/>
        <v>school</v>
      </c>
    </row>
    <row r="3431" spans="1:6" x14ac:dyDescent="0.3">
      <c r="A3431" s="3">
        <v>45599.418055555558</v>
      </c>
      <c r="B3431">
        <v>59</v>
      </c>
      <c r="C3431" t="str">
        <f t="shared" si="212"/>
        <v>Sunday</v>
      </c>
      <c r="D3431" s="1">
        <f t="shared" si="213"/>
        <v>10</v>
      </c>
      <c r="E3431">
        <f t="shared" si="214"/>
        <v>11</v>
      </c>
      <c r="F3431" t="str">
        <f t="shared" si="215"/>
        <v>school</v>
      </c>
    </row>
    <row r="3432" spans="1:6" x14ac:dyDescent="0.3">
      <c r="A3432" s="3">
        <v>45599.436111111114</v>
      </c>
      <c r="B3432">
        <v>55</v>
      </c>
      <c r="C3432" t="str">
        <f t="shared" si="212"/>
        <v>Sunday</v>
      </c>
      <c r="D3432" s="1">
        <f t="shared" si="213"/>
        <v>10</v>
      </c>
      <c r="E3432">
        <f t="shared" si="214"/>
        <v>11</v>
      </c>
      <c r="F3432" t="str">
        <f t="shared" si="215"/>
        <v>school</v>
      </c>
    </row>
    <row r="3433" spans="1:6" x14ac:dyDescent="0.3">
      <c r="A3433" s="3">
        <v>45599.461111111108</v>
      </c>
      <c r="B3433">
        <v>50</v>
      </c>
      <c r="C3433" t="str">
        <f t="shared" si="212"/>
        <v>Sunday</v>
      </c>
      <c r="D3433" s="1">
        <f t="shared" si="213"/>
        <v>11</v>
      </c>
      <c r="E3433">
        <f t="shared" si="214"/>
        <v>11</v>
      </c>
      <c r="F3433" t="str">
        <f t="shared" si="215"/>
        <v>school</v>
      </c>
    </row>
    <row r="3434" spans="1:6" x14ac:dyDescent="0.3">
      <c r="A3434" s="3">
        <v>45599.480555555558</v>
      </c>
      <c r="B3434">
        <v>85</v>
      </c>
      <c r="C3434" t="str">
        <f t="shared" si="212"/>
        <v>Sunday</v>
      </c>
      <c r="D3434" s="1">
        <f t="shared" si="213"/>
        <v>11</v>
      </c>
      <c r="E3434">
        <f t="shared" si="214"/>
        <v>11</v>
      </c>
      <c r="F3434" t="str">
        <f t="shared" si="215"/>
        <v>school</v>
      </c>
    </row>
    <row r="3435" spans="1:6" x14ac:dyDescent="0.3">
      <c r="A3435" s="3">
        <v>45599.5</v>
      </c>
      <c r="B3435">
        <v>95</v>
      </c>
      <c r="C3435" t="str">
        <f t="shared" si="212"/>
        <v>Sunday</v>
      </c>
      <c r="D3435" s="1">
        <f t="shared" si="213"/>
        <v>12</v>
      </c>
      <c r="E3435">
        <f t="shared" si="214"/>
        <v>11</v>
      </c>
      <c r="F3435" t="str">
        <f t="shared" si="215"/>
        <v>school</v>
      </c>
    </row>
    <row r="3436" spans="1:6" x14ac:dyDescent="0.3">
      <c r="A3436" s="3">
        <v>45599.522222222222</v>
      </c>
      <c r="B3436">
        <v>83</v>
      </c>
      <c r="C3436" t="str">
        <f t="shared" si="212"/>
        <v>Sunday</v>
      </c>
      <c r="D3436" s="1">
        <f t="shared" si="213"/>
        <v>12</v>
      </c>
      <c r="E3436">
        <f t="shared" si="214"/>
        <v>11</v>
      </c>
      <c r="F3436" t="str">
        <f t="shared" si="215"/>
        <v>school</v>
      </c>
    </row>
    <row r="3437" spans="1:6" x14ac:dyDescent="0.3">
      <c r="A3437" s="3">
        <v>45599.542361111111</v>
      </c>
      <c r="B3437">
        <v>91</v>
      </c>
      <c r="C3437" t="str">
        <f t="shared" si="212"/>
        <v>Sunday</v>
      </c>
      <c r="D3437" s="1">
        <f t="shared" si="213"/>
        <v>13</v>
      </c>
      <c r="E3437">
        <f t="shared" si="214"/>
        <v>11</v>
      </c>
      <c r="F3437" t="str">
        <f t="shared" si="215"/>
        <v>school</v>
      </c>
    </row>
    <row r="3438" spans="1:6" x14ac:dyDescent="0.3">
      <c r="A3438" s="3">
        <v>45599.56527777778</v>
      </c>
      <c r="B3438">
        <v>93</v>
      </c>
      <c r="C3438" t="str">
        <f t="shared" si="212"/>
        <v>Sunday</v>
      </c>
      <c r="D3438" s="1">
        <f t="shared" si="213"/>
        <v>13</v>
      </c>
      <c r="E3438">
        <f t="shared" si="214"/>
        <v>11</v>
      </c>
      <c r="F3438" t="str">
        <f t="shared" si="215"/>
        <v>school</v>
      </c>
    </row>
    <row r="3439" spans="1:6" x14ac:dyDescent="0.3">
      <c r="A3439" s="3">
        <v>45599.587500000001</v>
      </c>
      <c r="B3439">
        <v>77</v>
      </c>
      <c r="C3439" t="str">
        <f t="shared" si="212"/>
        <v>Sunday</v>
      </c>
      <c r="D3439" s="1">
        <f t="shared" si="213"/>
        <v>14</v>
      </c>
      <c r="E3439">
        <f t="shared" si="214"/>
        <v>11</v>
      </c>
      <c r="F3439" t="str">
        <f t="shared" si="215"/>
        <v>school</v>
      </c>
    </row>
    <row r="3440" spans="1:6" x14ac:dyDescent="0.3">
      <c r="A3440" s="3">
        <v>45599.604166666664</v>
      </c>
      <c r="B3440">
        <v>78</v>
      </c>
      <c r="C3440" t="str">
        <f t="shared" si="212"/>
        <v>Sunday</v>
      </c>
      <c r="D3440" s="1">
        <f t="shared" si="213"/>
        <v>14</v>
      </c>
      <c r="E3440">
        <f t="shared" si="214"/>
        <v>11</v>
      </c>
      <c r="F3440" t="str">
        <f t="shared" si="215"/>
        <v>school</v>
      </c>
    </row>
    <row r="3441" spans="1:6" x14ac:dyDescent="0.3">
      <c r="A3441" s="3">
        <v>45599.625694444447</v>
      </c>
      <c r="B3441">
        <v>90</v>
      </c>
      <c r="C3441" t="str">
        <f t="shared" si="212"/>
        <v>Sunday</v>
      </c>
      <c r="D3441" s="1">
        <f t="shared" si="213"/>
        <v>15</v>
      </c>
      <c r="E3441">
        <f t="shared" si="214"/>
        <v>11</v>
      </c>
      <c r="F3441" t="str">
        <f t="shared" si="215"/>
        <v>school</v>
      </c>
    </row>
    <row r="3442" spans="1:6" x14ac:dyDescent="0.3">
      <c r="A3442" s="3">
        <v>45599.665972222225</v>
      </c>
      <c r="B3442">
        <v>96</v>
      </c>
      <c r="C3442" t="str">
        <f t="shared" si="212"/>
        <v>Sunday</v>
      </c>
      <c r="D3442" s="1">
        <f t="shared" si="213"/>
        <v>15</v>
      </c>
      <c r="E3442">
        <f t="shared" si="214"/>
        <v>11</v>
      </c>
      <c r="F3442" t="str">
        <f t="shared" si="215"/>
        <v>school</v>
      </c>
    </row>
    <row r="3443" spans="1:6" x14ac:dyDescent="0.3">
      <c r="A3443" s="3">
        <v>45599.686111111114</v>
      </c>
      <c r="B3443">
        <v>93</v>
      </c>
      <c r="C3443" t="str">
        <f t="shared" si="212"/>
        <v>Sunday</v>
      </c>
      <c r="D3443" s="1">
        <f t="shared" si="213"/>
        <v>16</v>
      </c>
      <c r="E3443">
        <f t="shared" si="214"/>
        <v>11</v>
      </c>
      <c r="F3443" t="str">
        <f t="shared" si="215"/>
        <v>school</v>
      </c>
    </row>
    <row r="3444" spans="1:6" x14ac:dyDescent="0.3">
      <c r="A3444" s="3">
        <v>45599.707638888889</v>
      </c>
      <c r="B3444">
        <v>87</v>
      </c>
      <c r="C3444" t="str">
        <f t="shared" si="212"/>
        <v>Sunday</v>
      </c>
      <c r="D3444" s="1">
        <f t="shared" si="213"/>
        <v>16</v>
      </c>
      <c r="E3444">
        <f t="shared" si="214"/>
        <v>11</v>
      </c>
      <c r="F3444" t="str">
        <f t="shared" si="215"/>
        <v>school</v>
      </c>
    </row>
    <row r="3445" spans="1:6" x14ac:dyDescent="0.3">
      <c r="A3445" s="3">
        <v>45599.751388888886</v>
      </c>
      <c r="B3445">
        <v>113</v>
      </c>
      <c r="C3445" t="str">
        <f t="shared" si="212"/>
        <v>Sunday</v>
      </c>
      <c r="D3445" s="1">
        <f t="shared" si="213"/>
        <v>18</v>
      </c>
      <c r="E3445">
        <f t="shared" si="214"/>
        <v>11</v>
      </c>
      <c r="F3445" t="str">
        <f t="shared" si="215"/>
        <v>school</v>
      </c>
    </row>
    <row r="3446" spans="1:6" x14ac:dyDescent="0.3">
      <c r="A3446" s="3">
        <v>45599.834027777775</v>
      </c>
      <c r="B3446">
        <v>119</v>
      </c>
      <c r="C3446" t="str">
        <f t="shared" si="212"/>
        <v>Sunday</v>
      </c>
      <c r="D3446" s="1">
        <f t="shared" si="213"/>
        <v>20</v>
      </c>
      <c r="E3446">
        <f t="shared" si="214"/>
        <v>11</v>
      </c>
      <c r="F3446" t="str">
        <f t="shared" si="215"/>
        <v>school</v>
      </c>
    </row>
    <row r="3447" spans="1:6" x14ac:dyDescent="0.3">
      <c r="A3447" s="3">
        <v>45599.852777777778</v>
      </c>
      <c r="B3447">
        <v>102</v>
      </c>
      <c r="C3447" t="str">
        <f t="shared" si="212"/>
        <v>Sunday</v>
      </c>
      <c r="D3447" s="1">
        <f t="shared" si="213"/>
        <v>20</v>
      </c>
      <c r="E3447">
        <f t="shared" si="214"/>
        <v>11</v>
      </c>
      <c r="F3447" t="str">
        <f t="shared" si="215"/>
        <v>school</v>
      </c>
    </row>
    <row r="3448" spans="1:6" x14ac:dyDescent="0.3">
      <c r="A3448" s="3">
        <v>45599.876388888886</v>
      </c>
      <c r="B3448">
        <v>102</v>
      </c>
      <c r="C3448" t="str">
        <f t="shared" si="212"/>
        <v>Sunday</v>
      </c>
      <c r="D3448" s="1">
        <f t="shared" si="213"/>
        <v>21</v>
      </c>
      <c r="E3448">
        <f t="shared" si="214"/>
        <v>11</v>
      </c>
      <c r="F3448" t="str">
        <f t="shared" si="215"/>
        <v>school</v>
      </c>
    </row>
    <row r="3449" spans="1:6" x14ac:dyDescent="0.3">
      <c r="A3449" s="3">
        <v>45599.896527777775</v>
      </c>
      <c r="B3449">
        <v>96</v>
      </c>
      <c r="C3449" t="str">
        <f t="shared" si="212"/>
        <v>Sunday</v>
      </c>
      <c r="D3449" s="1">
        <f t="shared" si="213"/>
        <v>21</v>
      </c>
      <c r="E3449">
        <f t="shared" si="214"/>
        <v>11</v>
      </c>
      <c r="F3449" t="str">
        <f t="shared" si="215"/>
        <v>school</v>
      </c>
    </row>
    <row r="3450" spans="1:6" x14ac:dyDescent="0.3">
      <c r="A3450" s="3">
        <v>45599.918749999997</v>
      </c>
      <c r="B3450">
        <v>85</v>
      </c>
      <c r="C3450" t="str">
        <f t="shared" si="212"/>
        <v>Sunday</v>
      </c>
      <c r="D3450" s="1">
        <f t="shared" si="213"/>
        <v>22</v>
      </c>
      <c r="E3450">
        <f t="shared" si="214"/>
        <v>11</v>
      </c>
      <c r="F3450" t="str">
        <f t="shared" si="215"/>
        <v>school</v>
      </c>
    </row>
    <row r="3451" spans="1:6" x14ac:dyDescent="0.3">
      <c r="A3451" s="3">
        <v>45600.295138888891</v>
      </c>
      <c r="B3451">
        <v>60</v>
      </c>
      <c r="C3451" t="str">
        <f t="shared" si="212"/>
        <v>Monday</v>
      </c>
      <c r="D3451" s="1">
        <f t="shared" si="213"/>
        <v>7</v>
      </c>
      <c r="E3451">
        <f t="shared" si="214"/>
        <v>11</v>
      </c>
      <c r="F3451" t="str">
        <f t="shared" si="215"/>
        <v>school</v>
      </c>
    </row>
    <row r="3452" spans="1:6" x14ac:dyDescent="0.3">
      <c r="A3452" s="3">
        <v>45600.314583333333</v>
      </c>
      <c r="B3452">
        <v>77</v>
      </c>
      <c r="C3452" t="str">
        <f t="shared" si="212"/>
        <v>Monday</v>
      </c>
      <c r="D3452" s="1">
        <f t="shared" si="213"/>
        <v>7</v>
      </c>
      <c r="E3452">
        <f t="shared" si="214"/>
        <v>11</v>
      </c>
      <c r="F3452" t="str">
        <f t="shared" si="215"/>
        <v>school</v>
      </c>
    </row>
    <row r="3453" spans="1:6" x14ac:dyDescent="0.3">
      <c r="A3453" s="3">
        <v>45600.333333333336</v>
      </c>
      <c r="B3453">
        <v>66</v>
      </c>
      <c r="C3453" t="str">
        <f t="shared" si="212"/>
        <v>Monday</v>
      </c>
      <c r="D3453" s="1">
        <f t="shared" si="213"/>
        <v>8</v>
      </c>
      <c r="E3453">
        <f t="shared" si="214"/>
        <v>11</v>
      </c>
      <c r="F3453" t="str">
        <f t="shared" si="215"/>
        <v>school</v>
      </c>
    </row>
    <row r="3454" spans="1:6" x14ac:dyDescent="0.3">
      <c r="A3454" s="3">
        <v>45600.35833333333</v>
      </c>
      <c r="B3454">
        <v>67</v>
      </c>
      <c r="C3454" t="str">
        <f t="shared" si="212"/>
        <v>Monday</v>
      </c>
      <c r="D3454" s="1">
        <f t="shared" si="213"/>
        <v>8</v>
      </c>
      <c r="E3454">
        <f t="shared" si="214"/>
        <v>11</v>
      </c>
      <c r="F3454" t="str">
        <f t="shared" si="215"/>
        <v>school</v>
      </c>
    </row>
    <row r="3455" spans="1:6" x14ac:dyDescent="0.3">
      <c r="A3455" s="3">
        <v>45600.375694444447</v>
      </c>
      <c r="B3455">
        <v>72</v>
      </c>
      <c r="C3455" t="str">
        <f t="shared" si="212"/>
        <v>Monday</v>
      </c>
      <c r="D3455" s="1">
        <f t="shared" si="213"/>
        <v>9</v>
      </c>
      <c r="E3455">
        <f t="shared" si="214"/>
        <v>11</v>
      </c>
      <c r="F3455" t="str">
        <f t="shared" si="215"/>
        <v>school</v>
      </c>
    </row>
    <row r="3456" spans="1:6" x14ac:dyDescent="0.3">
      <c r="A3456" s="3">
        <v>45600.414583333331</v>
      </c>
      <c r="B3456">
        <v>85</v>
      </c>
      <c r="C3456" t="str">
        <f t="shared" si="212"/>
        <v>Monday</v>
      </c>
      <c r="D3456" s="1">
        <f t="shared" si="213"/>
        <v>9</v>
      </c>
      <c r="E3456">
        <f t="shared" si="214"/>
        <v>11</v>
      </c>
      <c r="F3456" t="str">
        <f t="shared" si="215"/>
        <v>school</v>
      </c>
    </row>
    <row r="3457" spans="1:6" x14ac:dyDescent="0.3">
      <c r="A3457" s="3">
        <v>45600.438194444447</v>
      </c>
      <c r="B3457">
        <v>93</v>
      </c>
      <c r="C3457" t="str">
        <f t="shared" si="212"/>
        <v>Monday</v>
      </c>
      <c r="D3457" s="1">
        <f t="shared" si="213"/>
        <v>10</v>
      </c>
      <c r="E3457">
        <f t="shared" si="214"/>
        <v>11</v>
      </c>
      <c r="F3457" t="str">
        <f t="shared" si="215"/>
        <v>school</v>
      </c>
    </row>
    <row r="3458" spans="1:6" x14ac:dyDescent="0.3">
      <c r="A3458" s="3">
        <v>45600.479861111111</v>
      </c>
      <c r="B3458">
        <v>94</v>
      </c>
      <c r="C3458" t="str">
        <f t="shared" ref="C3458:C3521" si="216">TEXT(A3458, "dddd")</f>
        <v>Monday</v>
      </c>
      <c r="D3458" s="1">
        <f t="shared" ref="D3458:D3521" si="217">HOUR(A3458)</f>
        <v>11</v>
      </c>
      <c r="E3458">
        <f t="shared" ref="E3458:E3521" si="218">MONTH(A3458)</f>
        <v>11</v>
      </c>
      <c r="F3458" t="str">
        <f t="shared" ref="F3458:F3521" si="219">IF(OR(E3458=9, E3458=10, E3458=11, E3458=12, E3458=1, E3458=2, E3458=3, E3458=4), "school", "summer")</f>
        <v>school</v>
      </c>
    </row>
    <row r="3459" spans="1:6" x14ac:dyDescent="0.3">
      <c r="A3459" s="3">
        <v>45600.499305555553</v>
      </c>
      <c r="B3459">
        <v>115</v>
      </c>
      <c r="C3459" t="str">
        <f t="shared" si="216"/>
        <v>Monday</v>
      </c>
      <c r="D3459" s="1">
        <f t="shared" si="217"/>
        <v>11</v>
      </c>
      <c r="E3459">
        <f t="shared" si="218"/>
        <v>11</v>
      </c>
      <c r="F3459" t="str">
        <f t="shared" si="219"/>
        <v>school</v>
      </c>
    </row>
    <row r="3460" spans="1:6" x14ac:dyDescent="0.3">
      <c r="A3460" s="3">
        <v>45600.523611111108</v>
      </c>
      <c r="B3460">
        <v>129</v>
      </c>
      <c r="C3460" t="str">
        <f t="shared" si="216"/>
        <v>Monday</v>
      </c>
      <c r="D3460" s="1">
        <f t="shared" si="217"/>
        <v>12</v>
      </c>
      <c r="E3460">
        <f t="shared" si="218"/>
        <v>11</v>
      </c>
      <c r="F3460" t="str">
        <f t="shared" si="219"/>
        <v>school</v>
      </c>
    </row>
    <row r="3461" spans="1:6" x14ac:dyDescent="0.3">
      <c r="A3461" s="3">
        <v>45600.540277777778</v>
      </c>
      <c r="B3461">
        <v>137</v>
      </c>
      <c r="C3461" t="str">
        <f t="shared" si="216"/>
        <v>Monday</v>
      </c>
      <c r="D3461" s="1">
        <f t="shared" si="217"/>
        <v>12</v>
      </c>
      <c r="E3461">
        <f t="shared" si="218"/>
        <v>11</v>
      </c>
      <c r="F3461" t="str">
        <f t="shared" si="219"/>
        <v>school</v>
      </c>
    </row>
    <row r="3462" spans="1:6" x14ac:dyDescent="0.3">
      <c r="A3462" s="3">
        <v>45600.568055555559</v>
      </c>
      <c r="B3462">
        <v>151</v>
      </c>
      <c r="C3462" t="str">
        <f t="shared" si="216"/>
        <v>Monday</v>
      </c>
      <c r="D3462" s="1">
        <f t="shared" si="217"/>
        <v>13</v>
      </c>
      <c r="E3462">
        <f t="shared" si="218"/>
        <v>11</v>
      </c>
      <c r="F3462" t="str">
        <f t="shared" si="219"/>
        <v>school</v>
      </c>
    </row>
    <row r="3463" spans="1:6" x14ac:dyDescent="0.3">
      <c r="A3463" s="3">
        <v>45600.586111111108</v>
      </c>
      <c r="B3463">
        <v>164</v>
      </c>
      <c r="C3463" t="str">
        <f t="shared" si="216"/>
        <v>Monday</v>
      </c>
      <c r="D3463" s="1">
        <f t="shared" si="217"/>
        <v>14</v>
      </c>
      <c r="E3463">
        <f t="shared" si="218"/>
        <v>11</v>
      </c>
      <c r="F3463" t="str">
        <f t="shared" si="219"/>
        <v>school</v>
      </c>
    </row>
    <row r="3464" spans="1:6" x14ac:dyDescent="0.3">
      <c r="A3464" s="3">
        <v>45600.624305555553</v>
      </c>
      <c r="B3464">
        <v>163</v>
      </c>
      <c r="C3464" t="str">
        <f t="shared" si="216"/>
        <v>Monday</v>
      </c>
      <c r="D3464" s="1">
        <f t="shared" si="217"/>
        <v>14</v>
      </c>
      <c r="E3464">
        <f t="shared" si="218"/>
        <v>11</v>
      </c>
      <c r="F3464" t="str">
        <f t="shared" si="219"/>
        <v>school</v>
      </c>
    </row>
    <row r="3465" spans="1:6" x14ac:dyDescent="0.3">
      <c r="A3465" s="3">
        <v>45600.65</v>
      </c>
      <c r="B3465">
        <v>142</v>
      </c>
      <c r="C3465" t="str">
        <f t="shared" si="216"/>
        <v>Monday</v>
      </c>
      <c r="D3465" s="1">
        <f t="shared" si="217"/>
        <v>15</v>
      </c>
      <c r="E3465">
        <f t="shared" si="218"/>
        <v>11</v>
      </c>
      <c r="F3465" t="str">
        <f t="shared" si="219"/>
        <v>school</v>
      </c>
    </row>
    <row r="3466" spans="1:6" x14ac:dyDescent="0.3">
      <c r="A3466" s="3">
        <v>45600.6875</v>
      </c>
      <c r="B3466">
        <v>165</v>
      </c>
      <c r="C3466" t="str">
        <f t="shared" si="216"/>
        <v>Monday</v>
      </c>
      <c r="D3466" s="1">
        <f t="shared" si="217"/>
        <v>16</v>
      </c>
      <c r="E3466">
        <f t="shared" si="218"/>
        <v>11</v>
      </c>
      <c r="F3466" t="str">
        <f t="shared" si="219"/>
        <v>school</v>
      </c>
    </row>
    <row r="3467" spans="1:6" x14ac:dyDescent="0.3">
      <c r="A3467" s="3">
        <v>45600.707638888889</v>
      </c>
      <c r="B3467">
        <v>168</v>
      </c>
      <c r="C3467" t="str">
        <f t="shared" si="216"/>
        <v>Monday</v>
      </c>
      <c r="D3467" s="1">
        <f t="shared" si="217"/>
        <v>16</v>
      </c>
      <c r="E3467">
        <f t="shared" si="218"/>
        <v>11</v>
      </c>
      <c r="F3467" t="str">
        <f t="shared" si="219"/>
        <v>school</v>
      </c>
    </row>
    <row r="3468" spans="1:6" x14ac:dyDescent="0.3">
      <c r="A3468" s="3">
        <v>45600.731249999997</v>
      </c>
      <c r="B3468">
        <v>176</v>
      </c>
      <c r="C3468" t="str">
        <f t="shared" si="216"/>
        <v>Monday</v>
      </c>
      <c r="D3468" s="1">
        <f t="shared" si="217"/>
        <v>17</v>
      </c>
      <c r="E3468">
        <f t="shared" si="218"/>
        <v>11</v>
      </c>
      <c r="F3468" t="str">
        <f t="shared" si="219"/>
        <v>school</v>
      </c>
    </row>
    <row r="3469" spans="1:6" x14ac:dyDescent="0.3">
      <c r="A3469" s="3">
        <v>45600.75</v>
      </c>
      <c r="B3469">
        <v>157</v>
      </c>
      <c r="C3469" t="str">
        <f t="shared" si="216"/>
        <v>Monday</v>
      </c>
      <c r="D3469" s="1">
        <f t="shared" si="217"/>
        <v>18</v>
      </c>
      <c r="E3469">
        <f t="shared" si="218"/>
        <v>11</v>
      </c>
      <c r="F3469" t="str">
        <f t="shared" si="219"/>
        <v>school</v>
      </c>
    </row>
    <row r="3470" spans="1:6" x14ac:dyDescent="0.3">
      <c r="A3470" s="3">
        <v>45600.770833333336</v>
      </c>
      <c r="B3470">
        <v>172</v>
      </c>
      <c r="C3470" t="str">
        <f t="shared" si="216"/>
        <v>Monday</v>
      </c>
      <c r="D3470" s="1">
        <f t="shared" si="217"/>
        <v>18</v>
      </c>
      <c r="E3470">
        <f t="shared" si="218"/>
        <v>11</v>
      </c>
      <c r="F3470" t="str">
        <f t="shared" si="219"/>
        <v>school</v>
      </c>
    </row>
    <row r="3471" spans="1:6" x14ac:dyDescent="0.3">
      <c r="A3471" s="3">
        <v>45600.793055555558</v>
      </c>
      <c r="B3471">
        <v>186</v>
      </c>
      <c r="C3471" t="str">
        <f t="shared" si="216"/>
        <v>Monday</v>
      </c>
      <c r="D3471" s="1">
        <f t="shared" si="217"/>
        <v>19</v>
      </c>
      <c r="E3471">
        <f t="shared" si="218"/>
        <v>11</v>
      </c>
      <c r="F3471" t="str">
        <f t="shared" si="219"/>
        <v>school</v>
      </c>
    </row>
    <row r="3472" spans="1:6" x14ac:dyDescent="0.3">
      <c r="A3472" s="3">
        <v>45600.811805555553</v>
      </c>
      <c r="B3472">
        <v>202</v>
      </c>
      <c r="C3472" t="str">
        <f t="shared" si="216"/>
        <v>Monday</v>
      </c>
      <c r="D3472" s="1">
        <f t="shared" si="217"/>
        <v>19</v>
      </c>
      <c r="E3472">
        <f t="shared" si="218"/>
        <v>11</v>
      </c>
      <c r="F3472" t="str">
        <f t="shared" si="219"/>
        <v>school</v>
      </c>
    </row>
    <row r="3473" spans="1:6" x14ac:dyDescent="0.3">
      <c r="A3473" s="3">
        <v>45600.831944444442</v>
      </c>
      <c r="B3473">
        <v>150</v>
      </c>
      <c r="C3473" t="str">
        <f t="shared" si="216"/>
        <v>Monday</v>
      </c>
      <c r="D3473" s="1">
        <f t="shared" si="217"/>
        <v>19</v>
      </c>
      <c r="E3473">
        <f t="shared" si="218"/>
        <v>11</v>
      </c>
      <c r="F3473" t="str">
        <f t="shared" si="219"/>
        <v>school</v>
      </c>
    </row>
    <row r="3474" spans="1:6" x14ac:dyDescent="0.3">
      <c r="A3474" s="3">
        <v>45600.855555555558</v>
      </c>
      <c r="B3474">
        <v>147</v>
      </c>
      <c r="C3474" t="str">
        <f t="shared" si="216"/>
        <v>Monday</v>
      </c>
      <c r="D3474" s="1">
        <f t="shared" si="217"/>
        <v>20</v>
      </c>
      <c r="E3474">
        <f t="shared" si="218"/>
        <v>11</v>
      </c>
      <c r="F3474" t="str">
        <f t="shared" si="219"/>
        <v>school</v>
      </c>
    </row>
    <row r="3475" spans="1:6" x14ac:dyDescent="0.3">
      <c r="A3475" s="3">
        <v>45600.912499999999</v>
      </c>
      <c r="B3475">
        <v>128</v>
      </c>
      <c r="C3475" t="str">
        <f t="shared" si="216"/>
        <v>Monday</v>
      </c>
      <c r="D3475" s="1">
        <f t="shared" si="217"/>
        <v>21</v>
      </c>
      <c r="E3475">
        <f t="shared" si="218"/>
        <v>11</v>
      </c>
      <c r="F3475" t="str">
        <f t="shared" si="219"/>
        <v>school</v>
      </c>
    </row>
    <row r="3476" spans="1:6" x14ac:dyDescent="0.3">
      <c r="A3476" s="3">
        <v>45601.297222222223</v>
      </c>
      <c r="B3476">
        <v>68</v>
      </c>
      <c r="C3476" t="str">
        <f t="shared" si="216"/>
        <v>Tuesday</v>
      </c>
      <c r="D3476" s="1">
        <f t="shared" si="217"/>
        <v>7</v>
      </c>
      <c r="E3476">
        <f t="shared" si="218"/>
        <v>11</v>
      </c>
      <c r="F3476" t="str">
        <f t="shared" si="219"/>
        <v>school</v>
      </c>
    </row>
    <row r="3477" spans="1:6" x14ac:dyDescent="0.3">
      <c r="A3477" s="3">
        <v>45601.356249999997</v>
      </c>
      <c r="B3477">
        <v>60</v>
      </c>
      <c r="C3477" t="str">
        <f t="shared" si="216"/>
        <v>Tuesday</v>
      </c>
      <c r="D3477" s="1">
        <f t="shared" si="217"/>
        <v>8</v>
      </c>
      <c r="E3477">
        <f t="shared" si="218"/>
        <v>11</v>
      </c>
      <c r="F3477" t="str">
        <f t="shared" si="219"/>
        <v>school</v>
      </c>
    </row>
    <row r="3478" spans="1:6" x14ac:dyDescent="0.3">
      <c r="A3478" s="3">
        <v>45601.374305555553</v>
      </c>
      <c r="B3478">
        <v>76</v>
      </c>
      <c r="C3478" t="str">
        <f t="shared" si="216"/>
        <v>Tuesday</v>
      </c>
      <c r="D3478" s="1">
        <f t="shared" si="217"/>
        <v>8</v>
      </c>
      <c r="E3478">
        <f t="shared" si="218"/>
        <v>11</v>
      </c>
      <c r="F3478" t="str">
        <f t="shared" si="219"/>
        <v>school</v>
      </c>
    </row>
    <row r="3479" spans="1:6" x14ac:dyDescent="0.3">
      <c r="A3479" s="3">
        <v>45601.416666666664</v>
      </c>
      <c r="B3479">
        <v>101</v>
      </c>
      <c r="C3479" t="str">
        <f t="shared" si="216"/>
        <v>Tuesday</v>
      </c>
      <c r="D3479" s="1">
        <f t="shared" si="217"/>
        <v>10</v>
      </c>
      <c r="E3479">
        <f t="shared" si="218"/>
        <v>11</v>
      </c>
      <c r="F3479" t="str">
        <f t="shared" si="219"/>
        <v>school</v>
      </c>
    </row>
    <row r="3480" spans="1:6" x14ac:dyDescent="0.3">
      <c r="A3480" s="3">
        <v>45601.438194444447</v>
      </c>
      <c r="B3480">
        <v>107</v>
      </c>
      <c r="C3480" t="str">
        <f t="shared" si="216"/>
        <v>Tuesday</v>
      </c>
      <c r="D3480" s="1">
        <f t="shared" si="217"/>
        <v>10</v>
      </c>
      <c r="E3480">
        <f t="shared" si="218"/>
        <v>11</v>
      </c>
      <c r="F3480" t="str">
        <f t="shared" si="219"/>
        <v>school</v>
      </c>
    </row>
    <row r="3481" spans="1:6" x14ac:dyDescent="0.3">
      <c r="A3481" s="3">
        <v>45601.477083333331</v>
      </c>
      <c r="B3481">
        <v>116</v>
      </c>
      <c r="C3481" t="str">
        <f t="shared" si="216"/>
        <v>Tuesday</v>
      </c>
      <c r="D3481" s="1">
        <f t="shared" si="217"/>
        <v>11</v>
      </c>
      <c r="E3481">
        <f t="shared" si="218"/>
        <v>11</v>
      </c>
      <c r="F3481" t="str">
        <f t="shared" si="219"/>
        <v>school</v>
      </c>
    </row>
    <row r="3482" spans="1:6" x14ac:dyDescent="0.3">
      <c r="A3482" s="3">
        <v>45601.500694444447</v>
      </c>
      <c r="B3482">
        <v>124</v>
      </c>
      <c r="C3482" t="str">
        <f t="shared" si="216"/>
        <v>Tuesday</v>
      </c>
      <c r="D3482" s="1">
        <f t="shared" si="217"/>
        <v>12</v>
      </c>
      <c r="E3482">
        <f t="shared" si="218"/>
        <v>11</v>
      </c>
      <c r="F3482" t="str">
        <f t="shared" si="219"/>
        <v>school</v>
      </c>
    </row>
    <row r="3483" spans="1:6" x14ac:dyDescent="0.3">
      <c r="A3483" s="3">
        <v>45601.522222222222</v>
      </c>
      <c r="B3483">
        <v>132</v>
      </c>
      <c r="C3483" t="str">
        <f t="shared" si="216"/>
        <v>Tuesday</v>
      </c>
      <c r="D3483" s="1">
        <f t="shared" si="217"/>
        <v>12</v>
      </c>
      <c r="E3483">
        <f t="shared" si="218"/>
        <v>11</v>
      </c>
      <c r="F3483" t="str">
        <f t="shared" si="219"/>
        <v>school</v>
      </c>
    </row>
    <row r="3484" spans="1:6" x14ac:dyDescent="0.3">
      <c r="A3484" s="3">
        <v>45601.540277777778</v>
      </c>
      <c r="B3484">
        <v>137</v>
      </c>
      <c r="C3484" t="str">
        <f t="shared" si="216"/>
        <v>Tuesday</v>
      </c>
      <c r="D3484" s="1">
        <f t="shared" si="217"/>
        <v>12</v>
      </c>
      <c r="E3484">
        <f t="shared" si="218"/>
        <v>11</v>
      </c>
      <c r="F3484" t="str">
        <f t="shared" si="219"/>
        <v>school</v>
      </c>
    </row>
    <row r="3485" spans="1:6" x14ac:dyDescent="0.3">
      <c r="A3485" s="3">
        <v>45601.561805555553</v>
      </c>
      <c r="B3485">
        <v>138</v>
      </c>
      <c r="C3485" t="str">
        <f t="shared" si="216"/>
        <v>Tuesday</v>
      </c>
      <c r="D3485" s="1">
        <f t="shared" si="217"/>
        <v>13</v>
      </c>
      <c r="E3485">
        <f t="shared" si="218"/>
        <v>11</v>
      </c>
      <c r="F3485" t="str">
        <f t="shared" si="219"/>
        <v>school</v>
      </c>
    </row>
    <row r="3486" spans="1:6" x14ac:dyDescent="0.3">
      <c r="A3486" s="3">
        <v>45601.590277777781</v>
      </c>
      <c r="B3486">
        <v>118</v>
      </c>
      <c r="C3486" t="str">
        <f t="shared" si="216"/>
        <v>Tuesday</v>
      </c>
      <c r="D3486" s="1">
        <f t="shared" si="217"/>
        <v>14</v>
      </c>
      <c r="E3486">
        <f t="shared" si="218"/>
        <v>11</v>
      </c>
      <c r="F3486" t="str">
        <f t="shared" si="219"/>
        <v>school</v>
      </c>
    </row>
    <row r="3487" spans="1:6" x14ac:dyDescent="0.3">
      <c r="A3487" s="3">
        <v>45601.602777777778</v>
      </c>
      <c r="B3487">
        <v>129</v>
      </c>
      <c r="C3487" t="str">
        <f t="shared" si="216"/>
        <v>Tuesday</v>
      </c>
      <c r="D3487" s="1">
        <f t="shared" si="217"/>
        <v>14</v>
      </c>
      <c r="E3487">
        <f t="shared" si="218"/>
        <v>11</v>
      </c>
      <c r="F3487" t="str">
        <f t="shared" si="219"/>
        <v>school</v>
      </c>
    </row>
    <row r="3488" spans="1:6" x14ac:dyDescent="0.3">
      <c r="A3488" s="3">
        <v>45601.624305555553</v>
      </c>
      <c r="B3488">
        <v>137</v>
      </c>
      <c r="C3488" t="str">
        <f t="shared" si="216"/>
        <v>Tuesday</v>
      </c>
      <c r="D3488" s="1">
        <f t="shared" si="217"/>
        <v>14</v>
      </c>
      <c r="E3488">
        <f t="shared" si="218"/>
        <v>11</v>
      </c>
      <c r="F3488" t="str">
        <f t="shared" si="219"/>
        <v>school</v>
      </c>
    </row>
    <row r="3489" spans="1:6" x14ac:dyDescent="0.3">
      <c r="A3489" s="3">
        <v>45601.645833333336</v>
      </c>
      <c r="B3489">
        <v>133</v>
      </c>
      <c r="C3489" t="str">
        <f t="shared" si="216"/>
        <v>Tuesday</v>
      </c>
      <c r="D3489" s="1">
        <f t="shared" si="217"/>
        <v>15</v>
      </c>
      <c r="E3489">
        <f t="shared" si="218"/>
        <v>11</v>
      </c>
      <c r="F3489" t="str">
        <f t="shared" si="219"/>
        <v>school</v>
      </c>
    </row>
    <row r="3490" spans="1:6" x14ac:dyDescent="0.3">
      <c r="A3490" s="3">
        <v>45601.663194444445</v>
      </c>
      <c r="B3490">
        <v>155</v>
      </c>
      <c r="C3490" t="str">
        <f t="shared" si="216"/>
        <v>Tuesday</v>
      </c>
      <c r="D3490" s="1">
        <f t="shared" si="217"/>
        <v>15</v>
      </c>
      <c r="E3490">
        <f t="shared" si="218"/>
        <v>11</v>
      </c>
      <c r="F3490" t="str">
        <f t="shared" si="219"/>
        <v>school</v>
      </c>
    </row>
    <row r="3491" spans="1:6" x14ac:dyDescent="0.3">
      <c r="A3491" s="3">
        <v>45601.690972222219</v>
      </c>
      <c r="B3491">
        <v>129</v>
      </c>
      <c r="C3491" t="str">
        <f t="shared" si="216"/>
        <v>Tuesday</v>
      </c>
      <c r="D3491" s="1">
        <f t="shared" si="217"/>
        <v>16</v>
      </c>
      <c r="E3491">
        <f t="shared" si="218"/>
        <v>11</v>
      </c>
      <c r="F3491" t="str">
        <f t="shared" si="219"/>
        <v>school</v>
      </c>
    </row>
    <row r="3492" spans="1:6" x14ac:dyDescent="0.3">
      <c r="A3492" s="3">
        <v>45601.708333333336</v>
      </c>
      <c r="B3492">
        <v>115</v>
      </c>
      <c r="C3492" t="str">
        <f t="shared" si="216"/>
        <v>Tuesday</v>
      </c>
      <c r="D3492" s="1">
        <f t="shared" si="217"/>
        <v>17</v>
      </c>
      <c r="E3492">
        <f t="shared" si="218"/>
        <v>11</v>
      </c>
      <c r="F3492" t="str">
        <f t="shared" si="219"/>
        <v>school</v>
      </c>
    </row>
    <row r="3493" spans="1:6" x14ac:dyDescent="0.3">
      <c r="A3493" s="3">
        <v>45601.732638888891</v>
      </c>
      <c r="B3493">
        <v>146</v>
      </c>
      <c r="C3493" t="str">
        <f t="shared" si="216"/>
        <v>Tuesday</v>
      </c>
      <c r="D3493" s="1">
        <f t="shared" si="217"/>
        <v>17</v>
      </c>
      <c r="E3493">
        <f t="shared" si="218"/>
        <v>11</v>
      </c>
      <c r="F3493" t="str">
        <f t="shared" si="219"/>
        <v>school</v>
      </c>
    </row>
    <row r="3494" spans="1:6" x14ac:dyDescent="0.3">
      <c r="A3494" s="3">
        <v>45601.755555555559</v>
      </c>
      <c r="B3494">
        <v>144</v>
      </c>
      <c r="C3494" t="str">
        <f t="shared" si="216"/>
        <v>Tuesday</v>
      </c>
      <c r="D3494" s="1">
        <f t="shared" si="217"/>
        <v>18</v>
      </c>
      <c r="E3494">
        <f t="shared" si="218"/>
        <v>11</v>
      </c>
      <c r="F3494" t="str">
        <f t="shared" si="219"/>
        <v>school</v>
      </c>
    </row>
    <row r="3495" spans="1:6" x14ac:dyDescent="0.3">
      <c r="A3495" s="3">
        <v>45601.772222222222</v>
      </c>
      <c r="B3495">
        <v>151</v>
      </c>
      <c r="C3495" t="str">
        <f t="shared" si="216"/>
        <v>Tuesday</v>
      </c>
      <c r="D3495" s="1">
        <f t="shared" si="217"/>
        <v>18</v>
      </c>
      <c r="E3495">
        <f t="shared" si="218"/>
        <v>11</v>
      </c>
      <c r="F3495" t="str">
        <f t="shared" si="219"/>
        <v>school</v>
      </c>
    </row>
    <row r="3496" spans="1:6" x14ac:dyDescent="0.3">
      <c r="A3496" s="3">
        <v>45601.796527777777</v>
      </c>
      <c r="B3496">
        <v>121</v>
      </c>
      <c r="C3496" t="str">
        <f t="shared" si="216"/>
        <v>Tuesday</v>
      </c>
      <c r="D3496" s="1">
        <f t="shared" si="217"/>
        <v>19</v>
      </c>
      <c r="E3496">
        <f t="shared" si="218"/>
        <v>11</v>
      </c>
      <c r="F3496" t="str">
        <f t="shared" si="219"/>
        <v>school</v>
      </c>
    </row>
    <row r="3497" spans="1:6" x14ac:dyDescent="0.3">
      <c r="A3497" s="3">
        <v>45601.813888888886</v>
      </c>
      <c r="B3497">
        <v>121</v>
      </c>
      <c r="C3497" t="str">
        <f t="shared" si="216"/>
        <v>Tuesday</v>
      </c>
      <c r="D3497" s="1">
        <f t="shared" si="217"/>
        <v>19</v>
      </c>
      <c r="E3497">
        <f t="shared" si="218"/>
        <v>11</v>
      </c>
      <c r="F3497" t="str">
        <f t="shared" si="219"/>
        <v>school</v>
      </c>
    </row>
    <row r="3498" spans="1:6" x14ac:dyDescent="0.3">
      <c r="A3498" s="3">
        <v>45601.832638888889</v>
      </c>
      <c r="B3498">
        <v>115</v>
      </c>
      <c r="C3498" t="str">
        <f t="shared" si="216"/>
        <v>Tuesday</v>
      </c>
      <c r="D3498" s="1">
        <f t="shared" si="217"/>
        <v>19</v>
      </c>
      <c r="E3498">
        <f t="shared" si="218"/>
        <v>11</v>
      </c>
      <c r="F3498" t="str">
        <f t="shared" si="219"/>
        <v>school</v>
      </c>
    </row>
    <row r="3499" spans="1:6" x14ac:dyDescent="0.3">
      <c r="A3499" s="3">
        <v>45601.85</v>
      </c>
      <c r="B3499">
        <v>115</v>
      </c>
      <c r="C3499" t="str">
        <f t="shared" si="216"/>
        <v>Tuesday</v>
      </c>
      <c r="D3499" s="1">
        <f t="shared" si="217"/>
        <v>20</v>
      </c>
      <c r="E3499">
        <f t="shared" si="218"/>
        <v>11</v>
      </c>
      <c r="F3499" t="str">
        <f t="shared" si="219"/>
        <v>school</v>
      </c>
    </row>
    <row r="3500" spans="1:6" x14ac:dyDescent="0.3">
      <c r="A3500" s="3">
        <v>45601.895138888889</v>
      </c>
      <c r="B3500">
        <v>105</v>
      </c>
      <c r="C3500" t="str">
        <f t="shared" si="216"/>
        <v>Tuesday</v>
      </c>
      <c r="D3500" s="1">
        <f t="shared" si="217"/>
        <v>21</v>
      </c>
      <c r="E3500">
        <f t="shared" si="218"/>
        <v>11</v>
      </c>
      <c r="F3500" t="str">
        <f t="shared" si="219"/>
        <v>school</v>
      </c>
    </row>
    <row r="3501" spans="1:6" x14ac:dyDescent="0.3">
      <c r="A3501" s="3">
        <v>45601.917361111111</v>
      </c>
      <c r="B3501">
        <v>99</v>
      </c>
      <c r="C3501" t="str">
        <f t="shared" si="216"/>
        <v>Tuesday</v>
      </c>
      <c r="D3501" s="1">
        <f t="shared" si="217"/>
        <v>22</v>
      </c>
      <c r="E3501">
        <f t="shared" si="218"/>
        <v>11</v>
      </c>
      <c r="F3501" t="str">
        <f t="shared" si="219"/>
        <v>school</v>
      </c>
    </row>
    <row r="3502" spans="1:6" x14ac:dyDescent="0.3">
      <c r="A3502" s="3">
        <v>45602.290972222225</v>
      </c>
      <c r="B3502">
        <v>74</v>
      </c>
      <c r="C3502" t="str">
        <f t="shared" si="216"/>
        <v>Wednesday</v>
      </c>
      <c r="D3502" s="1">
        <f t="shared" si="217"/>
        <v>6</v>
      </c>
      <c r="E3502">
        <f t="shared" si="218"/>
        <v>11</v>
      </c>
      <c r="F3502" t="str">
        <f t="shared" si="219"/>
        <v>school</v>
      </c>
    </row>
    <row r="3503" spans="1:6" x14ac:dyDescent="0.3">
      <c r="A3503" s="3">
        <v>45602.3125</v>
      </c>
      <c r="B3503">
        <v>98</v>
      </c>
      <c r="C3503" t="str">
        <f t="shared" si="216"/>
        <v>Wednesday</v>
      </c>
      <c r="D3503" s="1">
        <f t="shared" si="217"/>
        <v>7</v>
      </c>
      <c r="E3503">
        <f t="shared" si="218"/>
        <v>11</v>
      </c>
      <c r="F3503" t="str">
        <f t="shared" si="219"/>
        <v>school</v>
      </c>
    </row>
    <row r="3504" spans="1:6" x14ac:dyDescent="0.3">
      <c r="A3504" s="3">
        <v>45602.335416666669</v>
      </c>
      <c r="B3504">
        <v>93</v>
      </c>
      <c r="C3504" t="str">
        <f t="shared" si="216"/>
        <v>Wednesday</v>
      </c>
      <c r="D3504" s="1">
        <f t="shared" si="217"/>
        <v>8</v>
      </c>
      <c r="E3504">
        <f t="shared" si="218"/>
        <v>11</v>
      </c>
      <c r="F3504" t="str">
        <f t="shared" si="219"/>
        <v>school</v>
      </c>
    </row>
    <row r="3505" spans="1:6" x14ac:dyDescent="0.3">
      <c r="A3505" s="3">
        <v>45602.353472222225</v>
      </c>
      <c r="B3505">
        <v>80</v>
      </c>
      <c r="C3505" t="str">
        <f t="shared" si="216"/>
        <v>Wednesday</v>
      </c>
      <c r="D3505" s="1">
        <f t="shared" si="217"/>
        <v>8</v>
      </c>
      <c r="E3505">
        <f t="shared" si="218"/>
        <v>11</v>
      </c>
      <c r="F3505" t="str">
        <f t="shared" si="219"/>
        <v>school</v>
      </c>
    </row>
    <row r="3506" spans="1:6" x14ac:dyDescent="0.3">
      <c r="A3506" s="3">
        <v>45602.379166666666</v>
      </c>
      <c r="B3506">
        <v>77</v>
      </c>
      <c r="C3506" t="str">
        <f t="shared" si="216"/>
        <v>Wednesday</v>
      </c>
      <c r="D3506" s="1">
        <f t="shared" si="217"/>
        <v>9</v>
      </c>
      <c r="E3506">
        <f t="shared" si="218"/>
        <v>11</v>
      </c>
      <c r="F3506" t="str">
        <f t="shared" si="219"/>
        <v>school</v>
      </c>
    </row>
    <row r="3507" spans="1:6" x14ac:dyDescent="0.3">
      <c r="A3507" s="3">
        <v>45602.395138888889</v>
      </c>
      <c r="B3507">
        <v>61</v>
      </c>
      <c r="C3507" t="str">
        <f t="shared" si="216"/>
        <v>Wednesday</v>
      </c>
      <c r="D3507" s="1">
        <f t="shared" si="217"/>
        <v>9</v>
      </c>
      <c r="E3507">
        <f t="shared" si="218"/>
        <v>11</v>
      </c>
      <c r="F3507" t="str">
        <f t="shared" si="219"/>
        <v>school</v>
      </c>
    </row>
    <row r="3508" spans="1:6" x14ac:dyDescent="0.3">
      <c r="A3508" s="3">
        <v>45602.415972222225</v>
      </c>
      <c r="B3508">
        <v>82</v>
      </c>
      <c r="C3508" t="str">
        <f t="shared" si="216"/>
        <v>Wednesday</v>
      </c>
      <c r="D3508" s="1">
        <f t="shared" si="217"/>
        <v>9</v>
      </c>
      <c r="E3508">
        <f t="shared" si="218"/>
        <v>11</v>
      </c>
      <c r="F3508" t="str">
        <f t="shared" si="219"/>
        <v>school</v>
      </c>
    </row>
    <row r="3509" spans="1:6" x14ac:dyDescent="0.3">
      <c r="A3509" s="3">
        <v>45602.4375</v>
      </c>
      <c r="B3509">
        <v>90</v>
      </c>
      <c r="C3509" t="str">
        <f t="shared" si="216"/>
        <v>Wednesday</v>
      </c>
      <c r="D3509" s="1">
        <f t="shared" si="217"/>
        <v>10</v>
      </c>
      <c r="E3509">
        <f t="shared" si="218"/>
        <v>11</v>
      </c>
      <c r="F3509" t="str">
        <f t="shared" si="219"/>
        <v>school</v>
      </c>
    </row>
    <row r="3510" spans="1:6" x14ac:dyDescent="0.3">
      <c r="A3510" s="3">
        <v>45602.479166666664</v>
      </c>
      <c r="B3510">
        <v>85</v>
      </c>
      <c r="C3510" t="str">
        <f t="shared" si="216"/>
        <v>Wednesday</v>
      </c>
      <c r="D3510" s="1">
        <f t="shared" si="217"/>
        <v>11</v>
      </c>
      <c r="E3510">
        <f t="shared" si="218"/>
        <v>11</v>
      </c>
      <c r="F3510" t="str">
        <f t="shared" si="219"/>
        <v>school</v>
      </c>
    </row>
    <row r="3511" spans="1:6" x14ac:dyDescent="0.3">
      <c r="A3511" s="3">
        <v>45602.522222222222</v>
      </c>
      <c r="B3511">
        <v>81</v>
      </c>
      <c r="C3511" t="str">
        <f t="shared" si="216"/>
        <v>Wednesday</v>
      </c>
      <c r="D3511" s="1">
        <f t="shared" si="217"/>
        <v>12</v>
      </c>
      <c r="E3511">
        <f t="shared" si="218"/>
        <v>11</v>
      </c>
      <c r="F3511" t="str">
        <f t="shared" si="219"/>
        <v>school</v>
      </c>
    </row>
    <row r="3512" spans="1:6" x14ac:dyDescent="0.3">
      <c r="A3512" s="3">
        <v>45602.538888888892</v>
      </c>
      <c r="B3512">
        <v>79</v>
      </c>
      <c r="C3512" t="str">
        <f t="shared" si="216"/>
        <v>Wednesday</v>
      </c>
      <c r="D3512" s="1">
        <f t="shared" si="217"/>
        <v>12</v>
      </c>
      <c r="E3512">
        <f t="shared" si="218"/>
        <v>11</v>
      </c>
      <c r="F3512" t="str">
        <f t="shared" si="219"/>
        <v>school</v>
      </c>
    </row>
    <row r="3513" spans="1:6" x14ac:dyDescent="0.3">
      <c r="A3513" s="3">
        <v>45602.561111111114</v>
      </c>
      <c r="B3513">
        <v>89</v>
      </c>
      <c r="C3513" t="str">
        <f t="shared" si="216"/>
        <v>Wednesday</v>
      </c>
      <c r="D3513" s="1">
        <f t="shared" si="217"/>
        <v>13</v>
      </c>
      <c r="E3513">
        <f t="shared" si="218"/>
        <v>11</v>
      </c>
      <c r="F3513" t="str">
        <f t="shared" si="219"/>
        <v>school</v>
      </c>
    </row>
    <row r="3514" spans="1:6" x14ac:dyDescent="0.3">
      <c r="A3514" s="3">
        <v>45602.586111111108</v>
      </c>
      <c r="B3514">
        <v>100</v>
      </c>
      <c r="C3514" t="str">
        <f t="shared" si="216"/>
        <v>Wednesday</v>
      </c>
      <c r="D3514" s="1">
        <f t="shared" si="217"/>
        <v>14</v>
      </c>
      <c r="E3514">
        <f t="shared" si="218"/>
        <v>11</v>
      </c>
      <c r="F3514" t="str">
        <f t="shared" si="219"/>
        <v>school</v>
      </c>
    </row>
    <row r="3515" spans="1:6" x14ac:dyDescent="0.3">
      <c r="A3515" s="3">
        <v>45602.604166666664</v>
      </c>
      <c r="B3515">
        <v>107</v>
      </c>
      <c r="C3515" t="str">
        <f t="shared" si="216"/>
        <v>Wednesday</v>
      </c>
      <c r="D3515" s="1">
        <f t="shared" si="217"/>
        <v>14</v>
      </c>
      <c r="E3515">
        <f t="shared" si="218"/>
        <v>11</v>
      </c>
      <c r="F3515" t="str">
        <f t="shared" si="219"/>
        <v>school</v>
      </c>
    </row>
    <row r="3516" spans="1:6" x14ac:dyDescent="0.3">
      <c r="A3516" s="3">
        <v>45602.625694444447</v>
      </c>
      <c r="B3516">
        <v>119</v>
      </c>
      <c r="C3516" t="str">
        <f t="shared" si="216"/>
        <v>Wednesday</v>
      </c>
      <c r="D3516" s="1">
        <f t="shared" si="217"/>
        <v>15</v>
      </c>
      <c r="E3516">
        <f t="shared" si="218"/>
        <v>11</v>
      </c>
      <c r="F3516" t="str">
        <f t="shared" si="219"/>
        <v>school</v>
      </c>
    </row>
    <row r="3517" spans="1:6" x14ac:dyDescent="0.3">
      <c r="A3517" s="3">
        <v>45602.644444444442</v>
      </c>
      <c r="B3517">
        <v>104</v>
      </c>
      <c r="C3517" t="str">
        <f t="shared" si="216"/>
        <v>Wednesday</v>
      </c>
      <c r="D3517" s="1">
        <f t="shared" si="217"/>
        <v>15</v>
      </c>
      <c r="E3517">
        <f t="shared" si="218"/>
        <v>11</v>
      </c>
      <c r="F3517" t="str">
        <f t="shared" si="219"/>
        <v>school</v>
      </c>
    </row>
    <row r="3518" spans="1:6" x14ac:dyDescent="0.3">
      <c r="A3518" s="3">
        <v>45602.665277777778</v>
      </c>
      <c r="B3518">
        <v>126</v>
      </c>
      <c r="C3518" t="str">
        <f t="shared" si="216"/>
        <v>Wednesday</v>
      </c>
      <c r="D3518" s="1">
        <f t="shared" si="217"/>
        <v>15</v>
      </c>
      <c r="E3518">
        <f t="shared" si="218"/>
        <v>11</v>
      </c>
      <c r="F3518" t="str">
        <f t="shared" si="219"/>
        <v>school</v>
      </c>
    </row>
    <row r="3519" spans="1:6" x14ac:dyDescent="0.3">
      <c r="A3519" s="3">
        <v>45602.686805555553</v>
      </c>
      <c r="B3519">
        <v>139</v>
      </c>
      <c r="C3519" t="str">
        <f t="shared" si="216"/>
        <v>Wednesday</v>
      </c>
      <c r="D3519" s="1">
        <f t="shared" si="217"/>
        <v>16</v>
      </c>
      <c r="E3519">
        <f t="shared" si="218"/>
        <v>11</v>
      </c>
      <c r="F3519" t="str">
        <f t="shared" si="219"/>
        <v>school</v>
      </c>
    </row>
    <row r="3520" spans="1:6" x14ac:dyDescent="0.3">
      <c r="A3520" s="3">
        <v>45602.708333333336</v>
      </c>
      <c r="B3520">
        <v>140</v>
      </c>
      <c r="C3520" t="str">
        <f t="shared" si="216"/>
        <v>Wednesday</v>
      </c>
      <c r="D3520" s="1">
        <f t="shared" si="217"/>
        <v>17</v>
      </c>
      <c r="E3520">
        <f t="shared" si="218"/>
        <v>11</v>
      </c>
      <c r="F3520" t="str">
        <f t="shared" si="219"/>
        <v>school</v>
      </c>
    </row>
    <row r="3521" spans="1:6" x14ac:dyDescent="0.3">
      <c r="A3521" s="3">
        <v>45602.728472222225</v>
      </c>
      <c r="B3521">
        <v>129</v>
      </c>
      <c r="C3521" t="str">
        <f t="shared" si="216"/>
        <v>Wednesday</v>
      </c>
      <c r="D3521" s="1">
        <f t="shared" si="217"/>
        <v>17</v>
      </c>
      <c r="E3521">
        <f t="shared" si="218"/>
        <v>11</v>
      </c>
      <c r="F3521" t="str">
        <f t="shared" si="219"/>
        <v>school</v>
      </c>
    </row>
    <row r="3522" spans="1:6" x14ac:dyDescent="0.3">
      <c r="A3522" s="3">
        <v>45602.75277777778</v>
      </c>
      <c r="B3522">
        <v>134</v>
      </c>
      <c r="C3522" t="str">
        <f t="shared" ref="C3522:C3585" si="220">TEXT(A3522, "dddd")</f>
        <v>Wednesday</v>
      </c>
      <c r="D3522" s="1">
        <f t="shared" ref="D3522:D3585" si="221">HOUR(A3522)</f>
        <v>18</v>
      </c>
      <c r="E3522">
        <f t="shared" ref="E3522:E3585" si="222">MONTH(A3522)</f>
        <v>11</v>
      </c>
      <c r="F3522" t="str">
        <f t="shared" ref="F3522:F3585" si="223">IF(OR(E3522=9, E3522=10, E3522=11, E3522=12, E3522=1, E3522=2, E3522=3, E3522=4), "school", "summer")</f>
        <v>school</v>
      </c>
    </row>
    <row r="3523" spans="1:6" x14ac:dyDescent="0.3">
      <c r="A3523" s="3">
        <v>45602.772916666669</v>
      </c>
      <c r="B3523">
        <v>120</v>
      </c>
      <c r="C3523" t="str">
        <f t="shared" si="220"/>
        <v>Wednesday</v>
      </c>
      <c r="D3523" s="1">
        <f t="shared" si="221"/>
        <v>18</v>
      </c>
      <c r="E3523">
        <f t="shared" si="222"/>
        <v>11</v>
      </c>
      <c r="F3523" t="str">
        <f t="shared" si="223"/>
        <v>school</v>
      </c>
    </row>
    <row r="3524" spans="1:6" x14ac:dyDescent="0.3">
      <c r="A3524" s="3">
        <v>45602.790277777778</v>
      </c>
      <c r="B3524">
        <v>117</v>
      </c>
      <c r="C3524" t="str">
        <f t="shared" si="220"/>
        <v>Wednesday</v>
      </c>
      <c r="D3524" s="1">
        <f t="shared" si="221"/>
        <v>18</v>
      </c>
      <c r="E3524">
        <f t="shared" si="222"/>
        <v>11</v>
      </c>
      <c r="F3524" t="str">
        <f t="shared" si="223"/>
        <v>school</v>
      </c>
    </row>
    <row r="3525" spans="1:6" x14ac:dyDescent="0.3">
      <c r="A3525" s="3">
        <v>45602.831250000003</v>
      </c>
      <c r="B3525">
        <v>114</v>
      </c>
      <c r="C3525" t="str">
        <f t="shared" si="220"/>
        <v>Wednesday</v>
      </c>
      <c r="D3525" s="1">
        <f t="shared" si="221"/>
        <v>19</v>
      </c>
      <c r="E3525">
        <f t="shared" si="222"/>
        <v>11</v>
      </c>
      <c r="F3525" t="str">
        <f t="shared" si="223"/>
        <v>school</v>
      </c>
    </row>
    <row r="3526" spans="1:6" x14ac:dyDescent="0.3">
      <c r="A3526" s="3">
        <v>45602.852083333331</v>
      </c>
      <c r="B3526">
        <v>177</v>
      </c>
      <c r="C3526" t="str">
        <f t="shared" si="220"/>
        <v>Wednesday</v>
      </c>
      <c r="D3526" s="1">
        <f t="shared" si="221"/>
        <v>20</v>
      </c>
      <c r="E3526">
        <f t="shared" si="222"/>
        <v>11</v>
      </c>
      <c r="F3526" t="str">
        <f t="shared" si="223"/>
        <v>school</v>
      </c>
    </row>
    <row r="3527" spans="1:6" x14ac:dyDescent="0.3">
      <c r="A3527" s="3">
        <v>45602.879166666666</v>
      </c>
      <c r="B3527">
        <v>151</v>
      </c>
      <c r="C3527" t="str">
        <f t="shared" si="220"/>
        <v>Wednesday</v>
      </c>
      <c r="D3527" s="1">
        <f t="shared" si="221"/>
        <v>21</v>
      </c>
      <c r="E3527">
        <f t="shared" si="222"/>
        <v>11</v>
      </c>
      <c r="F3527" t="str">
        <f t="shared" si="223"/>
        <v>school</v>
      </c>
    </row>
    <row r="3528" spans="1:6" x14ac:dyDescent="0.3">
      <c r="A3528" s="3">
        <v>45602.895833333336</v>
      </c>
      <c r="B3528">
        <v>151</v>
      </c>
      <c r="C3528" t="str">
        <f t="shared" si="220"/>
        <v>Wednesday</v>
      </c>
      <c r="D3528" s="1">
        <f t="shared" si="221"/>
        <v>21</v>
      </c>
      <c r="E3528">
        <f t="shared" si="222"/>
        <v>11</v>
      </c>
      <c r="F3528" t="str">
        <f t="shared" si="223"/>
        <v>school</v>
      </c>
    </row>
    <row r="3529" spans="1:6" x14ac:dyDescent="0.3">
      <c r="A3529" s="3">
        <v>45602.914583333331</v>
      </c>
      <c r="B3529">
        <v>143</v>
      </c>
      <c r="C3529" t="str">
        <f t="shared" si="220"/>
        <v>Wednesday</v>
      </c>
      <c r="D3529" s="1">
        <f t="shared" si="221"/>
        <v>21</v>
      </c>
      <c r="E3529">
        <f t="shared" si="222"/>
        <v>11</v>
      </c>
      <c r="F3529" t="str">
        <f t="shared" si="223"/>
        <v>school</v>
      </c>
    </row>
    <row r="3530" spans="1:6" x14ac:dyDescent="0.3">
      <c r="A3530" s="3">
        <v>45603.298611111109</v>
      </c>
      <c r="B3530">
        <v>56</v>
      </c>
      <c r="C3530" t="str">
        <f t="shared" si="220"/>
        <v>Thursday</v>
      </c>
      <c r="D3530" s="1">
        <f t="shared" si="221"/>
        <v>7</v>
      </c>
      <c r="E3530">
        <f t="shared" si="222"/>
        <v>11</v>
      </c>
      <c r="F3530" t="str">
        <f t="shared" si="223"/>
        <v>school</v>
      </c>
    </row>
    <row r="3531" spans="1:6" x14ac:dyDescent="0.3">
      <c r="A3531" s="3">
        <v>45603.313194444447</v>
      </c>
      <c r="B3531">
        <v>69</v>
      </c>
      <c r="C3531" t="str">
        <f t="shared" si="220"/>
        <v>Thursday</v>
      </c>
      <c r="D3531" s="1">
        <f t="shared" si="221"/>
        <v>7</v>
      </c>
      <c r="E3531">
        <f t="shared" si="222"/>
        <v>11</v>
      </c>
      <c r="F3531" t="str">
        <f t="shared" si="223"/>
        <v>school</v>
      </c>
    </row>
    <row r="3532" spans="1:6" x14ac:dyDescent="0.3">
      <c r="A3532" s="3">
        <v>45603.331250000003</v>
      </c>
      <c r="B3532">
        <v>68</v>
      </c>
      <c r="C3532" t="str">
        <f t="shared" si="220"/>
        <v>Thursday</v>
      </c>
      <c r="D3532" s="1">
        <f t="shared" si="221"/>
        <v>7</v>
      </c>
      <c r="E3532">
        <f t="shared" si="222"/>
        <v>11</v>
      </c>
      <c r="F3532" t="str">
        <f t="shared" si="223"/>
        <v>school</v>
      </c>
    </row>
    <row r="3533" spans="1:6" x14ac:dyDescent="0.3">
      <c r="A3533" s="3">
        <v>45603.355555555558</v>
      </c>
      <c r="B3533">
        <v>81</v>
      </c>
      <c r="C3533" t="str">
        <f t="shared" si="220"/>
        <v>Thursday</v>
      </c>
      <c r="D3533" s="1">
        <f t="shared" si="221"/>
        <v>8</v>
      </c>
      <c r="E3533">
        <f t="shared" si="222"/>
        <v>11</v>
      </c>
      <c r="F3533" t="str">
        <f t="shared" si="223"/>
        <v>school</v>
      </c>
    </row>
    <row r="3534" spans="1:6" x14ac:dyDescent="0.3">
      <c r="A3534" s="3">
        <v>45603.371527777781</v>
      </c>
      <c r="B3534">
        <v>56</v>
      </c>
      <c r="C3534" t="str">
        <f t="shared" si="220"/>
        <v>Thursday</v>
      </c>
      <c r="D3534" s="1">
        <f t="shared" si="221"/>
        <v>8</v>
      </c>
      <c r="E3534">
        <f t="shared" si="222"/>
        <v>11</v>
      </c>
      <c r="F3534" t="str">
        <f t="shared" si="223"/>
        <v>school</v>
      </c>
    </row>
    <row r="3535" spans="1:6" x14ac:dyDescent="0.3">
      <c r="A3535" s="3">
        <v>45603.396527777775</v>
      </c>
      <c r="B3535">
        <v>60</v>
      </c>
      <c r="C3535" t="str">
        <f t="shared" si="220"/>
        <v>Thursday</v>
      </c>
      <c r="D3535" s="1">
        <f t="shared" si="221"/>
        <v>9</v>
      </c>
      <c r="E3535">
        <f t="shared" si="222"/>
        <v>11</v>
      </c>
      <c r="F3535" t="str">
        <f t="shared" si="223"/>
        <v>school</v>
      </c>
    </row>
    <row r="3536" spans="1:6" x14ac:dyDescent="0.3">
      <c r="A3536" s="3">
        <v>45603.415972222225</v>
      </c>
      <c r="B3536">
        <v>91</v>
      </c>
      <c r="C3536" t="str">
        <f t="shared" si="220"/>
        <v>Thursday</v>
      </c>
      <c r="D3536" s="1">
        <f t="shared" si="221"/>
        <v>9</v>
      </c>
      <c r="E3536">
        <f t="shared" si="222"/>
        <v>11</v>
      </c>
      <c r="F3536" t="str">
        <f t="shared" si="223"/>
        <v>school</v>
      </c>
    </row>
    <row r="3537" spans="1:6" x14ac:dyDescent="0.3">
      <c r="A3537" s="3">
        <v>45603.438194444447</v>
      </c>
      <c r="B3537">
        <v>75</v>
      </c>
      <c r="C3537" t="str">
        <f t="shared" si="220"/>
        <v>Thursday</v>
      </c>
      <c r="D3537" s="1">
        <f t="shared" si="221"/>
        <v>10</v>
      </c>
      <c r="E3537">
        <f t="shared" si="222"/>
        <v>11</v>
      </c>
      <c r="F3537" t="str">
        <f t="shared" si="223"/>
        <v>school</v>
      </c>
    </row>
    <row r="3538" spans="1:6" x14ac:dyDescent="0.3">
      <c r="A3538" s="3">
        <v>45603.459722222222</v>
      </c>
      <c r="B3538">
        <v>89</v>
      </c>
      <c r="C3538" t="str">
        <f t="shared" si="220"/>
        <v>Thursday</v>
      </c>
      <c r="D3538" s="1">
        <f t="shared" si="221"/>
        <v>11</v>
      </c>
      <c r="E3538">
        <f t="shared" si="222"/>
        <v>11</v>
      </c>
      <c r="F3538" t="str">
        <f t="shared" si="223"/>
        <v>school</v>
      </c>
    </row>
    <row r="3539" spans="1:6" x14ac:dyDescent="0.3">
      <c r="A3539" s="3">
        <v>45603.478472222225</v>
      </c>
      <c r="B3539">
        <v>109</v>
      </c>
      <c r="C3539" t="str">
        <f t="shared" si="220"/>
        <v>Thursday</v>
      </c>
      <c r="D3539" s="1">
        <f t="shared" si="221"/>
        <v>11</v>
      </c>
      <c r="E3539">
        <f t="shared" si="222"/>
        <v>11</v>
      </c>
      <c r="F3539" t="str">
        <f t="shared" si="223"/>
        <v>school</v>
      </c>
    </row>
    <row r="3540" spans="1:6" x14ac:dyDescent="0.3">
      <c r="A3540" s="3">
        <v>45603.49722222222</v>
      </c>
      <c r="B3540">
        <v>107</v>
      </c>
      <c r="C3540" t="str">
        <f t="shared" si="220"/>
        <v>Thursday</v>
      </c>
      <c r="D3540" s="1">
        <f t="shared" si="221"/>
        <v>11</v>
      </c>
      <c r="E3540">
        <f t="shared" si="222"/>
        <v>11</v>
      </c>
      <c r="F3540" t="str">
        <f t="shared" si="223"/>
        <v>school</v>
      </c>
    </row>
    <row r="3541" spans="1:6" x14ac:dyDescent="0.3">
      <c r="A3541" s="3">
        <v>45603.521527777775</v>
      </c>
      <c r="B3541">
        <v>101</v>
      </c>
      <c r="C3541" t="str">
        <f t="shared" si="220"/>
        <v>Thursday</v>
      </c>
      <c r="D3541" s="1">
        <f t="shared" si="221"/>
        <v>12</v>
      </c>
      <c r="E3541">
        <f t="shared" si="222"/>
        <v>11</v>
      </c>
      <c r="F3541" t="str">
        <f t="shared" si="223"/>
        <v>school</v>
      </c>
    </row>
    <row r="3542" spans="1:6" x14ac:dyDescent="0.3">
      <c r="A3542" s="3">
        <v>45603.54791666667</v>
      </c>
      <c r="B3542">
        <v>102</v>
      </c>
      <c r="C3542" t="str">
        <f t="shared" si="220"/>
        <v>Thursday</v>
      </c>
      <c r="D3542" s="1">
        <f t="shared" si="221"/>
        <v>13</v>
      </c>
      <c r="E3542">
        <f t="shared" si="222"/>
        <v>11</v>
      </c>
      <c r="F3542" t="str">
        <f t="shared" si="223"/>
        <v>school</v>
      </c>
    </row>
    <row r="3543" spans="1:6" x14ac:dyDescent="0.3">
      <c r="A3543" s="3">
        <v>45603.563194444447</v>
      </c>
      <c r="B3543">
        <v>120</v>
      </c>
      <c r="C3543" t="str">
        <f t="shared" si="220"/>
        <v>Thursday</v>
      </c>
      <c r="D3543" s="1">
        <f t="shared" si="221"/>
        <v>13</v>
      </c>
      <c r="E3543">
        <f t="shared" si="222"/>
        <v>11</v>
      </c>
      <c r="F3543" t="str">
        <f t="shared" si="223"/>
        <v>school</v>
      </c>
    </row>
    <row r="3544" spans="1:6" x14ac:dyDescent="0.3">
      <c r="A3544" s="3">
        <v>45603.581250000003</v>
      </c>
      <c r="B3544">
        <v>112</v>
      </c>
      <c r="C3544" t="str">
        <f t="shared" si="220"/>
        <v>Thursday</v>
      </c>
      <c r="D3544" s="1">
        <f t="shared" si="221"/>
        <v>13</v>
      </c>
      <c r="E3544">
        <f t="shared" si="222"/>
        <v>11</v>
      </c>
      <c r="F3544" t="str">
        <f t="shared" si="223"/>
        <v>school</v>
      </c>
    </row>
    <row r="3545" spans="1:6" x14ac:dyDescent="0.3">
      <c r="A3545" s="3">
        <v>45603.607638888891</v>
      </c>
      <c r="B3545">
        <v>111</v>
      </c>
      <c r="C3545" t="str">
        <f t="shared" si="220"/>
        <v>Thursday</v>
      </c>
      <c r="D3545" s="1">
        <f t="shared" si="221"/>
        <v>14</v>
      </c>
      <c r="E3545">
        <f t="shared" si="222"/>
        <v>11</v>
      </c>
      <c r="F3545" t="str">
        <f t="shared" si="223"/>
        <v>school</v>
      </c>
    </row>
    <row r="3546" spans="1:6" x14ac:dyDescent="0.3">
      <c r="A3546" s="3">
        <v>45603.627083333333</v>
      </c>
      <c r="B3546">
        <v>121</v>
      </c>
      <c r="C3546" t="str">
        <f t="shared" si="220"/>
        <v>Thursday</v>
      </c>
      <c r="D3546" s="1">
        <f t="shared" si="221"/>
        <v>15</v>
      </c>
      <c r="E3546">
        <f t="shared" si="222"/>
        <v>11</v>
      </c>
      <c r="F3546" t="str">
        <f t="shared" si="223"/>
        <v>school</v>
      </c>
    </row>
    <row r="3547" spans="1:6" x14ac:dyDescent="0.3">
      <c r="A3547" s="3">
        <v>45603.647222222222</v>
      </c>
      <c r="B3547">
        <v>97</v>
      </c>
      <c r="C3547" t="str">
        <f t="shared" si="220"/>
        <v>Thursday</v>
      </c>
      <c r="D3547" s="1">
        <f t="shared" si="221"/>
        <v>15</v>
      </c>
      <c r="E3547">
        <f t="shared" si="222"/>
        <v>11</v>
      </c>
      <c r="F3547" t="str">
        <f t="shared" si="223"/>
        <v>school</v>
      </c>
    </row>
    <row r="3548" spans="1:6" x14ac:dyDescent="0.3">
      <c r="A3548" s="3">
        <v>45603.665972222225</v>
      </c>
      <c r="B3548">
        <v>93</v>
      </c>
      <c r="C3548" t="str">
        <f t="shared" si="220"/>
        <v>Thursday</v>
      </c>
      <c r="D3548" s="1">
        <f t="shared" si="221"/>
        <v>15</v>
      </c>
      <c r="E3548">
        <f t="shared" si="222"/>
        <v>11</v>
      </c>
      <c r="F3548" t="str">
        <f t="shared" si="223"/>
        <v>school</v>
      </c>
    </row>
    <row r="3549" spans="1:6" x14ac:dyDescent="0.3">
      <c r="A3549" s="3">
        <v>45603.686805555553</v>
      </c>
      <c r="B3549">
        <v>107</v>
      </c>
      <c r="C3549" t="str">
        <f t="shared" si="220"/>
        <v>Thursday</v>
      </c>
      <c r="D3549" s="1">
        <f t="shared" si="221"/>
        <v>16</v>
      </c>
      <c r="E3549">
        <f t="shared" si="222"/>
        <v>11</v>
      </c>
      <c r="F3549" t="str">
        <f t="shared" si="223"/>
        <v>school</v>
      </c>
    </row>
    <row r="3550" spans="1:6" x14ac:dyDescent="0.3">
      <c r="A3550" s="3">
        <v>45603.709027777775</v>
      </c>
      <c r="B3550">
        <v>113</v>
      </c>
      <c r="C3550" t="str">
        <f t="shared" si="220"/>
        <v>Thursday</v>
      </c>
      <c r="D3550" s="1">
        <f t="shared" si="221"/>
        <v>17</v>
      </c>
      <c r="E3550">
        <f t="shared" si="222"/>
        <v>11</v>
      </c>
      <c r="F3550" t="str">
        <f t="shared" si="223"/>
        <v>school</v>
      </c>
    </row>
    <row r="3551" spans="1:6" x14ac:dyDescent="0.3">
      <c r="A3551" s="3">
        <v>45603.729166666664</v>
      </c>
      <c r="B3551">
        <v>99</v>
      </c>
      <c r="C3551" t="str">
        <f t="shared" si="220"/>
        <v>Thursday</v>
      </c>
      <c r="D3551" s="1">
        <f t="shared" si="221"/>
        <v>17</v>
      </c>
      <c r="E3551">
        <f t="shared" si="222"/>
        <v>11</v>
      </c>
      <c r="F3551" t="str">
        <f t="shared" si="223"/>
        <v>school</v>
      </c>
    </row>
    <row r="3552" spans="1:6" x14ac:dyDescent="0.3">
      <c r="A3552" s="3">
        <v>45603.751388888886</v>
      </c>
      <c r="B3552">
        <v>96</v>
      </c>
      <c r="C3552" t="str">
        <f t="shared" si="220"/>
        <v>Thursday</v>
      </c>
      <c r="D3552" s="1">
        <f t="shared" si="221"/>
        <v>18</v>
      </c>
      <c r="E3552">
        <f t="shared" si="222"/>
        <v>11</v>
      </c>
      <c r="F3552" t="str">
        <f t="shared" si="223"/>
        <v>school</v>
      </c>
    </row>
    <row r="3553" spans="1:6" x14ac:dyDescent="0.3">
      <c r="A3553" s="3">
        <v>45603.770833333336</v>
      </c>
      <c r="B3553">
        <v>102</v>
      </c>
      <c r="C3553" t="str">
        <f t="shared" si="220"/>
        <v>Thursday</v>
      </c>
      <c r="D3553" s="1">
        <f t="shared" si="221"/>
        <v>18</v>
      </c>
      <c r="E3553">
        <f t="shared" si="222"/>
        <v>11</v>
      </c>
      <c r="F3553" t="str">
        <f t="shared" si="223"/>
        <v>school</v>
      </c>
    </row>
    <row r="3554" spans="1:6" x14ac:dyDescent="0.3">
      <c r="A3554" s="3">
        <v>45603.792361111111</v>
      </c>
      <c r="B3554">
        <v>106</v>
      </c>
      <c r="C3554" t="str">
        <f t="shared" si="220"/>
        <v>Thursday</v>
      </c>
      <c r="D3554" s="1">
        <f t="shared" si="221"/>
        <v>19</v>
      </c>
      <c r="E3554">
        <f t="shared" si="222"/>
        <v>11</v>
      </c>
      <c r="F3554" t="str">
        <f t="shared" si="223"/>
        <v>school</v>
      </c>
    </row>
    <row r="3555" spans="1:6" x14ac:dyDescent="0.3">
      <c r="A3555" s="3">
        <v>45603.8125</v>
      </c>
      <c r="B3555">
        <v>93</v>
      </c>
      <c r="C3555" t="str">
        <f t="shared" si="220"/>
        <v>Thursday</v>
      </c>
      <c r="D3555" s="1">
        <f t="shared" si="221"/>
        <v>19</v>
      </c>
      <c r="E3555">
        <f t="shared" si="222"/>
        <v>11</v>
      </c>
      <c r="F3555" t="str">
        <f t="shared" si="223"/>
        <v>school</v>
      </c>
    </row>
    <row r="3556" spans="1:6" x14ac:dyDescent="0.3">
      <c r="A3556" s="3">
        <v>45603.834027777775</v>
      </c>
      <c r="B3556">
        <v>98</v>
      </c>
      <c r="C3556" t="str">
        <f t="shared" si="220"/>
        <v>Thursday</v>
      </c>
      <c r="D3556" s="1">
        <f t="shared" si="221"/>
        <v>20</v>
      </c>
      <c r="E3556">
        <f t="shared" si="222"/>
        <v>11</v>
      </c>
      <c r="F3556" t="str">
        <f t="shared" si="223"/>
        <v>school</v>
      </c>
    </row>
    <row r="3557" spans="1:6" x14ac:dyDescent="0.3">
      <c r="A3557" s="3">
        <v>45603.856944444444</v>
      </c>
      <c r="B3557">
        <v>112</v>
      </c>
      <c r="C3557" t="str">
        <f t="shared" si="220"/>
        <v>Thursday</v>
      </c>
      <c r="D3557" s="1">
        <f t="shared" si="221"/>
        <v>20</v>
      </c>
      <c r="E3557">
        <f t="shared" si="222"/>
        <v>11</v>
      </c>
      <c r="F3557" t="str">
        <f t="shared" si="223"/>
        <v>school</v>
      </c>
    </row>
    <row r="3558" spans="1:6" x14ac:dyDescent="0.3">
      <c r="A3558" s="3">
        <v>45603.87777777778</v>
      </c>
      <c r="B3558">
        <v>106</v>
      </c>
      <c r="C3558" t="str">
        <f t="shared" si="220"/>
        <v>Thursday</v>
      </c>
      <c r="D3558" s="1">
        <f t="shared" si="221"/>
        <v>21</v>
      </c>
      <c r="E3558">
        <f t="shared" si="222"/>
        <v>11</v>
      </c>
      <c r="F3558" t="str">
        <f t="shared" si="223"/>
        <v>school</v>
      </c>
    </row>
    <row r="3559" spans="1:6" x14ac:dyDescent="0.3">
      <c r="A3559" s="3">
        <v>45603.897222222222</v>
      </c>
      <c r="B3559">
        <v>108</v>
      </c>
      <c r="C3559" t="str">
        <f t="shared" si="220"/>
        <v>Thursday</v>
      </c>
      <c r="D3559" s="1">
        <f t="shared" si="221"/>
        <v>21</v>
      </c>
      <c r="E3559">
        <f t="shared" si="222"/>
        <v>11</v>
      </c>
      <c r="F3559" t="str">
        <f t="shared" si="223"/>
        <v>school</v>
      </c>
    </row>
    <row r="3560" spans="1:6" x14ac:dyDescent="0.3">
      <c r="A3560" s="3">
        <v>45603.913888888892</v>
      </c>
      <c r="B3560">
        <v>103</v>
      </c>
      <c r="C3560" t="str">
        <f t="shared" si="220"/>
        <v>Thursday</v>
      </c>
      <c r="D3560" s="1">
        <f t="shared" si="221"/>
        <v>21</v>
      </c>
      <c r="E3560">
        <f t="shared" si="222"/>
        <v>11</v>
      </c>
      <c r="F3560" t="str">
        <f t="shared" si="223"/>
        <v>school</v>
      </c>
    </row>
    <row r="3561" spans="1:6" x14ac:dyDescent="0.3">
      <c r="A3561" s="3">
        <v>45604.294444444444</v>
      </c>
      <c r="B3561">
        <v>49</v>
      </c>
      <c r="C3561" t="str">
        <f t="shared" si="220"/>
        <v>Friday</v>
      </c>
      <c r="D3561" s="1">
        <f t="shared" si="221"/>
        <v>7</v>
      </c>
      <c r="E3561">
        <f t="shared" si="222"/>
        <v>11</v>
      </c>
      <c r="F3561" t="str">
        <f t="shared" si="223"/>
        <v>school</v>
      </c>
    </row>
    <row r="3562" spans="1:6" x14ac:dyDescent="0.3">
      <c r="A3562" s="3">
        <v>45604.320138888892</v>
      </c>
      <c r="B3562">
        <v>87</v>
      </c>
      <c r="C3562" t="str">
        <f t="shared" si="220"/>
        <v>Friday</v>
      </c>
      <c r="D3562" s="1">
        <f t="shared" si="221"/>
        <v>7</v>
      </c>
      <c r="E3562">
        <f t="shared" si="222"/>
        <v>11</v>
      </c>
      <c r="F3562" t="str">
        <f t="shared" si="223"/>
        <v>school</v>
      </c>
    </row>
    <row r="3563" spans="1:6" x14ac:dyDescent="0.3">
      <c r="A3563" s="3">
        <v>45604.337500000001</v>
      </c>
      <c r="B3563">
        <v>71</v>
      </c>
      <c r="C3563" t="str">
        <f t="shared" si="220"/>
        <v>Friday</v>
      </c>
      <c r="D3563" s="1">
        <f t="shared" si="221"/>
        <v>8</v>
      </c>
      <c r="E3563">
        <f t="shared" si="222"/>
        <v>11</v>
      </c>
      <c r="F3563" t="str">
        <f t="shared" si="223"/>
        <v>school</v>
      </c>
    </row>
    <row r="3564" spans="1:6" x14ac:dyDescent="0.3">
      <c r="A3564" s="3">
        <v>45604.354166666664</v>
      </c>
      <c r="B3564">
        <v>68</v>
      </c>
      <c r="C3564" t="str">
        <f t="shared" si="220"/>
        <v>Friday</v>
      </c>
      <c r="D3564" s="1">
        <f t="shared" si="221"/>
        <v>8</v>
      </c>
      <c r="E3564">
        <f t="shared" si="222"/>
        <v>11</v>
      </c>
      <c r="F3564" t="str">
        <f t="shared" si="223"/>
        <v>school</v>
      </c>
    </row>
    <row r="3565" spans="1:6" x14ac:dyDescent="0.3">
      <c r="A3565" s="3">
        <v>45604.393055555556</v>
      </c>
      <c r="B3565">
        <v>67</v>
      </c>
      <c r="C3565" t="str">
        <f t="shared" si="220"/>
        <v>Friday</v>
      </c>
      <c r="D3565" s="1">
        <f t="shared" si="221"/>
        <v>9</v>
      </c>
      <c r="E3565">
        <f t="shared" si="222"/>
        <v>11</v>
      </c>
      <c r="F3565" t="str">
        <f t="shared" si="223"/>
        <v>school</v>
      </c>
    </row>
    <row r="3566" spans="1:6" x14ac:dyDescent="0.3">
      <c r="A3566" s="3">
        <v>45604.413888888892</v>
      </c>
      <c r="B3566">
        <v>78</v>
      </c>
      <c r="C3566" t="str">
        <f t="shared" si="220"/>
        <v>Friday</v>
      </c>
      <c r="D3566" s="1">
        <f t="shared" si="221"/>
        <v>9</v>
      </c>
      <c r="E3566">
        <f t="shared" si="222"/>
        <v>11</v>
      </c>
      <c r="F3566" t="str">
        <f t="shared" si="223"/>
        <v>school</v>
      </c>
    </row>
    <row r="3567" spans="1:6" x14ac:dyDescent="0.3">
      <c r="A3567" s="3">
        <v>45604.436111111114</v>
      </c>
      <c r="B3567">
        <v>77</v>
      </c>
      <c r="C3567" t="str">
        <f t="shared" si="220"/>
        <v>Friday</v>
      </c>
      <c r="D3567" s="1">
        <f t="shared" si="221"/>
        <v>10</v>
      </c>
      <c r="E3567">
        <f t="shared" si="222"/>
        <v>11</v>
      </c>
      <c r="F3567" t="str">
        <f t="shared" si="223"/>
        <v>school</v>
      </c>
    </row>
    <row r="3568" spans="1:6" x14ac:dyDescent="0.3">
      <c r="A3568" s="3">
        <v>45604.456944444442</v>
      </c>
      <c r="B3568">
        <v>85</v>
      </c>
      <c r="C3568" t="str">
        <f t="shared" si="220"/>
        <v>Friday</v>
      </c>
      <c r="D3568" s="1">
        <f t="shared" si="221"/>
        <v>10</v>
      </c>
      <c r="E3568">
        <f t="shared" si="222"/>
        <v>11</v>
      </c>
      <c r="F3568" t="str">
        <f t="shared" si="223"/>
        <v>school</v>
      </c>
    </row>
    <row r="3569" spans="1:6" x14ac:dyDescent="0.3">
      <c r="A3569" s="3">
        <v>45604.476388888892</v>
      </c>
      <c r="B3569">
        <v>71</v>
      </c>
      <c r="C3569" t="str">
        <f t="shared" si="220"/>
        <v>Friday</v>
      </c>
      <c r="D3569" s="1">
        <f t="shared" si="221"/>
        <v>11</v>
      </c>
      <c r="E3569">
        <f t="shared" si="222"/>
        <v>11</v>
      </c>
      <c r="F3569" t="str">
        <f t="shared" si="223"/>
        <v>school</v>
      </c>
    </row>
    <row r="3570" spans="1:6" x14ac:dyDescent="0.3">
      <c r="A3570" s="3">
        <v>45604.527083333334</v>
      </c>
      <c r="B3570">
        <v>73</v>
      </c>
      <c r="C3570" t="str">
        <f t="shared" si="220"/>
        <v>Friday</v>
      </c>
      <c r="D3570" s="1">
        <f t="shared" si="221"/>
        <v>12</v>
      </c>
      <c r="E3570">
        <f t="shared" si="222"/>
        <v>11</v>
      </c>
      <c r="F3570" t="str">
        <f t="shared" si="223"/>
        <v>school</v>
      </c>
    </row>
    <row r="3571" spans="1:6" x14ac:dyDescent="0.3">
      <c r="A3571" s="3">
        <v>45604.544444444444</v>
      </c>
      <c r="B3571">
        <v>117</v>
      </c>
      <c r="C3571" t="str">
        <f t="shared" si="220"/>
        <v>Friday</v>
      </c>
      <c r="D3571" s="1">
        <f t="shared" si="221"/>
        <v>13</v>
      </c>
      <c r="E3571">
        <f t="shared" si="222"/>
        <v>11</v>
      </c>
      <c r="F3571" t="str">
        <f t="shared" si="223"/>
        <v>school</v>
      </c>
    </row>
    <row r="3572" spans="1:6" x14ac:dyDescent="0.3">
      <c r="A3572" s="3">
        <v>45604.56527777778</v>
      </c>
      <c r="B3572">
        <v>104</v>
      </c>
      <c r="C3572" t="str">
        <f t="shared" si="220"/>
        <v>Friday</v>
      </c>
      <c r="D3572" s="1">
        <f t="shared" si="221"/>
        <v>13</v>
      </c>
      <c r="E3572">
        <f t="shared" si="222"/>
        <v>11</v>
      </c>
      <c r="F3572" t="str">
        <f t="shared" si="223"/>
        <v>school</v>
      </c>
    </row>
    <row r="3573" spans="1:6" x14ac:dyDescent="0.3">
      <c r="A3573" s="3">
        <v>45604.585416666669</v>
      </c>
      <c r="B3573">
        <v>109</v>
      </c>
      <c r="C3573" t="str">
        <f t="shared" si="220"/>
        <v>Friday</v>
      </c>
      <c r="D3573" s="1">
        <f t="shared" si="221"/>
        <v>14</v>
      </c>
      <c r="E3573">
        <f t="shared" si="222"/>
        <v>11</v>
      </c>
      <c r="F3573" t="str">
        <f t="shared" si="223"/>
        <v>school</v>
      </c>
    </row>
    <row r="3574" spans="1:6" x14ac:dyDescent="0.3">
      <c r="A3574" s="3">
        <v>45604.605555555558</v>
      </c>
      <c r="B3574">
        <v>81</v>
      </c>
      <c r="C3574" t="str">
        <f t="shared" si="220"/>
        <v>Friday</v>
      </c>
      <c r="D3574" s="1">
        <f t="shared" si="221"/>
        <v>14</v>
      </c>
      <c r="E3574">
        <f t="shared" si="222"/>
        <v>11</v>
      </c>
      <c r="F3574" t="str">
        <f t="shared" si="223"/>
        <v>school</v>
      </c>
    </row>
    <row r="3575" spans="1:6" x14ac:dyDescent="0.3">
      <c r="A3575" s="3">
        <v>45604.625694444447</v>
      </c>
      <c r="B3575">
        <v>154</v>
      </c>
      <c r="C3575" t="str">
        <f t="shared" si="220"/>
        <v>Friday</v>
      </c>
      <c r="D3575" s="1">
        <f t="shared" si="221"/>
        <v>15</v>
      </c>
      <c r="E3575">
        <f t="shared" si="222"/>
        <v>11</v>
      </c>
      <c r="F3575" t="str">
        <f t="shared" si="223"/>
        <v>school</v>
      </c>
    </row>
    <row r="3576" spans="1:6" x14ac:dyDescent="0.3">
      <c r="A3576" s="3">
        <v>45604.645138888889</v>
      </c>
      <c r="B3576">
        <v>155</v>
      </c>
      <c r="C3576" t="str">
        <f t="shared" si="220"/>
        <v>Friday</v>
      </c>
      <c r="D3576" s="1">
        <f t="shared" si="221"/>
        <v>15</v>
      </c>
      <c r="E3576">
        <f t="shared" si="222"/>
        <v>11</v>
      </c>
      <c r="F3576" t="str">
        <f t="shared" si="223"/>
        <v>school</v>
      </c>
    </row>
    <row r="3577" spans="1:6" x14ac:dyDescent="0.3">
      <c r="A3577" s="3">
        <v>45604.669444444444</v>
      </c>
      <c r="B3577">
        <v>149</v>
      </c>
      <c r="C3577" t="str">
        <f t="shared" si="220"/>
        <v>Friday</v>
      </c>
      <c r="D3577" s="1">
        <f t="shared" si="221"/>
        <v>16</v>
      </c>
      <c r="E3577">
        <f t="shared" si="222"/>
        <v>11</v>
      </c>
      <c r="F3577" t="str">
        <f t="shared" si="223"/>
        <v>school</v>
      </c>
    </row>
    <row r="3578" spans="1:6" x14ac:dyDescent="0.3">
      <c r="A3578" s="3">
        <v>45604.6875</v>
      </c>
      <c r="B3578">
        <v>152</v>
      </c>
      <c r="C3578" t="str">
        <f t="shared" si="220"/>
        <v>Friday</v>
      </c>
      <c r="D3578" s="1">
        <f t="shared" si="221"/>
        <v>16</v>
      </c>
      <c r="E3578">
        <f t="shared" si="222"/>
        <v>11</v>
      </c>
      <c r="F3578" t="str">
        <f t="shared" si="223"/>
        <v>school</v>
      </c>
    </row>
    <row r="3579" spans="1:6" x14ac:dyDescent="0.3">
      <c r="A3579" s="3">
        <v>45604.709027777775</v>
      </c>
      <c r="B3579">
        <v>135</v>
      </c>
      <c r="C3579" t="str">
        <f t="shared" si="220"/>
        <v>Friday</v>
      </c>
      <c r="D3579" s="1">
        <f t="shared" si="221"/>
        <v>17</v>
      </c>
      <c r="E3579">
        <f t="shared" si="222"/>
        <v>11</v>
      </c>
      <c r="F3579" t="str">
        <f t="shared" si="223"/>
        <v>school</v>
      </c>
    </row>
    <row r="3580" spans="1:6" x14ac:dyDescent="0.3">
      <c r="A3580" s="3">
        <v>45604.729861111111</v>
      </c>
      <c r="B3580">
        <v>125</v>
      </c>
      <c r="C3580" t="str">
        <f t="shared" si="220"/>
        <v>Friday</v>
      </c>
      <c r="D3580" s="1">
        <f t="shared" si="221"/>
        <v>17</v>
      </c>
      <c r="E3580">
        <f t="shared" si="222"/>
        <v>11</v>
      </c>
      <c r="F3580" t="str">
        <f t="shared" si="223"/>
        <v>school</v>
      </c>
    </row>
    <row r="3581" spans="1:6" x14ac:dyDescent="0.3">
      <c r="A3581" s="3">
        <v>45604.753472222219</v>
      </c>
      <c r="B3581">
        <v>118</v>
      </c>
      <c r="C3581" t="str">
        <f t="shared" si="220"/>
        <v>Friday</v>
      </c>
      <c r="D3581" s="1">
        <f t="shared" si="221"/>
        <v>18</v>
      </c>
      <c r="E3581">
        <f t="shared" si="222"/>
        <v>11</v>
      </c>
      <c r="F3581" t="str">
        <f t="shared" si="223"/>
        <v>school</v>
      </c>
    </row>
    <row r="3582" spans="1:6" x14ac:dyDescent="0.3">
      <c r="A3582" s="3">
        <v>45604.775694444441</v>
      </c>
      <c r="B3582">
        <v>120</v>
      </c>
      <c r="C3582" t="str">
        <f t="shared" si="220"/>
        <v>Friday</v>
      </c>
      <c r="D3582" s="1">
        <f t="shared" si="221"/>
        <v>18</v>
      </c>
      <c r="E3582">
        <f t="shared" si="222"/>
        <v>11</v>
      </c>
      <c r="F3582" t="str">
        <f t="shared" si="223"/>
        <v>school</v>
      </c>
    </row>
    <row r="3583" spans="1:6" x14ac:dyDescent="0.3">
      <c r="A3583" s="3">
        <v>45605.397916666669</v>
      </c>
      <c r="B3583">
        <v>59</v>
      </c>
      <c r="C3583" t="str">
        <f t="shared" si="220"/>
        <v>Saturday</v>
      </c>
      <c r="D3583" s="1">
        <f t="shared" si="221"/>
        <v>9</v>
      </c>
      <c r="E3583">
        <f t="shared" si="222"/>
        <v>11</v>
      </c>
      <c r="F3583" t="str">
        <f t="shared" si="223"/>
        <v>school</v>
      </c>
    </row>
    <row r="3584" spans="1:6" x14ac:dyDescent="0.3">
      <c r="A3584" s="3">
        <v>45605.418749999997</v>
      </c>
      <c r="B3584">
        <v>75</v>
      </c>
      <c r="C3584" t="str">
        <f t="shared" si="220"/>
        <v>Saturday</v>
      </c>
      <c r="D3584" s="1">
        <f t="shared" si="221"/>
        <v>10</v>
      </c>
      <c r="E3584">
        <f t="shared" si="222"/>
        <v>11</v>
      </c>
      <c r="F3584" t="str">
        <f t="shared" si="223"/>
        <v>school</v>
      </c>
    </row>
    <row r="3585" spans="1:6" x14ac:dyDescent="0.3">
      <c r="A3585" s="3">
        <v>45605.444444444445</v>
      </c>
      <c r="B3585">
        <v>84</v>
      </c>
      <c r="C3585" t="str">
        <f t="shared" si="220"/>
        <v>Saturday</v>
      </c>
      <c r="D3585" s="1">
        <f t="shared" si="221"/>
        <v>10</v>
      </c>
      <c r="E3585">
        <f t="shared" si="222"/>
        <v>11</v>
      </c>
      <c r="F3585" t="str">
        <f t="shared" si="223"/>
        <v>school</v>
      </c>
    </row>
    <row r="3586" spans="1:6" x14ac:dyDescent="0.3">
      <c r="A3586" s="3">
        <v>45605.477777777778</v>
      </c>
      <c r="B3586">
        <v>79</v>
      </c>
      <c r="C3586" t="str">
        <f t="shared" ref="C3586:C3649" si="224">TEXT(A3586, "dddd")</f>
        <v>Saturday</v>
      </c>
      <c r="D3586" s="1">
        <f t="shared" ref="D3586:D3649" si="225">HOUR(A3586)</f>
        <v>11</v>
      </c>
      <c r="E3586">
        <f t="shared" ref="E3586:E3649" si="226">MONTH(A3586)</f>
        <v>11</v>
      </c>
      <c r="F3586" t="str">
        <f t="shared" ref="F3586:F3649" si="227">IF(OR(E3586=9, E3586=10, E3586=11, E3586=12, E3586=1, E3586=2, E3586=3, E3586=4), "school", "summer")</f>
        <v>school</v>
      </c>
    </row>
    <row r="3587" spans="1:6" x14ac:dyDescent="0.3">
      <c r="A3587" s="3">
        <v>45605.497916666667</v>
      </c>
      <c r="B3587">
        <v>94</v>
      </c>
      <c r="C3587" t="str">
        <f t="shared" si="224"/>
        <v>Saturday</v>
      </c>
      <c r="D3587" s="1">
        <f t="shared" si="225"/>
        <v>11</v>
      </c>
      <c r="E3587">
        <f t="shared" si="226"/>
        <v>11</v>
      </c>
      <c r="F3587" t="str">
        <f t="shared" si="227"/>
        <v>school</v>
      </c>
    </row>
    <row r="3588" spans="1:6" x14ac:dyDescent="0.3">
      <c r="A3588" s="3">
        <v>45605.526388888888</v>
      </c>
      <c r="B3588">
        <v>102</v>
      </c>
      <c r="C3588" t="str">
        <f t="shared" si="224"/>
        <v>Saturday</v>
      </c>
      <c r="D3588" s="1">
        <f t="shared" si="225"/>
        <v>12</v>
      </c>
      <c r="E3588">
        <f t="shared" si="226"/>
        <v>11</v>
      </c>
      <c r="F3588" t="str">
        <f t="shared" si="227"/>
        <v>school</v>
      </c>
    </row>
    <row r="3589" spans="1:6" x14ac:dyDescent="0.3">
      <c r="A3589" s="3">
        <v>45605.544444444444</v>
      </c>
      <c r="B3589">
        <v>109</v>
      </c>
      <c r="C3589" t="str">
        <f t="shared" si="224"/>
        <v>Saturday</v>
      </c>
      <c r="D3589" s="1">
        <f t="shared" si="225"/>
        <v>13</v>
      </c>
      <c r="E3589">
        <f t="shared" si="226"/>
        <v>11</v>
      </c>
      <c r="F3589" t="str">
        <f t="shared" si="227"/>
        <v>school</v>
      </c>
    </row>
    <row r="3590" spans="1:6" x14ac:dyDescent="0.3">
      <c r="A3590" s="3">
        <v>45605.566666666666</v>
      </c>
      <c r="B3590">
        <v>103</v>
      </c>
      <c r="C3590" t="str">
        <f t="shared" si="224"/>
        <v>Saturday</v>
      </c>
      <c r="D3590" s="1">
        <f t="shared" si="225"/>
        <v>13</v>
      </c>
      <c r="E3590">
        <f t="shared" si="226"/>
        <v>11</v>
      </c>
      <c r="F3590" t="str">
        <f t="shared" si="227"/>
        <v>school</v>
      </c>
    </row>
    <row r="3591" spans="1:6" x14ac:dyDescent="0.3">
      <c r="A3591" s="3">
        <v>45605.587500000001</v>
      </c>
      <c r="B3591">
        <v>107</v>
      </c>
      <c r="C3591" t="str">
        <f t="shared" si="224"/>
        <v>Saturday</v>
      </c>
      <c r="D3591" s="1">
        <f t="shared" si="225"/>
        <v>14</v>
      </c>
      <c r="E3591">
        <f t="shared" si="226"/>
        <v>11</v>
      </c>
      <c r="F3591" t="str">
        <f t="shared" si="227"/>
        <v>school</v>
      </c>
    </row>
    <row r="3592" spans="1:6" x14ac:dyDescent="0.3">
      <c r="A3592" s="3">
        <v>45605.61041666667</v>
      </c>
      <c r="B3592">
        <v>95</v>
      </c>
      <c r="C3592" t="str">
        <f t="shared" si="224"/>
        <v>Saturday</v>
      </c>
      <c r="D3592" s="1">
        <f t="shared" si="225"/>
        <v>14</v>
      </c>
      <c r="E3592">
        <f t="shared" si="226"/>
        <v>11</v>
      </c>
      <c r="F3592" t="str">
        <f t="shared" si="227"/>
        <v>school</v>
      </c>
    </row>
    <row r="3593" spans="1:6" x14ac:dyDescent="0.3">
      <c r="A3593" s="3">
        <v>45605.661111111112</v>
      </c>
      <c r="B3593">
        <v>88</v>
      </c>
      <c r="C3593" t="str">
        <f t="shared" si="224"/>
        <v>Saturday</v>
      </c>
      <c r="D3593" s="1">
        <f t="shared" si="225"/>
        <v>15</v>
      </c>
      <c r="E3593">
        <f t="shared" si="226"/>
        <v>11</v>
      </c>
      <c r="F3593" t="str">
        <f t="shared" si="227"/>
        <v>school</v>
      </c>
    </row>
    <row r="3594" spans="1:6" x14ac:dyDescent="0.3">
      <c r="A3594" s="3">
        <v>45605.732638888891</v>
      </c>
      <c r="B3594">
        <v>125</v>
      </c>
      <c r="C3594" t="str">
        <f t="shared" si="224"/>
        <v>Saturday</v>
      </c>
      <c r="D3594" s="1">
        <f t="shared" si="225"/>
        <v>17</v>
      </c>
      <c r="E3594">
        <f t="shared" si="226"/>
        <v>11</v>
      </c>
      <c r="F3594" t="str">
        <f t="shared" si="227"/>
        <v>school</v>
      </c>
    </row>
    <row r="3595" spans="1:6" x14ac:dyDescent="0.3">
      <c r="A3595" s="3">
        <v>45606.395138888889</v>
      </c>
      <c r="B3595">
        <v>29</v>
      </c>
      <c r="C3595" t="str">
        <f t="shared" si="224"/>
        <v>Sunday</v>
      </c>
      <c r="D3595" s="1">
        <f t="shared" si="225"/>
        <v>9</v>
      </c>
      <c r="E3595">
        <f t="shared" si="226"/>
        <v>11</v>
      </c>
      <c r="F3595" t="str">
        <f t="shared" si="227"/>
        <v>school</v>
      </c>
    </row>
    <row r="3596" spans="1:6" x14ac:dyDescent="0.3">
      <c r="A3596" s="3">
        <v>45606.4375</v>
      </c>
      <c r="B3596">
        <v>38</v>
      </c>
      <c r="C3596" t="str">
        <f t="shared" si="224"/>
        <v>Sunday</v>
      </c>
      <c r="D3596" s="1">
        <f t="shared" si="225"/>
        <v>10</v>
      </c>
      <c r="E3596">
        <f t="shared" si="226"/>
        <v>11</v>
      </c>
      <c r="F3596" t="str">
        <f t="shared" si="227"/>
        <v>school</v>
      </c>
    </row>
    <row r="3597" spans="1:6" x14ac:dyDescent="0.3">
      <c r="A3597" s="3">
        <v>45606.460416666669</v>
      </c>
      <c r="B3597">
        <v>45</v>
      </c>
      <c r="C3597" t="str">
        <f t="shared" si="224"/>
        <v>Sunday</v>
      </c>
      <c r="D3597" s="1">
        <f t="shared" si="225"/>
        <v>11</v>
      </c>
      <c r="E3597">
        <f t="shared" si="226"/>
        <v>11</v>
      </c>
      <c r="F3597" t="str">
        <f t="shared" si="227"/>
        <v>school</v>
      </c>
    </row>
    <row r="3598" spans="1:6" x14ac:dyDescent="0.3">
      <c r="A3598" s="3">
        <v>45606.512499999997</v>
      </c>
      <c r="B3598">
        <v>53</v>
      </c>
      <c r="C3598" t="str">
        <f t="shared" si="224"/>
        <v>Sunday</v>
      </c>
      <c r="D3598" s="1">
        <f t="shared" si="225"/>
        <v>12</v>
      </c>
      <c r="E3598">
        <f t="shared" si="226"/>
        <v>11</v>
      </c>
      <c r="F3598" t="str">
        <f t="shared" si="227"/>
        <v>school</v>
      </c>
    </row>
    <row r="3599" spans="1:6" x14ac:dyDescent="0.3">
      <c r="A3599" s="3">
        <v>45606.567361111112</v>
      </c>
      <c r="B3599">
        <v>73</v>
      </c>
      <c r="C3599" t="str">
        <f t="shared" si="224"/>
        <v>Sunday</v>
      </c>
      <c r="D3599" s="1">
        <f t="shared" si="225"/>
        <v>13</v>
      </c>
      <c r="E3599">
        <f t="shared" si="226"/>
        <v>11</v>
      </c>
      <c r="F3599" t="str">
        <f t="shared" si="227"/>
        <v>school</v>
      </c>
    </row>
    <row r="3600" spans="1:6" x14ac:dyDescent="0.3">
      <c r="A3600" s="3">
        <v>45606.64166666667</v>
      </c>
      <c r="B3600">
        <v>118</v>
      </c>
      <c r="C3600" t="str">
        <f t="shared" si="224"/>
        <v>Sunday</v>
      </c>
      <c r="D3600" s="1">
        <f t="shared" si="225"/>
        <v>15</v>
      </c>
      <c r="E3600">
        <f t="shared" si="226"/>
        <v>11</v>
      </c>
      <c r="F3600" t="str">
        <f t="shared" si="227"/>
        <v>school</v>
      </c>
    </row>
    <row r="3601" spans="1:6" x14ac:dyDescent="0.3">
      <c r="A3601" s="3">
        <v>45606.688194444447</v>
      </c>
      <c r="B3601">
        <v>116</v>
      </c>
      <c r="C3601" t="str">
        <f t="shared" si="224"/>
        <v>Sunday</v>
      </c>
      <c r="D3601" s="1">
        <f t="shared" si="225"/>
        <v>16</v>
      </c>
      <c r="E3601">
        <f t="shared" si="226"/>
        <v>11</v>
      </c>
      <c r="F3601" t="str">
        <f t="shared" si="227"/>
        <v>school</v>
      </c>
    </row>
    <row r="3602" spans="1:6" x14ac:dyDescent="0.3">
      <c r="A3602" s="3">
        <v>45606.709027777775</v>
      </c>
      <c r="B3602">
        <v>123</v>
      </c>
      <c r="C3602" t="str">
        <f t="shared" si="224"/>
        <v>Sunday</v>
      </c>
      <c r="D3602" s="1">
        <f t="shared" si="225"/>
        <v>17</v>
      </c>
      <c r="E3602">
        <f t="shared" si="226"/>
        <v>11</v>
      </c>
      <c r="F3602" t="str">
        <f t="shared" si="227"/>
        <v>school</v>
      </c>
    </row>
    <row r="3603" spans="1:6" x14ac:dyDescent="0.3">
      <c r="A3603" s="3">
        <v>45606.834722222222</v>
      </c>
      <c r="B3603">
        <v>92</v>
      </c>
      <c r="C3603" t="str">
        <f t="shared" si="224"/>
        <v>Sunday</v>
      </c>
      <c r="D3603" s="1">
        <f t="shared" si="225"/>
        <v>20</v>
      </c>
      <c r="E3603">
        <f t="shared" si="226"/>
        <v>11</v>
      </c>
      <c r="F3603" t="str">
        <f t="shared" si="227"/>
        <v>school</v>
      </c>
    </row>
    <row r="3604" spans="1:6" x14ac:dyDescent="0.3">
      <c r="A3604" s="3">
        <v>45607.291666666664</v>
      </c>
      <c r="B3604">
        <v>73</v>
      </c>
      <c r="C3604" t="str">
        <f t="shared" si="224"/>
        <v>Monday</v>
      </c>
      <c r="D3604" s="1">
        <f t="shared" si="225"/>
        <v>7</v>
      </c>
      <c r="E3604">
        <f t="shared" si="226"/>
        <v>11</v>
      </c>
      <c r="F3604" t="str">
        <f t="shared" si="227"/>
        <v>school</v>
      </c>
    </row>
    <row r="3605" spans="1:6" x14ac:dyDescent="0.3">
      <c r="A3605" s="3">
        <v>45607.311805555553</v>
      </c>
      <c r="B3605">
        <v>85</v>
      </c>
      <c r="C3605" t="str">
        <f t="shared" si="224"/>
        <v>Monday</v>
      </c>
      <c r="D3605" s="1">
        <f t="shared" si="225"/>
        <v>7</v>
      </c>
      <c r="E3605">
        <f t="shared" si="226"/>
        <v>11</v>
      </c>
      <c r="F3605" t="str">
        <f t="shared" si="227"/>
        <v>school</v>
      </c>
    </row>
    <row r="3606" spans="1:6" x14ac:dyDescent="0.3">
      <c r="A3606" s="3">
        <v>45607.334722222222</v>
      </c>
      <c r="B3606">
        <v>79</v>
      </c>
      <c r="C3606" t="str">
        <f t="shared" si="224"/>
        <v>Monday</v>
      </c>
      <c r="D3606" s="1">
        <f t="shared" si="225"/>
        <v>8</v>
      </c>
      <c r="E3606">
        <f t="shared" si="226"/>
        <v>11</v>
      </c>
      <c r="F3606" t="str">
        <f t="shared" si="227"/>
        <v>school</v>
      </c>
    </row>
    <row r="3607" spans="1:6" x14ac:dyDescent="0.3">
      <c r="A3607" s="3">
        <v>45607.356249999997</v>
      </c>
      <c r="B3607">
        <v>58</v>
      </c>
      <c r="C3607" t="str">
        <f t="shared" si="224"/>
        <v>Monday</v>
      </c>
      <c r="D3607" s="1">
        <f t="shared" si="225"/>
        <v>8</v>
      </c>
      <c r="E3607">
        <f t="shared" si="226"/>
        <v>11</v>
      </c>
      <c r="F3607" t="str">
        <f t="shared" si="227"/>
        <v>school</v>
      </c>
    </row>
    <row r="3608" spans="1:6" x14ac:dyDescent="0.3">
      <c r="A3608" s="3">
        <v>45607.37777777778</v>
      </c>
      <c r="B3608">
        <v>69</v>
      </c>
      <c r="C3608" t="str">
        <f t="shared" si="224"/>
        <v>Monday</v>
      </c>
      <c r="D3608" s="1">
        <f t="shared" si="225"/>
        <v>9</v>
      </c>
      <c r="E3608">
        <f t="shared" si="226"/>
        <v>11</v>
      </c>
      <c r="F3608" t="str">
        <f t="shared" si="227"/>
        <v>school</v>
      </c>
    </row>
    <row r="3609" spans="1:6" x14ac:dyDescent="0.3">
      <c r="A3609" s="3">
        <v>45607.397916666669</v>
      </c>
      <c r="B3609">
        <v>65</v>
      </c>
      <c r="C3609" t="str">
        <f t="shared" si="224"/>
        <v>Monday</v>
      </c>
      <c r="D3609" s="1">
        <f t="shared" si="225"/>
        <v>9</v>
      </c>
      <c r="E3609">
        <f t="shared" si="226"/>
        <v>11</v>
      </c>
      <c r="F3609" t="str">
        <f t="shared" si="227"/>
        <v>school</v>
      </c>
    </row>
    <row r="3610" spans="1:6" x14ac:dyDescent="0.3">
      <c r="A3610" s="3">
        <v>45607.419444444444</v>
      </c>
      <c r="B3610">
        <v>70</v>
      </c>
      <c r="C3610" t="str">
        <f t="shared" si="224"/>
        <v>Monday</v>
      </c>
      <c r="D3610" s="1">
        <f t="shared" si="225"/>
        <v>10</v>
      </c>
      <c r="E3610">
        <f t="shared" si="226"/>
        <v>11</v>
      </c>
      <c r="F3610" t="str">
        <f t="shared" si="227"/>
        <v>school</v>
      </c>
    </row>
    <row r="3611" spans="1:6" x14ac:dyDescent="0.3">
      <c r="A3611" s="3">
        <v>45607.436805555553</v>
      </c>
      <c r="B3611">
        <v>77</v>
      </c>
      <c r="C3611" t="str">
        <f t="shared" si="224"/>
        <v>Monday</v>
      </c>
      <c r="D3611" s="1">
        <f t="shared" si="225"/>
        <v>10</v>
      </c>
      <c r="E3611">
        <f t="shared" si="226"/>
        <v>11</v>
      </c>
      <c r="F3611" t="str">
        <f t="shared" si="227"/>
        <v>school</v>
      </c>
    </row>
    <row r="3612" spans="1:6" x14ac:dyDescent="0.3">
      <c r="A3612" s="3">
        <v>45607.461111111108</v>
      </c>
      <c r="B3612">
        <v>78</v>
      </c>
      <c r="C3612" t="str">
        <f t="shared" si="224"/>
        <v>Monday</v>
      </c>
      <c r="D3612" s="1">
        <f t="shared" si="225"/>
        <v>11</v>
      </c>
      <c r="E3612">
        <f t="shared" si="226"/>
        <v>11</v>
      </c>
      <c r="F3612" t="str">
        <f t="shared" si="227"/>
        <v>school</v>
      </c>
    </row>
    <row r="3613" spans="1:6" x14ac:dyDescent="0.3">
      <c r="A3613" s="3">
        <v>45607.478472222225</v>
      </c>
      <c r="B3613">
        <v>82</v>
      </c>
      <c r="C3613" t="str">
        <f t="shared" si="224"/>
        <v>Monday</v>
      </c>
      <c r="D3613" s="1">
        <f t="shared" si="225"/>
        <v>11</v>
      </c>
      <c r="E3613">
        <f t="shared" si="226"/>
        <v>11</v>
      </c>
      <c r="F3613" t="str">
        <f t="shared" si="227"/>
        <v>school</v>
      </c>
    </row>
    <row r="3614" spans="1:6" x14ac:dyDescent="0.3">
      <c r="A3614" s="3">
        <v>45607.499305555553</v>
      </c>
      <c r="B3614">
        <v>85</v>
      </c>
      <c r="C3614" t="str">
        <f t="shared" si="224"/>
        <v>Monday</v>
      </c>
      <c r="D3614" s="1">
        <f t="shared" si="225"/>
        <v>11</v>
      </c>
      <c r="E3614">
        <f t="shared" si="226"/>
        <v>11</v>
      </c>
      <c r="F3614" t="str">
        <f t="shared" si="227"/>
        <v>school</v>
      </c>
    </row>
    <row r="3615" spans="1:6" x14ac:dyDescent="0.3">
      <c r="A3615" s="3">
        <v>45607.527083333334</v>
      </c>
      <c r="B3615">
        <v>84</v>
      </c>
      <c r="C3615" t="str">
        <f t="shared" si="224"/>
        <v>Monday</v>
      </c>
      <c r="D3615" s="1">
        <f t="shared" si="225"/>
        <v>12</v>
      </c>
      <c r="E3615">
        <f t="shared" si="226"/>
        <v>11</v>
      </c>
      <c r="F3615" t="str">
        <f t="shared" si="227"/>
        <v>school</v>
      </c>
    </row>
    <row r="3616" spans="1:6" x14ac:dyDescent="0.3">
      <c r="A3616" s="3">
        <v>45607.54583333333</v>
      </c>
      <c r="B3616">
        <v>109</v>
      </c>
      <c r="C3616" t="str">
        <f t="shared" si="224"/>
        <v>Monday</v>
      </c>
      <c r="D3616" s="1">
        <f t="shared" si="225"/>
        <v>13</v>
      </c>
      <c r="E3616">
        <f t="shared" si="226"/>
        <v>11</v>
      </c>
      <c r="F3616" t="str">
        <f t="shared" si="227"/>
        <v>school</v>
      </c>
    </row>
    <row r="3617" spans="1:6" x14ac:dyDescent="0.3">
      <c r="A3617" s="3">
        <v>45607.561111111114</v>
      </c>
      <c r="B3617">
        <v>101</v>
      </c>
      <c r="C3617" t="str">
        <f t="shared" si="224"/>
        <v>Monday</v>
      </c>
      <c r="D3617" s="1">
        <f t="shared" si="225"/>
        <v>13</v>
      </c>
      <c r="E3617">
        <f t="shared" si="226"/>
        <v>11</v>
      </c>
      <c r="F3617" t="str">
        <f t="shared" si="227"/>
        <v>school</v>
      </c>
    </row>
    <row r="3618" spans="1:6" x14ac:dyDescent="0.3">
      <c r="A3618" s="3">
        <v>45607.615972222222</v>
      </c>
      <c r="B3618">
        <v>111</v>
      </c>
      <c r="C3618" t="str">
        <f t="shared" si="224"/>
        <v>Monday</v>
      </c>
      <c r="D3618" s="1">
        <f t="shared" si="225"/>
        <v>14</v>
      </c>
      <c r="E3618">
        <f t="shared" si="226"/>
        <v>11</v>
      </c>
      <c r="F3618" t="str">
        <f t="shared" si="227"/>
        <v>school</v>
      </c>
    </row>
    <row r="3619" spans="1:6" x14ac:dyDescent="0.3">
      <c r="A3619" s="3">
        <v>45607.629166666666</v>
      </c>
      <c r="B3619">
        <v>101</v>
      </c>
      <c r="C3619" t="str">
        <f t="shared" si="224"/>
        <v>Monday</v>
      </c>
      <c r="D3619" s="1">
        <f t="shared" si="225"/>
        <v>15</v>
      </c>
      <c r="E3619">
        <f t="shared" si="226"/>
        <v>11</v>
      </c>
      <c r="F3619" t="str">
        <f t="shared" si="227"/>
        <v>school</v>
      </c>
    </row>
    <row r="3620" spans="1:6" x14ac:dyDescent="0.3">
      <c r="A3620" s="3">
        <v>45607.688194444447</v>
      </c>
      <c r="B3620">
        <v>132</v>
      </c>
      <c r="C3620" t="str">
        <f t="shared" si="224"/>
        <v>Monday</v>
      </c>
      <c r="D3620" s="1">
        <f t="shared" si="225"/>
        <v>16</v>
      </c>
      <c r="E3620">
        <f t="shared" si="226"/>
        <v>11</v>
      </c>
      <c r="F3620" t="str">
        <f t="shared" si="227"/>
        <v>school</v>
      </c>
    </row>
    <row r="3621" spans="1:6" x14ac:dyDescent="0.3">
      <c r="A3621" s="3">
        <v>45607.712500000001</v>
      </c>
      <c r="B3621">
        <v>140</v>
      </c>
      <c r="C3621" t="str">
        <f t="shared" si="224"/>
        <v>Monday</v>
      </c>
      <c r="D3621" s="1">
        <f t="shared" si="225"/>
        <v>17</v>
      </c>
      <c r="E3621">
        <f t="shared" si="226"/>
        <v>11</v>
      </c>
      <c r="F3621" t="str">
        <f t="shared" si="227"/>
        <v>school</v>
      </c>
    </row>
    <row r="3622" spans="1:6" x14ac:dyDescent="0.3">
      <c r="A3622" s="3">
        <v>45607.729166666664</v>
      </c>
      <c r="B3622">
        <v>137</v>
      </c>
      <c r="C3622" t="str">
        <f t="shared" si="224"/>
        <v>Monday</v>
      </c>
      <c r="D3622" s="1">
        <f t="shared" si="225"/>
        <v>17</v>
      </c>
      <c r="E3622">
        <f t="shared" si="226"/>
        <v>11</v>
      </c>
      <c r="F3622" t="str">
        <f t="shared" si="227"/>
        <v>school</v>
      </c>
    </row>
    <row r="3623" spans="1:6" x14ac:dyDescent="0.3">
      <c r="A3623" s="3">
        <v>45607.748611111114</v>
      </c>
      <c r="B3623">
        <v>138</v>
      </c>
      <c r="C3623" t="str">
        <f t="shared" si="224"/>
        <v>Monday</v>
      </c>
      <c r="D3623" s="1">
        <f t="shared" si="225"/>
        <v>17</v>
      </c>
      <c r="E3623">
        <f t="shared" si="226"/>
        <v>11</v>
      </c>
      <c r="F3623" t="str">
        <f t="shared" si="227"/>
        <v>school</v>
      </c>
    </row>
    <row r="3624" spans="1:6" x14ac:dyDescent="0.3">
      <c r="A3624" s="3">
        <v>45607.772222222222</v>
      </c>
      <c r="B3624">
        <v>134</v>
      </c>
      <c r="C3624" t="str">
        <f t="shared" si="224"/>
        <v>Monday</v>
      </c>
      <c r="D3624" s="1">
        <f t="shared" si="225"/>
        <v>18</v>
      </c>
      <c r="E3624">
        <f t="shared" si="226"/>
        <v>11</v>
      </c>
      <c r="F3624" t="str">
        <f t="shared" si="227"/>
        <v>school</v>
      </c>
    </row>
    <row r="3625" spans="1:6" x14ac:dyDescent="0.3">
      <c r="A3625" s="3">
        <v>45607.797222222223</v>
      </c>
      <c r="B3625">
        <v>111</v>
      </c>
      <c r="C3625" t="str">
        <f t="shared" si="224"/>
        <v>Monday</v>
      </c>
      <c r="D3625" s="1">
        <f t="shared" si="225"/>
        <v>19</v>
      </c>
      <c r="E3625">
        <f t="shared" si="226"/>
        <v>11</v>
      </c>
      <c r="F3625" t="str">
        <f t="shared" si="227"/>
        <v>school</v>
      </c>
    </row>
    <row r="3626" spans="1:6" x14ac:dyDescent="0.3">
      <c r="A3626" s="3">
        <v>45607.817361111112</v>
      </c>
      <c r="B3626">
        <v>139</v>
      </c>
      <c r="C3626" t="str">
        <f t="shared" si="224"/>
        <v>Monday</v>
      </c>
      <c r="D3626" s="1">
        <f t="shared" si="225"/>
        <v>19</v>
      </c>
      <c r="E3626">
        <f t="shared" si="226"/>
        <v>11</v>
      </c>
      <c r="F3626" t="str">
        <f t="shared" si="227"/>
        <v>school</v>
      </c>
    </row>
    <row r="3627" spans="1:6" x14ac:dyDescent="0.3">
      <c r="A3627" s="3">
        <v>45607.854166666664</v>
      </c>
      <c r="B3627">
        <v>134</v>
      </c>
      <c r="C3627" t="str">
        <f t="shared" si="224"/>
        <v>Monday</v>
      </c>
      <c r="D3627" s="1">
        <f t="shared" si="225"/>
        <v>20</v>
      </c>
      <c r="E3627">
        <f t="shared" si="226"/>
        <v>11</v>
      </c>
      <c r="F3627" t="str">
        <f t="shared" si="227"/>
        <v>school</v>
      </c>
    </row>
    <row r="3628" spans="1:6" x14ac:dyDescent="0.3">
      <c r="A3628" s="3">
        <v>45607.875694444447</v>
      </c>
      <c r="B3628">
        <v>117</v>
      </c>
      <c r="C3628" t="str">
        <f t="shared" si="224"/>
        <v>Monday</v>
      </c>
      <c r="D3628" s="1">
        <f t="shared" si="225"/>
        <v>21</v>
      </c>
      <c r="E3628">
        <f t="shared" si="226"/>
        <v>11</v>
      </c>
      <c r="F3628" t="str">
        <f t="shared" si="227"/>
        <v>school</v>
      </c>
    </row>
    <row r="3629" spans="1:6" x14ac:dyDescent="0.3">
      <c r="A3629" s="3">
        <v>45607.896527777775</v>
      </c>
      <c r="B3629">
        <v>150</v>
      </c>
      <c r="C3629" t="str">
        <f t="shared" si="224"/>
        <v>Monday</v>
      </c>
      <c r="D3629" s="1">
        <f t="shared" si="225"/>
        <v>21</v>
      </c>
      <c r="E3629">
        <f t="shared" si="226"/>
        <v>11</v>
      </c>
      <c r="F3629" t="str">
        <f t="shared" si="227"/>
        <v>school</v>
      </c>
    </row>
    <row r="3630" spans="1:6" x14ac:dyDescent="0.3">
      <c r="A3630" s="3">
        <v>45608.292361111111</v>
      </c>
      <c r="B3630">
        <v>45</v>
      </c>
      <c r="C3630" t="str">
        <f t="shared" si="224"/>
        <v>Tuesday</v>
      </c>
      <c r="D3630" s="1">
        <f t="shared" si="225"/>
        <v>7</v>
      </c>
      <c r="E3630">
        <f t="shared" si="226"/>
        <v>11</v>
      </c>
      <c r="F3630" t="str">
        <f t="shared" si="227"/>
        <v>school</v>
      </c>
    </row>
    <row r="3631" spans="1:6" x14ac:dyDescent="0.3">
      <c r="A3631" s="3">
        <v>45608.314583333333</v>
      </c>
      <c r="B3631">
        <v>59</v>
      </c>
      <c r="C3631" t="str">
        <f t="shared" si="224"/>
        <v>Tuesday</v>
      </c>
      <c r="D3631" s="1">
        <f t="shared" si="225"/>
        <v>7</v>
      </c>
      <c r="E3631">
        <f t="shared" si="226"/>
        <v>11</v>
      </c>
      <c r="F3631" t="str">
        <f t="shared" si="227"/>
        <v>school</v>
      </c>
    </row>
    <row r="3632" spans="1:6" x14ac:dyDescent="0.3">
      <c r="A3632" s="3">
        <v>45608.337500000001</v>
      </c>
      <c r="B3632">
        <v>58</v>
      </c>
      <c r="C3632" t="str">
        <f t="shared" si="224"/>
        <v>Tuesday</v>
      </c>
      <c r="D3632" s="1">
        <f t="shared" si="225"/>
        <v>8</v>
      </c>
      <c r="E3632">
        <f t="shared" si="226"/>
        <v>11</v>
      </c>
      <c r="F3632" t="str">
        <f t="shared" si="227"/>
        <v>school</v>
      </c>
    </row>
    <row r="3633" spans="1:6" x14ac:dyDescent="0.3">
      <c r="A3633" s="3">
        <v>45608.353472222225</v>
      </c>
      <c r="B3633">
        <v>72</v>
      </c>
      <c r="C3633" t="str">
        <f t="shared" si="224"/>
        <v>Tuesday</v>
      </c>
      <c r="D3633" s="1">
        <f t="shared" si="225"/>
        <v>8</v>
      </c>
      <c r="E3633">
        <f t="shared" si="226"/>
        <v>11</v>
      </c>
      <c r="F3633" t="str">
        <f t="shared" si="227"/>
        <v>school</v>
      </c>
    </row>
    <row r="3634" spans="1:6" x14ac:dyDescent="0.3">
      <c r="A3634" s="3">
        <v>45608.370833333334</v>
      </c>
      <c r="B3634">
        <v>75</v>
      </c>
      <c r="C3634" t="str">
        <f t="shared" si="224"/>
        <v>Tuesday</v>
      </c>
      <c r="D3634" s="1">
        <f t="shared" si="225"/>
        <v>8</v>
      </c>
      <c r="E3634">
        <f t="shared" si="226"/>
        <v>11</v>
      </c>
      <c r="F3634" t="str">
        <f t="shared" si="227"/>
        <v>school</v>
      </c>
    </row>
    <row r="3635" spans="1:6" x14ac:dyDescent="0.3">
      <c r="A3635" s="3">
        <v>45608.393750000003</v>
      </c>
      <c r="B3635">
        <v>71</v>
      </c>
      <c r="C3635" t="str">
        <f t="shared" si="224"/>
        <v>Tuesday</v>
      </c>
      <c r="D3635" s="1">
        <f t="shared" si="225"/>
        <v>9</v>
      </c>
      <c r="E3635">
        <f t="shared" si="226"/>
        <v>11</v>
      </c>
      <c r="F3635" t="str">
        <f t="shared" si="227"/>
        <v>school</v>
      </c>
    </row>
    <row r="3636" spans="1:6" x14ac:dyDescent="0.3">
      <c r="A3636" s="3">
        <v>45608.418055555558</v>
      </c>
      <c r="B3636">
        <v>84</v>
      </c>
      <c r="C3636" t="str">
        <f t="shared" si="224"/>
        <v>Tuesday</v>
      </c>
      <c r="D3636" s="1">
        <f t="shared" si="225"/>
        <v>10</v>
      </c>
      <c r="E3636">
        <f t="shared" si="226"/>
        <v>11</v>
      </c>
      <c r="F3636" t="str">
        <f t="shared" si="227"/>
        <v>school</v>
      </c>
    </row>
    <row r="3637" spans="1:6" x14ac:dyDescent="0.3">
      <c r="A3637" s="3">
        <v>45621.87222222222</v>
      </c>
      <c r="B3637">
        <v>136</v>
      </c>
      <c r="C3637" t="str">
        <f t="shared" si="224"/>
        <v>Monday</v>
      </c>
      <c r="D3637" s="1">
        <f t="shared" si="225"/>
        <v>20</v>
      </c>
      <c r="E3637">
        <f t="shared" si="226"/>
        <v>11</v>
      </c>
      <c r="F3637" t="str">
        <f t="shared" si="227"/>
        <v>school</v>
      </c>
    </row>
    <row r="3638" spans="1:6" x14ac:dyDescent="0.3">
      <c r="A3638" s="3">
        <v>45622.322222222225</v>
      </c>
      <c r="B3638">
        <v>64</v>
      </c>
      <c r="C3638" t="str">
        <f t="shared" si="224"/>
        <v>Tuesday</v>
      </c>
      <c r="D3638" s="1">
        <f t="shared" si="225"/>
        <v>7</v>
      </c>
      <c r="E3638">
        <f t="shared" si="226"/>
        <v>11</v>
      </c>
      <c r="F3638" t="str">
        <f t="shared" si="227"/>
        <v>school</v>
      </c>
    </row>
    <row r="3639" spans="1:6" x14ac:dyDescent="0.3">
      <c r="A3639" s="3">
        <v>45622.336111111108</v>
      </c>
      <c r="B3639">
        <v>72</v>
      </c>
      <c r="C3639" t="str">
        <f t="shared" si="224"/>
        <v>Tuesday</v>
      </c>
      <c r="D3639" s="1">
        <f t="shared" si="225"/>
        <v>8</v>
      </c>
      <c r="E3639">
        <f t="shared" si="226"/>
        <v>11</v>
      </c>
      <c r="F3639" t="str">
        <f t="shared" si="227"/>
        <v>school</v>
      </c>
    </row>
    <row r="3640" spans="1:6" x14ac:dyDescent="0.3">
      <c r="A3640" s="3">
        <v>45622.354861111111</v>
      </c>
      <c r="B3640">
        <v>89</v>
      </c>
      <c r="C3640" t="str">
        <f t="shared" si="224"/>
        <v>Tuesday</v>
      </c>
      <c r="D3640" s="1">
        <f t="shared" si="225"/>
        <v>8</v>
      </c>
      <c r="E3640">
        <f t="shared" si="226"/>
        <v>11</v>
      </c>
      <c r="F3640" t="str">
        <f t="shared" si="227"/>
        <v>school</v>
      </c>
    </row>
    <row r="3641" spans="1:6" x14ac:dyDescent="0.3">
      <c r="A3641" s="3">
        <v>45622.375694444447</v>
      </c>
      <c r="B3641">
        <v>69</v>
      </c>
      <c r="C3641" t="str">
        <f t="shared" si="224"/>
        <v>Tuesday</v>
      </c>
      <c r="D3641" s="1">
        <f t="shared" si="225"/>
        <v>9</v>
      </c>
      <c r="E3641">
        <f t="shared" si="226"/>
        <v>11</v>
      </c>
      <c r="F3641" t="str">
        <f t="shared" si="227"/>
        <v>school</v>
      </c>
    </row>
    <row r="3642" spans="1:6" x14ac:dyDescent="0.3">
      <c r="A3642" s="3">
        <v>45622.400000000001</v>
      </c>
      <c r="B3642">
        <v>77</v>
      </c>
      <c r="C3642" t="str">
        <f t="shared" si="224"/>
        <v>Tuesday</v>
      </c>
      <c r="D3642" s="1">
        <f t="shared" si="225"/>
        <v>9</v>
      </c>
      <c r="E3642">
        <f t="shared" si="226"/>
        <v>11</v>
      </c>
      <c r="F3642" t="str">
        <f t="shared" si="227"/>
        <v>school</v>
      </c>
    </row>
    <row r="3643" spans="1:6" x14ac:dyDescent="0.3">
      <c r="A3643" s="3">
        <v>45622.413888888892</v>
      </c>
      <c r="B3643">
        <v>81</v>
      </c>
      <c r="C3643" t="str">
        <f t="shared" si="224"/>
        <v>Tuesday</v>
      </c>
      <c r="D3643" s="1">
        <f t="shared" si="225"/>
        <v>9</v>
      </c>
      <c r="E3643">
        <f t="shared" si="226"/>
        <v>11</v>
      </c>
      <c r="F3643" t="str">
        <f t="shared" si="227"/>
        <v>school</v>
      </c>
    </row>
    <row r="3644" spans="1:6" x14ac:dyDescent="0.3">
      <c r="A3644" s="3">
        <v>45622.438194444447</v>
      </c>
      <c r="B3644">
        <v>87</v>
      </c>
      <c r="C3644" t="str">
        <f t="shared" si="224"/>
        <v>Tuesday</v>
      </c>
      <c r="D3644" s="1">
        <f t="shared" si="225"/>
        <v>10</v>
      </c>
      <c r="E3644">
        <f t="shared" si="226"/>
        <v>11</v>
      </c>
      <c r="F3644" t="str">
        <f t="shared" si="227"/>
        <v>school</v>
      </c>
    </row>
    <row r="3645" spans="1:6" x14ac:dyDescent="0.3">
      <c r="A3645" s="3">
        <v>45622.455555555556</v>
      </c>
      <c r="B3645">
        <v>85</v>
      </c>
      <c r="C3645" t="str">
        <f t="shared" si="224"/>
        <v>Tuesday</v>
      </c>
      <c r="D3645" s="1">
        <f t="shared" si="225"/>
        <v>10</v>
      </c>
      <c r="E3645">
        <f t="shared" si="226"/>
        <v>11</v>
      </c>
      <c r="F3645" t="str">
        <f t="shared" si="227"/>
        <v>school</v>
      </c>
    </row>
    <row r="3646" spans="1:6" x14ac:dyDescent="0.3">
      <c r="A3646" s="3">
        <v>45622.479861111111</v>
      </c>
      <c r="B3646">
        <v>108</v>
      </c>
      <c r="C3646" t="str">
        <f t="shared" si="224"/>
        <v>Tuesday</v>
      </c>
      <c r="D3646" s="1">
        <f t="shared" si="225"/>
        <v>11</v>
      </c>
      <c r="E3646">
        <f t="shared" si="226"/>
        <v>11</v>
      </c>
      <c r="F3646" t="str">
        <f t="shared" si="227"/>
        <v>school</v>
      </c>
    </row>
    <row r="3647" spans="1:6" x14ac:dyDescent="0.3">
      <c r="A3647" s="3">
        <v>45622.498611111114</v>
      </c>
      <c r="B3647">
        <v>112</v>
      </c>
      <c r="C3647" t="str">
        <f t="shared" si="224"/>
        <v>Tuesday</v>
      </c>
      <c r="D3647" s="1">
        <f t="shared" si="225"/>
        <v>11</v>
      </c>
      <c r="E3647">
        <f t="shared" si="226"/>
        <v>11</v>
      </c>
      <c r="F3647" t="str">
        <f t="shared" si="227"/>
        <v>school</v>
      </c>
    </row>
    <row r="3648" spans="1:6" x14ac:dyDescent="0.3">
      <c r="A3648" s="3">
        <v>45622.524305555555</v>
      </c>
      <c r="B3648">
        <v>116</v>
      </c>
      <c r="C3648" t="str">
        <f t="shared" si="224"/>
        <v>Tuesday</v>
      </c>
      <c r="D3648" s="1">
        <f t="shared" si="225"/>
        <v>12</v>
      </c>
      <c r="E3648">
        <f t="shared" si="226"/>
        <v>11</v>
      </c>
      <c r="F3648" t="str">
        <f t="shared" si="227"/>
        <v>school</v>
      </c>
    </row>
    <row r="3649" spans="1:6" x14ac:dyDescent="0.3">
      <c r="A3649" s="3">
        <v>45622.543055555558</v>
      </c>
      <c r="B3649">
        <v>122</v>
      </c>
      <c r="C3649" t="str">
        <f t="shared" si="224"/>
        <v>Tuesday</v>
      </c>
      <c r="D3649" s="1">
        <f t="shared" si="225"/>
        <v>13</v>
      </c>
      <c r="E3649">
        <f t="shared" si="226"/>
        <v>11</v>
      </c>
      <c r="F3649" t="str">
        <f t="shared" si="227"/>
        <v>school</v>
      </c>
    </row>
    <row r="3650" spans="1:6" x14ac:dyDescent="0.3">
      <c r="A3650" s="3">
        <v>45622.586111111108</v>
      </c>
      <c r="B3650">
        <v>123</v>
      </c>
      <c r="C3650" t="str">
        <f t="shared" ref="C3650:C3713" si="228">TEXT(A3650, "dddd")</f>
        <v>Tuesday</v>
      </c>
      <c r="D3650" s="1">
        <f t="shared" ref="D3650:D3713" si="229">HOUR(A3650)</f>
        <v>14</v>
      </c>
      <c r="E3650">
        <f t="shared" ref="E3650:E3713" si="230">MONTH(A3650)</f>
        <v>11</v>
      </c>
      <c r="F3650" t="str">
        <f t="shared" ref="F3650:F3713" si="231">IF(OR(E3650=9, E3650=10, E3650=11, E3650=12, E3650=1, E3650=2, E3650=3, E3650=4), "school", "summer")</f>
        <v>school</v>
      </c>
    </row>
    <row r="3651" spans="1:6" x14ac:dyDescent="0.3">
      <c r="A3651" s="3">
        <v>45622.604861111111</v>
      </c>
      <c r="B3651">
        <v>115</v>
      </c>
      <c r="C3651" t="str">
        <f t="shared" si="228"/>
        <v>Tuesday</v>
      </c>
      <c r="D3651" s="1">
        <f t="shared" si="229"/>
        <v>14</v>
      </c>
      <c r="E3651">
        <f t="shared" si="230"/>
        <v>11</v>
      </c>
      <c r="F3651" t="str">
        <f t="shared" si="231"/>
        <v>school</v>
      </c>
    </row>
    <row r="3652" spans="1:6" x14ac:dyDescent="0.3">
      <c r="A3652" s="3">
        <v>45622.691666666666</v>
      </c>
      <c r="B3652">
        <v>125</v>
      </c>
      <c r="C3652" t="str">
        <f t="shared" si="228"/>
        <v>Tuesday</v>
      </c>
      <c r="D3652" s="1">
        <f t="shared" si="229"/>
        <v>16</v>
      </c>
      <c r="E3652">
        <f t="shared" si="230"/>
        <v>11</v>
      </c>
      <c r="F3652" t="str">
        <f t="shared" si="231"/>
        <v>school</v>
      </c>
    </row>
    <row r="3653" spans="1:6" x14ac:dyDescent="0.3">
      <c r="A3653" s="3">
        <v>45622.708333333336</v>
      </c>
      <c r="B3653">
        <v>129</v>
      </c>
      <c r="C3653" t="str">
        <f t="shared" si="228"/>
        <v>Tuesday</v>
      </c>
      <c r="D3653" s="1">
        <f t="shared" si="229"/>
        <v>17</v>
      </c>
      <c r="E3653">
        <f t="shared" si="230"/>
        <v>11</v>
      </c>
      <c r="F3653" t="str">
        <f t="shared" si="231"/>
        <v>school</v>
      </c>
    </row>
    <row r="3654" spans="1:6" x14ac:dyDescent="0.3">
      <c r="A3654" s="3">
        <v>45622.73333333333</v>
      </c>
      <c r="B3654">
        <v>133</v>
      </c>
      <c r="C3654" t="str">
        <f t="shared" si="228"/>
        <v>Tuesday</v>
      </c>
      <c r="D3654" s="1">
        <f t="shared" si="229"/>
        <v>17</v>
      </c>
      <c r="E3654">
        <f t="shared" si="230"/>
        <v>11</v>
      </c>
      <c r="F3654" t="str">
        <f t="shared" si="231"/>
        <v>school</v>
      </c>
    </row>
    <row r="3655" spans="1:6" x14ac:dyDescent="0.3">
      <c r="A3655" s="3">
        <v>45622.749305555553</v>
      </c>
      <c r="B3655">
        <v>141</v>
      </c>
      <c r="C3655" t="str">
        <f t="shared" si="228"/>
        <v>Tuesday</v>
      </c>
      <c r="D3655" s="1">
        <f t="shared" si="229"/>
        <v>17</v>
      </c>
      <c r="E3655">
        <f t="shared" si="230"/>
        <v>11</v>
      </c>
      <c r="F3655" t="str">
        <f t="shared" si="231"/>
        <v>school</v>
      </c>
    </row>
    <row r="3656" spans="1:6" x14ac:dyDescent="0.3">
      <c r="A3656" s="3">
        <v>45622.795138888891</v>
      </c>
      <c r="B3656">
        <v>139</v>
      </c>
      <c r="C3656" t="str">
        <f t="shared" si="228"/>
        <v>Tuesday</v>
      </c>
      <c r="D3656" s="1">
        <f t="shared" si="229"/>
        <v>19</v>
      </c>
      <c r="E3656">
        <f t="shared" si="230"/>
        <v>11</v>
      </c>
      <c r="F3656" t="str">
        <f t="shared" si="231"/>
        <v>school</v>
      </c>
    </row>
    <row r="3657" spans="1:6" x14ac:dyDescent="0.3">
      <c r="A3657" s="3">
        <v>45622.8125</v>
      </c>
      <c r="B3657">
        <v>144</v>
      </c>
      <c r="C3657" t="str">
        <f t="shared" si="228"/>
        <v>Tuesday</v>
      </c>
      <c r="D3657" s="1">
        <f t="shared" si="229"/>
        <v>19</v>
      </c>
      <c r="E3657">
        <f t="shared" si="230"/>
        <v>11</v>
      </c>
      <c r="F3657" t="str">
        <f t="shared" si="231"/>
        <v>school</v>
      </c>
    </row>
    <row r="3658" spans="1:6" x14ac:dyDescent="0.3">
      <c r="A3658" s="3">
        <v>45622.832638888889</v>
      </c>
      <c r="B3658">
        <v>136</v>
      </c>
      <c r="C3658" t="str">
        <f t="shared" si="228"/>
        <v>Tuesday</v>
      </c>
      <c r="D3658" s="1">
        <f t="shared" si="229"/>
        <v>19</v>
      </c>
      <c r="E3658">
        <f t="shared" si="230"/>
        <v>11</v>
      </c>
      <c r="F3658" t="str">
        <f t="shared" si="231"/>
        <v>school</v>
      </c>
    </row>
    <row r="3659" spans="1:6" x14ac:dyDescent="0.3">
      <c r="A3659" s="3">
        <v>45622.867361111108</v>
      </c>
      <c r="B3659">
        <v>124</v>
      </c>
      <c r="C3659" t="str">
        <f t="shared" si="228"/>
        <v>Tuesday</v>
      </c>
      <c r="D3659" s="1">
        <f t="shared" si="229"/>
        <v>20</v>
      </c>
      <c r="E3659">
        <f t="shared" si="230"/>
        <v>11</v>
      </c>
      <c r="F3659" t="str">
        <f t="shared" si="231"/>
        <v>school</v>
      </c>
    </row>
    <row r="3660" spans="1:6" x14ac:dyDescent="0.3">
      <c r="A3660" s="3">
        <v>45622.875</v>
      </c>
      <c r="B3660">
        <v>111</v>
      </c>
      <c r="C3660" t="str">
        <f t="shared" si="228"/>
        <v>Tuesday</v>
      </c>
      <c r="D3660" s="1">
        <f t="shared" si="229"/>
        <v>21</v>
      </c>
      <c r="E3660">
        <f t="shared" si="230"/>
        <v>11</v>
      </c>
      <c r="F3660" t="str">
        <f t="shared" si="231"/>
        <v>school</v>
      </c>
    </row>
    <row r="3661" spans="1:6" x14ac:dyDescent="0.3">
      <c r="A3661" s="3">
        <v>45623.313888888886</v>
      </c>
      <c r="B3661">
        <v>66</v>
      </c>
      <c r="C3661" t="str">
        <f t="shared" si="228"/>
        <v>Wednesday</v>
      </c>
      <c r="D3661" s="1">
        <f t="shared" si="229"/>
        <v>7</v>
      </c>
      <c r="E3661">
        <f t="shared" si="230"/>
        <v>11</v>
      </c>
      <c r="F3661" t="str">
        <f t="shared" si="231"/>
        <v>school</v>
      </c>
    </row>
    <row r="3662" spans="1:6" x14ac:dyDescent="0.3">
      <c r="A3662" s="3">
        <v>45623.332638888889</v>
      </c>
      <c r="B3662">
        <v>71</v>
      </c>
      <c r="C3662" t="str">
        <f t="shared" si="228"/>
        <v>Wednesday</v>
      </c>
      <c r="D3662" s="1">
        <f t="shared" si="229"/>
        <v>7</v>
      </c>
      <c r="E3662">
        <f t="shared" si="230"/>
        <v>11</v>
      </c>
      <c r="F3662" t="str">
        <f t="shared" si="231"/>
        <v>school</v>
      </c>
    </row>
    <row r="3663" spans="1:6" x14ac:dyDescent="0.3">
      <c r="A3663" s="3">
        <v>45623.356944444444</v>
      </c>
      <c r="B3663">
        <v>66</v>
      </c>
      <c r="C3663" t="str">
        <f t="shared" si="228"/>
        <v>Wednesday</v>
      </c>
      <c r="D3663" s="1">
        <f t="shared" si="229"/>
        <v>8</v>
      </c>
      <c r="E3663">
        <f t="shared" si="230"/>
        <v>11</v>
      </c>
      <c r="F3663" t="str">
        <f t="shared" si="231"/>
        <v>school</v>
      </c>
    </row>
    <row r="3664" spans="1:6" x14ac:dyDescent="0.3">
      <c r="A3664" s="3">
        <v>45623.377083333333</v>
      </c>
      <c r="B3664">
        <v>75</v>
      </c>
      <c r="C3664" t="str">
        <f t="shared" si="228"/>
        <v>Wednesday</v>
      </c>
      <c r="D3664" s="1">
        <f t="shared" si="229"/>
        <v>9</v>
      </c>
      <c r="E3664">
        <f t="shared" si="230"/>
        <v>11</v>
      </c>
      <c r="F3664" t="str">
        <f t="shared" si="231"/>
        <v>school</v>
      </c>
    </row>
    <row r="3665" spans="1:6" x14ac:dyDescent="0.3">
      <c r="A3665" s="3">
        <v>45623.395833333336</v>
      </c>
      <c r="B3665">
        <v>92</v>
      </c>
      <c r="C3665" t="str">
        <f t="shared" si="228"/>
        <v>Wednesday</v>
      </c>
      <c r="D3665" s="1">
        <f t="shared" si="229"/>
        <v>9</v>
      </c>
      <c r="E3665">
        <f t="shared" si="230"/>
        <v>11</v>
      </c>
      <c r="F3665" t="str">
        <f t="shared" si="231"/>
        <v>school</v>
      </c>
    </row>
    <row r="3666" spans="1:6" x14ac:dyDescent="0.3">
      <c r="A3666" s="3">
        <v>45623.438194444447</v>
      </c>
      <c r="B3666">
        <v>90</v>
      </c>
      <c r="C3666" t="str">
        <f t="shared" si="228"/>
        <v>Wednesday</v>
      </c>
      <c r="D3666" s="1">
        <f t="shared" si="229"/>
        <v>10</v>
      </c>
      <c r="E3666">
        <f t="shared" si="230"/>
        <v>11</v>
      </c>
      <c r="F3666" t="str">
        <f t="shared" si="231"/>
        <v>school</v>
      </c>
    </row>
    <row r="3667" spans="1:6" x14ac:dyDescent="0.3">
      <c r="A3667" s="3">
        <v>45623.477083333331</v>
      </c>
      <c r="B3667">
        <v>109</v>
      </c>
      <c r="C3667" t="str">
        <f t="shared" si="228"/>
        <v>Wednesday</v>
      </c>
      <c r="D3667" s="1">
        <f t="shared" si="229"/>
        <v>11</v>
      </c>
      <c r="E3667">
        <f t="shared" si="230"/>
        <v>11</v>
      </c>
      <c r="F3667" t="str">
        <f t="shared" si="231"/>
        <v>school</v>
      </c>
    </row>
    <row r="3668" spans="1:6" x14ac:dyDescent="0.3">
      <c r="A3668" s="3">
        <v>45623.499305555553</v>
      </c>
      <c r="B3668">
        <v>101</v>
      </c>
      <c r="C3668" t="str">
        <f t="shared" si="228"/>
        <v>Wednesday</v>
      </c>
      <c r="D3668" s="1">
        <f t="shared" si="229"/>
        <v>11</v>
      </c>
      <c r="E3668">
        <f t="shared" si="230"/>
        <v>11</v>
      </c>
      <c r="F3668" t="str">
        <f t="shared" si="231"/>
        <v>school</v>
      </c>
    </row>
    <row r="3669" spans="1:6" x14ac:dyDescent="0.3">
      <c r="A3669" s="3">
        <v>45623.522916666669</v>
      </c>
      <c r="B3669">
        <v>111</v>
      </c>
      <c r="C3669" t="str">
        <f t="shared" si="228"/>
        <v>Wednesday</v>
      </c>
      <c r="D3669" s="1">
        <f t="shared" si="229"/>
        <v>12</v>
      </c>
      <c r="E3669">
        <f t="shared" si="230"/>
        <v>11</v>
      </c>
      <c r="F3669" t="str">
        <f t="shared" si="231"/>
        <v>school</v>
      </c>
    </row>
    <row r="3670" spans="1:6" x14ac:dyDescent="0.3">
      <c r="A3670" s="3">
        <v>45623.546527777777</v>
      </c>
      <c r="B3670">
        <v>106</v>
      </c>
      <c r="C3670" t="str">
        <f t="shared" si="228"/>
        <v>Wednesday</v>
      </c>
      <c r="D3670" s="1">
        <f t="shared" si="229"/>
        <v>13</v>
      </c>
      <c r="E3670">
        <f t="shared" si="230"/>
        <v>11</v>
      </c>
      <c r="F3670" t="str">
        <f t="shared" si="231"/>
        <v>school</v>
      </c>
    </row>
    <row r="3671" spans="1:6" x14ac:dyDescent="0.3">
      <c r="A3671" s="3">
        <v>45623.566666666666</v>
      </c>
      <c r="B3671">
        <v>100</v>
      </c>
      <c r="C3671" t="str">
        <f t="shared" si="228"/>
        <v>Wednesday</v>
      </c>
      <c r="D3671" s="1">
        <f t="shared" si="229"/>
        <v>13</v>
      </c>
      <c r="E3671">
        <f t="shared" si="230"/>
        <v>11</v>
      </c>
      <c r="F3671" t="str">
        <f t="shared" si="231"/>
        <v>school</v>
      </c>
    </row>
    <row r="3672" spans="1:6" x14ac:dyDescent="0.3">
      <c r="A3672" s="3">
        <v>45623.581944444442</v>
      </c>
      <c r="B3672">
        <v>120</v>
      </c>
      <c r="C3672" t="str">
        <f t="shared" si="228"/>
        <v>Wednesday</v>
      </c>
      <c r="D3672" s="1">
        <f t="shared" si="229"/>
        <v>13</v>
      </c>
      <c r="E3672">
        <f t="shared" si="230"/>
        <v>11</v>
      </c>
      <c r="F3672" t="str">
        <f t="shared" si="231"/>
        <v>school</v>
      </c>
    </row>
    <row r="3673" spans="1:6" x14ac:dyDescent="0.3">
      <c r="A3673" s="3">
        <v>45623.606249999997</v>
      </c>
      <c r="B3673">
        <v>112</v>
      </c>
      <c r="C3673" t="str">
        <f t="shared" si="228"/>
        <v>Wednesday</v>
      </c>
      <c r="D3673" s="1">
        <f t="shared" si="229"/>
        <v>14</v>
      </c>
      <c r="E3673">
        <f t="shared" si="230"/>
        <v>11</v>
      </c>
      <c r="F3673" t="str">
        <f t="shared" si="231"/>
        <v>school</v>
      </c>
    </row>
    <row r="3674" spans="1:6" x14ac:dyDescent="0.3">
      <c r="A3674" s="3">
        <v>45623.624305555553</v>
      </c>
      <c r="B3674">
        <v>111</v>
      </c>
      <c r="C3674" t="str">
        <f t="shared" si="228"/>
        <v>Wednesday</v>
      </c>
      <c r="D3674" s="1">
        <f t="shared" si="229"/>
        <v>14</v>
      </c>
      <c r="E3674">
        <f t="shared" si="230"/>
        <v>11</v>
      </c>
      <c r="F3674" t="str">
        <f t="shared" si="231"/>
        <v>school</v>
      </c>
    </row>
    <row r="3675" spans="1:6" x14ac:dyDescent="0.3">
      <c r="A3675" s="3">
        <v>45623.645138888889</v>
      </c>
      <c r="B3675">
        <v>123</v>
      </c>
      <c r="C3675" t="str">
        <f t="shared" si="228"/>
        <v>Wednesday</v>
      </c>
      <c r="D3675" s="1">
        <f t="shared" si="229"/>
        <v>15</v>
      </c>
      <c r="E3675">
        <f t="shared" si="230"/>
        <v>11</v>
      </c>
      <c r="F3675" t="str">
        <f t="shared" si="231"/>
        <v>school</v>
      </c>
    </row>
    <row r="3676" spans="1:6" x14ac:dyDescent="0.3">
      <c r="A3676" s="3">
        <v>45623.668749999997</v>
      </c>
      <c r="B3676">
        <v>124</v>
      </c>
      <c r="C3676" t="str">
        <f t="shared" si="228"/>
        <v>Wednesday</v>
      </c>
      <c r="D3676" s="1">
        <f t="shared" si="229"/>
        <v>16</v>
      </c>
      <c r="E3676">
        <f t="shared" si="230"/>
        <v>11</v>
      </c>
      <c r="F3676" t="str">
        <f t="shared" si="231"/>
        <v>school</v>
      </c>
    </row>
    <row r="3677" spans="1:6" x14ac:dyDescent="0.3">
      <c r="A3677" s="3">
        <v>45623.689583333333</v>
      </c>
      <c r="B3677">
        <v>125</v>
      </c>
      <c r="C3677" t="str">
        <f t="shared" si="228"/>
        <v>Wednesday</v>
      </c>
      <c r="D3677" s="1">
        <f t="shared" si="229"/>
        <v>16</v>
      </c>
      <c r="E3677">
        <f t="shared" si="230"/>
        <v>11</v>
      </c>
      <c r="F3677" t="str">
        <f t="shared" si="231"/>
        <v>school</v>
      </c>
    </row>
    <row r="3678" spans="1:6" x14ac:dyDescent="0.3">
      <c r="A3678" s="3">
        <v>45623.706944444442</v>
      </c>
      <c r="B3678">
        <v>123</v>
      </c>
      <c r="C3678" t="str">
        <f t="shared" si="228"/>
        <v>Wednesday</v>
      </c>
      <c r="D3678" s="1">
        <f t="shared" si="229"/>
        <v>16</v>
      </c>
      <c r="E3678">
        <f t="shared" si="230"/>
        <v>11</v>
      </c>
      <c r="F3678" t="str">
        <f t="shared" si="231"/>
        <v>school</v>
      </c>
    </row>
    <row r="3679" spans="1:6" x14ac:dyDescent="0.3">
      <c r="A3679" s="3">
        <v>45623.727777777778</v>
      </c>
      <c r="B3679">
        <v>122</v>
      </c>
      <c r="C3679" t="str">
        <f t="shared" si="228"/>
        <v>Wednesday</v>
      </c>
      <c r="D3679" s="1">
        <f t="shared" si="229"/>
        <v>17</v>
      </c>
      <c r="E3679">
        <f t="shared" si="230"/>
        <v>11</v>
      </c>
      <c r="F3679" t="str">
        <f t="shared" si="231"/>
        <v>school</v>
      </c>
    </row>
    <row r="3680" spans="1:6" x14ac:dyDescent="0.3">
      <c r="A3680" s="3">
        <v>45623.75</v>
      </c>
      <c r="B3680">
        <v>125</v>
      </c>
      <c r="C3680" t="str">
        <f t="shared" si="228"/>
        <v>Wednesday</v>
      </c>
      <c r="D3680" s="1">
        <f t="shared" si="229"/>
        <v>18</v>
      </c>
      <c r="E3680">
        <f t="shared" si="230"/>
        <v>11</v>
      </c>
      <c r="F3680" t="str">
        <f t="shared" si="231"/>
        <v>school</v>
      </c>
    </row>
    <row r="3681" spans="1:6" x14ac:dyDescent="0.3">
      <c r="A3681" s="3">
        <v>45623.793749999997</v>
      </c>
      <c r="B3681">
        <v>131</v>
      </c>
      <c r="C3681" t="str">
        <f t="shared" si="228"/>
        <v>Wednesday</v>
      </c>
      <c r="D3681" s="1">
        <f t="shared" si="229"/>
        <v>19</v>
      </c>
      <c r="E3681">
        <f t="shared" si="230"/>
        <v>11</v>
      </c>
      <c r="F3681" t="str">
        <f t="shared" si="231"/>
        <v>school</v>
      </c>
    </row>
    <row r="3682" spans="1:6" x14ac:dyDescent="0.3">
      <c r="A3682" s="3">
        <v>45623.811111111114</v>
      </c>
      <c r="B3682">
        <v>137</v>
      </c>
      <c r="C3682" t="str">
        <f t="shared" si="228"/>
        <v>Wednesday</v>
      </c>
      <c r="D3682" s="1">
        <f t="shared" si="229"/>
        <v>19</v>
      </c>
      <c r="E3682">
        <f t="shared" si="230"/>
        <v>11</v>
      </c>
      <c r="F3682" t="str">
        <f t="shared" si="231"/>
        <v>school</v>
      </c>
    </row>
    <row r="3683" spans="1:6" x14ac:dyDescent="0.3">
      <c r="A3683" s="3">
        <v>45623.831944444442</v>
      </c>
      <c r="B3683">
        <v>139</v>
      </c>
      <c r="C3683" t="str">
        <f t="shared" si="228"/>
        <v>Wednesday</v>
      </c>
      <c r="D3683" s="1">
        <f t="shared" si="229"/>
        <v>19</v>
      </c>
      <c r="E3683">
        <f t="shared" si="230"/>
        <v>11</v>
      </c>
      <c r="F3683" t="str">
        <f t="shared" si="231"/>
        <v>school</v>
      </c>
    </row>
    <row r="3684" spans="1:6" x14ac:dyDescent="0.3">
      <c r="A3684" s="3">
        <v>45623.877083333333</v>
      </c>
      <c r="B3684">
        <v>130</v>
      </c>
      <c r="C3684" t="str">
        <f t="shared" si="228"/>
        <v>Wednesday</v>
      </c>
      <c r="D3684" s="1">
        <f t="shared" si="229"/>
        <v>21</v>
      </c>
      <c r="E3684">
        <f t="shared" si="230"/>
        <v>11</v>
      </c>
      <c r="F3684" t="str">
        <f t="shared" si="231"/>
        <v>school</v>
      </c>
    </row>
    <row r="3685" spans="1:6" x14ac:dyDescent="0.3">
      <c r="A3685" s="3">
        <v>45623.899305555555</v>
      </c>
      <c r="B3685">
        <v>135</v>
      </c>
      <c r="C3685" t="str">
        <f t="shared" si="228"/>
        <v>Wednesday</v>
      </c>
      <c r="D3685" s="1">
        <f t="shared" si="229"/>
        <v>21</v>
      </c>
      <c r="E3685">
        <f t="shared" si="230"/>
        <v>11</v>
      </c>
      <c r="F3685" t="str">
        <f t="shared" si="231"/>
        <v>school</v>
      </c>
    </row>
    <row r="3686" spans="1:6" x14ac:dyDescent="0.3">
      <c r="A3686" s="3">
        <v>45623.917361111111</v>
      </c>
      <c r="B3686">
        <v>115</v>
      </c>
      <c r="C3686" t="str">
        <f t="shared" si="228"/>
        <v>Wednesday</v>
      </c>
      <c r="D3686" s="1">
        <f t="shared" si="229"/>
        <v>22</v>
      </c>
      <c r="E3686">
        <f t="shared" si="230"/>
        <v>11</v>
      </c>
      <c r="F3686" t="str">
        <f t="shared" si="231"/>
        <v>school</v>
      </c>
    </row>
    <row r="3687" spans="1:6" x14ac:dyDescent="0.3">
      <c r="A3687" s="3">
        <v>45624.336111111108</v>
      </c>
      <c r="B3687">
        <v>70</v>
      </c>
      <c r="C3687" t="str">
        <f t="shared" si="228"/>
        <v>Thursday</v>
      </c>
      <c r="D3687" s="1">
        <f t="shared" si="229"/>
        <v>8</v>
      </c>
      <c r="E3687">
        <f t="shared" si="230"/>
        <v>11</v>
      </c>
      <c r="F3687" t="str">
        <f t="shared" si="231"/>
        <v>school</v>
      </c>
    </row>
    <row r="3688" spans="1:6" x14ac:dyDescent="0.3">
      <c r="A3688" s="3">
        <v>45624.357638888891</v>
      </c>
      <c r="B3688">
        <v>83</v>
      </c>
      <c r="C3688" t="str">
        <f t="shared" si="228"/>
        <v>Thursday</v>
      </c>
      <c r="D3688" s="1">
        <f t="shared" si="229"/>
        <v>8</v>
      </c>
      <c r="E3688">
        <f t="shared" si="230"/>
        <v>11</v>
      </c>
      <c r="F3688" t="str">
        <f t="shared" si="231"/>
        <v>school</v>
      </c>
    </row>
    <row r="3689" spans="1:6" x14ac:dyDescent="0.3">
      <c r="A3689" s="3">
        <v>45624.375</v>
      </c>
      <c r="B3689">
        <v>71</v>
      </c>
      <c r="C3689" t="str">
        <f t="shared" si="228"/>
        <v>Thursday</v>
      </c>
      <c r="D3689" s="1">
        <f t="shared" si="229"/>
        <v>9</v>
      </c>
      <c r="E3689">
        <f t="shared" si="230"/>
        <v>11</v>
      </c>
      <c r="F3689" t="str">
        <f t="shared" si="231"/>
        <v>school</v>
      </c>
    </row>
    <row r="3690" spans="1:6" x14ac:dyDescent="0.3">
      <c r="A3690" s="3">
        <v>45624.397222222222</v>
      </c>
      <c r="B3690">
        <v>65</v>
      </c>
      <c r="C3690" t="str">
        <f t="shared" si="228"/>
        <v>Thursday</v>
      </c>
      <c r="D3690" s="1">
        <f t="shared" si="229"/>
        <v>9</v>
      </c>
      <c r="E3690">
        <f t="shared" si="230"/>
        <v>11</v>
      </c>
      <c r="F3690" t="str">
        <f t="shared" si="231"/>
        <v>school</v>
      </c>
    </row>
    <row r="3691" spans="1:6" x14ac:dyDescent="0.3">
      <c r="A3691" s="3">
        <v>45624.415972222225</v>
      </c>
      <c r="B3691">
        <v>60</v>
      </c>
      <c r="C3691" t="str">
        <f t="shared" si="228"/>
        <v>Thursday</v>
      </c>
      <c r="D3691" s="1">
        <f t="shared" si="229"/>
        <v>9</v>
      </c>
      <c r="E3691">
        <f t="shared" si="230"/>
        <v>11</v>
      </c>
      <c r="F3691" t="str">
        <f t="shared" si="231"/>
        <v>school</v>
      </c>
    </row>
    <row r="3692" spans="1:6" x14ac:dyDescent="0.3">
      <c r="A3692" s="3">
        <v>45624.436111111114</v>
      </c>
      <c r="B3692">
        <v>66</v>
      </c>
      <c r="C3692" t="str">
        <f t="shared" si="228"/>
        <v>Thursday</v>
      </c>
      <c r="D3692" s="1">
        <f t="shared" si="229"/>
        <v>10</v>
      </c>
      <c r="E3692">
        <f t="shared" si="230"/>
        <v>11</v>
      </c>
      <c r="F3692" t="str">
        <f t="shared" si="231"/>
        <v>school</v>
      </c>
    </row>
    <row r="3693" spans="1:6" x14ac:dyDescent="0.3">
      <c r="A3693" s="3">
        <v>45624.456944444442</v>
      </c>
      <c r="B3693">
        <v>61</v>
      </c>
      <c r="C3693" t="str">
        <f t="shared" si="228"/>
        <v>Thursday</v>
      </c>
      <c r="D3693" s="1">
        <f t="shared" si="229"/>
        <v>10</v>
      </c>
      <c r="E3693">
        <f t="shared" si="230"/>
        <v>11</v>
      </c>
      <c r="F3693" t="str">
        <f t="shared" si="231"/>
        <v>school</v>
      </c>
    </row>
    <row r="3694" spans="1:6" x14ac:dyDescent="0.3">
      <c r="A3694" s="3">
        <v>45624.481944444444</v>
      </c>
      <c r="B3694">
        <v>99</v>
      </c>
      <c r="C3694" t="str">
        <f t="shared" si="228"/>
        <v>Thursday</v>
      </c>
      <c r="D3694" s="1">
        <f t="shared" si="229"/>
        <v>11</v>
      </c>
      <c r="E3694">
        <f t="shared" si="230"/>
        <v>11</v>
      </c>
      <c r="F3694" t="str">
        <f t="shared" si="231"/>
        <v>school</v>
      </c>
    </row>
    <row r="3695" spans="1:6" x14ac:dyDescent="0.3">
      <c r="A3695" s="3">
        <v>45624.524305555555</v>
      </c>
      <c r="B3695">
        <v>95</v>
      </c>
      <c r="C3695" t="str">
        <f t="shared" si="228"/>
        <v>Thursday</v>
      </c>
      <c r="D3695" s="1">
        <f t="shared" si="229"/>
        <v>12</v>
      </c>
      <c r="E3695">
        <f t="shared" si="230"/>
        <v>11</v>
      </c>
      <c r="F3695" t="str">
        <f t="shared" si="231"/>
        <v>school</v>
      </c>
    </row>
    <row r="3696" spans="1:6" x14ac:dyDescent="0.3">
      <c r="A3696" s="3">
        <v>45624.550694444442</v>
      </c>
      <c r="B3696">
        <v>101</v>
      </c>
      <c r="C3696" t="str">
        <f t="shared" si="228"/>
        <v>Thursday</v>
      </c>
      <c r="D3696" s="1">
        <f t="shared" si="229"/>
        <v>13</v>
      </c>
      <c r="E3696">
        <f t="shared" si="230"/>
        <v>11</v>
      </c>
      <c r="F3696" t="str">
        <f t="shared" si="231"/>
        <v>school</v>
      </c>
    </row>
    <row r="3697" spans="1:6" x14ac:dyDescent="0.3">
      <c r="A3697" s="3">
        <v>45624.563888888886</v>
      </c>
      <c r="B3697">
        <v>100</v>
      </c>
      <c r="C3697" t="str">
        <f t="shared" si="228"/>
        <v>Thursday</v>
      </c>
      <c r="D3697" s="1">
        <f t="shared" si="229"/>
        <v>13</v>
      </c>
      <c r="E3697">
        <f t="shared" si="230"/>
        <v>11</v>
      </c>
      <c r="F3697" t="str">
        <f t="shared" si="231"/>
        <v>school</v>
      </c>
    </row>
    <row r="3698" spans="1:6" x14ac:dyDescent="0.3">
      <c r="A3698" s="3">
        <v>45624.582638888889</v>
      </c>
      <c r="B3698">
        <v>103</v>
      </c>
      <c r="C3698" t="str">
        <f t="shared" si="228"/>
        <v>Thursday</v>
      </c>
      <c r="D3698" s="1">
        <f t="shared" si="229"/>
        <v>13</v>
      </c>
      <c r="E3698">
        <f t="shared" si="230"/>
        <v>11</v>
      </c>
      <c r="F3698" t="str">
        <f t="shared" si="231"/>
        <v>school</v>
      </c>
    </row>
    <row r="3699" spans="1:6" x14ac:dyDescent="0.3">
      <c r="A3699" s="3">
        <v>45624.604166666664</v>
      </c>
      <c r="B3699">
        <v>105</v>
      </c>
      <c r="C3699" t="str">
        <f t="shared" si="228"/>
        <v>Thursday</v>
      </c>
      <c r="D3699" s="1">
        <f t="shared" si="229"/>
        <v>14</v>
      </c>
      <c r="E3699">
        <f t="shared" si="230"/>
        <v>11</v>
      </c>
      <c r="F3699" t="str">
        <f t="shared" si="231"/>
        <v>school</v>
      </c>
    </row>
    <row r="3700" spans="1:6" x14ac:dyDescent="0.3">
      <c r="A3700" s="3">
        <v>45624.643750000003</v>
      </c>
      <c r="B3700">
        <v>113</v>
      </c>
      <c r="C3700" t="str">
        <f t="shared" si="228"/>
        <v>Thursday</v>
      </c>
      <c r="D3700" s="1">
        <f t="shared" si="229"/>
        <v>15</v>
      </c>
      <c r="E3700">
        <f t="shared" si="230"/>
        <v>11</v>
      </c>
      <c r="F3700" t="str">
        <f t="shared" si="231"/>
        <v>school</v>
      </c>
    </row>
    <row r="3701" spans="1:6" x14ac:dyDescent="0.3">
      <c r="A3701" s="3">
        <v>45624.665972222225</v>
      </c>
      <c r="B3701">
        <v>108</v>
      </c>
      <c r="C3701" t="str">
        <f t="shared" si="228"/>
        <v>Thursday</v>
      </c>
      <c r="D3701" s="1">
        <f t="shared" si="229"/>
        <v>15</v>
      </c>
      <c r="E3701">
        <f t="shared" si="230"/>
        <v>11</v>
      </c>
      <c r="F3701" t="str">
        <f t="shared" si="231"/>
        <v>school</v>
      </c>
    </row>
    <row r="3702" spans="1:6" x14ac:dyDescent="0.3">
      <c r="A3702" s="3">
        <v>45624.688888888886</v>
      </c>
      <c r="B3702">
        <v>114</v>
      </c>
      <c r="C3702" t="str">
        <f t="shared" si="228"/>
        <v>Thursday</v>
      </c>
      <c r="D3702" s="1">
        <f t="shared" si="229"/>
        <v>16</v>
      </c>
      <c r="E3702">
        <f t="shared" si="230"/>
        <v>11</v>
      </c>
      <c r="F3702" t="str">
        <f t="shared" si="231"/>
        <v>school</v>
      </c>
    </row>
    <row r="3703" spans="1:6" x14ac:dyDescent="0.3">
      <c r="A3703" s="3">
        <v>45624.708333333336</v>
      </c>
      <c r="B3703">
        <v>126</v>
      </c>
      <c r="C3703" t="str">
        <f t="shared" si="228"/>
        <v>Thursday</v>
      </c>
      <c r="D3703" s="1">
        <f t="shared" si="229"/>
        <v>17</v>
      </c>
      <c r="E3703">
        <f t="shared" si="230"/>
        <v>11</v>
      </c>
      <c r="F3703" t="str">
        <f t="shared" si="231"/>
        <v>school</v>
      </c>
    </row>
    <row r="3704" spans="1:6" x14ac:dyDescent="0.3">
      <c r="A3704" s="3">
        <v>45624.729166666664</v>
      </c>
      <c r="B3704">
        <v>116</v>
      </c>
      <c r="C3704" t="str">
        <f t="shared" si="228"/>
        <v>Thursday</v>
      </c>
      <c r="D3704" s="1">
        <f t="shared" si="229"/>
        <v>17</v>
      </c>
      <c r="E3704">
        <f t="shared" si="230"/>
        <v>11</v>
      </c>
      <c r="F3704" t="str">
        <f t="shared" si="231"/>
        <v>school</v>
      </c>
    </row>
    <row r="3705" spans="1:6" x14ac:dyDescent="0.3">
      <c r="A3705" s="3">
        <v>45624.749305555553</v>
      </c>
      <c r="B3705">
        <v>116</v>
      </c>
      <c r="C3705" t="str">
        <f t="shared" si="228"/>
        <v>Thursday</v>
      </c>
      <c r="D3705" s="1">
        <f t="shared" si="229"/>
        <v>17</v>
      </c>
      <c r="E3705">
        <f t="shared" si="230"/>
        <v>11</v>
      </c>
      <c r="F3705" t="str">
        <f t="shared" si="231"/>
        <v>school</v>
      </c>
    </row>
    <row r="3706" spans="1:6" x14ac:dyDescent="0.3">
      <c r="A3706" s="3">
        <v>45624.772222222222</v>
      </c>
      <c r="B3706">
        <v>121</v>
      </c>
      <c r="C3706" t="str">
        <f t="shared" si="228"/>
        <v>Thursday</v>
      </c>
      <c r="D3706" s="1">
        <f t="shared" si="229"/>
        <v>18</v>
      </c>
      <c r="E3706">
        <f t="shared" si="230"/>
        <v>11</v>
      </c>
      <c r="F3706" t="str">
        <f t="shared" si="231"/>
        <v>school</v>
      </c>
    </row>
    <row r="3707" spans="1:6" x14ac:dyDescent="0.3">
      <c r="A3707" s="3">
        <v>45624.792361111111</v>
      </c>
      <c r="B3707">
        <v>106</v>
      </c>
      <c r="C3707" t="str">
        <f t="shared" si="228"/>
        <v>Thursday</v>
      </c>
      <c r="D3707" s="1">
        <f t="shared" si="229"/>
        <v>19</v>
      </c>
      <c r="E3707">
        <f t="shared" si="230"/>
        <v>11</v>
      </c>
      <c r="F3707" t="str">
        <f t="shared" si="231"/>
        <v>school</v>
      </c>
    </row>
    <row r="3708" spans="1:6" x14ac:dyDescent="0.3">
      <c r="A3708" s="3">
        <v>45624.81527777778</v>
      </c>
      <c r="B3708">
        <v>101</v>
      </c>
      <c r="C3708" t="str">
        <f t="shared" si="228"/>
        <v>Thursday</v>
      </c>
      <c r="D3708" s="1">
        <f t="shared" si="229"/>
        <v>19</v>
      </c>
      <c r="E3708">
        <f t="shared" si="230"/>
        <v>11</v>
      </c>
      <c r="F3708" t="str">
        <f t="shared" si="231"/>
        <v>school</v>
      </c>
    </row>
    <row r="3709" spans="1:6" x14ac:dyDescent="0.3">
      <c r="A3709" s="3">
        <v>45624.833333333336</v>
      </c>
      <c r="B3709">
        <v>94</v>
      </c>
      <c r="C3709" t="str">
        <f t="shared" si="228"/>
        <v>Thursday</v>
      </c>
      <c r="D3709" s="1">
        <f t="shared" si="229"/>
        <v>20</v>
      </c>
      <c r="E3709">
        <f t="shared" si="230"/>
        <v>11</v>
      </c>
      <c r="F3709" t="str">
        <f t="shared" si="231"/>
        <v>school</v>
      </c>
    </row>
    <row r="3710" spans="1:6" x14ac:dyDescent="0.3">
      <c r="A3710" s="3">
        <v>45624.854861111111</v>
      </c>
      <c r="B3710">
        <v>83</v>
      </c>
      <c r="C3710" t="str">
        <f t="shared" si="228"/>
        <v>Thursday</v>
      </c>
      <c r="D3710" s="1">
        <f t="shared" si="229"/>
        <v>20</v>
      </c>
      <c r="E3710">
        <f t="shared" si="230"/>
        <v>11</v>
      </c>
      <c r="F3710" t="str">
        <f t="shared" si="231"/>
        <v>school</v>
      </c>
    </row>
    <row r="3711" spans="1:6" x14ac:dyDescent="0.3">
      <c r="A3711" s="3">
        <v>45624.880555555559</v>
      </c>
      <c r="B3711">
        <v>116</v>
      </c>
      <c r="C3711" t="str">
        <f t="shared" si="228"/>
        <v>Thursday</v>
      </c>
      <c r="D3711" s="1">
        <f t="shared" si="229"/>
        <v>21</v>
      </c>
      <c r="E3711">
        <f t="shared" si="230"/>
        <v>11</v>
      </c>
      <c r="F3711" t="str">
        <f t="shared" si="231"/>
        <v>school</v>
      </c>
    </row>
    <row r="3712" spans="1:6" x14ac:dyDescent="0.3">
      <c r="A3712" s="3">
        <v>45624.895833333336</v>
      </c>
      <c r="B3712">
        <v>104</v>
      </c>
      <c r="C3712" t="str">
        <f t="shared" si="228"/>
        <v>Thursday</v>
      </c>
      <c r="D3712" s="1">
        <f t="shared" si="229"/>
        <v>21</v>
      </c>
      <c r="E3712">
        <f t="shared" si="230"/>
        <v>11</v>
      </c>
      <c r="F3712" t="str">
        <f t="shared" si="231"/>
        <v>school</v>
      </c>
    </row>
    <row r="3713" spans="1:6" x14ac:dyDescent="0.3">
      <c r="A3713" s="3">
        <v>45624.92291666667</v>
      </c>
      <c r="B3713">
        <v>116</v>
      </c>
      <c r="C3713" t="str">
        <f t="shared" si="228"/>
        <v>Thursday</v>
      </c>
      <c r="D3713" s="1">
        <f t="shared" si="229"/>
        <v>22</v>
      </c>
      <c r="E3713">
        <f t="shared" si="230"/>
        <v>11</v>
      </c>
      <c r="F3713" t="str">
        <f t="shared" si="231"/>
        <v>school</v>
      </c>
    </row>
    <row r="3714" spans="1:6" x14ac:dyDescent="0.3">
      <c r="A3714" s="3">
        <v>45625.300694444442</v>
      </c>
      <c r="B3714">
        <v>36</v>
      </c>
      <c r="C3714" t="str">
        <f t="shared" ref="C3714:C3777" si="232">TEXT(A3714, "dddd")</f>
        <v>Friday</v>
      </c>
      <c r="D3714" s="1">
        <f t="shared" ref="D3714:D3777" si="233">HOUR(A3714)</f>
        <v>7</v>
      </c>
      <c r="E3714">
        <f t="shared" ref="E3714:E3777" si="234">MONTH(A3714)</f>
        <v>11</v>
      </c>
      <c r="F3714" t="str">
        <f t="shared" ref="F3714:F3777" si="235">IF(OR(E3714=9, E3714=10, E3714=11, E3714=12, E3714=1, E3714=2, E3714=3, E3714=4), "school", "summer")</f>
        <v>school</v>
      </c>
    </row>
    <row r="3715" spans="1:6" x14ac:dyDescent="0.3">
      <c r="A3715" s="3">
        <v>45625.319444444445</v>
      </c>
      <c r="B3715">
        <v>63</v>
      </c>
      <c r="C3715" t="str">
        <f t="shared" si="232"/>
        <v>Friday</v>
      </c>
      <c r="D3715" s="1">
        <f t="shared" si="233"/>
        <v>7</v>
      </c>
      <c r="E3715">
        <f t="shared" si="234"/>
        <v>11</v>
      </c>
      <c r="F3715" t="str">
        <f t="shared" si="235"/>
        <v>school</v>
      </c>
    </row>
    <row r="3716" spans="1:6" x14ac:dyDescent="0.3">
      <c r="A3716" s="3">
        <v>45625.331944444442</v>
      </c>
      <c r="B3716">
        <v>70</v>
      </c>
      <c r="C3716" t="str">
        <f t="shared" si="232"/>
        <v>Friday</v>
      </c>
      <c r="D3716" s="1">
        <f t="shared" si="233"/>
        <v>7</v>
      </c>
      <c r="E3716">
        <f t="shared" si="234"/>
        <v>11</v>
      </c>
      <c r="F3716" t="str">
        <f t="shared" si="235"/>
        <v>school</v>
      </c>
    </row>
    <row r="3717" spans="1:6" x14ac:dyDescent="0.3">
      <c r="A3717" s="3">
        <v>45625.416666666664</v>
      </c>
      <c r="B3717">
        <v>86</v>
      </c>
      <c r="C3717" t="str">
        <f t="shared" si="232"/>
        <v>Friday</v>
      </c>
      <c r="D3717" s="1">
        <f t="shared" si="233"/>
        <v>10</v>
      </c>
      <c r="E3717">
        <f t="shared" si="234"/>
        <v>11</v>
      </c>
      <c r="F3717" t="str">
        <f t="shared" si="235"/>
        <v>school</v>
      </c>
    </row>
    <row r="3718" spans="1:6" x14ac:dyDescent="0.3">
      <c r="A3718" s="3">
        <v>45625.4375</v>
      </c>
      <c r="B3718">
        <v>88</v>
      </c>
      <c r="C3718" t="str">
        <f t="shared" si="232"/>
        <v>Friday</v>
      </c>
      <c r="D3718" s="1">
        <f t="shared" si="233"/>
        <v>10</v>
      </c>
      <c r="E3718">
        <f t="shared" si="234"/>
        <v>11</v>
      </c>
      <c r="F3718" t="str">
        <f t="shared" si="235"/>
        <v>school</v>
      </c>
    </row>
    <row r="3719" spans="1:6" x14ac:dyDescent="0.3">
      <c r="A3719" s="3">
        <v>45625.458333333336</v>
      </c>
      <c r="B3719">
        <v>92</v>
      </c>
      <c r="C3719" t="str">
        <f t="shared" si="232"/>
        <v>Friday</v>
      </c>
      <c r="D3719" s="1">
        <f t="shared" si="233"/>
        <v>11</v>
      </c>
      <c r="E3719">
        <f t="shared" si="234"/>
        <v>11</v>
      </c>
      <c r="F3719" t="str">
        <f t="shared" si="235"/>
        <v>school</v>
      </c>
    </row>
    <row r="3720" spans="1:6" x14ac:dyDescent="0.3">
      <c r="A3720" s="3">
        <v>45625.478472222225</v>
      </c>
      <c r="B3720">
        <v>97</v>
      </c>
      <c r="C3720" t="str">
        <f t="shared" si="232"/>
        <v>Friday</v>
      </c>
      <c r="D3720" s="1">
        <f t="shared" si="233"/>
        <v>11</v>
      </c>
      <c r="E3720">
        <f t="shared" si="234"/>
        <v>11</v>
      </c>
      <c r="F3720" t="str">
        <f t="shared" si="235"/>
        <v>school</v>
      </c>
    </row>
    <row r="3721" spans="1:6" x14ac:dyDescent="0.3">
      <c r="A3721" s="3">
        <v>45625.500694444447</v>
      </c>
      <c r="B3721">
        <v>108</v>
      </c>
      <c r="C3721" t="str">
        <f t="shared" si="232"/>
        <v>Friday</v>
      </c>
      <c r="D3721" s="1">
        <f t="shared" si="233"/>
        <v>12</v>
      </c>
      <c r="E3721">
        <f t="shared" si="234"/>
        <v>11</v>
      </c>
      <c r="F3721" t="str">
        <f t="shared" si="235"/>
        <v>school</v>
      </c>
    </row>
    <row r="3722" spans="1:6" x14ac:dyDescent="0.3">
      <c r="A3722" s="3">
        <v>45625.520138888889</v>
      </c>
      <c r="B3722">
        <v>97</v>
      </c>
      <c r="C3722" t="str">
        <f t="shared" si="232"/>
        <v>Friday</v>
      </c>
      <c r="D3722" s="1">
        <f t="shared" si="233"/>
        <v>12</v>
      </c>
      <c r="E3722">
        <f t="shared" si="234"/>
        <v>11</v>
      </c>
      <c r="F3722" t="str">
        <f t="shared" si="235"/>
        <v>school</v>
      </c>
    </row>
    <row r="3723" spans="1:6" x14ac:dyDescent="0.3">
      <c r="A3723" s="3">
        <v>45625.543055555558</v>
      </c>
      <c r="B3723">
        <v>100</v>
      </c>
      <c r="C3723" t="str">
        <f t="shared" si="232"/>
        <v>Friday</v>
      </c>
      <c r="D3723" s="1">
        <f t="shared" si="233"/>
        <v>13</v>
      </c>
      <c r="E3723">
        <f t="shared" si="234"/>
        <v>11</v>
      </c>
      <c r="F3723" t="str">
        <f t="shared" si="235"/>
        <v>school</v>
      </c>
    </row>
    <row r="3724" spans="1:6" x14ac:dyDescent="0.3">
      <c r="A3724" s="3">
        <v>45625.565972222219</v>
      </c>
      <c r="B3724">
        <v>102</v>
      </c>
      <c r="C3724" t="str">
        <f t="shared" si="232"/>
        <v>Friday</v>
      </c>
      <c r="D3724" s="1">
        <f t="shared" si="233"/>
        <v>13</v>
      </c>
      <c r="E3724">
        <f t="shared" si="234"/>
        <v>11</v>
      </c>
      <c r="F3724" t="str">
        <f t="shared" si="235"/>
        <v>school</v>
      </c>
    </row>
    <row r="3725" spans="1:6" x14ac:dyDescent="0.3">
      <c r="A3725" s="3">
        <v>45625.591666666667</v>
      </c>
      <c r="B3725">
        <v>107</v>
      </c>
      <c r="C3725" t="str">
        <f t="shared" si="232"/>
        <v>Friday</v>
      </c>
      <c r="D3725" s="1">
        <f t="shared" si="233"/>
        <v>14</v>
      </c>
      <c r="E3725">
        <f t="shared" si="234"/>
        <v>11</v>
      </c>
      <c r="F3725" t="str">
        <f t="shared" si="235"/>
        <v>school</v>
      </c>
    </row>
    <row r="3726" spans="1:6" x14ac:dyDescent="0.3">
      <c r="A3726" s="3">
        <v>45625.645833333336</v>
      </c>
      <c r="B3726">
        <v>114</v>
      </c>
      <c r="C3726" t="str">
        <f t="shared" si="232"/>
        <v>Friday</v>
      </c>
      <c r="D3726" s="1">
        <f t="shared" si="233"/>
        <v>15</v>
      </c>
      <c r="E3726">
        <f t="shared" si="234"/>
        <v>11</v>
      </c>
      <c r="F3726" t="str">
        <f t="shared" si="235"/>
        <v>school</v>
      </c>
    </row>
    <row r="3727" spans="1:6" x14ac:dyDescent="0.3">
      <c r="A3727" s="3">
        <v>45625.666666666664</v>
      </c>
      <c r="B3727">
        <v>119</v>
      </c>
      <c r="C3727" t="str">
        <f t="shared" si="232"/>
        <v>Friday</v>
      </c>
      <c r="D3727" s="1">
        <f t="shared" si="233"/>
        <v>16</v>
      </c>
      <c r="E3727">
        <f t="shared" si="234"/>
        <v>11</v>
      </c>
      <c r="F3727" t="str">
        <f t="shared" si="235"/>
        <v>school</v>
      </c>
    </row>
    <row r="3728" spans="1:6" x14ac:dyDescent="0.3">
      <c r="A3728" s="3">
        <v>45625.689583333333</v>
      </c>
      <c r="B3728">
        <v>123</v>
      </c>
      <c r="C3728" t="str">
        <f t="shared" si="232"/>
        <v>Friday</v>
      </c>
      <c r="D3728" s="1">
        <f t="shared" si="233"/>
        <v>16</v>
      </c>
      <c r="E3728">
        <f t="shared" si="234"/>
        <v>11</v>
      </c>
      <c r="F3728" t="str">
        <f t="shared" si="235"/>
        <v>school</v>
      </c>
    </row>
    <row r="3729" spans="1:6" x14ac:dyDescent="0.3">
      <c r="A3729" s="3">
        <v>45625.709722222222</v>
      </c>
      <c r="B3729">
        <v>122</v>
      </c>
      <c r="C3729" t="str">
        <f t="shared" si="232"/>
        <v>Friday</v>
      </c>
      <c r="D3729" s="1">
        <f t="shared" si="233"/>
        <v>17</v>
      </c>
      <c r="E3729">
        <f t="shared" si="234"/>
        <v>11</v>
      </c>
      <c r="F3729" t="str">
        <f t="shared" si="235"/>
        <v>school</v>
      </c>
    </row>
    <row r="3730" spans="1:6" x14ac:dyDescent="0.3">
      <c r="A3730" s="3">
        <v>45625.728472222225</v>
      </c>
      <c r="B3730">
        <v>128</v>
      </c>
      <c r="C3730" t="str">
        <f t="shared" si="232"/>
        <v>Friday</v>
      </c>
      <c r="D3730" s="1">
        <f t="shared" si="233"/>
        <v>17</v>
      </c>
      <c r="E3730">
        <f t="shared" si="234"/>
        <v>11</v>
      </c>
      <c r="F3730" t="str">
        <f t="shared" si="235"/>
        <v>school</v>
      </c>
    </row>
    <row r="3731" spans="1:6" x14ac:dyDescent="0.3">
      <c r="A3731" s="3">
        <v>45625.751388888886</v>
      </c>
      <c r="B3731">
        <v>161</v>
      </c>
      <c r="C3731" t="str">
        <f t="shared" si="232"/>
        <v>Friday</v>
      </c>
      <c r="D3731" s="1">
        <f t="shared" si="233"/>
        <v>18</v>
      </c>
      <c r="E3731">
        <f t="shared" si="234"/>
        <v>11</v>
      </c>
      <c r="F3731" t="str">
        <f t="shared" si="235"/>
        <v>school</v>
      </c>
    </row>
    <row r="3732" spans="1:6" x14ac:dyDescent="0.3">
      <c r="A3732" s="3">
        <v>45625.769444444442</v>
      </c>
      <c r="B3732">
        <v>150</v>
      </c>
      <c r="C3732" t="str">
        <f t="shared" si="232"/>
        <v>Friday</v>
      </c>
      <c r="D3732" s="1">
        <f t="shared" si="233"/>
        <v>18</v>
      </c>
      <c r="E3732">
        <f t="shared" si="234"/>
        <v>11</v>
      </c>
      <c r="F3732" t="str">
        <f t="shared" si="235"/>
        <v>school</v>
      </c>
    </row>
    <row r="3733" spans="1:6" x14ac:dyDescent="0.3">
      <c r="A3733" s="3">
        <v>45625.79583333333</v>
      </c>
      <c r="B3733">
        <v>158</v>
      </c>
      <c r="C3733" t="str">
        <f t="shared" si="232"/>
        <v>Friday</v>
      </c>
      <c r="D3733" s="1">
        <f t="shared" si="233"/>
        <v>19</v>
      </c>
      <c r="E3733">
        <f t="shared" si="234"/>
        <v>11</v>
      </c>
      <c r="F3733" t="str">
        <f t="shared" si="235"/>
        <v>school</v>
      </c>
    </row>
    <row r="3734" spans="1:6" x14ac:dyDescent="0.3">
      <c r="A3734" s="3">
        <v>45626.397222222222</v>
      </c>
      <c r="B3734">
        <v>35</v>
      </c>
      <c r="C3734" t="str">
        <f t="shared" si="232"/>
        <v>Saturday</v>
      </c>
      <c r="D3734" s="1">
        <f t="shared" si="233"/>
        <v>9</v>
      </c>
      <c r="E3734">
        <f t="shared" si="234"/>
        <v>11</v>
      </c>
      <c r="F3734" t="str">
        <f t="shared" si="235"/>
        <v>school</v>
      </c>
    </row>
    <row r="3735" spans="1:6" x14ac:dyDescent="0.3">
      <c r="A3735" s="3">
        <v>45626.417361111111</v>
      </c>
      <c r="B3735">
        <v>61</v>
      </c>
      <c r="C3735" t="str">
        <f t="shared" si="232"/>
        <v>Saturday</v>
      </c>
      <c r="D3735" s="1">
        <f t="shared" si="233"/>
        <v>10</v>
      </c>
      <c r="E3735">
        <f t="shared" si="234"/>
        <v>11</v>
      </c>
      <c r="F3735" t="str">
        <f t="shared" si="235"/>
        <v>school</v>
      </c>
    </row>
    <row r="3736" spans="1:6" x14ac:dyDescent="0.3">
      <c r="A3736" s="3">
        <v>45626.440972222219</v>
      </c>
      <c r="B3736">
        <v>72</v>
      </c>
      <c r="C3736" t="str">
        <f t="shared" si="232"/>
        <v>Saturday</v>
      </c>
      <c r="D3736" s="1">
        <f t="shared" si="233"/>
        <v>10</v>
      </c>
      <c r="E3736">
        <f t="shared" si="234"/>
        <v>11</v>
      </c>
      <c r="F3736" t="str">
        <f t="shared" si="235"/>
        <v>school</v>
      </c>
    </row>
    <row r="3737" spans="1:6" x14ac:dyDescent="0.3">
      <c r="A3737" s="3">
        <v>45626.459722222222</v>
      </c>
      <c r="B3737">
        <v>85</v>
      </c>
      <c r="C3737" t="str">
        <f t="shared" si="232"/>
        <v>Saturday</v>
      </c>
      <c r="D3737" s="1">
        <f t="shared" si="233"/>
        <v>11</v>
      </c>
      <c r="E3737">
        <f t="shared" si="234"/>
        <v>11</v>
      </c>
      <c r="F3737" t="str">
        <f t="shared" si="235"/>
        <v>school</v>
      </c>
    </row>
    <row r="3738" spans="1:6" x14ac:dyDescent="0.3">
      <c r="A3738" s="3">
        <v>45626.478472222225</v>
      </c>
      <c r="B3738">
        <v>91</v>
      </c>
      <c r="C3738" t="str">
        <f t="shared" si="232"/>
        <v>Saturday</v>
      </c>
      <c r="D3738" s="1">
        <f t="shared" si="233"/>
        <v>11</v>
      </c>
      <c r="E3738">
        <f t="shared" si="234"/>
        <v>11</v>
      </c>
      <c r="F3738" t="str">
        <f t="shared" si="235"/>
        <v>school</v>
      </c>
    </row>
    <row r="3739" spans="1:6" x14ac:dyDescent="0.3">
      <c r="A3739" s="3">
        <v>45626.501388888886</v>
      </c>
      <c r="B3739">
        <v>88</v>
      </c>
      <c r="C3739" t="str">
        <f t="shared" si="232"/>
        <v>Saturday</v>
      </c>
      <c r="D3739" s="1">
        <f t="shared" si="233"/>
        <v>12</v>
      </c>
      <c r="E3739">
        <f t="shared" si="234"/>
        <v>11</v>
      </c>
      <c r="F3739" t="str">
        <f t="shared" si="235"/>
        <v>school</v>
      </c>
    </row>
    <row r="3740" spans="1:6" x14ac:dyDescent="0.3">
      <c r="A3740" s="3">
        <v>45626.523611111108</v>
      </c>
      <c r="B3740">
        <v>99</v>
      </c>
      <c r="C3740" t="str">
        <f t="shared" si="232"/>
        <v>Saturday</v>
      </c>
      <c r="D3740" s="1">
        <f t="shared" si="233"/>
        <v>12</v>
      </c>
      <c r="E3740">
        <f t="shared" si="234"/>
        <v>11</v>
      </c>
      <c r="F3740" t="str">
        <f t="shared" si="235"/>
        <v>school</v>
      </c>
    </row>
    <row r="3741" spans="1:6" x14ac:dyDescent="0.3">
      <c r="A3741" s="3">
        <v>45626.583333333336</v>
      </c>
      <c r="B3741">
        <v>116</v>
      </c>
      <c r="C3741" t="str">
        <f t="shared" si="232"/>
        <v>Saturday</v>
      </c>
      <c r="D3741" s="1">
        <f t="shared" si="233"/>
        <v>14</v>
      </c>
      <c r="E3741">
        <f t="shared" si="234"/>
        <v>11</v>
      </c>
      <c r="F3741" t="str">
        <f t="shared" si="235"/>
        <v>school</v>
      </c>
    </row>
    <row r="3742" spans="1:6" x14ac:dyDescent="0.3">
      <c r="A3742" s="3">
        <v>45626.602777777778</v>
      </c>
      <c r="B3742">
        <v>121</v>
      </c>
      <c r="C3742" t="str">
        <f t="shared" si="232"/>
        <v>Saturday</v>
      </c>
      <c r="D3742" s="1">
        <f t="shared" si="233"/>
        <v>14</v>
      </c>
      <c r="E3742">
        <f t="shared" si="234"/>
        <v>11</v>
      </c>
      <c r="F3742" t="str">
        <f t="shared" si="235"/>
        <v>school</v>
      </c>
    </row>
    <row r="3743" spans="1:6" x14ac:dyDescent="0.3">
      <c r="A3743" s="3">
        <v>45626.663194444445</v>
      </c>
      <c r="B3743">
        <v>110</v>
      </c>
      <c r="C3743" t="str">
        <f t="shared" si="232"/>
        <v>Saturday</v>
      </c>
      <c r="D3743" s="1">
        <f t="shared" si="233"/>
        <v>15</v>
      </c>
      <c r="E3743">
        <f t="shared" si="234"/>
        <v>11</v>
      </c>
      <c r="F3743" t="str">
        <f t="shared" si="235"/>
        <v>school</v>
      </c>
    </row>
    <row r="3744" spans="1:6" x14ac:dyDescent="0.3">
      <c r="A3744" s="3">
        <v>45626.688194444447</v>
      </c>
      <c r="B3744">
        <v>119</v>
      </c>
      <c r="C3744" t="str">
        <f t="shared" si="232"/>
        <v>Saturday</v>
      </c>
      <c r="D3744" s="1">
        <f t="shared" si="233"/>
        <v>16</v>
      </c>
      <c r="E3744">
        <f t="shared" si="234"/>
        <v>11</v>
      </c>
      <c r="F3744" t="str">
        <f t="shared" si="235"/>
        <v>school</v>
      </c>
    </row>
    <row r="3745" spans="1:6" x14ac:dyDescent="0.3">
      <c r="A3745" s="3">
        <v>45626.706944444442</v>
      </c>
      <c r="B3745">
        <v>113</v>
      </c>
      <c r="C3745" t="str">
        <f t="shared" si="232"/>
        <v>Saturday</v>
      </c>
      <c r="D3745" s="1">
        <f t="shared" si="233"/>
        <v>16</v>
      </c>
      <c r="E3745">
        <f t="shared" si="234"/>
        <v>11</v>
      </c>
      <c r="F3745" t="str">
        <f t="shared" si="235"/>
        <v>school</v>
      </c>
    </row>
    <row r="3746" spans="1:6" x14ac:dyDescent="0.3">
      <c r="A3746" s="3">
        <v>45626.731944444444</v>
      </c>
      <c r="B3746">
        <v>117</v>
      </c>
      <c r="C3746" t="str">
        <f t="shared" si="232"/>
        <v>Saturday</v>
      </c>
      <c r="D3746" s="1">
        <f t="shared" si="233"/>
        <v>17</v>
      </c>
      <c r="E3746">
        <f t="shared" si="234"/>
        <v>11</v>
      </c>
      <c r="F3746" t="str">
        <f t="shared" si="235"/>
        <v>school</v>
      </c>
    </row>
    <row r="3747" spans="1:6" x14ac:dyDescent="0.3">
      <c r="A3747" s="3">
        <v>45626.75</v>
      </c>
      <c r="B3747">
        <v>129</v>
      </c>
      <c r="C3747" t="str">
        <f t="shared" si="232"/>
        <v>Saturday</v>
      </c>
      <c r="D3747" s="1">
        <f t="shared" si="233"/>
        <v>18</v>
      </c>
      <c r="E3747">
        <f t="shared" si="234"/>
        <v>11</v>
      </c>
      <c r="F3747" t="str">
        <f t="shared" si="235"/>
        <v>school</v>
      </c>
    </row>
    <row r="3748" spans="1:6" x14ac:dyDescent="0.3">
      <c r="A3748" s="3">
        <v>45627.395833333336</v>
      </c>
      <c r="B3748">
        <v>30</v>
      </c>
      <c r="C3748" t="str">
        <f t="shared" si="232"/>
        <v>Sunday</v>
      </c>
      <c r="D3748" s="1">
        <f t="shared" si="233"/>
        <v>9</v>
      </c>
      <c r="E3748">
        <f t="shared" si="234"/>
        <v>12</v>
      </c>
      <c r="F3748" t="str">
        <f t="shared" si="235"/>
        <v>school</v>
      </c>
    </row>
    <row r="3749" spans="1:6" x14ac:dyDescent="0.3">
      <c r="A3749" s="3">
        <v>45627.418749999997</v>
      </c>
      <c r="B3749">
        <v>54</v>
      </c>
      <c r="C3749" t="str">
        <f t="shared" si="232"/>
        <v>Sunday</v>
      </c>
      <c r="D3749" s="1">
        <f t="shared" si="233"/>
        <v>10</v>
      </c>
      <c r="E3749">
        <f t="shared" si="234"/>
        <v>12</v>
      </c>
      <c r="F3749" t="str">
        <f t="shared" si="235"/>
        <v>school</v>
      </c>
    </row>
    <row r="3750" spans="1:6" x14ac:dyDescent="0.3">
      <c r="A3750" s="3">
        <v>45627.4375</v>
      </c>
      <c r="B3750">
        <v>53</v>
      </c>
      <c r="C3750" t="str">
        <f t="shared" si="232"/>
        <v>Sunday</v>
      </c>
      <c r="D3750" s="1">
        <f t="shared" si="233"/>
        <v>10</v>
      </c>
      <c r="E3750">
        <f t="shared" si="234"/>
        <v>12</v>
      </c>
      <c r="F3750" t="str">
        <f t="shared" si="235"/>
        <v>school</v>
      </c>
    </row>
    <row r="3751" spans="1:6" x14ac:dyDescent="0.3">
      <c r="A3751" s="3">
        <v>45627.457638888889</v>
      </c>
      <c r="B3751">
        <v>60</v>
      </c>
      <c r="C3751" t="str">
        <f t="shared" si="232"/>
        <v>Sunday</v>
      </c>
      <c r="D3751" s="1">
        <f t="shared" si="233"/>
        <v>10</v>
      </c>
      <c r="E3751">
        <f t="shared" si="234"/>
        <v>12</v>
      </c>
      <c r="F3751" t="str">
        <f t="shared" si="235"/>
        <v>school</v>
      </c>
    </row>
    <row r="3752" spans="1:6" x14ac:dyDescent="0.3">
      <c r="A3752" s="3">
        <v>45627.50277777778</v>
      </c>
      <c r="B3752">
        <v>84</v>
      </c>
      <c r="C3752" t="str">
        <f t="shared" si="232"/>
        <v>Sunday</v>
      </c>
      <c r="D3752" s="1">
        <f t="shared" si="233"/>
        <v>12</v>
      </c>
      <c r="E3752">
        <f t="shared" si="234"/>
        <v>12</v>
      </c>
      <c r="F3752" t="str">
        <f t="shared" si="235"/>
        <v>school</v>
      </c>
    </row>
    <row r="3753" spans="1:6" x14ac:dyDescent="0.3">
      <c r="A3753" s="3">
        <v>45627.520833333336</v>
      </c>
      <c r="B3753">
        <v>78</v>
      </c>
      <c r="C3753" t="str">
        <f t="shared" si="232"/>
        <v>Sunday</v>
      </c>
      <c r="D3753" s="1">
        <f t="shared" si="233"/>
        <v>12</v>
      </c>
      <c r="E3753">
        <f t="shared" si="234"/>
        <v>12</v>
      </c>
      <c r="F3753" t="str">
        <f t="shared" si="235"/>
        <v>school</v>
      </c>
    </row>
    <row r="3754" spans="1:6" x14ac:dyDescent="0.3">
      <c r="A3754" s="3">
        <v>45627.548611111109</v>
      </c>
      <c r="B3754">
        <v>62</v>
      </c>
      <c r="C3754" t="str">
        <f t="shared" si="232"/>
        <v>Sunday</v>
      </c>
      <c r="D3754" s="1">
        <f t="shared" si="233"/>
        <v>13</v>
      </c>
      <c r="E3754">
        <f t="shared" si="234"/>
        <v>12</v>
      </c>
      <c r="F3754" t="str">
        <f t="shared" si="235"/>
        <v>school</v>
      </c>
    </row>
    <row r="3755" spans="1:6" x14ac:dyDescent="0.3">
      <c r="A3755" s="3">
        <v>45627.5625</v>
      </c>
      <c r="B3755">
        <v>63</v>
      </c>
      <c r="C3755" t="str">
        <f t="shared" si="232"/>
        <v>Sunday</v>
      </c>
      <c r="D3755" s="1">
        <f t="shared" si="233"/>
        <v>13</v>
      </c>
      <c r="E3755">
        <f t="shared" si="234"/>
        <v>12</v>
      </c>
      <c r="F3755" t="str">
        <f t="shared" si="235"/>
        <v>school</v>
      </c>
    </row>
    <row r="3756" spans="1:6" x14ac:dyDescent="0.3">
      <c r="A3756" s="3">
        <v>45627.585416666669</v>
      </c>
      <c r="B3756">
        <v>70</v>
      </c>
      <c r="C3756" t="str">
        <f t="shared" si="232"/>
        <v>Sunday</v>
      </c>
      <c r="D3756" s="1">
        <f t="shared" si="233"/>
        <v>14</v>
      </c>
      <c r="E3756">
        <f t="shared" si="234"/>
        <v>12</v>
      </c>
      <c r="F3756" t="str">
        <f t="shared" si="235"/>
        <v>school</v>
      </c>
    </row>
    <row r="3757" spans="1:6" x14ac:dyDescent="0.3">
      <c r="A3757" s="3">
        <v>45627.604166666664</v>
      </c>
      <c r="B3757">
        <v>82</v>
      </c>
      <c r="C3757" t="str">
        <f t="shared" si="232"/>
        <v>Sunday</v>
      </c>
      <c r="D3757" s="1">
        <f t="shared" si="233"/>
        <v>14</v>
      </c>
      <c r="E3757">
        <f t="shared" si="234"/>
        <v>12</v>
      </c>
      <c r="F3757" t="str">
        <f t="shared" si="235"/>
        <v>school</v>
      </c>
    </row>
    <row r="3758" spans="1:6" x14ac:dyDescent="0.3">
      <c r="A3758" s="3">
        <v>45627.62222222222</v>
      </c>
      <c r="B3758">
        <v>80</v>
      </c>
      <c r="C3758" t="str">
        <f t="shared" si="232"/>
        <v>Sunday</v>
      </c>
      <c r="D3758" s="1">
        <f t="shared" si="233"/>
        <v>14</v>
      </c>
      <c r="E3758">
        <f t="shared" si="234"/>
        <v>12</v>
      </c>
      <c r="F3758" t="str">
        <f t="shared" si="235"/>
        <v>school</v>
      </c>
    </row>
    <row r="3759" spans="1:6" x14ac:dyDescent="0.3">
      <c r="A3759" s="3">
        <v>45627.649305555555</v>
      </c>
      <c r="B3759">
        <v>86</v>
      </c>
      <c r="C3759" t="str">
        <f t="shared" si="232"/>
        <v>Sunday</v>
      </c>
      <c r="D3759" s="1">
        <f t="shared" si="233"/>
        <v>15</v>
      </c>
      <c r="E3759">
        <f t="shared" si="234"/>
        <v>12</v>
      </c>
      <c r="F3759" t="str">
        <f t="shared" si="235"/>
        <v>school</v>
      </c>
    </row>
    <row r="3760" spans="1:6" x14ac:dyDescent="0.3">
      <c r="A3760" s="3">
        <v>45627.686805555553</v>
      </c>
      <c r="B3760">
        <v>73</v>
      </c>
      <c r="C3760" t="str">
        <f t="shared" si="232"/>
        <v>Sunday</v>
      </c>
      <c r="D3760" s="1">
        <f t="shared" si="233"/>
        <v>16</v>
      </c>
      <c r="E3760">
        <f t="shared" si="234"/>
        <v>12</v>
      </c>
      <c r="F3760" t="str">
        <f t="shared" si="235"/>
        <v>school</v>
      </c>
    </row>
    <row r="3761" spans="1:6" x14ac:dyDescent="0.3">
      <c r="A3761" s="3">
        <v>45627.708333333336</v>
      </c>
      <c r="B3761">
        <v>77</v>
      </c>
      <c r="C3761" t="str">
        <f t="shared" si="232"/>
        <v>Sunday</v>
      </c>
      <c r="D3761" s="1">
        <f t="shared" si="233"/>
        <v>17</v>
      </c>
      <c r="E3761">
        <f t="shared" si="234"/>
        <v>12</v>
      </c>
      <c r="F3761" t="str">
        <f t="shared" si="235"/>
        <v>school</v>
      </c>
    </row>
    <row r="3762" spans="1:6" x14ac:dyDescent="0.3">
      <c r="A3762" s="3">
        <v>45627.750694444447</v>
      </c>
      <c r="B3762">
        <v>67</v>
      </c>
      <c r="C3762" t="str">
        <f t="shared" si="232"/>
        <v>Sunday</v>
      </c>
      <c r="D3762" s="1">
        <f t="shared" si="233"/>
        <v>18</v>
      </c>
      <c r="E3762">
        <f t="shared" si="234"/>
        <v>12</v>
      </c>
      <c r="F3762" t="str">
        <f t="shared" si="235"/>
        <v>school</v>
      </c>
    </row>
    <row r="3763" spans="1:6" x14ac:dyDescent="0.3">
      <c r="A3763" s="3">
        <v>45627.774305555555</v>
      </c>
      <c r="B3763">
        <v>80</v>
      </c>
      <c r="C3763" t="str">
        <f t="shared" si="232"/>
        <v>Sunday</v>
      </c>
      <c r="D3763" s="1">
        <f t="shared" si="233"/>
        <v>18</v>
      </c>
      <c r="E3763">
        <f t="shared" si="234"/>
        <v>12</v>
      </c>
      <c r="F3763" t="str">
        <f t="shared" si="235"/>
        <v>school</v>
      </c>
    </row>
    <row r="3764" spans="1:6" x14ac:dyDescent="0.3">
      <c r="A3764" s="3">
        <v>45627.836111111108</v>
      </c>
      <c r="B3764">
        <v>72</v>
      </c>
      <c r="C3764" t="str">
        <f t="shared" si="232"/>
        <v>Sunday</v>
      </c>
      <c r="D3764" s="1">
        <f t="shared" si="233"/>
        <v>20</v>
      </c>
      <c r="E3764">
        <f t="shared" si="234"/>
        <v>12</v>
      </c>
      <c r="F3764" t="str">
        <f t="shared" si="235"/>
        <v>school</v>
      </c>
    </row>
    <row r="3765" spans="1:6" x14ac:dyDescent="0.3">
      <c r="A3765" s="3">
        <v>45627.856249999997</v>
      </c>
      <c r="B3765">
        <v>74</v>
      </c>
      <c r="C3765" t="str">
        <f t="shared" si="232"/>
        <v>Sunday</v>
      </c>
      <c r="D3765" s="1">
        <f t="shared" si="233"/>
        <v>20</v>
      </c>
      <c r="E3765">
        <f t="shared" si="234"/>
        <v>12</v>
      </c>
      <c r="F3765" t="str">
        <f t="shared" si="235"/>
        <v>school</v>
      </c>
    </row>
    <row r="3766" spans="1:6" x14ac:dyDescent="0.3">
      <c r="A3766" s="3">
        <v>45627.875694444447</v>
      </c>
      <c r="B3766">
        <v>65</v>
      </c>
      <c r="C3766" t="str">
        <f t="shared" si="232"/>
        <v>Sunday</v>
      </c>
      <c r="D3766" s="1">
        <f t="shared" si="233"/>
        <v>21</v>
      </c>
      <c r="E3766">
        <f t="shared" si="234"/>
        <v>12</v>
      </c>
      <c r="F3766" t="str">
        <f t="shared" si="235"/>
        <v>school</v>
      </c>
    </row>
    <row r="3767" spans="1:6" x14ac:dyDescent="0.3">
      <c r="A3767" s="3">
        <v>45628.288194444445</v>
      </c>
      <c r="B3767">
        <v>37</v>
      </c>
      <c r="C3767" t="str">
        <f t="shared" si="232"/>
        <v>Monday</v>
      </c>
      <c r="D3767" s="1">
        <f t="shared" si="233"/>
        <v>6</v>
      </c>
      <c r="E3767">
        <f t="shared" si="234"/>
        <v>12</v>
      </c>
      <c r="F3767" t="str">
        <f t="shared" si="235"/>
        <v>school</v>
      </c>
    </row>
    <row r="3768" spans="1:6" x14ac:dyDescent="0.3">
      <c r="A3768" s="3">
        <v>45628.31527777778</v>
      </c>
      <c r="B3768">
        <v>53</v>
      </c>
      <c r="C3768" t="str">
        <f t="shared" si="232"/>
        <v>Monday</v>
      </c>
      <c r="D3768" s="1">
        <f t="shared" si="233"/>
        <v>7</v>
      </c>
      <c r="E3768">
        <f t="shared" si="234"/>
        <v>12</v>
      </c>
      <c r="F3768" t="str">
        <f t="shared" si="235"/>
        <v>school</v>
      </c>
    </row>
    <row r="3769" spans="1:6" x14ac:dyDescent="0.3">
      <c r="A3769" s="3">
        <v>45628.356944444444</v>
      </c>
      <c r="B3769">
        <v>66</v>
      </c>
      <c r="C3769" t="str">
        <f t="shared" si="232"/>
        <v>Monday</v>
      </c>
      <c r="D3769" s="1">
        <f t="shared" si="233"/>
        <v>8</v>
      </c>
      <c r="E3769">
        <f t="shared" si="234"/>
        <v>12</v>
      </c>
      <c r="F3769" t="str">
        <f t="shared" si="235"/>
        <v>school</v>
      </c>
    </row>
    <row r="3770" spans="1:6" x14ac:dyDescent="0.3">
      <c r="A3770" s="3">
        <v>45628.376388888886</v>
      </c>
      <c r="B3770">
        <v>69</v>
      </c>
      <c r="C3770" t="str">
        <f t="shared" si="232"/>
        <v>Monday</v>
      </c>
      <c r="D3770" s="1">
        <f t="shared" si="233"/>
        <v>9</v>
      </c>
      <c r="E3770">
        <f t="shared" si="234"/>
        <v>12</v>
      </c>
      <c r="F3770" t="str">
        <f t="shared" si="235"/>
        <v>school</v>
      </c>
    </row>
    <row r="3771" spans="1:6" x14ac:dyDescent="0.3">
      <c r="A3771" s="3">
        <v>45628.390972222223</v>
      </c>
      <c r="B3771">
        <v>63</v>
      </c>
      <c r="C3771" t="str">
        <f t="shared" si="232"/>
        <v>Monday</v>
      </c>
      <c r="D3771" s="1">
        <f t="shared" si="233"/>
        <v>9</v>
      </c>
      <c r="E3771">
        <f t="shared" si="234"/>
        <v>12</v>
      </c>
      <c r="F3771" t="str">
        <f t="shared" si="235"/>
        <v>school</v>
      </c>
    </row>
    <row r="3772" spans="1:6" x14ac:dyDescent="0.3">
      <c r="A3772" s="3">
        <v>45628.4375</v>
      </c>
      <c r="B3772">
        <v>79</v>
      </c>
      <c r="C3772" t="str">
        <f t="shared" si="232"/>
        <v>Monday</v>
      </c>
      <c r="D3772" s="1">
        <f t="shared" si="233"/>
        <v>10</v>
      </c>
      <c r="E3772">
        <f t="shared" si="234"/>
        <v>12</v>
      </c>
      <c r="F3772" t="str">
        <f t="shared" si="235"/>
        <v>school</v>
      </c>
    </row>
    <row r="3773" spans="1:6" x14ac:dyDescent="0.3">
      <c r="A3773" s="3">
        <v>45628.460416666669</v>
      </c>
      <c r="B3773">
        <v>83</v>
      </c>
      <c r="C3773" t="str">
        <f t="shared" si="232"/>
        <v>Monday</v>
      </c>
      <c r="D3773" s="1">
        <f t="shared" si="233"/>
        <v>11</v>
      </c>
      <c r="E3773">
        <f t="shared" si="234"/>
        <v>12</v>
      </c>
      <c r="F3773" t="str">
        <f t="shared" si="235"/>
        <v>school</v>
      </c>
    </row>
    <row r="3774" spans="1:6" x14ac:dyDescent="0.3">
      <c r="A3774" s="3">
        <v>45628.479166666664</v>
      </c>
      <c r="B3774">
        <v>63</v>
      </c>
      <c r="C3774" t="str">
        <f t="shared" si="232"/>
        <v>Monday</v>
      </c>
      <c r="D3774" s="1">
        <f t="shared" si="233"/>
        <v>11</v>
      </c>
      <c r="E3774">
        <f t="shared" si="234"/>
        <v>12</v>
      </c>
      <c r="F3774" t="str">
        <f t="shared" si="235"/>
        <v>school</v>
      </c>
    </row>
    <row r="3775" spans="1:6" x14ac:dyDescent="0.3">
      <c r="A3775" s="3">
        <v>45628.50277777778</v>
      </c>
      <c r="B3775">
        <v>70</v>
      </c>
      <c r="C3775" t="str">
        <f t="shared" si="232"/>
        <v>Monday</v>
      </c>
      <c r="D3775" s="1">
        <f t="shared" si="233"/>
        <v>12</v>
      </c>
      <c r="E3775">
        <f t="shared" si="234"/>
        <v>12</v>
      </c>
      <c r="F3775" t="str">
        <f t="shared" si="235"/>
        <v>school</v>
      </c>
    </row>
    <row r="3776" spans="1:6" x14ac:dyDescent="0.3">
      <c r="A3776" s="3">
        <v>45628.522222222222</v>
      </c>
      <c r="B3776">
        <v>100</v>
      </c>
      <c r="C3776" t="str">
        <f t="shared" si="232"/>
        <v>Monday</v>
      </c>
      <c r="D3776" s="1">
        <f t="shared" si="233"/>
        <v>12</v>
      </c>
      <c r="E3776">
        <f t="shared" si="234"/>
        <v>12</v>
      </c>
      <c r="F3776" t="str">
        <f t="shared" si="235"/>
        <v>school</v>
      </c>
    </row>
    <row r="3777" spans="1:6" x14ac:dyDescent="0.3">
      <c r="A3777" s="3">
        <v>45628.561805555553</v>
      </c>
      <c r="B3777">
        <v>92</v>
      </c>
      <c r="C3777" t="str">
        <f t="shared" si="232"/>
        <v>Monday</v>
      </c>
      <c r="D3777" s="1">
        <f t="shared" si="233"/>
        <v>13</v>
      </c>
      <c r="E3777">
        <f t="shared" si="234"/>
        <v>12</v>
      </c>
      <c r="F3777" t="str">
        <f t="shared" si="235"/>
        <v>school</v>
      </c>
    </row>
    <row r="3778" spans="1:6" x14ac:dyDescent="0.3">
      <c r="A3778" s="3">
        <v>45628.585416666669</v>
      </c>
      <c r="B3778">
        <v>104</v>
      </c>
      <c r="C3778" t="str">
        <f t="shared" ref="C3778:C3841" si="236">TEXT(A3778, "dddd")</f>
        <v>Monday</v>
      </c>
      <c r="D3778" s="1">
        <f t="shared" ref="D3778:D3841" si="237">HOUR(A3778)</f>
        <v>14</v>
      </c>
      <c r="E3778">
        <f t="shared" ref="E3778:E3841" si="238">MONTH(A3778)</f>
        <v>12</v>
      </c>
      <c r="F3778" t="str">
        <f t="shared" ref="F3778:F3841" si="239">IF(OR(E3778=9, E3778=10, E3778=11, E3778=12, E3778=1, E3778=2, E3778=3, E3778=4), "school", "summer")</f>
        <v>school</v>
      </c>
    </row>
    <row r="3779" spans="1:6" x14ac:dyDescent="0.3">
      <c r="A3779" s="3">
        <v>45628.612500000003</v>
      </c>
      <c r="B3779">
        <v>110</v>
      </c>
      <c r="C3779" t="str">
        <f t="shared" si="236"/>
        <v>Monday</v>
      </c>
      <c r="D3779" s="1">
        <f t="shared" si="237"/>
        <v>14</v>
      </c>
      <c r="E3779">
        <f t="shared" si="238"/>
        <v>12</v>
      </c>
      <c r="F3779" t="str">
        <f t="shared" si="239"/>
        <v>school</v>
      </c>
    </row>
    <row r="3780" spans="1:6" x14ac:dyDescent="0.3">
      <c r="A3780" s="3">
        <v>45628.625</v>
      </c>
      <c r="B3780">
        <v>81</v>
      </c>
      <c r="C3780" t="str">
        <f t="shared" si="236"/>
        <v>Monday</v>
      </c>
      <c r="D3780" s="1">
        <f t="shared" si="237"/>
        <v>15</v>
      </c>
      <c r="E3780">
        <f t="shared" si="238"/>
        <v>12</v>
      </c>
      <c r="F3780" t="str">
        <f t="shared" si="239"/>
        <v>school</v>
      </c>
    </row>
    <row r="3781" spans="1:6" x14ac:dyDescent="0.3">
      <c r="A3781" s="3">
        <v>45628.643055555556</v>
      </c>
      <c r="B3781">
        <v>86</v>
      </c>
      <c r="C3781" t="str">
        <f t="shared" si="236"/>
        <v>Monday</v>
      </c>
      <c r="D3781" s="1">
        <f t="shared" si="237"/>
        <v>15</v>
      </c>
      <c r="E3781">
        <f t="shared" si="238"/>
        <v>12</v>
      </c>
      <c r="F3781" t="str">
        <f t="shared" si="239"/>
        <v>school</v>
      </c>
    </row>
    <row r="3782" spans="1:6" x14ac:dyDescent="0.3">
      <c r="A3782" s="3">
        <v>45628.686805555553</v>
      </c>
      <c r="B3782">
        <v>98</v>
      </c>
      <c r="C3782" t="str">
        <f t="shared" si="236"/>
        <v>Monday</v>
      </c>
      <c r="D3782" s="1">
        <f t="shared" si="237"/>
        <v>16</v>
      </c>
      <c r="E3782">
        <f t="shared" si="238"/>
        <v>12</v>
      </c>
      <c r="F3782" t="str">
        <f t="shared" si="239"/>
        <v>school</v>
      </c>
    </row>
    <row r="3783" spans="1:6" x14ac:dyDescent="0.3">
      <c r="A3783" s="3">
        <v>45628.711111111108</v>
      </c>
      <c r="B3783">
        <v>104</v>
      </c>
      <c r="C3783" t="str">
        <f t="shared" si="236"/>
        <v>Monday</v>
      </c>
      <c r="D3783" s="1">
        <f t="shared" si="237"/>
        <v>17</v>
      </c>
      <c r="E3783">
        <f t="shared" si="238"/>
        <v>12</v>
      </c>
      <c r="F3783" t="str">
        <f t="shared" si="239"/>
        <v>school</v>
      </c>
    </row>
    <row r="3784" spans="1:6" x14ac:dyDescent="0.3">
      <c r="A3784" s="3">
        <v>45628.863194444442</v>
      </c>
      <c r="B3784">
        <v>110</v>
      </c>
      <c r="C3784" t="str">
        <f t="shared" si="236"/>
        <v>Monday</v>
      </c>
      <c r="D3784" s="1">
        <f t="shared" si="237"/>
        <v>20</v>
      </c>
      <c r="E3784">
        <f t="shared" si="238"/>
        <v>12</v>
      </c>
      <c r="F3784" t="str">
        <f t="shared" si="239"/>
        <v>school</v>
      </c>
    </row>
    <row r="3785" spans="1:6" x14ac:dyDescent="0.3">
      <c r="A3785" s="3">
        <v>45629.295138888891</v>
      </c>
      <c r="B3785">
        <v>28</v>
      </c>
      <c r="C3785" t="str">
        <f t="shared" si="236"/>
        <v>Tuesday</v>
      </c>
      <c r="D3785" s="1">
        <f t="shared" si="237"/>
        <v>7</v>
      </c>
      <c r="E3785">
        <f t="shared" si="238"/>
        <v>12</v>
      </c>
      <c r="F3785" t="str">
        <f t="shared" si="239"/>
        <v>school</v>
      </c>
    </row>
    <row r="3786" spans="1:6" x14ac:dyDescent="0.3">
      <c r="A3786" s="3">
        <v>45629.318055555559</v>
      </c>
      <c r="B3786">
        <v>37</v>
      </c>
      <c r="C3786" t="str">
        <f t="shared" si="236"/>
        <v>Tuesday</v>
      </c>
      <c r="D3786" s="1">
        <f t="shared" si="237"/>
        <v>7</v>
      </c>
      <c r="E3786">
        <f t="shared" si="238"/>
        <v>12</v>
      </c>
      <c r="F3786" t="str">
        <f t="shared" si="239"/>
        <v>school</v>
      </c>
    </row>
    <row r="3787" spans="1:6" x14ac:dyDescent="0.3">
      <c r="A3787" s="3">
        <v>45629.338194444441</v>
      </c>
      <c r="B3787">
        <v>43</v>
      </c>
      <c r="C3787" t="str">
        <f t="shared" si="236"/>
        <v>Tuesday</v>
      </c>
      <c r="D3787" s="1">
        <f t="shared" si="237"/>
        <v>8</v>
      </c>
      <c r="E3787">
        <f t="shared" si="238"/>
        <v>12</v>
      </c>
      <c r="F3787" t="str">
        <f t="shared" si="239"/>
        <v>school</v>
      </c>
    </row>
    <row r="3788" spans="1:6" x14ac:dyDescent="0.3">
      <c r="A3788" s="3">
        <v>45629.354861111111</v>
      </c>
      <c r="B3788">
        <v>63</v>
      </c>
      <c r="C3788" t="str">
        <f t="shared" si="236"/>
        <v>Tuesday</v>
      </c>
      <c r="D3788" s="1">
        <f t="shared" si="237"/>
        <v>8</v>
      </c>
      <c r="E3788">
        <f t="shared" si="238"/>
        <v>12</v>
      </c>
      <c r="F3788" t="str">
        <f t="shared" si="239"/>
        <v>school</v>
      </c>
    </row>
    <row r="3789" spans="1:6" x14ac:dyDescent="0.3">
      <c r="A3789" s="3">
        <v>45629.378472222219</v>
      </c>
      <c r="B3789">
        <v>72</v>
      </c>
      <c r="C3789" t="str">
        <f t="shared" si="236"/>
        <v>Tuesday</v>
      </c>
      <c r="D3789" s="1">
        <f t="shared" si="237"/>
        <v>9</v>
      </c>
      <c r="E3789">
        <f t="shared" si="238"/>
        <v>12</v>
      </c>
      <c r="F3789" t="str">
        <f t="shared" si="239"/>
        <v>school</v>
      </c>
    </row>
    <row r="3790" spans="1:6" x14ac:dyDescent="0.3">
      <c r="A3790" s="3">
        <v>45629.397916666669</v>
      </c>
      <c r="B3790">
        <v>78</v>
      </c>
      <c r="C3790" t="str">
        <f t="shared" si="236"/>
        <v>Tuesday</v>
      </c>
      <c r="D3790" s="1">
        <f t="shared" si="237"/>
        <v>9</v>
      </c>
      <c r="E3790">
        <f t="shared" si="238"/>
        <v>12</v>
      </c>
      <c r="F3790" t="str">
        <f t="shared" si="239"/>
        <v>school</v>
      </c>
    </row>
    <row r="3791" spans="1:6" x14ac:dyDescent="0.3">
      <c r="A3791" s="3">
        <v>45629.413888888892</v>
      </c>
      <c r="B3791">
        <v>72</v>
      </c>
      <c r="C3791" t="str">
        <f t="shared" si="236"/>
        <v>Tuesday</v>
      </c>
      <c r="D3791" s="1">
        <f t="shared" si="237"/>
        <v>9</v>
      </c>
      <c r="E3791">
        <f t="shared" si="238"/>
        <v>12</v>
      </c>
      <c r="F3791" t="str">
        <f t="shared" si="239"/>
        <v>school</v>
      </c>
    </row>
    <row r="3792" spans="1:6" x14ac:dyDescent="0.3">
      <c r="A3792" s="3">
        <v>45629.439583333333</v>
      </c>
      <c r="B3792">
        <v>77</v>
      </c>
      <c r="C3792" t="str">
        <f t="shared" si="236"/>
        <v>Tuesday</v>
      </c>
      <c r="D3792" s="1">
        <f t="shared" si="237"/>
        <v>10</v>
      </c>
      <c r="E3792">
        <f t="shared" si="238"/>
        <v>12</v>
      </c>
      <c r="F3792" t="str">
        <f t="shared" si="239"/>
        <v>school</v>
      </c>
    </row>
    <row r="3793" spans="1:6" x14ac:dyDescent="0.3">
      <c r="A3793" s="3">
        <v>45629.456944444442</v>
      </c>
      <c r="B3793">
        <v>91</v>
      </c>
      <c r="C3793" t="str">
        <f t="shared" si="236"/>
        <v>Tuesday</v>
      </c>
      <c r="D3793" s="1">
        <f t="shared" si="237"/>
        <v>10</v>
      </c>
      <c r="E3793">
        <f t="shared" si="238"/>
        <v>12</v>
      </c>
      <c r="F3793" t="str">
        <f t="shared" si="239"/>
        <v>school</v>
      </c>
    </row>
    <row r="3794" spans="1:6" x14ac:dyDescent="0.3">
      <c r="A3794" s="3">
        <v>45629.48333333333</v>
      </c>
      <c r="B3794">
        <v>102</v>
      </c>
      <c r="C3794" t="str">
        <f t="shared" si="236"/>
        <v>Tuesday</v>
      </c>
      <c r="D3794" s="1">
        <f t="shared" si="237"/>
        <v>11</v>
      </c>
      <c r="E3794">
        <f t="shared" si="238"/>
        <v>12</v>
      </c>
      <c r="F3794" t="str">
        <f t="shared" si="239"/>
        <v>school</v>
      </c>
    </row>
    <row r="3795" spans="1:6" x14ac:dyDescent="0.3">
      <c r="A3795" s="3">
        <v>45629.497916666667</v>
      </c>
      <c r="B3795">
        <v>109</v>
      </c>
      <c r="C3795" t="str">
        <f t="shared" si="236"/>
        <v>Tuesday</v>
      </c>
      <c r="D3795" s="1">
        <f t="shared" si="237"/>
        <v>11</v>
      </c>
      <c r="E3795">
        <f t="shared" si="238"/>
        <v>12</v>
      </c>
      <c r="F3795" t="str">
        <f t="shared" si="239"/>
        <v>school</v>
      </c>
    </row>
    <row r="3796" spans="1:6" x14ac:dyDescent="0.3">
      <c r="A3796" s="3">
        <v>45629.520138888889</v>
      </c>
      <c r="B3796">
        <v>100</v>
      </c>
      <c r="C3796" t="str">
        <f t="shared" si="236"/>
        <v>Tuesday</v>
      </c>
      <c r="D3796" s="1">
        <f t="shared" si="237"/>
        <v>12</v>
      </c>
      <c r="E3796">
        <f t="shared" si="238"/>
        <v>12</v>
      </c>
      <c r="F3796" t="str">
        <f t="shared" si="239"/>
        <v>school</v>
      </c>
    </row>
    <row r="3797" spans="1:6" x14ac:dyDescent="0.3">
      <c r="A3797" s="3">
        <v>45629.54583333333</v>
      </c>
      <c r="B3797">
        <v>103</v>
      </c>
      <c r="C3797" t="str">
        <f t="shared" si="236"/>
        <v>Tuesday</v>
      </c>
      <c r="D3797" s="1">
        <f t="shared" si="237"/>
        <v>13</v>
      </c>
      <c r="E3797">
        <f t="shared" si="238"/>
        <v>12</v>
      </c>
      <c r="F3797" t="str">
        <f t="shared" si="239"/>
        <v>school</v>
      </c>
    </row>
    <row r="3798" spans="1:6" x14ac:dyDescent="0.3">
      <c r="A3798" s="3">
        <v>45629.563194444447</v>
      </c>
      <c r="B3798">
        <v>107</v>
      </c>
      <c r="C3798" t="str">
        <f t="shared" si="236"/>
        <v>Tuesday</v>
      </c>
      <c r="D3798" s="1">
        <f t="shared" si="237"/>
        <v>13</v>
      </c>
      <c r="E3798">
        <f t="shared" si="238"/>
        <v>12</v>
      </c>
      <c r="F3798" t="str">
        <f t="shared" si="239"/>
        <v>school</v>
      </c>
    </row>
    <row r="3799" spans="1:6" x14ac:dyDescent="0.3">
      <c r="A3799" s="3">
        <v>45629.586111111108</v>
      </c>
      <c r="B3799">
        <v>110</v>
      </c>
      <c r="C3799" t="str">
        <f t="shared" si="236"/>
        <v>Tuesday</v>
      </c>
      <c r="D3799" s="1">
        <f t="shared" si="237"/>
        <v>14</v>
      </c>
      <c r="E3799">
        <f t="shared" si="238"/>
        <v>12</v>
      </c>
      <c r="F3799" t="str">
        <f t="shared" si="239"/>
        <v>school</v>
      </c>
    </row>
    <row r="3800" spans="1:6" x14ac:dyDescent="0.3">
      <c r="A3800" s="3">
        <v>45629.604166666664</v>
      </c>
      <c r="B3800">
        <v>118</v>
      </c>
      <c r="C3800" t="str">
        <f t="shared" si="236"/>
        <v>Tuesday</v>
      </c>
      <c r="D3800" s="1">
        <f t="shared" si="237"/>
        <v>14</v>
      </c>
      <c r="E3800">
        <f t="shared" si="238"/>
        <v>12</v>
      </c>
      <c r="F3800" t="str">
        <f t="shared" si="239"/>
        <v>school</v>
      </c>
    </row>
    <row r="3801" spans="1:6" x14ac:dyDescent="0.3">
      <c r="A3801" s="3">
        <v>45629.625694444447</v>
      </c>
      <c r="B3801">
        <v>97</v>
      </c>
      <c r="C3801" t="str">
        <f t="shared" si="236"/>
        <v>Tuesday</v>
      </c>
      <c r="D3801" s="1">
        <f t="shared" si="237"/>
        <v>15</v>
      </c>
      <c r="E3801">
        <f t="shared" si="238"/>
        <v>12</v>
      </c>
      <c r="F3801" t="str">
        <f t="shared" si="239"/>
        <v>school</v>
      </c>
    </row>
    <row r="3802" spans="1:6" x14ac:dyDescent="0.3">
      <c r="A3802" s="3">
        <v>45629.647916666669</v>
      </c>
      <c r="B3802">
        <v>112</v>
      </c>
      <c r="C3802" t="str">
        <f t="shared" si="236"/>
        <v>Tuesday</v>
      </c>
      <c r="D3802" s="1">
        <f t="shared" si="237"/>
        <v>15</v>
      </c>
      <c r="E3802">
        <f t="shared" si="238"/>
        <v>12</v>
      </c>
      <c r="F3802" t="str">
        <f t="shared" si="239"/>
        <v>school</v>
      </c>
    </row>
    <row r="3803" spans="1:6" x14ac:dyDescent="0.3">
      <c r="A3803" s="3">
        <v>45629.669444444444</v>
      </c>
      <c r="B3803">
        <v>100</v>
      </c>
      <c r="C3803" t="str">
        <f t="shared" si="236"/>
        <v>Tuesday</v>
      </c>
      <c r="D3803" s="1">
        <f t="shared" si="237"/>
        <v>16</v>
      </c>
      <c r="E3803">
        <f t="shared" si="238"/>
        <v>12</v>
      </c>
      <c r="F3803" t="str">
        <f t="shared" si="239"/>
        <v>school</v>
      </c>
    </row>
    <row r="3804" spans="1:6" x14ac:dyDescent="0.3">
      <c r="A3804" s="3">
        <v>45629.691666666666</v>
      </c>
      <c r="B3804">
        <v>113</v>
      </c>
      <c r="C3804" t="str">
        <f t="shared" si="236"/>
        <v>Tuesday</v>
      </c>
      <c r="D3804" s="1">
        <f t="shared" si="237"/>
        <v>16</v>
      </c>
      <c r="E3804">
        <f t="shared" si="238"/>
        <v>12</v>
      </c>
      <c r="F3804" t="str">
        <f t="shared" si="239"/>
        <v>school</v>
      </c>
    </row>
    <row r="3805" spans="1:6" x14ac:dyDescent="0.3">
      <c r="A3805" s="3">
        <v>45629.709027777775</v>
      </c>
      <c r="B3805">
        <v>122</v>
      </c>
      <c r="C3805" t="str">
        <f t="shared" si="236"/>
        <v>Tuesday</v>
      </c>
      <c r="D3805" s="1">
        <f t="shared" si="237"/>
        <v>17</v>
      </c>
      <c r="E3805">
        <f t="shared" si="238"/>
        <v>12</v>
      </c>
      <c r="F3805" t="str">
        <f t="shared" si="239"/>
        <v>school</v>
      </c>
    </row>
    <row r="3806" spans="1:6" x14ac:dyDescent="0.3">
      <c r="A3806" s="3">
        <v>45629.727777777778</v>
      </c>
      <c r="B3806">
        <v>169</v>
      </c>
      <c r="C3806" t="str">
        <f t="shared" si="236"/>
        <v>Tuesday</v>
      </c>
      <c r="D3806" s="1">
        <f t="shared" si="237"/>
        <v>17</v>
      </c>
      <c r="E3806">
        <f t="shared" si="238"/>
        <v>12</v>
      </c>
      <c r="F3806" t="str">
        <f t="shared" si="239"/>
        <v>school</v>
      </c>
    </row>
    <row r="3807" spans="1:6" x14ac:dyDescent="0.3">
      <c r="A3807" s="3">
        <v>45629.748611111114</v>
      </c>
      <c r="B3807">
        <v>144</v>
      </c>
      <c r="C3807" t="str">
        <f t="shared" si="236"/>
        <v>Tuesday</v>
      </c>
      <c r="D3807" s="1">
        <f t="shared" si="237"/>
        <v>17</v>
      </c>
      <c r="E3807">
        <f t="shared" si="238"/>
        <v>12</v>
      </c>
      <c r="F3807" t="str">
        <f t="shared" si="239"/>
        <v>school</v>
      </c>
    </row>
    <row r="3808" spans="1:6" x14ac:dyDescent="0.3">
      <c r="A3808" s="3">
        <v>45629.777083333334</v>
      </c>
      <c r="B3808">
        <v>126</v>
      </c>
      <c r="C3808" t="str">
        <f t="shared" si="236"/>
        <v>Tuesday</v>
      </c>
      <c r="D3808" s="1">
        <f t="shared" si="237"/>
        <v>18</v>
      </c>
      <c r="E3808">
        <f t="shared" si="238"/>
        <v>12</v>
      </c>
      <c r="F3808" t="str">
        <f t="shared" si="239"/>
        <v>school</v>
      </c>
    </row>
    <row r="3809" spans="1:6" x14ac:dyDescent="0.3">
      <c r="A3809" s="3">
        <v>45629.791666666664</v>
      </c>
      <c r="B3809">
        <v>123</v>
      </c>
      <c r="C3809" t="str">
        <f t="shared" si="236"/>
        <v>Tuesday</v>
      </c>
      <c r="D3809" s="1">
        <f t="shared" si="237"/>
        <v>19</v>
      </c>
      <c r="E3809">
        <f t="shared" si="238"/>
        <v>12</v>
      </c>
      <c r="F3809" t="str">
        <f t="shared" si="239"/>
        <v>school</v>
      </c>
    </row>
    <row r="3810" spans="1:6" x14ac:dyDescent="0.3">
      <c r="A3810" s="3">
        <v>45629.811111111114</v>
      </c>
      <c r="B3810">
        <v>177</v>
      </c>
      <c r="C3810" t="str">
        <f t="shared" si="236"/>
        <v>Tuesday</v>
      </c>
      <c r="D3810" s="1">
        <f t="shared" si="237"/>
        <v>19</v>
      </c>
      <c r="E3810">
        <f t="shared" si="238"/>
        <v>12</v>
      </c>
      <c r="F3810" t="str">
        <f t="shared" si="239"/>
        <v>school</v>
      </c>
    </row>
    <row r="3811" spans="1:6" x14ac:dyDescent="0.3">
      <c r="A3811" s="3">
        <v>45629.834722222222</v>
      </c>
      <c r="B3811">
        <v>176</v>
      </c>
      <c r="C3811" t="str">
        <f t="shared" si="236"/>
        <v>Tuesday</v>
      </c>
      <c r="D3811" s="1">
        <f t="shared" si="237"/>
        <v>20</v>
      </c>
      <c r="E3811">
        <f t="shared" si="238"/>
        <v>12</v>
      </c>
      <c r="F3811" t="str">
        <f t="shared" si="239"/>
        <v>school</v>
      </c>
    </row>
    <row r="3812" spans="1:6" x14ac:dyDescent="0.3">
      <c r="A3812" s="3">
        <v>45629.856249999997</v>
      </c>
      <c r="B3812">
        <v>184</v>
      </c>
      <c r="C3812" t="str">
        <f t="shared" si="236"/>
        <v>Tuesday</v>
      </c>
      <c r="D3812" s="1">
        <f t="shared" si="237"/>
        <v>20</v>
      </c>
      <c r="E3812">
        <f t="shared" si="238"/>
        <v>12</v>
      </c>
      <c r="F3812" t="str">
        <f t="shared" si="239"/>
        <v>school</v>
      </c>
    </row>
    <row r="3813" spans="1:6" x14ac:dyDescent="0.3">
      <c r="A3813" s="3">
        <v>45629.879861111112</v>
      </c>
      <c r="B3813">
        <v>192</v>
      </c>
      <c r="C3813" t="str">
        <f t="shared" si="236"/>
        <v>Tuesday</v>
      </c>
      <c r="D3813" s="1">
        <f t="shared" si="237"/>
        <v>21</v>
      </c>
      <c r="E3813">
        <f t="shared" si="238"/>
        <v>12</v>
      </c>
      <c r="F3813" t="str">
        <f t="shared" si="239"/>
        <v>school</v>
      </c>
    </row>
    <row r="3814" spans="1:6" x14ac:dyDescent="0.3">
      <c r="A3814" s="3">
        <v>45629.895833333336</v>
      </c>
      <c r="B3814">
        <v>176</v>
      </c>
      <c r="C3814" t="str">
        <f t="shared" si="236"/>
        <v>Tuesday</v>
      </c>
      <c r="D3814" s="1">
        <f t="shared" si="237"/>
        <v>21</v>
      </c>
      <c r="E3814">
        <f t="shared" si="238"/>
        <v>12</v>
      </c>
      <c r="F3814" t="str">
        <f t="shared" si="239"/>
        <v>school</v>
      </c>
    </row>
    <row r="3815" spans="1:6" x14ac:dyDescent="0.3">
      <c r="A3815" s="3">
        <v>45630.297222222223</v>
      </c>
      <c r="B3815">
        <v>39</v>
      </c>
      <c r="C3815" t="str">
        <f t="shared" si="236"/>
        <v>Wednesday</v>
      </c>
      <c r="D3815" s="1">
        <f t="shared" si="237"/>
        <v>7</v>
      </c>
      <c r="E3815">
        <f t="shared" si="238"/>
        <v>12</v>
      </c>
      <c r="F3815" t="str">
        <f t="shared" si="239"/>
        <v>school</v>
      </c>
    </row>
    <row r="3816" spans="1:6" x14ac:dyDescent="0.3">
      <c r="A3816" s="3">
        <v>45630.313194444447</v>
      </c>
      <c r="B3816">
        <v>43</v>
      </c>
      <c r="C3816" t="str">
        <f t="shared" si="236"/>
        <v>Wednesday</v>
      </c>
      <c r="D3816" s="1">
        <f t="shared" si="237"/>
        <v>7</v>
      </c>
      <c r="E3816">
        <f t="shared" si="238"/>
        <v>12</v>
      </c>
      <c r="F3816" t="str">
        <f t="shared" si="239"/>
        <v>school</v>
      </c>
    </row>
    <row r="3817" spans="1:6" x14ac:dyDescent="0.3">
      <c r="A3817" s="3">
        <v>45630.333333333336</v>
      </c>
      <c r="B3817">
        <v>54</v>
      </c>
      <c r="C3817" t="str">
        <f t="shared" si="236"/>
        <v>Wednesday</v>
      </c>
      <c r="D3817" s="1">
        <f t="shared" si="237"/>
        <v>8</v>
      </c>
      <c r="E3817">
        <f t="shared" si="238"/>
        <v>12</v>
      </c>
      <c r="F3817" t="str">
        <f t="shared" si="239"/>
        <v>school</v>
      </c>
    </row>
    <row r="3818" spans="1:6" x14ac:dyDescent="0.3">
      <c r="A3818" s="3">
        <v>45630.356249999997</v>
      </c>
      <c r="B3818">
        <v>57</v>
      </c>
      <c r="C3818" t="str">
        <f t="shared" si="236"/>
        <v>Wednesday</v>
      </c>
      <c r="D3818" s="1">
        <f t="shared" si="237"/>
        <v>8</v>
      </c>
      <c r="E3818">
        <f t="shared" si="238"/>
        <v>12</v>
      </c>
      <c r="F3818" t="str">
        <f t="shared" si="239"/>
        <v>school</v>
      </c>
    </row>
    <row r="3819" spans="1:6" x14ac:dyDescent="0.3">
      <c r="A3819" s="3">
        <v>45630.397222222222</v>
      </c>
      <c r="B3819">
        <v>59</v>
      </c>
      <c r="C3819" t="str">
        <f t="shared" si="236"/>
        <v>Wednesday</v>
      </c>
      <c r="D3819" s="1">
        <f t="shared" si="237"/>
        <v>9</v>
      </c>
      <c r="E3819">
        <f t="shared" si="238"/>
        <v>12</v>
      </c>
      <c r="F3819" t="str">
        <f t="shared" si="239"/>
        <v>school</v>
      </c>
    </row>
    <row r="3820" spans="1:6" x14ac:dyDescent="0.3">
      <c r="A3820" s="3">
        <v>45630.421527777777</v>
      </c>
      <c r="B3820">
        <v>67</v>
      </c>
      <c r="C3820" t="str">
        <f t="shared" si="236"/>
        <v>Wednesday</v>
      </c>
      <c r="D3820" s="1">
        <f t="shared" si="237"/>
        <v>10</v>
      </c>
      <c r="E3820">
        <f t="shared" si="238"/>
        <v>12</v>
      </c>
      <c r="F3820" t="str">
        <f t="shared" si="239"/>
        <v>school</v>
      </c>
    </row>
    <row r="3821" spans="1:6" x14ac:dyDescent="0.3">
      <c r="A3821" s="3">
        <v>45630.439583333333</v>
      </c>
      <c r="B3821">
        <v>74</v>
      </c>
      <c r="C3821" t="str">
        <f t="shared" si="236"/>
        <v>Wednesday</v>
      </c>
      <c r="D3821" s="1">
        <f t="shared" si="237"/>
        <v>10</v>
      </c>
      <c r="E3821">
        <f t="shared" si="238"/>
        <v>12</v>
      </c>
      <c r="F3821" t="str">
        <f t="shared" si="239"/>
        <v>school</v>
      </c>
    </row>
    <row r="3822" spans="1:6" x14ac:dyDescent="0.3">
      <c r="A3822" s="3">
        <v>45630.457638888889</v>
      </c>
      <c r="B3822">
        <v>88</v>
      </c>
      <c r="C3822" t="str">
        <f t="shared" si="236"/>
        <v>Wednesday</v>
      </c>
      <c r="D3822" s="1">
        <f t="shared" si="237"/>
        <v>10</v>
      </c>
      <c r="E3822">
        <f t="shared" si="238"/>
        <v>12</v>
      </c>
      <c r="F3822" t="str">
        <f t="shared" si="239"/>
        <v>school</v>
      </c>
    </row>
    <row r="3823" spans="1:6" x14ac:dyDescent="0.3">
      <c r="A3823" s="3">
        <v>45630.486111111109</v>
      </c>
      <c r="B3823">
        <v>94</v>
      </c>
      <c r="C3823" t="str">
        <f t="shared" si="236"/>
        <v>Wednesday</v>
      </c>
      <c r="D3823" s="1">
        <f t="shared" si="237"/>
        <v>11</v>
      </c>
      <c r="E3823">
        <f t="shared" si="238"/>
        <v>12</v>
      </c>
      <c r="F3823" t="str">
        <f t="shared" si="239"/>
        <v>school</v>
      </c>
    </row>
    <row r="3824" spans="1:6" x14ac:dyDescent="0.3">
      <c r="A3824" s="3">
        <v>45630.500694444447</v>
      </c>
      <c r="B3824">
        <v>102</v>
      </c>
      <c r="C3824" t="str">
        <f t="shared" si="236"/>
        <v>Wednesday</v>
      </c>
      <c r="D3824" s="1">
        <f t="shared" si="237"/>
        <v>12</v>
      </c>
      <c r="E3824">
        <f t="shared" si="238"/>
        <v>12</v>
      </c>
      <c r="F3824" t="str">
        <f t="shared" si="239"/>
        <v>school</v>
      </c>
    </row>
    <row r="3825" spans="1:6" x14ac:dyDescent="0.3">
      <c r="A3825" s="3">
        <v>45630.522916666669</v>
      </c>
      <c r="B3825">
        <v>91</v>
      </c>
      <c r="C3825" t="str">
        <f t="shared" si="236"/>
        <v>Wednesday</v>
      </c>
      <c r="D3825" s="1">
        <f t="shared" si="237"/>
        <v>12</v>
      </c>
      <c r="E3825">
        <f t="shared" si="238"/>
        <v>12</v>
      </c>
      <c r="F3825" t="str">
        <f t="shared" si="239"/>
        <v>school</v>
      </c>
    </row>
    <row r="3826" spans="1:6" x14ac:dyDescent="0.3">
      <c r="A3826" s="3">
        <v>45630.543749999997</v>
      </c>
      <c r="B3826">
        <v>87</v>
      </c>
      <c r="C3826" t="str">
        <f t="shared" si="236"/>
        <v>Wednesday</v>
      </c>
      <c r="D3826" s="1">
        <f t="shared" si="237"/>
        <v>13</v>
      </c>
      <c r="E3826">
        <f t="shared" si="238"/>
        <v>12</v>
      </c>
      <c r="F3826" t="str">
        <f t="shared" si="239"/>
        <v>school</v>
      </c>
    </row>
    <row r="3827" spans="1:6" x14ac:dyDescent="0.3">
      <c r="A3827" s="3">
        <v>45630.563194444447</v>
      </c>
      <c r="B3827">
        <v>83</v>
      </c>
      <c r="C3827" t="str">
        <f t="shared" si="236"/>
        <v>Wednesday</v>
      </c>
      <c r="D3827" s="1">
        <f t="shared" si="237"/>
        <v>13</v>
      </c>
      <c r="E3827">
        <f t="shared" si="238"/>
        <v>12</v>
      </c>
      <c r="F3827" t="str">
        <f t="shared" si="239"/>
        <v>school</v>
      </c>
    </row>
    <row r="3828" spans="1:6" x14ac:dyDescent="0.3">
      <c r="A3828" s="3">
        <v>45630.583333333336</v>
      </c>
      <c r="B3828">
        <v>123</v>
      </c>
      <c r="C3828" t="str">
        <f t="shared" si="236"/>
        <v>Wednesday</v>
      </c>
      <c r="D3828" s="1">
        <f t="shared" si="237"/>
        <v>14</v>
      </c>
      <c r="E3828">
        <f t="shared" si="238"/>
        <v>12</v>
      </c>
      <c r="F3828" t="str">
        <f t="shared" si="239"/>
        <v>school</v>
      </c>
    </row>
    <row r="3829" spans="1:6" x14ac:dyDescent="0.3">
      <c r="A3829" s="3">
        <v>45630.601388888892</v>
      </c>
      <c r="B3829">
        <v>122</v>
      </c>
      <c r="C3829" t="str">
        <f t="shared" si="236"/>
        <v>Wednesday</v>
      </c>
      <c r="D3829" s="1">
        <f t="shared" si="237"/>
        <v>14</v>
      </c>
      <c r="E3829">
        <f t="shared" si="238"/>
        <v>12</v>
      </c>
      <c r="F3829" t="str">
        <f t="shared" si="239"/>
        <v>school</v>
      </c>
    </row>
    <row r="3830" spans="1:6" x14ac:dyDescent="0.3">
      <c r="A3830" s="3">
        <v>45630.621527777781</v>
      </c>
      <c r="B3830">
        <v>114</v>
      </c>
      <c r="C3830" t="str">
        <f t="shared" si="236"/>
        <v>Wednesday</v>
      </c>
      <c r="D3830" s="1">
        <f t="shared" si="237"/>
        <v>14</v>
      </c>
      <c r="E3830">
        <f t="shared" si="238"/>
        <v>12</v>
      </c>
      <c r="F3830" t="str">
        <f t="shared" si="239"/>
        <v>school</v>
      </c>
    </row>
    <row r="3831" spans="1:6" x14ac:dyDescent="0.3">
      <c r="A3831" s="3">
        <v>45630.645833333336</v>
      </c>
      <c r="B3831">
        <v>110</v>
      </c>
      <c r="C3831" t="str">
        <f t="shared" si="236"/>
        <v>Wednesday</v>
      </c>
      <c r="D3831" s="1">
        <f t="shared" si="237"/>
        <v>15</v>
      </c>
      <c r="E3831">
        <f t="shared" si="238"/>
        <v>12</v>
      </c>
      <c r="F3831" t="str">
        <f t="shared" si="239"/>
        <v>school</v>
      </c>
    </row>
    <row r="3832" spans="1:6" x14ac:dyDescent="0.3">
      <c r="A3832" s="3">
        <v>45630.667361111111</v>
      </c>
      <c r="B3832">
        <v>85</v>
      </c>
      <c r="C3832" t="str">
        <f t="shared" si="236"/>
        <v>Wednesday</v>
      </c>
      <c r="D3832" s="1">
        <f t="shared" si="237"/>
        <v>16</v>
      </c>
      <c r="E3832">
        <f t="shared" si="238"/>
        <v>12</v>
      </c>
      <c r="F3832" t="str">
        <f t="shared" si="239"/>
        <v>school</v>
      </c>
    </row>
    <row r="3833" spans="1:6" x14ac:dyDescent="0.3">
      <c r="A3833" s="3">
        <v>45630.686111111114</v>
      </c>
      <c r="B3833">
        <v>99</v>
      </c>
      <c r="C3833" t="str">
        <f t="shared" si="236"/>
        <v>Wednesday</v>
      </c>
      <c r="D3833" s="1">
        <f t="shared" si="237"/>
        <v>16</v>
      </c>
      <c r="E3833">
        <f t="shared" si="238"/>
        <v>12</v>
      </c>
      <c r="F3833" t="str">
        <f t="shared" si="239"/>
        <v>school</v>
      </c>
    </row>
    <row r="3834" spans="1:6" x14ac:dyDescent="0.3">
      <c r="A3834" s="3">
        <v>45630.709722222222</v>
      </c>
      <c r="B3834">
        <v>100</v>
      </c>
      <c r="C3834" t="str">
        <f t="shared" si="236"/>
        <v>Wednesday</v>
      </c>
      <c r="D3834" s="1">
        <f t="shared" si="237"/>
        <v>17</v>
      </c>
      <c r="E3834">
        <f t="shared" si="238"/>
        <v>12</v>
      </c>
      <c r="F3834" t="str">
        <f t="shared" si="239"/>
        <v>school</v>
      </c>
    </row>
    <row r="3835" spans="1:6" x14ac:dyDescent="0.3">
      <c r="A3835" s="3">
        <v>45630.729166666664</v>
      </c>
      <c r="B3835">
        <v>105</v>
      </c>
      <c r="C3835" t="str">
        <f t="shared" si="236"/>
        <v>Wednesday</v>
      </c>
      <c r="D3835" s="1">
        <f t="shared" si="237"/>
        <v>17</v>
      </c>
      <c r="E3835">
        <f t="shared" si="238"/>
        <v>12</v>
      </c>
      <c r="F3835" t="str">
        <f t="shared" si="239"/>
        <v>school</v>
      </c>
    </row>
    <row r="3836" spans="1:6" x14ac:dyDescent="0.3">
      <c r="A3836" s="3">
        <v>45630.75277777778</v>
      </c>
      <c r="B3836">
        <v>96</v>
      </c>
      <c r="C3836" t="str">
        <f t="shared" si="236"/>
        <v>Wednesday</v>
      </c>
      <c r="D3836" s="1">
        <f t="shared" si="237"/>
        <v>18</v>
      </c>
      <c r="E3836">
        <f t="shared" si="238"/>
        <v>12</v>
      </c>
      <c r="F3836" t="str">
        <f t="shared" si="239"/>
        <v>school</v>
      </c>
    </row>
    <row r="3837" spans="1:6" x14ac:dyDescent="0.3">
      <c r="A3837" s="3">
        <v>45630.772222222222</v>
      </c>
      <c r="B3837">
        <v>89</v>
      </c>
      <c r="C3837" t="str">
        <f t="shared" si="236"/>
        <v>Wednesday</v>
      </c>
      <c r="D3837" s="1">
        <f t="shared" si="237"/>
        <v>18</v>
      </c>
      <c r="E3837">
        <f t="shared" si="238"/>
        <v>12</v>
      </c>
      <c r="F3837" t="str">
        <f t="shared" si="239"/>
        <v>school</v>
      </c>
    </row>
    <row r="3838" spans="1:6" x14ac:dyDescent="0.3">
      <c r="A3838" s="3">
        <v>45630.795138888891</v>
      </c>
      <c r="B3838">
        <v>97</v>
      </c>
      <c r="C3838" t="str">
        <f t="shared" si="236"/>
        <v>Wednesday</v>
      </c>
      <c r="D3838" s="1">
        <f t="shared" si="237"/>
        <v>19</v>
      </c>
      <c r="E3838">
        <f t="shared" si="238"/>
        <v>12</v>
      </c>
      <c r="F3838" t="str">
        <f t="shared" si="239"/>
        <v>school</v>
      </c>
    </row>
    <row r="3839" spans="1:6" x14ac:dyDescent="0.3">
      <c r="A3839" s="3">
        <v>45630.811111111114</v>
      </c>
      <c r="B3839">
        <v>94</v>
      </c>
      <c r="C3839" t="str">
        <f t="shared" si="236"/>
        <v>Wednesday</v>
      </c>
      <c r="D3839" s="1">
        <f t="shared" si="237"/>
        <v>19</v>
      </c>
      <c r="E3839">
        <f t="shared" si="238"/>
        <v>12</v>
      </c>
      <c r="F3839" t="str">
        <f t="shared" si="239"/>
        <v>school</v>
      </c>
    </row>
    <row r="3840" spans="1:6" x14ac:dyDescent="0.3">
      <c r="A3840" s="3">
        <v>45630.831944444442</v>
      </c>
      <c r="B3840">
        <v>144</v>
      </c>
      <c r="C3840" t="str">
        <f t="shared" si="236"/>
        <v>Wednesday</v>
      </c>
      <c r="D3840" s="1">
        <f t="shared" si="237"/>
        <v>19</v>
      </c>
      <c r="E3840">
        <f t="shared" si="238"/>
        <v>12</v>
      </c>
      <c r="F3840" t="str">
        <f t="shared" si="239"/>
        <v>school</v>
      </c>
    </row>
    <row r="3841" spans="1:6" x14ac:dyDescent="0.3">
      <c r="A3841" s="3">
        <v>45630.876388888886</v>
      </c>
      <c r="B3841">
        <v>106</v>
      </c>
      <c r="C3841" t="str">
        <f t="shared" si="236"/>
        <v>Wednesday</v>
      </c>
      <c r="D3841" s="1">
        <f t="shared" si="237"/>
        <v>21</v>
      </c>
      <c r="E3841">
        <f t="shared" si="238"/>
        <v>12</v>
      </c>
      <c r="F3841" t="str">
        <f t="shared" si="239"/>
        <v>school</v>
      </c>
    </row>
    <row r="3842" spans="1:6" x14ac:dyDescent="0.3">
      <c r="A3842" s="3">
        <v>45630.895138888889</v>
      </c>
      <c r="B3842">
        <v>114</v>
      </c>
      <c r="C3842" t="str">
        <f t="shared" ref="C3842:C3905" si="240">TEXT(A3842, "dddd")</f>
        <v>Wednesday</v>
      </c>
      <c r="D3842" s="1">
        <f t="shared" ref="D3842:D3905" si="241">HOUR(A3842)</f>
        <v>21</v>
      </c>
      <c r="E3842">
        <f t="shared" ref="E3842:E3905" si="242">MONTH(A3842)</f>
        <v>12</v>
      </c>
      <c r="F3842" t="str">
        <f t="shared" ref="F3842:F3905" si="243">IF(OR(E3842=9, E3842=10, E3842=11, E3842=12, E3842=1, E3842=2, E3842=3, E3842=4), "school", "summer")</f>
        <v>school</v>
      </c>
    </row>
    <row r="3843" spans="1:6" x14ac:dyDescent="0.3">
      <c r="A3843" s="3">
        <v>45631.292361111111</v>
      </c>
      <c r="B3843">
        <v>29</v>
      </c>
      <c r="C3843" t="str">
        <f t="shared" si="240"/>
        <v>Thursday</v>
      </c>
      <c r="D3843" s="1">
        <f t="shared" si="241"/>
        <v>7</v>
      </c>
      <c r="E3843">
        <f t="shared" si="242"/>
        <v>12</v>
      </c>
      <c r="F3843" t="str">
        <f t="shared" si="243"/>
        <v>school</v>
      </c>
    </row>
    <row r="3844" spans="1:6" x14ac:dyDescent="0.3">
      <c r="A3844" s="3">
        <v>45631.31527777778</v>
      </c>
      <c r="B3844">
        <v>39</v>
      </c>
      <c r="C3844" t="str">
        <f t="shared" si="240"/>
        <v>Thursday</v>
      </c>
      <c r="D3844" s="1">
        <f t="shared" si="241"/>
        <v>7</v>
      </c>
      <c r="E3844">
        <f t="shared" si="242"/>
        <v>12</v>
      </c>
      <c r="F3844" t="str">
        <f t="shared" si="243"/>
        <v>school</v>
      </c>
    </row>
    <row r="3845" spans="1:6" x14ac:dyDescent="0.3">
      <c r="A3845" s="3">
        <v>45631.334027777775</v>
      </c>
      <c r="B3845">
        <v>39</v>
      </c>
      <c r="C3845" t="str">
        <f t="shared" si="240"/>
        <v>Thursday</v>
      </c>
      <c r="D3845" s="1">
        <f t="shared" si="241"/>
        <v>8</v>
      </c>
      <c r="E3845">
        <f t="shared" si="242"/>
        <v>12</v>
      </c>
      <c r="F3845" t="str">
        <f t="shared" si="243"/>
        <v>school</v>
      </c>
    </row>
    <row r="3846" spans="1:6" x14ac:dyDescent="0.3">
      <c r="A3846" s="3">
        <v>45633.399305555555</v>
      </c>
      <c r="B3846">
        <v>84</v>
      </c>
      <c r="C3846" t="str">
        <f t="shared" si="240"/>
        <v>Saturday</v>
      </c>
      <c r="D3846" s="1">
        <f t="shared" si="241"/>
        <v>9</v>
      </c>
      <c r="E3846">
        <f t="shared" si="242"/>
        <v>12</v>
      </c>
      <c r="F3846" t="str">
        <f t="shared" si="243"/>
        <v>school</v>
      </c>
    </row>
    <row r="3847" spans="1:6" x14ac:dyDescent="0.3">
      <c r="A3847" s="3">
        <v>45633.416666666664</v>
      </c>
      <c r="B3847">
        <v>104</v>
      </c>
      <c r="C3847" t="str">
        <f t="shared" si="240"/>
        <v>Saturday</v>
      </c>
      <c r="D3847" s="1">
        <f t="shared" si="241"/>
        <v>10</v>
      </c>
      <c r="E3847">
        <f t="shared" si="242"/>
        <v>12</v>
      </c>
      <c r="F3847" t="str">
        <f t="shared" si="243"/>
        <v>school</v>
      </c>
    </row>
    <row r="3848" spans="1:6" x14ac:dyDescent="0.3">
      <c r="A3848" s="3">
        <v>45633.438194444447</v>
      </c>
      <c r="B3848">
        <v>116</v>
      </c>
      <c r="C3848" t="str">
        <f t="shared" si="240"/>
        <v>Saturday</v>
      </c>
      <c r="D3848" s="1">
        <f t="shared" si="241"/>
        <v>10</v>
      </c>
      <c r="E3848">
        <f t="shared" si="242"/>
        <v>12</v>
      </c>
      <c r="F3848" t="str">
        <f t="shared" si="243"/>
        <v>school</v>
      </c>
    </row>
    <row r="3849" spans="1:6" x14ac:dyDescent="0.3">
      <c r="A3849" s="3">
        <v>45633.461111111108</v>
      </c>
      <c r="B3849">
        <v>126</v>
      </c>
      <c r="C3849" t="str">
        <f t="shared" si="240"/>
        <v>Saturday</v>
      </c>
      <c r="D3849" s="1">
        <f t="shared" si="241"/>
        <v>11</v>
      </c>
      <c r="E3849">
        <f t="shared" si="242"/>
        <v>12</v>
      </c>
      <c r="F3849" t="str">
        <f t="shared" si="243"/>
        <v>school</v>
      </c>
    </row>
    <row r="3850" spans="1:6" x14ac:dyDescent="0.3">
      <c r="A3850" s="3">
        <v>45633.480555555558</v>
      </c>
      <c r="B3850">
        <v>118</v>
      </c>
      <c r="C3850" t="str">
        <f t="shared" si="240"/>
        <v>Saturday</v>
      </c>
      <c r="D3850" s="1">
        <f t="shared" si="241"/>
        <v>11</v>
      </c>
      <c r="E3850">
        <f t="shared" si="242"/>
        <v>12</v>
      </c>
      <c r="F3850" t="str">
        <f t="shared" si="243"/>
        <v>school</v>
      </c>
    </row>
    <row r="3851" spans="1:6" x14ac:dyDescent="0.3">
      <c r="A3851" s="3">
        <v>45633.525694444441</v>
      </c>
      <c r="B3851">
        <v>120</v>
      </c>
      <c r="C3851" t="str">
        <f t="shared" si="240"/>
        <v>Saturday</v>
      </c>
      <c r="D3851" s="1">
        <f t="shared" si="241"/>
        <v>12</v>
      </c>
      <c r="E3851">
        <f t="shared" si="242"/>
        <v>12</v>
      </c>
      <c r="F3851" t="str">
        <f t="shared" si="243"/>
        <v>school</v>
      </c>
    </row>
    <row r="3852" spans="1:6" x14ac:dyDescent="0.3">
      <c r="A3852" s="3">
        <v>45633.590277777781</v>
      </c>
      <c r="B3852">
        <v>117</v>
      </c>
      <c r="C3852" t="str">
        <f t="shared" si="240"/>
        <v>Saturday</v>
      </c>
      <c r="D3852" s="1">
        <f t="shared" si="241"/>
        <v>14</v>
      </c>
      <c r="E3852">
        <f t="shared" si="242"/>
        <v>12</v>
      </c>
      <c r="F3852" t="str">
        <f t="shared" si="243"/>
        <v>school</v>
      </c>
    </row>
    <row r="3853" spans="1:6" x14ac:dyDescent="0.3">
      <c r="A3853" s="3">
        <v>45633.644444444442</v>
      </c>
      <c r="B3853">
        <v>118</v>
      </c>
      <c r="C3853" t="str">
        <f t="shared" si="240"/>
        <v>Saturday</v>
      </c>
      <c r="D3853" s="1">
        <f t="shared" si="241"/>
        <v>15</v>
      </c>
      <c r="E3853">
        <f t="shared" si="242"/>
        <v>12</v>
      </c>
      <c r="F3853" t="str">
        <f t="shared" si="243"/>
        <v>school</v>
      </c>
    </row>
    <row r="3854" spans="1:6" x14ac:dyDescent="0.3">
      <c r="A3854" s="3">
        <v>45633.663888888892</v>
      </c>
      <c r="B3854">
        <v>125</v>
      </c>
      <c r="C3854" t="str">
        <f t="shared" si="240"/>
        <v>Saturday</v>
      </c>
      <c r="D3854" s="1">
        <f t="shared" si="241"/>
        <v>15</v>
      </c>
      <c r="E3854">
        <f t="shared" si="242"/>
        <v>12</v>
      </c>
      <c r="F3854" t="str">
        <f t="shared" si="243"/>
        <v>school</v>
      </c>
    </row>
    <row r="3855" spans="1:6" x14ac:dyDescent="0.3">
      <c r="A3855" s="3">
        <v>45633.676388888889</v>
      </c>
      <c r="B3855">
        <v>115</v>
      </c>
      <c r="C3855" t="str">
        <f t="shared" si="240"/>
        <v>Saturday</v>
      </c>
      <c r="D3855" s="1">
        <f t="shared" si="241"/>
        <v>16</v>
      </c>
      <c r="E3855">
        <f t="shared" si="242"/>
        <v>12</v>
      </c>
      <c r="F3855" t="str">
        <f t="shared" si="243"/>
        <v>school</v>
      </c>
    </row>
    <row r="3856" spans="1:6" x14ac:dyDescent="0.3">
      <c r="A3856" s="3">
        <v>45633.709027777775</v>
      </c>
      <c r="B3856">
        <v>110</v>
      </c>
      <c r="C3856" t="str">
        <f t="shared" si="240"/>
        <v>Saturday</v>
      </c>
      <c r="D3856" s="1">
        <f t="shared" si="241"/>
        <v>17</v>
      </c>
      <c r="E3856">
        <f t="shared" si="242"/>
        <v>12</v>
      </c>
      <c r="F3856" t="str">
        <f t="shared" si="243"/>
        <v>school</v>
      </c>
    </row>
    <row r="3857" spans="1:6" x14ac:dyDescent="0.3">
      <c r="A3857" s="3">
        <v>45634.396527777775</v>
      </c>
      <c r="B3857">
        <v>52</v>
      </c>
      <c r="C3857" t="str">
        <f t="shared" si="240"/>
        <v>Sunday</v>
      </c>
      <c r="D3857" s="1">
        <f t="shared" si="241"/>
        <v>9</v>
      </c>
      <c r="E3857">
        <f t="shared" si="242"/>
        <v>12</v>
      </c>
      <c r="F3857" t="str">
        <f t="shared" si="243"/>
        <v>school</v>
      </c>
    </row>
    <row r="3858" spans="1:6" x14ac:dyDescent="0.3">
      <c r="A3858" s="3">
        <v>45634.420138888891</v>
      </c>
      <c r="B3858">
        <v>72</v>
      </c>
      <c r="C3858" t="str">
        <f t="shared" si="240"/>
        <v>Sunday</v>
      </c>
      <c r="D3858" s="1">
        <f t="shared" si="241"/>
        <v>10</v>
      </c>
      <c r="E3858">
        <f t="shared" si="242"/>
        <v>12</v>
      </c>
      <c r="F3858" t="str">
        <f t="shared" si="243"/>
        <v>school</v>
      </c>
    </row>
    <row r="3859" spans="1:6" x14ac:dyDescent="0.3">
      <c r="A3859" s="3">
        <v>45634.445138888892</v>
      </c>
      <c r="B3859">
        <v>80</v>
      </c>
      <c r="C3859" t="str">
        <f t="shared" si="240"/>
        <v>Sunday</v>
      </c>
      <c r="D3859" s="1">
        <f t="shared" si="241"/>
        <v>10</v>
      </c>
      <c r="E3859">
        <f t="shared" si="242"/>
        <v>12</v>
      </c>
      <c r="F3859" t="str">
        <f t="shared" si="243"/>
        <v>school</v>
      </c>
    </row>
    <row r="3860" spans="1:6" x14ac:dyDescent="0.3">
      <c r="A3860" s="3">
        <v>45634.459027777775</v>
      </c>
      <c r="B3860">
        <v>83</v>
      </c>
      <c r="C3860" t="str">
        <f t="shared" si="240"/>
        <v>Sunday</v>
      </c>
      <c r="D3860" s="1">
        <f t="shared" si="241"/>
        <v>11</v>
      </c>
      <c r="E3860">
        <f t="shared" si="242"/>
        <v>12</v>
      </c>
      <c r="F3860" t="str">
        <f t="shared" si="243"/>
        <v>school</v>
      </c>
    </row>
    <row r="3861" spans="1:6" x14ac:dyDescent="0.3">
      <c r="A3861" s="3">
        <v>45634.507638888892</v>
      </c>
      <c r="B3861">
        <v>78</v>
      </c>
      <c r="C3861" t="str">
        <f t="shared" si="240"/>
        <v>Sunday</v>
      </c>
      <c r="D3861" s="1">
        <f t="shared" si="241"/>
        <v>12</v>
      </c>
      <c r="E3861">
        <f t="shared" si="242"/>
        <v>12</v>
      </c>
      <c r="F3861" t="str">
        <f t="shared" si="243"/>
        <v>school</v>
      </c>
    </row>
    <row r="3862" spans="1:6" x14ac:dyDescent="0.3">
      <c r="A3862" s="3">
        <v>45634.526388888888</v>
      </c>
      <c r="B3862">
        <v>84</v>
      </c>
      <c r="C3862" t="str">
        <f t="shared" si="240"/>
        <v>Sunday</v>
      </c>
      <c r="D3862" s="1">
        <f t="shared" si="241"/>
        <v>12</v>
      </c>
      <c r="E3862">
        <f t="shared" si="242"/>
        <v>12</v>
      </c>
      <c r="F3862" t="str">
        <f t="shared" si="243"/>
        <v>school</v>
      </c>
    </row>
    <row r="3863" spans="1:6" x14ac:dyDescent="0.3">
      <c r="A3863" s="3">
        <v>45634.545138888891</v>
      </c>
      <c r="B3863">
        <v>85</v>
      </c>
      <c r="C3863" t="str">
        <f t="shared" si="240"/>
        <v>Sunday</v>
      </c>
      <c r="D3863" s="1">
        <f t="shared" si="241"/>
        <v>13</v>
      </c>
      <c r="E3863">
        <f t="shared" si="242"/>
        <v>12</v>
      </c>
      <c r="F3863" t="str">
        <f t="shared" si="243"/>
        <v>school</v>
      </c>
    </row>
    <row r="3864" spans="1:6" x14ac:dyDescent="0.3">
      <c r="A3864" s="3">
        <v>45634.566666666666</v>
      </c>
      <c r="B3864">
        <v>82</v>
      </c>
      <c r="C3864" t="str">
        <f t="shared" si="240"/>
        <v>Sunday</v>
      </c>
      <c r="D3864" s="1">
        <f t="shared" si="241"/>
        <v>13</v>
      </c>
      <c r="E3864">
        <f t="shared" si="242"/>
        <v>12</v>
      </c>
      <c r="F3864" t="str">
        <f t="shared" si="243"/>
        <v>school</v>
      </c>
    </row>
    <row r="3865" spans="1:6" x14ac:dyDescent="0.3">
      <c r="A3865" s="3">
        <v>45634.582638888889</v>
      </c>
      <c r="B3865">
        <v>80</v>
      </c>
      <c r="C3865" t="str">
        <f t="shared" si="240"/>
        <v>Sunday</v>
      </c>
      <c r="D3865" s="1">
        <f t="shared" si="241"/>
        <v>13</v>
      </c>
      <c r="E3865">
        <f t="shared" si="242"/>
        <v>12</v>
      </c>
      <c r="F3865" t="str">
        <f t="shared" si="243"/>
        <v>school</v>
      </c>
    </row>
    <row r="3866" spans="1:6" x14ac:dyDescent="0.3">
      <c r="A3866" s="3">
        <v>45634.620833333334</v>
      </c>
      <c r="B3866">
        <v>74</v>
      </c>
      <c r="C3866" t="str">
        <f t="shared" si="240"/>
        <v>Sunday</v>
      </c>
      <c r="D3866" s="1">
        <f t="shared" si="241"/>
        <v>14</v>
      </c>
      <c r="E3866">
        <f t="shared" si="242"/>
        <v>12</v>
      </c>
      <c r="F3866" t="str">
        <f t="shared" si="243"/>
        <v>school</v>
      </c>
    </row>
    <row r="3867" spans="1:6" x14ac:dyDescent="0.3">
      <c r="A3867" s="3">
        <v>45634.647222222222</v>
      </c>
      <c r="B3867">
        <v>79</v>
      </c>
      <c r="C3867" t="str">
        <f t="shared" si="240"/>
        <v>Sunday</v>
      </c>
      <c r="D3867" s="1">
        <f t="shared" si="241"/>
        <v>15</v>
      </c>
      <c r="E3867">
        <f t="shared" si="242"/>
        <v>12</v>
      </c>
      <c r="F3867" t="str">
        <f t="shared" si="243"/>
        <v>school</v>
      </c>
    </row>
    <row r="3868" spans="1:6" x14ac:dyDescent="0.3">
      <c r="A3868" s="3">
        <v>45634.6875</v>
      </c>
      <c r="B3868">
        <v>65</v>
      </c>
      <c r="C3868" t="str">
        <f t="shared" si="240"/>
        <v>Sunday</v>
      </c>
      <c r="D3868" s="1">
        <f t="shared" si="241"/>
        <v>16</v>
      </c>
      <c r="E3868">
        <f t="shared" si="242"/>
        <v>12</v>
      </c>
      <c r="F3868" t="str">
        <f t="shared" si="243"/>
        <v>school</v>
      </c>
    </row>
    <row r="3869" spans="1:6" x14ac:dyDescent="0.3">
      <c r="A3869" s="3">
        <v>45634.734027777777</v>
      </c>
      <c r="B3869">
        <v>101</v>
      </c>
      <c r="C3869" t="str">
        <f t="shared" si="240"/>
        <v>Sunday</v>
      </c>
      <c r="D3869" s="1">
        <f t="shared" si="241"/>
        <v>17</v>
      </c>
      <c r="E3869">
        <f t="shared" si="242"/>
        <v>12</v>
      </c>
      <c r="F3869" t="str">
        <f t="shared" si="243"/>
        <v>school</v>
      </c>
    </row>
    <row r="3870" spans="1:6" x14ac:dyDescent="0.3">
      <c r="A3870" s="3">
        <v>45634.75277777778</v>
      </c>
      <c r="B3870">
        <v>94</v>
      </c>
      <c r="C3870" t="str">
        <f t="shared" si="240"/>
        <v>Sunday</v>
      </c>
      <c r="D3870" s="1">
        <f t="shared" si="241"/>
        <v>18</v>
      </c>
      <c r="E3870">
        <f t="shared" si="242"/>
        <v>12</v>
      </c>
      <c r="F3870" t="str">
        <f t="shared" si="243"/>
        <v>school</v>
      </c>
    </row>
    <row r="3871" spans="1:6" x14ac:dyDescent="0.3">
      <c r="A3871" s="3">
        <v>45634.772222222222</v>
      </c>
      <c r="B3871">
        <v>103</v>
      </c>
      <c r="C3871" t="str">
        <f t="shared" si="240"/>
        <v>Sunday</v>
      </c>
      <c r="D3871" s="1">
        <f t="shared" si="241"/>
        <v>18</v>
      </c>
      <c r="E3871">
        <f t="shared" si="242"/>
        <v>12</v>
      </c>
      <c r="F3871" t="str">
        <f t="shared" si="243"/>
        <v>school</v>
      </c>
    </row>
    <row r="3872" spans="1:6" x14ac:dyDescent="0.3">
      <c r="A3872" s="3">
        <v>45634.793055555558</v>
      </c>
      <c r="B3872">
        <v>109</v>
      </c>
      <c r="C3872" t="str">
        <f t="shared" si="240"/>
        <v>Sunday</v>
      </c>
      <c r="D3872" s="1">
        <f t="shared" si="241"/>
        <v>19</v>
      </c>
      <c r="E3872">
        <f t="shared" si="242"/>
        <v>12</v>
      </c>
      <c r="F3872" t="str">
        <f t="shared" si="243"/>
        <v>school</v>
      </c>
    </row>
    <row r="3873" spans="1:6" x14ac:dyDescent="0.3">
      <c r="A3873" s="3">
        <v>45635.292361111111</v>
      </c>
      <c r="B3873">
        <v>22</v>
      </c>
      <c r="C3873" t="str">
        <f t="shared" si="240"/>
        <v>Monday</v>
      </c>
      <c r="D3873" s="1">
        <f t="shared" si="241"/>
        <v>7</v>
      </c>
      <c r="E3873">
        <f t="shared" si="242"/>
        <v>12</v>
      </c>
      <c r="F3873" t="str">
        <f t="shared" si="243"/>
        <v>school</v>
      </c>
    </row>
    <row r="3874" spans="1:6" x14ac:dyDescent="0.3">
      <c r="A3874" s="3">
        <v>45635.310416666667</v>
      </c>
      <c r="B3874">
        <v>31</v>
      </c>
      <c r="C3874" t="str">
        <f t="shared" si="240"/>
        <v>Monday</v>
      </c>
      <c r="D3874" s="1">
        <f t="shared" si="241"/>
        <v>7</v>
      </c>
      <c r="E3874">
        <f t="shared" si="242"/>
        <v>12</v>
      </c>
      <c r="F3874" t="str">
        <f t="shared" si="243"/>
        <v>school</v>
      </c>
    </row>
    <row r="3875" spans="1:6" x14ac:dyDescent="0.3">
      <c r="A3875" s="3">
        <v>45635.338888888888</v>
      </c>
      <c r="B3875">
        <v>43</v>
      </c>
      <c r="C3875" t="str">
        <f t="shared" si="240"/>
        <v>Monday</v>
      </c>
      <c r="D3875" s="1">
        <f t="shared" si="241"/>
        <v>8</v>
      </c>
      <c r="E3875">
        <f t="shared" si="242"/>
        <v>12</v>
      </c>
      <c r="F3875" t="str">
        <f t="shared" si="243"/>
        <v>school</v>
      </c>
    </row>
    <row r="3876" spans="1:6" x14ac:dyDescent="0.3">
      <c r="A3876" s="3">
        <v>45635.359722222223</v>
      </c>
      <c r="B3876">
        <v>49</v>
      </c>
      <c r="C3876" t="str">
        <f t="shared" si="240"/>
        <v>Monday</v>
      </c>
      <c r="D3876" s="1">
        <f t="shared" si="241"/>
        <v>8</v>
      </c>
      <c r="E3876">
        <f t="shared" si="242"/>
        <v>12</v>
      </c>
      <c r="F3876" t="str">
        <f t="shared" si="243"/>
        <v>school</v>
      </c>
    </row>
    <row r="3877" spans="1:6" x14ac:dyDescent="0.3">
      <c r="A3877" s="3">
        <v>45635.395138888889</v>
      </c>
      <c r="B3877">
        <v>58</v>
      </c>
      <c r="C3877" t="str">
        <f t="shared" si="240"/>
        <v>Monday</v>
      </c>
      <c r="D3877" s="1">
        <f t="shared" si="241"/>
        <v>9</v>
      </c>
      <c r="E3877">
        <f t="shared" si="242"/>
        <v>12</v>
      </c>
      <c r="F3877" t="str">
        <f t="shared" si="243"/>
        <v>school</v>
      </c>
    </row>
    <row r="3878" spans="1:6" x14ac:dyDescent="0.3">
      <c r="A3878" s="3">
        <v>45635.420138888891</v>
      </c>
      <c r="B3878">
        <v>61</v>
      </c>
      <c r="C3878" t="str">
        <f t="shared" si="240"/>
        <v>Monday</v>
      </c>
      <c r="D3878" s="1">
        <f t="shared" si="241"/>
        <v>10</v>
      </c>
      <c r="E3878">
        <f t="shared" si="242"/>
        <v>12</v>
      </c>
      <c r="F3878" t="str">
        <f t="shared" si="243"/>
        <v>school</v>
      </c>
    </row>
    <row r="3879" spans="1:6" x14ac:dyDescent="0.3">
      <c r="A3879" s="3">
        <v>45635.439583333333</v>
      </c>
      <c r="B3879">
        <v>67</v>
      </c>
      <c r="C3879" t="str">
        <f t="shared" si="240"/>
        <v>Monday</v>
      </c>
      <c r="D3879" s="1">
        <f t="shared" si="241"/>
        <v>10</v>
      </c>
      <c r="E3879">
        <f t="shared" si="242"/>
        <v>12</v>
      </c>
      <c r="F3879" t="str">
        <f t="shared" si="243"/>
        <v>school</v>
      </c>
    </row>
    <row r="3880" spans="1:6" x14ac:dyDescent="0.3">
      <c r="A3880" s="3">
        <v>45635.461805555555</v>
      </c>
      <c r="B3880">
        <v>82</v>
      </c>
      <c r="C3880" t="str">
        <f t="shared" si="240"/>
        <v>Monday</v>
      </c>
      <c r="D3880" s="1">
        <f t="shared" si="241"/>
        <v>11</v>
      </c>
      <c r="E3880">
        <f t="shared" si="242"/>
        <v>12</v>
      </c>
      <c r="F3880" t="str">
        <f t="shared" si="243"/>
        <v>school</v>
      </c>
    </row>
    <row r="3881" spans="1:6" x14ac:dyDescent="0.3">
      <c r="A3881" s="3">
        <v>45635.48333333333</v>
      </c>
      <c r="B3881">
        <v>83</v>
      </c>
      <c r="C3881" t="str">
        <f t="shared" si="240"/>
        <v>Monday</v>
      </c>
      <c r="D3881" s="1">
        <f t="shared" si="241"/>
        <v>11</v>
      </c>
      <c r="E3881">
        <f t="shared" si="242"/>
        <v>12</v>
      </c>
      <c r="F3881" t="str">
        <f t="shared" si="243"/>
        <v>school</v>
      </c>
    </row>
    <row r="3882" spans="1:6" x14ac:dyDescent="0.3">
      <c r="A3882" s="3">
        <v>45635.5</v>
      </c>
      <c r="B3882">
        <v>91</v>
      </c>
      <c r="C3882" t="str">
        <f t="shared" si="240"/>
        <v>Monday</v>
      </c>
      <c r="D3882" s="1">
        <f t="shared" si="241"/>
        <v>12</v>
      </c>
      <c r="E3882">
        <f t="shared" si="242"/>
        <v>12</v>
      </c>
      <c r="F3882" t="str">
        <f t="shared" si="243"/>
        <v>school</v>
      </c>
    </row>
    <row r="3883" spans="1:6" x14ac:dyDescent="0.3">
      <c r="A3883" s="3">
        <v>45635.518750000003</v>
      </c>
      <c r="B3883">
        <v>101</v>
      </c>
      <c r="C3883" t="str">
        <f t="shared" si="240"/>
        <v>Monday</v>
      </c>
      <c r="D3883" s="1">
        <f t="shared" si="241"/>
        <v>12</v>
      </c>
      <c r="E3883">
        <f t="shared" si="242"/>
        <v>12</v>
      </c>
      <c r="F3883" t="str">
        <f t="shared" si="243"/>
        <v>school</v>
      </c>
    </row>
    <row r="3884" spans="1:6" x14ac:dyDescent="0.3">
      <c r="A3884" s="3">
        <v>45635.5625</v>
      </c>
      <c r="B3884">
        <v>91</v>
      </c>
      <c r="C3884" t="str">
        <f t="shared" si="240"/>
        <v>Monday</v>
      </c>
      <c r="D3884" s="1">
        <f t="shared" si="241"/>
        <v>13</v>
      </c>
      <c r="E3884">
        <f t="shared" si="242"/>
        <v>12</v>
      </c>
      <c r="F3884" t="str">
        <f t="shared" si="243"/>
        <v>school</v>
      </c>
    </row>
    <row r="3885" spans="1:6" x14ac:dyDescent="0.3">
      <c r="A3885" s="3">
        <v>45635.59097222222</v>
      </c>
      <c r="B3885">
        <v>96</v>
      </c>
      <c r="C3885" t="str">
        <f t="shared" si="240"/>
        <v>Monday</v>
      </c>
      <c r="D3885" s="1">
        <f t="shared" si="241"/>
        <v>14</v>
      </c>
      <c r="E3885">
        <f t="shared" si="242"/>
        <v>12</v>
      </c>
      <c r="F3885" t="str">
        <f t="shared" si="243"/>
        <v>school</v>
      </c>
    </row>
    <row r="3886" spans="1:6" x14ac:dyDescent="0.3">
      <c r="A3886" s="3">
        <v>45635.61041666667</v>
      </c>
      <c r="B3886">
        <v>91</v>
      </c>
      <c r="C3886" t="str">
        <f t="shared" si="240"/>
        <v>Monday</v>
      </c>
      <c r="D3886" s="1">
        <f t="shared" si="241"/>
        <v>14</v>
      </c>
      <c r="E3886">
        <f t="shared" si="242"/>
        <v>12</v>
      </c>
      <c r="F3886" t="str">
        <f t="shared" si="243"/>
        <v>school</v>
      </c>
    </row>
    <row r="3887" spans="1:6" x14ac:dyDescent="0.3">
      <c r="A3887" s="3">
        <v>45635.62777777778</v>
      </c>
      <c r="B3887">
        <v>100</v>
      </c>
      <c r="C3887" t="str">
        <f t="shared" si="240"/>
        <v>Monday</v>
      </c>
      <c r="D3887" s="1">
        <f t="shared" si="241"/>
        <v>15</v>
      </c>
      <c r="E3887">
        <f t="shared" si="242"/>
        <v>12</v>
      </c>
      <c r="F3887" t="str">
        <f t="shared" si="243"/>
        <v>school</v>
      </c>
    </row>
    <row r="3888" spans="1:6" x14ac:dyDescent="0.3">
      <c r="A3888" s="3">
        <v>45635.646527777775</v>
      </c>
      <c r="B3888">
        <v>101</v>
      </c>
      <c r="C3888" t="str">
        <f t="shared" si="240"/>
        <v>Monday</v>
      </c>
      <c r="D3888" s="1">
        <f t="shared" si="241"/>
        <v>15</v>
      </c>
      <c r="E3888">
        <f t="shared" si="242"/>
        <v>12</v>
      </c>
      <c r="F3888" t="str">
        <f t="shared" si="243"/>
        <v>school</v>
      </c>
    </row>
    <row r="3889" spans="1:6" x14ac:dyDescent="0.3">
      <c r="A3889" s="3">
        <v>45635.67291666667</v>
      </c>
      <c r="B3889">
        <v>96</v>
      </c>
      <c r="C3889" t="str">
        <f t="shared" si="240"/>
        <v>Monday</v>
      </c>
      <c r="D3889" s="1">
        <f t="shared" si="241"/>
        <v>16</v>
      </c>
      <c r="E3889">
        <f t="shared" si="242"/>
        <v>12</v>
      </c>
      <c r="F3889" t="str">
        <f t="shared" si="243"/>
        <v>school</v>
      </c>
    </row>
    <row r="3890" spans="1:6" x14ac:dyDescent="0.3">
      <c r="A3890" s="3">
        <v>45635.688888888886</v>
      </c>
      <c r="B3890">
        <v>106</v>
      </c>
      <c r="C3890" t="str">
        <f t="shared" si="240"/>
        <v>Monday</v>
      </c>
      <c r="D3890" s="1">
        <f t="shared" si="241"/>
        <v>16</v>
      </c>
      <c r="E3890">
        <f t="shared" si="242"/>
        <v>12</v>
      </c>
      <c r="F3890" t="str">
        <f t="shared" si="243"/>
        <v>school</v>
      </c>
    </row>
    <row r="3891" spans="1:6" x14ac:dyDescent="0.3">
      <c r="A3891" s="3">
        <v>45635.709027777775</v>
      </c>
      <c r="B3891">
        <v>120</v>
      </c>
      <c r="C3891" t="str">
        <f t="shared" si="240"/>
        <v>Monday</v>
      </c>
      <c r="D3891" s="1">
        <f t="shared" si="241"/>
        <v>17</v>
      </c>
      <c r="E3891">
        <f t="shared" si="242"/>
        <v>12</v>
      </c>
      <c r="F3891" t="str">
        <f t="shared" si="243"/>
        <v>school</v>
      </c>
    </row>
    <row r="3892" spans="1:6" x14ac:dyDescent="0.3">
      <c r="A3892" s="3">
        <v>45635.765277777777</v>
      </c>
      <c r="B3892">
        <v>143</v>
      </c>
      <c r="C3892" t="str">
        <f t="shared" si="240"/>
        <v>Monday</v>
      </c>
      <c r="D3892" s="1">
        <f t="shared" si="241"/>
        <v>18</v>
      </c>
      <c r="E3892">
        <f t="shared" si="242"/>
        <v>12</v>
      </c>
      <c r="F3892" t="str">
        <f t="shared" si="243"/>
        <v>school</v>
      </c>
    </row>
    <row r="3893" spans="1:6" x14ac:dyDescent="0.3">
      <c r="A3893" s="3">
        <v>45635.790972222225</v>
      </c>
      <c r="B3893">
        <v>149</v>
      </c>
      <c r="C3893" t="str">
        <f t="shared" si="240"/>
        <v>Monday</v>
      </c>
      <c r="D3893" s="1">
        <f t="shared" si="241"/>
        <v>18</v>
      </c>
      <c r="E3893">
        <f t="shared" si="242"/>
        <v>12</v>
      </c>
      <c r="F3893" t="str">
        <f t="shared" si="243"/>
        <v>school</v>
      </c>
    </row>
    <row r="3894" spans="1:6" x14ac:dyDescent="0.3">
      <c r="A3894" s="3">
        <v>45635.810416666667</v>
      </c>
      <c r="B3894">
        <v>138</v>
      </c>
      <c r="C3894" t="str">
        <f t="shared" si="240"/>
        <v>Monday</v>
      </c>
      <c r="D3894" s="1">
        <f t="shared" si="241"/>
        <v>19</v>
      </c>
      <c r="E3894">
        <f t="shared" si="242"/>
        <v>12</v>
      </c>
      <c r="F3894" t="str">
        <f t="shared" si="243"/>
        <v>school</v>
      </c>
    </row>
    <row r="3895" spans="1:6" x14ac:dyDescent="0.3">
      <c r="A3895" s="3">
        <v>45635.831944444442</v>
      </c>
      <c r="B3895">
        <v>118</v>
      </c>
      <c r="C3895" t="str">
        <f t="shared" si="240"/>
        <v>Monday</v>
      </c>
      <c r="D3895" s="1">
        <f t="shared" si="241"/>
        <v>19</v>
      </c>
      <c r="E3895">
        <f t="shared" si="242"/>
        <v>12</v>
      </c>
      <c r="F3895" t="str">
        <f t="shared" si="243"/>
        <v>school</v>
      </c>
    </row>
    <row r="3896" spans="1:6" x14ac:dyDescent="0.3">
      <c r="A3896" s="3">
        <v>45635.854861111111</v>
      </c>
      <c r="B3896">
        <v>105</v>
      </c>
      <c r="C3896" t="str">
        <f t="shared" si="240"/>
        <v>Monday</v>
      </c>
      <c r="D3896" s="1">
        <f t="shared" si="241"/>
        <v>20</v>
      </c>
      <c r="E3896">
        <f t="shared" si="242"/>
        <v>12</v>
      </c>
      <c r="F3896" t="str">
        <f t="shared" si="243"/>
        <v>school</v>
      </c>
    </row>
    <row r="3897" spans="1:6" x14ac:dyDescent="0.3">
      <c r="A3897" s="3">
        <v>45635.873611111114</v>
      </c>
      <c r="B3897">
        <v>103</v>
      </c>
      <c r="C3897" t="str">
        <f t="shared" si="240"/>
        <v>Monday</v>
      </c>
      <c r="D3897" s="1">
        <f t="shared" si="241"/>
        <v>20</v>
      </c>
      <c r="E3897">
        <f t="shared" si="242"/>
        <v>12</v>
      </c>
      <c r="F3897" t="str">
        <f t="shared" si="243"/>
        <v>school</v>
      </c>
    </row>
    <row r="3898" spans="1:6" x14ac:dyDescent="0.3">
      <c r="A3898" s="3">
        <v>45636.295138888891</v>
      </c>
      <c r="B3898">
        <v>37</v>
      </c>
      <c r="C3898" t="str">
        <f t="shared" si="240"/>
        <v>Tuesday</v>
      </c>
      <c r="D3898" s="1">
        <f t="shared" si="241"/>
        <v>7</v>
      </c>
      <c r="E3898">
        <f t="shared" si="242"/>
        <v>12</v>
      </c>
      <c r="F3898" t="str">
        <f t="shared" si="243"/>
        <v>school</v>
      </c>
    </row>
    <row r="3899" spans="1:6" x14ac:dyDescent="0.3">
      <c r="A3899" s="3">
        <v>45636.315972222219</v>
      </c>
      <c r="B3899">
        <v>51</v>
      </c>
      <c r="C3899" t="str">
        <f t="shared" si="240"/>
        <v>Tuesday</v>
      </c>
      <c r="D3899" s="1">
        <f t="shared" si="241"/>
        <v>7</v>
      </c>
      <c r="E3899">
        <f t="shared" si="242"/>
        <v>12</v>
      </c>
      <c r="F3899" t="str">
        <f t="shared" si="243"/>
        <v>school</v>
      </c>
    </row>
    <row r="3900" spans="1:6" x14ac:dyDescent="0.3">
      <c r="A3900" s="3">
        <v>45636.337500000001</v>
      </c>
      <c r="B3900">
        <v>55</v>
      </c>
      <c r="C3900" t="str">
        <f t="shared" si="240"/>
        <v>Tuesday</v>
      </c>
      <c r="D3900" s="1">
        <f t="shared" si="241"/>
        <v>8</v>
      </c>
      <c r="E3900">
        <f t="shared" si="242"/>
        <v>12</v>
      </c>
      <c r="F3900" t="str">
        <f t="shared" si="243"/>
        <v>school</v>
      </c>
    </row>
    <row r="3901" spans="1:6" x14ac:dyDescent="0.3">
      <c r="A3901" s="3">
        <v>45636.354861111111</v>
      </c>
      <c r="B3901">
        <v>71</v>
      </c>
      <c r="C3901" t="str">
        <f t="shared" si="240"/>
        <v>Tuesday</v>
      </c>
      <c r="D3901" s="1">
        <f t="shared" si="241"/>
        <v>8</v>
      </c>
      <c r="E3901">
        <f t="shared" si="242"/>
        <v>12</v>
      </c>
      <c r="F3901" t="str">
        <f t="shared" si="243"/>
        <v>school</v>
      </c>
    </row>
    <row r="3902" spans="1:6" x14ac:dyDescent="0.3">
      <c r="A3902" s="3">
        <v>45636.402777777781</v>
      </c>
      <c r="B3902">
        <v>66</v>
      </c>
      <c r="C3902" t="str">
        <f t="shared" si="240"/>
        <v>Tuesday</v>
      </c>
      <c r="D3902" s="1">
        <f t="shared" si="241"/>
        <v>9</v>
      </c>
      <c r="E3902">
        <f t="shared" si="242"/>
        <v>12</v>
      </c>
      <c r="F3902" t="str">
        <f t="shared" si="243"/>
        <v>school</v>
      </c>
    </row>
    <row r="3903" spans="1:6" x14ac:dyDescent="0.3">
      <c r="A3903" s="3">
        <v>45636.422222222223</v>
      </c>
      <c r="B3903">
        <v>56</v>
      </c>
      <c r="C3903" t="str">
        <f t="shared" si="240"/>
        <v>Tuesday</v>
      </c>
      <c r="D3903" s="1">
        <f t="shared" si="241"/>
        <v>10</v>
      </c>
      <c r="E3903">
        <f t="shared" si="242"/>
        <v>12</v>
      </c>
      <c r="F3903" t="str">
        <f t="shared" si="243"/>
        <v>school</v>
      </c>
    </row>
    <row r="3904" spans="1:6" x14ac:dyDescent="0.3">
      <c r="A3904" s="3">
        <v>45636.459722222222</v>
      </c>
      <c r="B3904">
        <v>53</v>
      </c>
      <c r="C3904" t="str">
        <f t="shared" si="240"/>
        <v>Tuesday</v>
      </c>
      <c r="D3904" s="1">
        <f t="shared" si="241"/>
        <v>11</v>
      </c>
      <c r="E3904">
        <f t="shared" si="242"/>
        <v>12</v>
      </c>
      <c r="F3904" t="str">
        <f t="shared" si="243"/>
        <v>school</v>
      </c>
    </row>
    <row r="3905" spans="1:6" x14ac:dyDescent="0.3">
      <c r="A3905" s="3">
        <v>45636.480555555558</v>
      </c>
      <c r="B3905">
        <v>67</v>
      </c>
      <c r="C3905" t="str">
        <f t="shared" si="240"/>
        <v>Tuesday</v>
      </c>
      <c r="D3905" s="1">
        <f t="shared" si="241"/>
        <v>11</v>
      </c>
      <c r="E3905">
        <f t="shared" si="242"/>
        <v>12</v>
      </c>
      <c r="F3905" t="str">
        <f t="shared" si="243"/>
        <v>school</v>
      </c>
    </row>
    <row r="3906" spans="1:6" x14ac:dyDescent="0.3">
      <c r="A3906" s="3">
        <v>45636.523611111108</v>
      </c>
      <c r="B3906">
        <v>57</v>
      </c>
      <c r="C3906" t="str">
        <f t="shared" ref="C3906:C3969" si="244">TEXT(A3906, "dddd")</f>
        <v>Tuesday</v>
      </c>
      <c r="D3906" s="1">
        <f t="shared" ref="D3906:D3969" si="245">HOUR(A3906)</f>
        <v>12</v>
      </c>
      <c r="E3906">
        <f t="shared" ref="E3906:E3969" si="246">MONTH(A3906)</f>
        <v>12</v>
      </c>
      <c r="F3906" t="str">
        <f t="shared" ref="F3906:F3969" si="247">IF(OR(E3906=9, E3906=10, E3906=11, E3906=12, E3906=1, E3906=2, E3906=3, E3906=4), "school", "summer")</f>
        <v>school</v>
      </c>
    </row>
    <row r="3907" spans="1:6" x14ac:dyDescent="0.3">
      <c r="A3907" s="3">
        <v>45636.540277777778</v>
      </c>
      <c r="B3907">
        <v>59</v>
      </c>
      <c r="C3907" t="str">
        <f t="shared" si="244"/>
        <v>Tuesday</v>
      </c>
      <c r="D3907" s="1">
        <f t="shared" si="245"/>
        <v>12</v>
      </c>
      <c r="E3907">
        <f t="shared" si="246"/>
        <v>12</v>
      </c>
      <c r="F3907" t="str">
        <f t="shared" si="247"/>
        <v>school</v>
      </c>
    </row>
    <row r="3908" spans="1:6" x14ac:dyDescent="0.3">
      <c r="A3908" s="3">
        <v>45636.563888888886</v>
      </c>
      <c r="B3908">
        <v>40</v>
      </c>
      <c r="C3908" t="str">
        <f t="shared" si="244"/>
        <v>Tuesday</v>
      </c>
      <c r="D3908" s="1">
        <f t="shared" si="245"/>
        <v>13</v>
      </c>
      <c r="E3908">
        <f t="shared" si="246"/>
        <v>12</v>
      </c>
      <c r="F3908" t="str">
        <f t="shared" si="247"/>
        <v>school</v>
      </c>
    </row>
    <row r="3909" spans="1:6" x14ac:dyDescent="0.3">
      <c r="A3909" s="3">
        <v>45636.609722222223</v>
      </c>
      <c r="B3909">
        <v>66</v>
      </c>
      <c r="C3909" t="str">
        <f t="shared" si="244"/>
        <v>Tuesday</v>
      </c>
      <c r="D3909" s="1">
        <f t="shared" si="245"/>
        <v>14</v>
      </c>
      <c r="E3909">
        <f t="shared" si="246"/>
        <v>12</v>
      </c>
      <c r="F3909" t="str">
        <f t="shared" si="247"/>
        <v>school</v>
      </c>
    </row>
    <row r="3910" spans="1:6" x14ac:dyDescent="0.3">
      <c r="A3910" s="3">
        <v>45636.625</v>
      </c>
      <c r="B3910">
        <v>67</v>
      </c>
      <c r="C3910" t="str">
        <f t="shared" si="244"/>
        <v>Tuesday</v>
      </c>
      <c r="D3910" s="1">
        <f t="shared" si="245"/>
        <v>15</v>
      </c>
      <c r="E3910">
        <f t="shared" si="246"/>
        <v>12</v>
      </c>
      <c r="F3910" t="str">
        <f t="shared" si="247"/>
        <v>school</v>
      </c>
    </row>
    <row r="3911" spans="1:6" x14ac:dyDescent="0.3">
      <c r="A3911" s="3">
        <v>45636.643055555556</v>
      </c>
      <c r="B3911">
        <v>77</v>
      </c>
      <c r="C3911" t="str">
        <f t="shared" si="244"/>
        <v>Tuesday</v>
      </c>
      <c r="D3911" s="1">
        <f t="shared" si="245"/>
        <v>15</v>
      </c>
      <c r="E3911">
        <f t="shared" si="246"/>
        <v>12</v>
      </c>
      <c r="F3911" t="str">
        <f t="shared" si="247"/>
        <v>school</v>
      </c>
    </row>
    <row r="3912" spans="1:6" x14ac:dyDescent="0.3">
      <c r="A3912" s="3">
        <v>45636.663888888892</v>
      </c>
      <c r="B3912">
        <v>85</v>
      </c>
      <c r="C3912" t="str">
        <f t="shared" si="244"/>
        <v>Tuesday</v>
      </c>
      <c r="D3912" s="1">
        <f t="shared" si="245"/>
        <v>15</v>
      </c>
      <c r="E3912">
        <f t="shared" si="246"/>
        <v>12</v>
      </c>
      <c r="F3912" t="str">
        <f t="shared" si="247"/>
        <v>school</v>
      </c>
    </row>
    <row r="3913" spans="1:6" x14ac:dyDescent="0.3">
      <c r="A3913" s="3">
        <v>45636.676388888889</v>
      </c>
      <c r="B3913">
        <v>59</v>
      </c>
      <c r="C3913" t="str">
        <f t="shared" si="244"/>
        <v>Tuesday</v>
      </c>
      <c r="D3913" s="1">
        <f t="shared" si="245"/>
        <v>16</v>
      </c>
      <c r="E3913">
        <f t="shared" si="246"/>
        <v>12</v>
      </c>
      <c r="F3913" t="str">
        <f t="shared" si="247"/>
        <v>school</v>
      </c>
    </row>
    <row r="3914" spans="1:6" x14ac:dyDescent="0.3">
      <c r="A3914" s="3">
        <v>45636.69027777778</v>
      </c>
      <c r="B3914">
        <v>90</v>
      </c>
      <c r="C3914" t="str">
        <f t="shared" si="244"/>
        <v>Tuesday</v>
      </c>
      <c r="D3914" s="1">
        <f t="shared" si="245"/>
        <v>16</v>
      </c>
      <c r="E3914">
        <f t="shared" si="246"/>
        <v>12</v>
      </c>
      <c r="F3914" t="str">
        <f t="shared" si="247"/>
        <v>school</v>
      </c>
    </row>
    <row r="3915" spans="1:6" x14ac:dyDescent="0.3">
      <c r="A3915" s="3">
        <v>45636.731249999997</v>
      </c>
      <c r="B3915">
        <v>77</v>
      </c>
      <c r="C3915" t="str">
        <f t="shared" si="244"/>
        <v>Tuesday</v>
      </c>
      <c r="D3915" s="1">
        <f t="shared" si="245"/>
        <v>17</v>
      </c>
      <c r="E3915">
        <f t="shared" si="246"/>
        <v>12</v>
      </c>
      <c r="F3915" t="str">
        <f t="shared" si="247"/>
        <v>school</v>
      </c>
    </row>
    <row r="3916" spans="1:6" x14ac:dyDescent="0.3">
      <c r="A3916" s="3">
        <v>45636.771527777775</v>
      </c>
      <c r="B3916">
        <v>102</v>
      </c>
      <c r="C3916" t="str">
        <f t="shared" si="244"/>
        <v>Tuesday</v>
      </c>
      <c r="D3916" s="1">
        <f t="shared" si="245"/>
        <v>18</v>
      </c>
      <c r="E3916">
        <f t="shared" si="246"/>
        <v>12</v>
      </c>
      <c r="F3916" t="str">
        <f t="shared" si="247"/>
        <v>school</v>
      </c>
    </row>
    <row r="3917" spans="1:6" x14ac:dyDescent="0.3">
      <c r="A3917" s="3">
        <v>45636.795138888891</v>
      </c>
      <c r="B3917">
        <v>91</v>
      </c>
      <c r="C3917" t="str">
        <f t="shared" si="244"/>
        <v>Tuesday</v>
      </c>
      <c r="D3917" s="1">
        <f t="shared" si="245"/>
        <v>19</v>
      </c>
      <c r="E3917">
        <f t="shared" si="246"/>
        <v>12</v>
      </c>
      <c r="F3917" t="str">
        <f t="shared" si="247"/>
        <v>school</v>
      </c>
    </row>
    <row r="3918" spans="1:6" x14ac:dyDescent="0.3">
      <c r="A3918" s="3">
        <v>45636.8125</v>
      </c>
      <c r="B3918">
        <v>86</v>
      </c>
      <c r="C3918" t="str">
        <f t="shared" si="244"/>
        <v>Tuesday</v>
      </c>
      <c r="D3918" s="1">
        <f t="shared" si="245"/>
        <v>19</v>
      </c>
      <c r="E3918">
        <f t="shared" si="246"/>
        <v>12</v>
      </c>
      <c r="F3918" t="str">
        <f t="shared" si="247"/>
        <v>school</v>
      </c>
    </row>
    <row r="3919" spans="1:6" x14ac:dyDescent="0.3">
      <c r="A3919" s="3">
        <v>45637.29583333333</v>
      </c>
      <c r="B3919">
        <v>42</v>
      </c>
      <c r="C3919" t="str">
        <f t="shared" si="244"/>
        <v>Wednesday</v>
      </c>
      <c r="D3919" s="1">
        <f t="shared" si="245"/>
        <v>7</v>
      </c>
      <c r="E3919">
        <f t="shared" si="246"/>
        <v>12</v>
      </c>
      <c r="F3919" t="str">
        <f t="shared" si="247"/>
        <v>school</v>
      </c>
    </row>
    <row r="3920" spans="1:6" x14ac:dyDescent="0.3">
      <c r="A3920" s="3">
        <v>45637.315972222219</v>
      </c>
      <c r="B3920">
        <v>4</v>
      </c>
      <c r="C3920" t="str">
        <f t="shared" si="244"/>
        <v>Wednesday</v>
      </c>
      <c r="D3920" s="1">
        <f t="shared" si="245"/>
        <v>7</v>
      </c>
      <c r="E3920">
        <f t="shared" si="246"/>
        <v>12</v>
      </c>
      <c r="F3920" t="str">
        <f t="shared" si="247"/>
        <v>school</v>
      </c>
    </row>
    <row r="3921" spans="1:6" x14ac:dyDescent="0.3">
      <c r="A3921" s="3">
        <v>45637.334722222222</v>
      </c>
      <c r="B3921">
        <v>38</v>
      </c>
      <c r="C3921" t="str">
        <f t="shared" si="244"/>
        <v>Wednesday</v>
      </c>
      <c r="D3921" s="1">
        <f t="shared" si="245"/>
        <v>8</v>
      </c>
      <c r="E3921">
        <f t="shared" si="246"/>
        <v>12</v>
      </c>
      <c r="F3921" t="str">
        <f t="shared" si="247"/>
        <v>school</v>
      </c>
    </row>
    <row r="3922" spans="1:6" x14ac:dyDescent="0.3">
      <c r="A3922" s="3">
        <v>45637.355555555558</v>
      </c>
      <c r="B3922">
        <v>46</v>
      </c>
      <c r="C3922" t="str">
        <f t="shared" si="244"/>
        <v>Wednesday</v>
      </c>
      <c r="D3922" s="1">
        <f t="shared" si="245"/>
        <v>8</v>
      </c>
      <c r="E3922">
        <f t="shared" si="246"/>
        <v>12</v>
      </c>
      <c r="F3922" t="str">
        <f t="shared" si="247"/>
        <v>school</v>
      </c>
    </row>
    <row r="3923" spans="1:6" x14ac:dyDescent="0.3">
      <c r="A3923" s="3">
        <v>45637.376388888886</v>
      </c>
      <c r="B3923">
        <v>49</v>
      </c>
      <c r="C3923" t="str">
        <f t="shared" si="244"/>
        <v>Wednesday</v>
      </c>
      <c r="D3923" s="1">
        <f t="shared" si="245"/>
        <v>9</v>
      </c>
      <c r="E3923">
        <f t="shared" si="246"/>
        <v>12</v>
      </c>
      <c r="F3923" t="str">
        <f t="shared" si="247"/>
        <v>school</v>
      </c>
    </row>
    <row r="3924" spans="1:6" x14ac:dyDescent="0.3">
      <c r="A3924" s="3">
        <v>45637.4</v>
      </c>
      <c r="B3924">
        <v>54</v>
      </c>
      <c r="C3924" t="str">
        <f t="shared" si="244"/>
        <v>Wednesday</v>
      </c>
      <c r="D3924" s="1">
        <f t="shared" si="245"/>
        <v>9</v>
      </c>
      <c r="E3924">
        <f t="shared" si="246"/>
        <v>12</v>
      </c>
      <c r="F3924" t="str">
        <f t="shared" si="247"/>
        <v>school</v>
      </c>
    </row>
    <row r="3925" spans="1:6" x14ac:dyDescent="0.3">
      <c r="A3925" s="3">
        <v>45637.435416666667</v>
      </c>
      <c r="B3925">
        <v>72</v>
      </c>
      <c r="C3925" t="str">
        <f t="shared" si="244"/>
        <v>Wednesday</v>
      </c>
      <c r="D3925" s="1">
        <f t="shared" si="245"/>
        <v>10</v>
      </c>
      <c r="E3925">
        <f t="shared" si="246"/>
        <v>12</v>
      </c>
      <c r="F3925" t="str">
        <f t="shared" si="247"/>
        <v>school</v>
      </c>
    </row>
    <row r="3926" spans="1:6" x14ac:dyDescent="0.3">
      <c r="A3926" s="3">
        <v>45637.458333333336</v>
      </c>
      <c r="B3926">
        <v>79</v>
      </c>
      <c r="C3926" t="str">
        <f t="shared" si="244"/>
        <v>Wednesday</v>
      </c>
      <c r="D3926" s="1">
        <f t="shared" si="245"/>
        <v>11</v>
      </c>
      <c r="E3926">
        <f t="shared" si="246"/>
        <v>12</v>
      </c>
      <c r="F3926" t="str">
        <f t="shared" si="247"/>
        <v>school</v>
      </c>
    </row>
    <row r="3927" spans="1:6" x14ac:dyDescent="0.3">
      <c r="A3927" s="3">
        <v>45637.479166666664</v>
      </c>
      <c r="B3927">
        <v>73</v>
      </c>
      <c r="C3927" t="str">
        <f t="shared" si="244"/>
        <v>Wednesday</v>
      </c>
      <c r="D3927" s="1">
        <f t="shared" si="245"/>
        <v>11</v>
      </c>
      <c r="E3927">
        <f t="shared" si="246"/>
        <v>12</v>
      </c>
      <c r="F3927" t="str">
        <f t="shared" si="247"/>
        <v>school</v>
      </c>
    </row>
    <row r="3928" spans="1:6" x14ac:dyDescent="0.3">
      <c r="A3928" s="3">
        <v>45637.521527777775</v>
      </c>
      <c r="B3928">
        <v>72</v>
      </c>
      <c r="C3928" t="str">
        <f t="shared" si="244"/>
        <v>Wednesday</v>
      </c>
      <c r="D3928" s="1">
        <f t="shared" si="245"/>
        <v>12</v>
      </c>
      <c r="E3928">
        <f t="shared" si="246"/>
        <v>12</v>
      </c>
      <c r="F3928" t="str">
        <f t="shared" si="247"/>
        <v>school</v>
      </c>
    </row>
    <row r="3929" spans="1:6" x14ac:dyDescent="0.3">
      <c r="A3929" s="3">
        <v>45637.543749999997</v>
      </c>
      <c r="B3929">
        <v>68</v>
      </c>
      <c r="C3929" t="str">
        <f t="shared" si="244"/>
        <v>Wednesday</v>
      </c>
      <c r="D3929" s="1">
        <f t="shared" si="245"/>
        <v>13</v>
      </c>
      <c r="E3929">
        <f t="shared" si="246"/>
        <v>12</v>
      </c>
      <c r="F3929" t="str">
        <f t="shared" si="247"/>
        <v>school</v>
      </c>
    </row>
    <row r="3930" spans="1:6" x14ac:dyDescent="0.3">
      <c r="A3930" s="3">
        <v>45637.561111111114</v>
      </c>
      <c r="B3930">
        <v>73</v>
      </c>
      <c r="C3930" t="str">
        <f t="shared" si="244"/>
        <v>Wednesday</v>
      </c>
      <c r="D3930" s="1">
        <f t="shared" si="245"/>
        <v>13</v>
      </c>
      <c r="E3930">
        <f t="shared" si="246"/>
        <v>12</v>
      </c>
      <c r="F3930" t="str">
        <f t="shared" si="247"/>
        <v>school</v>
      </c>
    </row>
    <row r="3931" spans="1:6" x14ac:dyDescent="0.3">
      <c r="A3931" s="3">
        <v>45637.605555555558</v>
      </c>
      <c r="B3931">
        <v>83</v>
      </c>
      <c r="C3931" t="str">
        <f t="shared" si="244"/>
        <v>Wednesday</v>
      </c>
      <c r="D3931" s="1">
        <f t="shared" si="245"/>
        <v>14</v>
      </c>
      <c r="E3931">
        <f t="shared" si="246"/>
        <v>12</v>
      </c>
      <c r="F3931" t="str">
        <f t="shared" si="247"/>
        <v>school</v>
      </c>
    </row>
    <row r="3932" spans="1:6" x14ac:dyDescent="0.3">
      <c r="A3932" s="3">
        <v>45637.627083333333</v>
      </c>
      <c r="B3932">
        <v>87</v>
      </c>
      <c r="C3932" t="str">
        <f t="shared" si="244"/>
        <v>Wednesday</v>
      </c>
      <c r="D3932" s="1">
        <f t="shared" si="245"/>
        <v>15</v>
      </c>
      <c r="E3932">
        <f t="shared" si="246"/>
        <v>12</v>
      </c>
      <c r="F3932" t="str">
        <f t="shared" si="247"/>
        <v>school</v>
      </c>
    </row>
    <row r="3933" spans="1:6" x14ac:dyDescent="0.3">
      <c r="A3933" s="3">
        <v>45637.644444444442</v>
      </c>
      <c r="B3933">
        <v>69</v>
      </c>
      <c r="C3933" t="str">
        <f t="shared" si="244"/>
        <v>Wednesday</v>
      </c>
      <c r="D3933" s="1">
        <f t="shared" si="245"/>
        <v>15</v>
      </c>
      <c r="E3933">
        <f t="shared" si="246"/>
        <v>12</v>
      </c>
      <c r="F3933" t="str">
        <f t="shared" si="247"/>
        <v>school</v>
      </c>
    </row>
    <row r="3934" spans="1:6" x14ac:dyDescent="0.3">
      <c r="A3934" s="3">
        <v>45637.688888888886</v>
      </c>
      <c r="B3934">
        <v>105</v>
      </c>
      <c r="C3934" t="str">
        <f t="shared" si="244"/>
        <v>Wednesday</v>
      </c>
      <c r="D3934" s="1">
        <f t="shared" si="245"/>
        <v>16</v>
      </c>
      <c r="E3934">
        <f t="shared" si="246"/>
        <v>12</v>
      </c>
      <c r="F3934" t="str">
        <f t="shared" si="247"/>
        <v>school</v>
      </c>
    </row>
    <row r="3935" spans="1:6" x14ac:dyDescent="0.3">
      <c r="A3935" s="3">
        <v>45637.751388888886</v>
      </c>
      <c r="B3935">
        <v>115</v>
      </c>
      <c r="C3935" t="str">
        <f t="shared" si="244"/>
        <v>Wednesday</v>
      </c>
      <c r="D3935" s="1">
        <f t="shared" si="245"/>
        <v>18</v>
      </c>
      <c r="E3935">
        <f t="shared" si="246"/>
        <v>12</v>
      </c>
      <c r="F3935" t="str">
        <f t="shared" si="247"/>
        <v>school</v>
      </c>
    </row>
    <row r="3936" spans="1:6" x14ac:dyDescent="0.3">
      <c r="A3936" s="3">
        <v>45637.771527777775</v>
      </c>
      <c r="B3936">
        <v>104</v>
      </c>
      <c r="C3936" t="str">
        <f t="shared" si="244"/>
        <v>Wednesday</v>
      </c>
      <c r="D3936" s="1">
        <f t="shared" si="245"/>
        <v>18</v>
      </c>
      <c r="E3936">
        <f t="shared" si="246"/>
        <v>12</v>
      </c>
      <c r="F3936" t="str">
        <f t="shared" si="247"/>
        <v>school</v>
      </c>
    </row>
    <row r="3937" spans="1:6" x14ac:dyDescent="0.3">
      <c r="A3937" s="3">
        <v>45637.790972222225</v>
      </c>
      <c r="B3937">
        <v>96</v>
      </c>
      <c r="C3937" t="str">
        <f t="shared" si="244"/>
        <v>Wednesday</v>
      </c>
      <c r="D3937" s="1">
        <f t="shared" si="245"/>
        <v>18</v>
      </c>
      <c r="E3937">
        <f t="shared" si="246"/>
        <v>12</v>
      </c>
      <c r="F3937" t="str">
        <f t="shared" si="247"/>
        <v>school</v>
      </c>
    </row>
    <row r="3938" spans="1:6" x14ac:dyDescent="0.3">
      <c r="A3938" s="3">
        <v>45637.8125</v>
      </c>
      <c r="B3938">
        <v>90</v>
      </c>
      <c r="C3938" t="str">
        <f t="shared" si="244"/>
        <v>Wednesday</v>
      </c>
      <c r="D3938" s="1">
        <f t="shared" si="245"/>
        <v>19</v>
      </c>
      <c r="E3938">
        <f t="shared" si="246"/>
        <v>12</v>
      </c>
      <c r="F3938" t="str">
        <f t="shared" si="247"/>
        <v>school</v>
      </c>
    </row>
    <row r="3939" spans="1:6" x14ac:dyDescent="0.3">
      <c r="A3939" s="3">
        <v>45637.831250000003</v>
      </c>
      <c r="B3939">
        <v>85</v>
      </c>
      <c r="C3939" t="str">
        <f t="shared" si="244"/>
        <v>Wednesday</v>
      </c>
      <c r="D3939" s="1">
        <f t="shared" si="245"/>
        <v>19</v>
      </c>
      <c r="E3939">
        <f t="shared" si="246"/>
        <v>12</v>
      </c>
      <c r="F3939" t="str">
        <f t="shared" si="247"/>
        <v>school</v>
      </c>
    </row>
    <row r="3940" spans="1:6" x14ac:dyDescent="0.3">
      <c r="A3940" s="3">
        <v>45637.852777777778</v>
      </c>
      <c r="B3940">
        <v>79</v>
      </c>
      <c r="C3940" t="str">
        <f t="shared" si="244"/>
        <v>Wednesday</v>
      </c>
      <c r="D3940" s="1">
        <f t="shared" si="245"/>
        <v>20</v>
      </c>
      <c r="E3940">
        <f t="shared" si="246"/>
        <v>12</v>
      </c>
      <c r="F3940" t="str">
        <f t="shared" si="247"/>
        <v>school</v>
      </c>
    </row>
    <row r="3941" spans="1:6" x14ac:dyDescent="0.3">
      <c r="A3941" s="3">
        <v>45638.291666666664</v>
      </c>
      <c r="B3941">
        <v>30</v>
      </c>
      <c r="C3941" t="str">
        <f t="shared" si="244"/>
        <v>Thursday</v>
      </c>
      <c r="D3941" s="1">
        <f t="shared" si="245"/>
        <v>7</v>
      </c>
      <c r="E3941">
        <f t="shared" si="246"/>
        <v>12</v>
      </c>
      <c r="F3941" t="str">
        <f t="shared" si="247"/>
        <v>school</v>
      </c>
    </row>
    <row r="3942" spans="1:6" x14ac:dyDescent="0.3">
      <c r="A3942" s="3">
        <v>45638.334027777775</v>
      </c>
      <c r="B3942">
        <v>48</v>
      </c>
      <c r="C3942" t="str">
        <f t="shared" si="244"/>
        <v>Thursday</v>
      </c>
      <c r="D3942" s="1">
        <f t="shared" si="245"/>
        <v>8</v>
      </c>
      <c r="E3942">
        <f t="shared" si="246"/>
        <v>12</v>
      </c>
      <c r="F3942" t="str">
        <f t="shared" si="247"/>
        <v>school</v>
      </c>
    </row>
    <row r="3943" spans="1:6" x14ac:dyDescent="0.3">
      <c r="A3943" s="3">
        <v>45638.356944444444</v>
      </c>
      <c r="B3943">
        <v>45</v>
      </c>
      <c r="C3943" t="str">
        <f t="shared" si="244"/>
        <v>Thursday</v>
      </c>
      <c r="D3943" s="1">
        <f t="shared" si="245"/>
        <v>8</v>
      </c>
      <c r="E3943">
        <f t="shared" si="246"/>
        <v>12</v>
      </c>
      <c r="F3943" t="str">
        <f t="shared" si="247"/>
        <v>school</v>
      </c>
    </row>
    <row r="3944" spans="1:6" x14ac:dyDescent="0.3">
      <c r="A3944" s="3">
        <v>45638.374305555553</v>
      </c>
      <c r="B3944">
        <v>53</v>
      </c>
      <c r="C3944" t="str">
        <f t="shared" si="244"/>
        <v>Thursday</v>
      </c>
      <c r="D3944" s="1">
        <f t="shared" si="245"/>
        <v>8</v>
      </c>
      <c r="E3944">
        <f t="shared" si="246"/>
        <v>12</v>
      </c>
      <c r="F3944" t="str">
        <f t="shared" si="247"/>
        <v>school</v>
      </c>
    </row>
    <row r="3945" spans="1:6" x14ac:dyDescent="0.3">
      <c r="A3945" s="3">
        <v>45638.436111111114</v>
      </c>
      <c r="B3945">
        <v>70</v>
      </c>
      <c r="C3945" t="str">
        <f t="shared" si="244"/>
        <v>Thursday</v>
      </c>
      <c r="D3945" s="1">
        <f t="shared" si="245"/>
        <v>10</v>
      </c>
      <c r="E3945">
        <f t="shared" si="246"/>
        <v>12</v>
      </c>
      <c r="F3945" t="str">
        <f t="shared" si="247"/>
        <v>school</v>
      </c>
    </row>
    <row r="3946" spans="1:6" x14ac:dyDescent="0.3">
      <c r="A3946" s="3">
        <v>45638.460416666669</v>
      </c>
      <c r="B3946">
        <v>67</v>
      </c>
      <c r="C3946" t="str">
        <f t="shared" si="244"/>
        <v>Thursday</v>
      </c>
      <c r="D3946" s="1">
        <f t="shared" si="245"/>
        <v>11</v>
      </c>
      <c r="E3946">
        <f t="shared" si="246"/>
        <v>12</v>
      </c>
      <c r="F3946" t="str">
        <f t="shared" si="247"/>
        <v>school</v>
      </c>
    </row>
    <row r="3947" spans="1:6" x14ac:dyDescent="0.3">
      <c r="A3947" s="3">
        <v>45638.488888888889</v>
      </c>
      <c r="B3947">
        <v>71</v>
      </c>
      <c r="C3947" t="str">
        <f t="shared" si="244"/>
        <v>Thursday</v>
      </c>
      <c r="D3947" s="1">
        <f t="shared" si="245"/>
        <v>11</v>
      </c>
      <c r="E3947">
        <f t="shared" si="246"/>
        <v>12</v>
      </c>
      <c r="F3947" t="str">
        <f t="shared" si="247"/>
        <v>school</v>
      </c>
    </row>
    <row r="3948" spans="1:6" x14ac:dyDescent="0.3">
      <c r="A3948" s="3">
        <v>45638.5</v>
      </c>
      <c r="B3948">
        <v>68</v>
      </c>
      <c r="C3948" t="str">
        <f t="shared" si="244"/>
        <v>Thursday</v>
      </c>
      <c r="D3948" s="1">
        <f t="shared" si="245"/>
        <v>12</v>
      </c>
      <c r="E3948">
        <f t="shared" si="246"/>
        <v>12</v>
      </c>
      <c r="F3948" t="str">
        <f t="shared" si="247"/>
        <v>school</v>
      </c>
    </row>
    <row r="3949" spans="1:6" x14ac:dyDescent="0.3">
      <c r="A3949" s="3">
        <v>45638.518750000003</v>
      </c>
      <c r="B3949">
        <v>70</v>
      </c>
      <c r="C3949" t="str">
        <f t="shared" si="244"/>
        <v>Thursday</v>
      </c>
      <c r="D3949" s="1">
        <f t="shared" si="245"/>
        <v>12</v>
      </c>
      <c r="E3949">
        <f t="shared" si="246"/>
        <v>12</v>
      </c>
      <c r="F3949" t="str">
        <f t="shared" si="247"/>
        <v>school</v>
      </c>
    </row>
    <row r="3950" spans="1:6" x14ac:dyDescent="0.3">
      <c r="A3950" s="3">
        <v>45638.548611111109</v>
      </c>
      <c r="B3950">
        <v>70</v>
      </c>
      <c r="C3950" t="str">
        <f t="shared" si="244"/>
        <v>Thursday</v>
      </c>
      <c r="D3950" s="1">
        <f t="shared" si="245"/>
        <v>13</v>
      </c>
      <c r="E3950">
        <f t="shared" si="246"/>
        <v>12</v>
      </c>
      <c r="F3950" t="str">
        <f t="shared" si="247"/>
        <v>school</v>
      </c>
    </row>
    <row r="3951" spans="1:6" x14ac:dyDescent="0.3">
      <c r="A3951" s="3">
        <v>45638.5625</v>
      </c>
      <c r="B3951">
        <v>57</v>
      </c>
      <c r="C3951" t="str">
        <f t="shared" si="244"/>
        <v>Thursday</v>
      </c>
      <c r="D3951" s="1">
        <f t="shared" si="245"/>
        <v>13</v>
      </c>
      <c r="E3951">
        <f t="shared" si="246"/>
        <v>12</v>
      </c>
      <c r="F3951" t="str">
        <f t="shared" si="247"/>
        <v>school</v>
      </c>
    </row>
    <row r="3952" spans="1:6" x14ac:dyDescent="0.3">
      <c r="A3952" s="3">
        <v>45638.606944444444</v>
      </c>
      <c r="B3952">
        <v>54</v>
      </c>
      <c r="C3952" t="str">
        <f t="shared" si="244"/>
        <v>Thursday</v>
      </c>
      <c r="D3952" s="1">
        <f t="shared" si="245"/>
        <v>14</v>
      </c>
      <c r="E3952">
        <f t="shared" si="246"/>
        <v>12</v>
      </c>
      <c r="F3952" t="str">
        <f t="shared" si="247"/>
        <v>school</v>
      </c>
    </row>
    <row r="3953" spans="1:6" x14ac:dyDescent="0.3">
      <c r="A3953" s="3">
        <v>45638.628472222219</v>
      </c>
      <c r="B3953">
        <v>64</v>
      </c>
      <c r="C3953" t="str">
        <f t="shared" si="244"/>
        <v>Thursday</v>
      </c>
      <c r="D3953" s="1">
        <f t="shared" si="245"/>
        <v>15</v>
      </c>
      <c r="E3953">
        <f t="shared" si="246"/>
        <v>12</v>
      </c>
      <c r="F3953" t="str">
        <f t="shared" si="247"/>
        <v>school</v>
      </c>
    </row>
    <row r="3954" spans="1:6" x14ac:dyDescent="0.3">
      <c r="A3954" s="3">
        <v>45638.668055555558</v>
      </c>
      <c r="B3954">
        <v>60</v>
      </c>
      <c r="C3954" t="str">
        <f t="shared" si="244"/>
        <v>Thursday</v>
      </c>
      <c r="D3954" s="1">
        <f t="shared" si="245"/>
        <v>16</v>
      </c>
      <c r="E3954">
        <f t="shared" si="246"/>
        <v>12</v>
      </c>
      <c r="F3954" t="str">
        <f t="shared" si="247"/>
        <v>school</v>
      </c>
    </row>
    <row r="3955" spans="1:6" x14ac:dyDescent="0.3">
      <c r="A3955" s="3">
        <v>45638.688888888886</v>
      </c>
      <c r="B3955">
        <v>67</v>
      </c>
      <c r="C3955" t="str">
        <f t="shared" si="244"/>
        <v>Thursday</v>
      </c>
      <c r="D3955" s="1">
        <f t="shared" si="245"/>
        <v>16</v>
      </c>
      <c r="E3955">
        <f t="shared" si="246"/>
        <v>12</v>
      </c>
      <c r="F3955" t="str">
        <f t="shared" si="247"/>
        <v>school</v>
      </c>
    </row>
    <row r="3956" spans="1:6" x14ac:dyDescent="0.3">
      <c r="A3956" s="3">
        <v>45638.711805555555</v>
      </c>
      <c r="B3956">
        <v>81</v>
      </c>
      <c r="C3956" t="str">
        <f t="shared" si="244"/>
        <v>Thursday</v>
      </c>
      <c r="D3956" s="1">
        <f t="shared" si="245"/>
        <v>17</v>
      </c>
      <c r="E3956">
        <f t="shared" si="246"/>
        <v>12</v>
      </c>
      <c r="F3956" t="str">
        <f t="shared" si="247"/>
        <v>school</v>
      </c>
    </row>
    <row r="3957" spans="1:6" x14ac:dyDescent="0.3">
      <c r="A3957" s="3">
        <v>45638.729861111111</v>
      </c>
      <c r="B3957">
        <v>68</v>
      </c>
      <c r="C3957" t="str">
        <f t="shared" si="244"/>
        <v>Thursday</v>
      </c>
      <c r="D3957" s="1">
        <f t="shared" si="245"/>
        <v>17</v>
      </c>
      <c r="E3957">
        <f t="shared" si="246"/>
        <v>12</v>
      </c>
      <c r="F3957" t="str">
        <f t="shared" si="247"/>
        <v>school</v>
      </c>
    </row>
    <row r="3958" spans="1:6" x14ac:dyDescent="0.3">
      <c r="A3958" s="3">
        <v>45638.772222222222</v>
      </c>
      <c r="B3958">
        <v>103</v>
      </c>
      <c r="C3958" t="str">
        <f t="shared" si="244"/>
        <v>Thursday</v>
      </c>
      <c r="D3958" s="1">
        <f t="shared" si="245"/>
        <v>18</v>
      </c>
      <c r="E3958">
        <f t="shared" si="246"/>
        <v>12</v>
      </c>
      <c r="F3958" t="str">
        <f t="shared" si="247"/>
        <v>school</v>
      </c>
    </row>
    <row r="3959" spans="1:6" x14ac:dyDescent="0.3">
      <c r="A3959" s="3">
        <v>45638.791666666664</v>
      </c>
      <c r="B3959">
        <v>96</v>
      </c>
      <c r="C3959" t="str">
        <f t="shared" si="244"/>
        <v>Thursday</v>
      </c>
      <c r="D3959" s="1">
        <f t="shared" si="245"/>
        <v>19</v>
      </c>
      <c r="E3959">
        <f t="shared" si="246"/>
        <v>12</v>
      </c>
      <c r="F3959" t="str">
        <f t="shared" si="247"/>
        <v>school</v>
      </c>
    </row>
    <row r="3960" spans="1:6" x14ac:dyDescent="0.3">
      <c r="A3960" s="3">
        <v>45638.836111111108</v>
      </c>
      <c r="B3960">
        <v>99</v>
      </c>
      <c r="C3960" t="str">
        <f t="shared" si="244"/>
        <v>Thursday</v>
      </c>
      <c r="D3960" s="1">
        <f t="shared" si="245"/>
        <v>20</v>
      </c>
      <c r="E3960">
        <f t="shared" si="246"/>
        <v>12</v>
      </c>
      <c r="F3960" t="str">
        <f t="shared" si="247"/>
        <v>school</v>
      </c>
    </row>
    <row r="3961" spans="1:6" x14ac:dyDescent="0.3">
      <c r="A3961" s="3">
        <v>45638.856944444444</v>
      </c>
      <c r="B3961">
        <v>67</v>
      </c>
      <c r="C3961" t="str">
        <f t="shared" si="244"/>
        <v>Thursday</v>
      </c>
      <c r="D3961" s="1">
        <f t="shared" si="245"/>
        <v>20</v>
      </c>
      <c r="E3961">
        <f t="shared" si="246"/>
        <v>12</v>
      </c>
      <c r="F3961" t="str">
        <f t="shared" si="247"/>
        <v>school</v>
      </c>
    </row>
    <row r="3962" spans="1:6" x14ac:dyDescent="0.3">
      <c r="A3962" s="3">
        <v>45639.292361111111</v>
      </c>
      <c r="B3962">
        <v>32</v>
      </c>
      <c r="C3962" t="str">
        <f t="shared" si="244"/>
        <v>Friday</v>
      </c>
      <c r="D3962" s="1">
        <f t="shared" si="245"/>
        <v>7</v>
      </c>
      <c r="E3962">
        <f t="shared" si="246"/>
        <v>12</v>
      </c>
      <c r="F3962" t="str">
        <f t="shared" si="247"/>
        <v>school</v>
      </c>
    </row>
    <row r="3963" spans="1:6" x14ac:dyDescent="0.3">
      <c r="A3963" s="3">
        <v>45639.318055555559</v>
      </c>
      <c r="B3963">
        <v>40</v>
      </c>
      <c r="C3963" t="str">
        <f t="shared" si="244"/>
        <v>Friday</v>
      </c>
      <c r="D3963" s="1">
        <f t="shared" si="245"/>
        <v>7</v>
      </c>
      <c r="E3963">
        <f t="shared" si="246"/>
        <v>12</v>
      </c>
      <c r="F3963" t="str">
        <f t="shared" si="247"/>
        <v>school</v>
      </c>
    </row>
    <row r="3964" spans="1:6" x14ac:dyDescent="0.3">
      <c r="A3964" s="3">
        <v>45639.336111111108</v>
      </c>
      <c r="B3964">
        <v>50</v>
      </c>
      <c r="C3964" t="str">
        <f t="shared" si="244"/>
        <v>Friday</v>
      </c>
      <c r="D3964" s="1">
        <f t="shared" si="245"/>
        <v>8</v>
      </c>
      <c r="E3964">
        <f t="shared" si="246"/>
        <v>12</v>
      </c>
      <c r="F3964" t="str">
        <f t="shared" si="247"/>
        <v>school</v>
      </c>
    </row>
    <row r="3965" spans="1:6" x14ac:dyDescent="0.3">
      <c r="A3965" s="3">
        <v>45639.355555555558</v>
      </c>
      <c r="B3965">
        <v>52</v>
      </c>
      <c r="C3965" t="str">
        <f t="shared" si="244"/>
        <v>Friday</v>
      </c>
      <c r="D3965" s="1">
        <f t="shared" si="245"/>
        <v>8</v>
      </c>
      <c r="E3965">
        <f t="shared" si="246"/>
        <v>12</v>
      </c>
      <c r="F3965" t="str">
        <f t="shared" si="247"/>
        <v>school</v>
      </c>
    </row>
    <row r="3966" spans="1:6" x14ac:dyDescent="0.3">
      <c r="A3966" s="3">
        <v>45639.376388888886</v>
      </c>
      <c r="B3966">
        <v>50</v>
      </c>
      <c r="C3966" t="str">
        <f t="shared" si="244"/>
        <v>Friday</v>
      </c>
      <c r="D3966" s="1">
        <f t="shared" si="245"/>
        <v>9</v>
      </c>
      <c r="E3966">
        <f t="shared" si="246"/>
        <v>12</v>
      </c>
      <c r="F3966" t="str">
        <f t="shared" si="247"/>
        <v>school</v>
      </c>
    </row>
    <row r="3967" spans="1:6" x14ac:dyDescent="0.3">
      <c r="A3967" s="3">
        <v>45639.399305555555</v>
      </c>
      <c r="B3967">
        <v>55</v>
      </c>
      <c r="C3967" t="str">
        <f t="shared" si="244"/>
        <v>Friday</v>
      </c>
      <c r="D3967" s="1">
        <f t="shared" si="245"/>
        <v>9</v>
      </c>
      <c r="E3967">
        <f t="shared" si="246"/>
        <v>12</v>
      </c>
      <c r="F3967" t="str">
        <f t="shared" si="247"/>
        <v>school</v>
      </c>
    </row>
    <row r="3968" spans="1:6" x14ac:dyDescent="0.3">
      <c r="A3968" s="3">
        <v>45639.418055555558</v>
      </c>
      <c r="B3968">
        <v>61</v>
      </c>
      <c r="C3968" t="str">
        <f t="shared" si="244"/>
        <v>Friday</v>
      </c>
      <c r="D3968" s="1">
        <f t="shared" si="245"/>
        <v>10</v>
      </c>
      <c r="E3968">
        <f t="shared" si="246"/>
        <v>12</v>
      </c>
      <c r="F3968" t="str">
        <f t="shared" si="247"/>
        <v>school</v>
      </c>
    </row>
    <row r="3969" spans="1:6" x14ac:dyDescent="0.3">
      <c r="A3969" s="3">
        <v>45639.4375</v>
      </c>
      <c r="B3969">
        <v>67</v>
      </c>
      <c r="C3969" t="str">
        <f t="shared" si="244"/>
        <v>Friday</v>
      </c>
      <c r="D3969" s="1">
        <f t="shared" si="245"/>
        <v>10</v>
      </c>
      <c r="E3969">
        <f t="shared" si="246"/>
        <v>12</v>
      </c>
      <c r="F3969" t="str">
        <f t="shared" si="247"/>
        <v>school</v>
      </c>
    </row>
    <row r="3970" spans="1:6" x14ac:dyDescent="0.3">
      <c r="A3970" s="3">
        <v>45639.456944444442</v>
      </c>
      <c r="B3970">
        <v>70</v>
      </c>
      <c r="C3970" t="str">
        <f t="shared" ref="C3970:C4033" si="248">TEXT(A3970, "dddd")</f>
        <v>Friday</v>
      </c>
      <c r="D3970" s="1">
        <f t="shared" ref="D3970:D4033" si="249">HOUR(A3970)</f>
        <v>10</v>
      </c>
      <c r="E3970">
        <f t="shared" ref="E3970:E4033" si="250">MONTH(A3970)</f>
        <v>12</v>
      </c>
      <c r="F3970" t="str">
        <f t="shared" ref="F3970:F4033" si="251">IF(OR(E3970=9, E3970=10, E3970=11, E3970=12, E3970=1, E3970=2, E3970=3, E3970=4), "school", "summer")</f>
        <v>school</v>
      </c>
    </row>
    <row r="3971" spans="1:6" x14ac:dyDescent="0.3">
      <c r="A3971" s="3">
        <v>45639.480555555558</v>
      </c>
      <c r="B3971">
        <v>62</v>
      </c>
      <c r="C3971" t="str">
        <f t="shared" si="248"/>
        <v>Friday</v>
      </c>
      <c r="D3971" s="1">
        <f t="shared" si="249"/>
        <v>11</v>
      </c>
      <c r="E3971">
        <f t="shared" si="250"/>
        <v>12</v>
      </c>
      <c r="F3971" t="str">
        <f t="shared" si="251"/>
        <v>school</v>
      </c>
    </row>
    <row r="3972" spans="1:6" x14ac:dyDescent="0.3">
      <c r="A3972" s="3">
        <v>45639.5</v>
      </c>
      <c r="B3972">
        <v>61</v>
      </c>
      <c r="C3972" t="str">
        <f t="shared" si="248"/>
        <v>Friday</v>
      </c>
      <c r="D3972" s="1">
        <f t="shared" si="249"/>
        <v>12</v>
      </c>
      <c r="E3972">
        <f t="shared" si="250"/>
        <v>12</v>
      </c>
      <c r="F3972" t="str">
        <f t="shared" si="251"/>
        <v>school</v>
      </c>
    </row>
    <row r="3973" spans="1:6" x14ac:dyDescent="0.3">
      <c r="A3973" s="3">
        <v>45639.521527777775</v>
      </c>
      <c r="B3973">
        <v>66</v>
      </c>
      <c r="C3973" t="str">
        <f t="shared" si="248"/>
        <v>Friday</v>
      </c>
      <c r="D3973" s="1">
        <f t="shared" si="249"/>
        <v>12</v>
      </c>
      <c r="E3973">
        <f t="shared" si="250"/>
        <v>12</v>
      </c>
      <c r="F3973" t="str">
        <f t="shared" si="251"/>
        <v>school</v>
      </c>
    </row>
    <row r="3974" spans="1:6" x14ac:dyDescent="0.3">
      <c r="A3974" s="3">
        <v>45639.584722222222</v>
      </c>
      <c r="B3974">
        <v>70</v>
      </c>
      <c r="C3974" t="str">
        <f t="shared" si="248"/>
        <v>Friday</v>
      </c>
      <c r="D3974" s="1">
        <f t="shared" si="249"/>
        <v>14</v>
      </c>
      <c r="E3974">
        <f t="shared" si="250"/>
        <v>12</v>
      </c>
      <c r="F3974" t="str">
        <f t="shared" si="251"/>
        <v>school</v>
      </c>
    </row>
    <row r="3975" spans="1:6" x14ac:dyDescent="0.3">
      <c r="A3975" s="3">
        <v>45639.604166666664</v>
      </c>
      <c r="B3975">
        <v>82</v>
      </c>
      <c r="C3975" t="str">
        <f t="shared" si="248"/>
        <v>Friday</v>
      </c>
      <c r="D3975" s="1">
        <f t="shared" si="249"/>
        <v>14</v>
      </c>
      <c r="E3975">
        <f t="shared" si="250"/>
        <v>12</v>
      </c>
      <c r="F3975" t="str">
        <f t="shared" si="251"/>
        <v>school</v>
      </c>
    </row>
    <row r="3976" spans="1:6" x14ac:dyDescent="0.3">
      <c r="A3976" s="3">
        <v>45639.625694444447</v>
      </c>
      <c r="B3976">
        <v>93</v>
      </c>
      <c r="C3976" t="str">
        <f t="shared" si="248"/>
        <v>Friday</v>
      </c>
      <c r="D3976" s="1">
        <f t="shared" si="249"/>
        <v>15</v>
      </c>
      <c r="E3976">
        <f t="shared" si="250"/>
        <v>12</v>
      </c>
      <c r="F3976" t="str">
        <f t="shared" si="251"/>
        <v>school</v>
      </c>
    </row>
    <row r="3977" spans="1:6" x14ac:dyDescent="0.3">
      <c r="A3977" s="3">
        <v>45639.645833333336</v>
      </c>
      <c r="B3977">
        <v>105</v>
      </c>
      <c r="C3977" t="str">
        <f t="shared" si="248"/>
        <v>Friday</v>
      </c>
      <c r="D3977" s="1">
        <f t="shared" si="249"/>
        <v>15</v>
      </c>
      <c r="E3977">
        <f t="shared" si="250"/>
        <v>12</v>
      </c>
      <c r="F3977" t="str">
        <f t="shared" si="251"/>
        <v>school</v>
      </c>
    </row>
    <row r="3978" spans="1:6" x14ac:dyDescent="0.3">
      <c r="A3978" s="3">
        <v>45639.669444444444</v>
      </c>
      <c r="B3978">
        <v>110</v>
      </c>
      <c r="C3978" t="str">
        <f t="shared" si="248"/>
        <v>Friday</v>
      </c>
      <c r="D3978" s="1">
        <f t="shared" si="249"/>
        <v>16</v>
      </c>
      <c r="E3978">
        <f t="shared" si="250"/>
        <v>12</v>
      </c>
      <c r="F3978" t="str">
        <f t="shared" si="251"/>
        <v>school</v>
      </c>
    </row>
    <row r="3979" spans="1:6" x14ac:dyDescent="0.3">
      <c r="A3979" s="3">
        <v>45639.688888888886</v>
      </c>
      <c r="B3979">
        <v>84</v>
      </c>
      <c r="C3979" t="str">
        <f t="shared" si="248"/>
        <v>Friday</v>
      </c>
      <c r="D3979" s="1">
        <f t="shared" si="249"/>
        <v>16</v>
      </c>
      <c r="E3979">
        <f t="shared" si="250"/>
        <v>12</v>
      </c>
      <c r="F3979" t="str">
        <f t="shared" si="251"/>
        <v>school</v>
      </c>
    </row>
    <row r="3980" spans="1:6" x14ac:dyDescent="0.3">
      <c r="A3980" s="3">
        <v>45639.710416666669</v>
      </c>
      <c r="B3980">
        <v>95</v>
      </c>
      <c r="C3980" t="str">
        <f t="shared" si="248"/>
        <v>Friday</v>
      </c>
      <c r="D3980" s="1">
        <f t="shared" si="249"/>
        <v>17</v>
      </c>
      <c r="E3980">
        <f t="shared" si="250"/>
        <v>12</v>
      </c>
      <c r="F3980" t="str">
        <f t="shared" si="251"/>
        <v>school</v>
      </c>
    </row>
    <row r="3981" spans="1:6" x14ac:dyDescent="0.3">
      <c r="A3981" s="3">
        <v>45639.729166666664</v>
      </c>
      <c r="B3981">
        <v>118</v>
      </c>
      <c r="C3981" t="str">
        <f t="shared" si="248"/>
        <v>Friday</v>
      </c>
      <c r="D3981" s="1">
        <f t="shared" si="249"/>
        <v>17</v>
      </c>
      <c r="E3981">
        <f t="shared" si="250"/>
        <v>12</v>
      </c>
      <c r="F3981" t="str">
        <f t="shared" si="251"/>
        <v>school</v>
      </c>
    </row>
    <row r="3982" spans="1:6" x14ac:dyDescent="0.3">
      <c r="A3982" s="3">
        <v>45639.75</v>
      </c>
      <c r="B3982">
        <v>150</v>
      </c>
      <c r="C3982" t="str">
        <f t="shared" si="248"/>
        <v>Friday</v>
      </c>
      <c r="D3982" s="1">
        <f t="shared" si="249"/>
        <v>18</v>
      </c>
      <c r="E3982">
        <f t="shared" si="250"/>
        <v>12</v>
      </c>
      <c r="F3982" t="str">
        <f t="shared" si="251"/>
        <v>school</v>
      </c>
    </row>
    <row r="3983" spans="1:6" x14ac:dyDescent="0.3">
      <c r="A3983" s="3">
        <v>45639.779166666667</v>
      </c>
      <c r="B3983">
        <v>141</v>
      </c>
      <c r="C3983" t="str">
        <f t="shared" si="248"/>
        <v>Friday</v>
      </c>
      <c r="D3983" s="1">
        <f t="shared" si="249"/>
        <v>18</v>
      </c>
      <c r="E3983">
        <f t="shared" si="250"/>
        <v>12</v>
      </c>
      <c r="F3983" t="str">
        <f t="shared" si="251"/>
        <v>school</v>
      </c>
    </row>
    <row r="3984" spans="1:6" x14ac:dyDescent="0.3">
      <c r="A3984" s="3">
        <v>45640.436111111114</v>
      </c>
      <c r="B3984">
        <v>55</v>
      </c>
      <c r="C3984" t="str">
        <f t="shared" si="248"/>
        <v>Saturday</v>
      </c>
      <c r="D3984" s="1">
        <f t="shared" si="249"/>
        <v>10</v>
      </c>
      <c r="E3984">
        <f t="shared" si="250"/>
        <v>12</v>
      </c>
      <c r="F3984" t="str">
        <f t="shared" si="251"/>
        <v>school</v>
      </c>
    </row>
    <row r="3985" spans="1:6" x14ac:dyDescent="0.3">
      <c r="A3985" s="3">
        <v>45640.462500000001</v>
      </c>
      <c r="B3985">
        <v>60</v>
      </c>
      <c r="C3985" t="str">
        <f t="shared" si="248"/>
        <v>Saturday</v>
      </c>
      <c r="D3985" s="1">
        <f t="shared" si="249"/>
        <v>11</v>
      </c>
      <c r="E3985">
        <f t="shared" si="250"/>
        <v>12</v>
      </c>
      <c r="F3985" t="str">
        <f t="shared" si="251"/>
        <v>school</v>
      </c>
    </row>
    <row r="3986" spans="1:6" x14ac:dyDescent="0.3">
      <c r="A3986" s="3">
        <v>45640.48541666667</v>
      </c>
      <c r="B3986">
        <v>70</v>
      </c>
      <c r="C3986" t="str">
        <f t="shared" si="248"/>
        <v>Saturday</v>
      </c>
      <c r="D3986" s="1">
        <f t="shared" si="249"/>
        <v>11</v>
      </c>
      <c r="E3986">
        <f t="shared" si="250"/>
        <v>12</v>
      </c>
      <c r="F3986" t="str">
        <f t="shared" si="251"/>
        <v>school</v>
      </c>
    </row>
    <row r="3987" spans="1:6" x14ac:dyDescent="0.3">
      <c r="A3987" s="3">
        <v>45640.503472222219</v>
      </c>
      <c r="B3987">
        <v>78</v>
      </c>
      <c r="C3987" t="str">
        <f t="shared" si="248"/>
        <v>Saturday</v>
      </c>
      <c r="D3987" s="1">
        <f t="shared" si="249"/>
        <v>12</v>
      </c>
      <c r="E3987">
        <f t="shared" si="250"/>
        <v>12</v>
      </c>
      <c r="F3987" t="str">
        <f t="shared" si="251"/>
        <v>school</v>
      </c>
    </row>
    <row r="3988" spans="1:6" x14ac:dyDescent="0.3">
      <c r="A3988" s="3">
        <v>45640.525000000001</v>
      </c>
      <c r="B3988">
        <v>83</v>
      </c>
      <c r="C3988" t="str">
        <f t="shared" si="248"/>
        <v>Saturday</v>
      </c>
      <c r="D3988" s="1">
        <f t="shared" si="249"/>
        <v>12</v>
      </c>
      <c r="E3988">
        <f t="shared" si="250"/>
        <v>12</v>
      </c>
      <c r="F3988" t="str">
        <f t="shared" si="251"/>
        <v>school</v>
      </c>
    </row>
    <row r="3989" spans="1:6" x14ac:dyDescent="0.3">
      <c r="A3989" s="3">
        <v>45640.544444444444</v>
      </c>
      <c r="B3989">
        <v>69</v>
      </c>
      <c r="C3989" t="str">
        <f t="shared" si="248"/>
        <v>Saturday</v>
      </c>
      <c r="D3989" s="1">
        <f t="shared" si="249"/>
        <v>13</v>
      </c>
      <c r="E3989">
        <f t="shared" si="250"/>
        <v>12</v>
      </c>
      <c r="F3989" t="str">
        <f t="shared" si="251"/>
        <v>school</v>
      </c>
    </row>
    <row r="3990" spans="1:6" x14ac:dyDescent="0.3">
      <c r="A3990" s="3">
        <v>45640.567361111112</v>
      </c>
      <c r="B3990">
        <v>77</v>
      </c>
      <c r="C3990" t="str">
        <f t="shared" si="248"/>
        <v>Saturday</v>
      </c>
      <c r="D3990" s="1">
        <f t="shared" si="249"/>
        <v>13</v>
      </c>
      <c r="E3990">
        <f t="shared" si="250"/>
        <v>12</v>
      </c>
      <c r="F3990" t="str">
        <f t="shared" si="251"/>
        <v>school</v>
      </c>
    </row>
    <row r="3991" spans="1:6" x14ac:dyDescent="0.3">
      <c r="A3991" s="3">
        <v>45640.582638888889</v>
      </c>
      <c r="B3991">
        <v>73</v>
      </c>
      <c r="C3991" t="str">
        <f t="shared" si="248"/>
        <v>Saturday</v>
      </c>
      <c r="D3991" s="1">
        <f t="shared" si="249"/>
        <v>13</v>
      </c>
      <c r="E3991">
        <f t="shared" si="250"/>
        <v>12</v>
      </c>
      <c r="F3991" t="str">
        <f t="shared" si="251"/>
        <v>school</v>
      </c>
    </row>
    <row r="3992" spans="1:6" x14ac:dyDescent="0.3">
      <c r="A3992" s="3">
        <v>45640.604861111111</v>
      </c>
      <c r="B3992">
        <v>89</v>
      </c>
      <c r="C3992" t="str">
        <f t="shared" si="248"/>
        <v>Saturday</v>
      </c>
      <c r="D3992" s="1">
        <f t="shared" si="249"/>
        <v>14</v>
      </c>
      <c r="E3992">
        <f t="shared" si="250"/>
        <v>12</v>
      </c>
      <c r="F3992" t="str">
        <f t="shared" si="251"/>
        <v>school</v>
      </c>
    </row>
    <row r="3993" spans="1:6" x14ac:dyDescent="0.3">
      <c r="A3993" s="3">
        <v>45640.627083333333</v>
      </c>
      <c r="B3993">
        <v>62</v>
      </c>
      <c r="C3993" t="str">
        <f t="shared" si="248"/>
        <v>Saturday</v>
      </c>
      <c r="D3993" s="1">
        <f t="shared" si="249"/>
        <v>15</v>
      </c>
      <c r="E3993">
        <f t="shared" si="250"/>
        <v>12</v>
      </c>
      <c r="F3993" t="str">
        <f t="shared" si="251"/>
        <v>school</v>
      </c>
    </row>
    <row r="3994" spans="1:6" x14ac:dyDescent="0.3">
      <c r="A3994" s="3">
        <v>45640.651388888888</v>
      </c>
      <c r="B3994">
        <v>59</v>
      </c>
      <c r="C3994" t="str">
        <f t="shared" si="248"/>
        <v>Saturday</v>
      </c>
      <c r="D3994" s="1">
        <f t="shared" si="249"/>
        <v>15</v>
      </c>
      <c r="E3994">
        <f t="shared" si="250"/>
        <v>12</v>
      </c>
      <c r="F3994" t="str">
        <f t="shared" si="251"/>
        <v>school</v>
      </c>
    </row>
    <row r="3995" spans="1:6" x14ac:dyDescent="0.3">
      <c r="A3995" s="3">
        <v>45640.6875</v>
      </c>
      <c r="B3995">
        <v>97</v>
      </c>
      <c r="C3995" t="str">
        <f t="shared" si="248"/>
        <v>Saturday</v>
      </c>
      <c r="D3995" s="1">
        <f t="shared" si="249"/>
        <v>16</v>
      </c>
      <c r="E3995">
        <f t="shared" si="250"/>
        <v>12</v>
      </c>
      <c r="F3995" t="str">
        <f t="shared" si="251"/>
        <v>school</v>
      </c>
    </row>
    <row r="3996" spans="1:6" x14ac:dyDescent="0.3">
      <c r="A3996" s="3">
        <v>45640.707638888889</v>
      </c>
      <c r="B3996">
        <v>73</v>
      </c>
      <c r="C3996" t="str">
        <f t="shared" si="248"/>
        <v>Saturday</v>
      </c>
      <c r="D3996" s="1">
        <f t="shared" si="249"/>
        <v>16</v>
      </c>
      <c r="E3996">
        <f t="shared" si="250"/>
        <v>12</v>
      </c>
      <c r="F3996" t="str">
        <f t="shared" si="251"/>
        <v>school</v>
      </c>
    </row>
    <row r="3997" spans="1:6" x14ac:dyDescent="0.3">
      <c r="A3997" s="3">
        <v>45640.728472222225</v>
      </c>
      <c r="B3997">
        <v>113</v>
      </c>
      <c r="C3997" t="str">
        <f t="shared" si="248"/>
        <v>Saturday</v>
      </c>
      <c r="D3997" s="1">
        <f t="shared" si="249"/>
        <v>17</v>
      </c>
      <c r="E3997">
        <f t="shared" si="250"/>
        <v>12</v>
      </c>
      <c r="F3997" t="str">
        <f t="shared" si="251"/>
        <v>school</v>
      </c>
    </row>
    <row r="3998" spans="1:6" x14ac:dyDescent="0.3">
      <c r="A3998" s="3">
        <v>45640.750694444447</v>
      </c>
      <c r="B3998">
        <v>118</v>
      </c>
      <c r="C3998" t="str">
        <f t="shared" si="248"/>
        <v>Saturday</v>
      </c>
      <c r="D3998" s="1">
        <f t="shared" si="249"/>
        <v>18</v>
      </c>
      <c r="E3998">
        <f t="shared" si="250"/>
        <v>12</v>
      </c>
      <c r="F3998" t="str">
        <f t="shared" si="251"/>
        <v>school</v>
      </c>
    </row>
    <row r="3999" spans="1:6" x14ac:dyDescent="0.3">
      <c r="A3999" s="3">
        <v>45640.772222222222</v>
      </c>
      <c r="B3999">
        <v>116</v>
      </c>
      <c r="C3999" t="str">
        <f t="shared" si="248"/>
        <v>Saturday</v>
      </c>
      <c r="D3999" s="1">
        <f t="shared" si="249"/>
        <v>18</v>
      </c>
      <c r="E3999">
        <f t="shared" si="250"/>
        <v>12</v>
      </c>
      <c r="F3999" t="str">
        <f t="shared" si="251"/>
        <v>school</v>
      </c>
    </row>
    <row r="4000" spans="1:6" x14ac:dyDescent="0.3">
      <c r="A4000" s="3">
        <v>45641.397916666669</v>
      </c>
      <c r="B4000">
        <v>28</v>
      </c>
      <c r="C4000" t="str">
        <f t="shared" si="248"/>
        <v>Sunday</v>
      </c>
      <c r="D4000" s="1">
        <f t="shared" si="249"/>
        <v>9</v>
      </c>
      <c r="E4000">
        <f t="shared" si="250"/>
        <v>12</v>
      </c>
      <c r="F4000" t="str">
        <f t="shared" si="251"/>
        <v>school</v>
      </c>
    </row>
    <row r="4001" spans="1:6" x14ac:dyDescent="0.3">
      <c r="A4001" s="3">
        <v>45641.44027777778</v>
      </c>
      <c r="B4001">
        <v>66</v>
      </c>
      <c r="C4001" t="str">
        <f t="shared" si="248"/>
        <v>Sunday</v>
      </c>
      <c r="D4001" s="1">
        <f t="shared" si="249"/>
        <v>10</v>
      </c>
      <c r="E4001">
        <f t="shared" si="250"/>
        <v>12</v>
      </c>
      <c r="F4001" t="str">
        <f t="shared" si="251"/>
        <v>school</v>
      </c>
    </row>
    <row r="4002" spans="1:6" x14ac:dyDescent="0.3">
      <c r="A4002" s="3">
        <v>45641.480555555558</v>
      </c>
      <c r="B4002">
        <v>66</v>
      </c>
      <c r="C4002" t="str">
        <f t="shared" si="248"/>
        <v>Sunday</v>
      </c>
      <c r="D4002" s="1">
        <f t="shared" si="249"/>
        <v>11</v>
      </c>
      <c r="E4002">
        <f t="shared" si="250"/>
        <v>12</v>
      </c>
      <c r="F4002" t="str">
        <f t="shared" si="251"/>
        <v>school</v>
      </c>
    </row>
    <row r="4003" spans="1:6" x14ac:dyDescent="0.3">
      <c r="A4003" s="3">
        <v>45641.522916666669</v>
      </c>
      <c r="B4003">
        <v>73</v>
      </c>
      <c r="C4003" t="str">
        <f t="shared" si="248"/>
        <v>Sunday</v>
      </c>
      <c r="D4003" s="1">
        <f t="shared" si="249"/>
        <v>12</v>
      </c>
      <c r="E4003">
        <f t="shared" si="250"/>
        <v>12</v>
      </c>
      <c r="F4003" t="str">
        <f t="shared" si="251"/>
        <v>school</v>
      </c>
    </row>
    <row r="4004" spans="1:6" x14ac:dyDescent="0.3">
      <c r="A4004" s="3">
        <v>45641.539583333331</v>
      </c>
      <c r="B4004">
        <v>75</v>
      </c>
      <c r="C4004" t="str">
        <f t="shared" si="248"/>
        <v>Sunday</v>
      </c>
      <c r="D4004" s="1">
        <f t="shared" si="249"/>
        <v>12</v>
      </c>
      <c r="E4004">
        <f t="shared" si="250"/>
        <v>12</v>
      </c>
      <c r="F4004" t="str">
        <f t="shared" si="251"/>
        <v>school</v>
      </c>
    </row>
    <row r="4005" spans="1:6" x14ac:dyDescent="0.3">
      <c r="A4005" s="3">
        <v>45641.5625</v>
      </c>
      <c r="B4005">
        <v>75</v>
      </c>
      <c r="C4005" t="str">
        <f t="shared" si="248"/>
        <v>Sunday</v>
      </c>
      <c r="D4005" s="1">
        <f t="shared" si="249"/>
        <v>13</v>
      </c>
      <c r="E4005">
        <f t="shared" si="250"/>
        <v>12</v>
      </c>
      <c r="F4005" t="str">
        <f t="shared" si="251"/>
        <v>school</v>
      </c>
    </row>
    <row r="4006" spans="1:6" x14ac:dyDescent="0.3">
      <c r="A4006" s="3">
        <v>45641.586805555555</v>
      </c>
      <c r="B4006">
        <v>87</v>
      </c>
      <c r="C4006" t="str">
        <f t="shared" si="248"/>
        <v>Sunday</v>
      </c>
      <c r="D4006" s="1">
        <f t="shared" si="249"/>
        <v>14</v>
      </c>
      <c r="E4006">
        <f t="shared" si="250"/>
        <v>12</v>
      </c>
      <c r="F4006" t="str">
        <f t="shared" si="251"/>
        <v>school</v>
      </c>
    </row>
    <row r="4007" spans="1:6" x14ac:dyDescent="0.3">
      <c r="A4007" s="3">
        <v>45641.603472222225</v>
      </c>
      <c r="B4007">
        <v>62</v>
      </c>
      <c r="C4007" t="str">
        <f t="shared" si="248"/>
        <v>Sunday</v>
      </c>
      <c r="D4007" s="1">
        <f t="shared" si="249"/>
        <v>14</v>
      </c>
      <c r="E4007">
        <f t="shared" si="250"/>
        <v>12</v>
      </c>
      <c r="F4007" t="str">
        <f t="shared" si="251"/>
        <v>school</v>
      </c>
    </row>
    <row r="4008" spans="1:6" x14ac:dyDescent="0.3">
      <c r="A4008" s="3">
        <v>45641.62777777778</v>
      </c>
      <c r="B4008">
        <v>70</v>
      </c>
      <c r="C4008" t="str">
        <f t="shared" si="248"/>
        <v>Sunday</v>
      </c>
      <c r="D4008" s="1">
        <f t="shared" si="249"/>
        <v>15</v>
      </c>
      <c r="E4008">
        <f t="shared" si="250"/>
        <v>12</v>
      </c>
      <c r="F4008" t="str">
        <f t="shared" si="251"/>
        <v>school</v>
      </c>
    </row>
    <row r="4009" spans="1:6" x14ac:dyDescent="0.3">
      <c r="A4009" s="3">
        <v>45641.645138888889</v>
      </c>
      <c r="B4009">
        <v>82</v>
      </c>
      <c r="C4009" t="str">
        <f t="shared" si="248"/>
        <v>Sunday</v>
      </c>
      <c r="D4009" s="1">
        <f t="shared" si="249"/>
        <v>15</v>
      </c>
      <c r="E4009">
        <f t="shared" si="250"/>
        <v>12</v>
      </c>
      <c r="F4009" t="str">
        <f t="shared" si="251"/>
        <v>school</v>
      </c>
    </row>
    <row r="4010" spans="1:6" x14ac:dyDescent="0.3">
      <c r="A4010" s="3">
        <v>45641.668749999997</v>
      </c>
      <c r="B4010">
        <v>84</v>
      </c>
      <c r="C4010" t="str">
        <f t="shared" si="248"/>
        <v>Sunday</v>
      </c>
      <c r="D4010" s="1">
        <f t="shared" si="249"/>
        <v>16</v>
      </c>
      <c r="E4010">
        <f t="shared" si="250"/>
        <v>12</v>
      </c>
      <c r="F4010" t="str">
        <f t="shared" si="251"/>
        <v>school</v>
      </c>
    </row>
    <row r="4011" spans="1:6" x14ac:dyDescent="0.3">
      <c r="A4011" s="3">
        <v>45641.69027777778</v>
      </c>
      <c r="B4011">
        <v>73</v>
      </c>
      <c r="C4011" t="str">
        <f t="shared" si="248"/>
        <v>Sunday</v>
      </c>
      <c r="D4011" s="1">
        <f t="shared" si="249"/>
        <v>16</v>
      </c>
      <c r="E4011">
        <f t="shared" si="250"/>
        <v>12</v>
      </c>
      <c r="F4011" t="str">
        <f t="shared" si="251"/>
        <v>school</v>
      </c>
    </row>
    <row r="4012" spans="1:6" x14ac:dyDescent="0.3">
      <c r="A4012" s="3">
        <v>45641.709027777775</v>
      </c>
      <c r="B4012">
        <v>89</v>
      </c>
      <c r="C4012" t="str">
        <f t="shared" si="248"/>
        <v>Sunday</v>
      </c>
      <c r="D4012" s="1">
        <f t="shared" si="249"/>
        <v>17</v>
      </c>
      <c r="E4012">
        <f t="shared" si="250"/>
        <v>12</v>
      </c>
      <c r="F4012" t="str">
        <f t="shared" si="251"/>
        <v>school</v>
      </c>
    </row>
    <row r="4013" spans="1:6" x14ac:dyDescent="0.3">
      <c r="A4013" s="3">
        <v>45641.729861111111</v>
      </c>
      <c r="B4013">
        <v>97</v>
      </c>
      <c r="C4013" t="str">
        <f t="shared" si="248"/>
        <v>Sunday</v>
      </c>
      <c r="D4013" s="1">
        <f t="shared" si="249"/>
        <v>17</v>
      </c>
      <c r="E4013">
        <f t="shared" si="250"/>
        <v>12</v>
      </c>
      <c r="F4013" t="str">
        <f t="shared" si="251"/>
        <v>school</v>
      </c>
    </row>
    <row r="4014" spans="1:6" x14ac:dyDescent="0.3">
      <c r="A4014" s="3">
        <v>45641.747916666667</v>
      </c>
      <c r="B4014">
        <v>94</v>
      </c>
      <c r="C4014" t="str">
        <f t="shared" si="248"/>
        <v>Sunday</v>
      </c>
      <c r="D4014" s="1">
        <f t="shared" si="249"/>
        <v>17</v>
      </c>
      <c r="E4014">
        <f t="shared" si="250"/>
        <v>12</v>
      </c>
      <c r="F4014" t="str">
        <f t="shared" si="251"/>
        <v>school</v>
      </c>
    </row>
    <row r="4015" spans="1:6" x14ac:dyDescent="0.3">
      <c r="A4015" s="3">
        <v>45641.767361111109</v>
      </c>
      <c r="B4015">
        <v>92</v>
      </c>
      <c r="C4015" t="str">
        <f t="shared" si="248"/>
        <v>Sunday</v>
      </c>
      <c r="D4015" s="1">
        <f t="shared" si="249"/>
        <v>18</v>
      </c>
      <c r="E4015">
        <f t="shared" si="250"/>
        <v>12</v>
      </c>
      <c r="F4015" t="str">
        <f t="shared" si="251"/>
        <v>school</v>
      </c>
    </row>
    <row r="4016" spans="1:6" x14ac:dyDescent="0.3">
      <c r="A4016" s="3">
        <v>45641.768750000003</v>
      </c>
      <c r="B4016">
        <v>92</v>
      </c>
      <c r="C4016" t="str">
        <f t="shared" si="248"/>
        <v>Sunday</v>
      </c>
      <c r="D4016" s="1">
        <f t="shared" si="249"/>
        <v>18</v>
      </c>
      <c r="E4016">
        <f t="shared" si="250"/>
        <v>12</v>
      </c>
      <c r="F4016" t="str">
        <f t="shared" si="251"/>
        <v>school</v>
      </c>
    </row>
    <row r="4017" spans="1:6" x14ac:dyDescent="0.3">
      <c r="A4017" s="3">
        <v>45641.790972222225</v>
      </c>
      <c r="B4017">
        <v>106</v>
      </c>
      <c r="C4017" t="str">
        <f t="shared" si="248"/>
        <v>Sunday</v>
      </c>
      <c r="D4017" s="1">
        <f t="shared" si="249"/>
        <v>18</v>
      </c>
      <c r="E4017">
        <f t="shared" si="250"/>
        <v>12</v>
      </c>
      <c r="F4017" t="str">
        <f t="shared" si="251"/>
        <v>school</v>
      </c>
    </row>
    <row r="4018" spans="1:6" x14ac:dyDescent="0.3">
      <c r="A4018" s="3">
        <v>45642.291666666664</v>
      </c>
      <c r="B4018">
        <v>30</v>
      </c>
      <c r="C4018" t="str">
        <f t="shared" si="248"/>
        <v>Monday</v>
      </c>
      <c r="D4018" s="1">
        <f t="shared" si="249"/>
        <v>7</v>
      </c>
      <c r="E4018">
        <f t="shared" si="250"/>
        <v>12</v>
      </c>
      <c r="F4018" t="str">
        <f t="shared" si="251"/>
        <v>school</v>
      </c>
    </row>
    <row r="4019" spans="1:6" x14ac:dyDescent="0.3">
      <c r="A4019" s="3">
        <v>45642.313888888886</v>
      </c>
      <c r="B4019">
        <v>38</v>
      </c>
      <c r="C4019" t="str">
        <f t="shared" si="248"/>
        <v>Monday</v>
      </c>
      <c r="D4019" s="1">
        <f t="shared" si="249"/>
        <v>7</v>
      </c>
      <c r="E4019">
        <f t="shared" si="250"/>
        <v>12</v>
      </c>
      <c r="F4019" t="str">
        <f t="shared" si="251"/>
        <v>school</v>
      </c>
    </row>
    <row r="4020" spans="1:6" x14ac:dyDescent="0.3">
      <c r="A4020" s="3">
        <v>45642.436111111114</v>
      </c>
      <c r="B4020">
        <v>52</v>
      </c>
      <c r="C4020" t="str">
        <f t="shared" si="248"/>
        <v>Monday</v>
      </c>
      <c r="D4020" s="1">
        <f t="shared" si="249"/>
        <v>10</v>
      </c>
      <c r="E4020">
        <f t="shared" si="250"/>
        <v>12</v>
      </c>
      <c r="F4020" t="str">
        <f t="shared" si="251"/>
        <v>school</v>
      </c>
    </row>
    <row r="4021" spans="1:6" x14ac:dyDescent="0.3">
      <c r="A4021" s="3">
        <v>45642.459027777775</v>
      </c>
      <c r="B4021">
        <v>64</v>
      </c>
      <c r="C4021" t="str">
        <f t="shared" si="248"/>
        <v>Monday</v>
      </c>
      <c r="D4021" s="1">
        <f t="shared" si="249"/>
        <v>11</v>
      </c>
      <c r="E4021">
        <f t="shared" si="250"/>
        <v>12</v>
      </c>
      <c r="F4021" t="str">
        <f t="shared" si="251"/>
        <v>school</v>
      </c>
    </row>
    <row r="4022" spans="1:6" x14ac:dyDescent="0.3">
      <c r="A4022" s="3">
        <v>45642.479861111111</v>
      </c>
      <c r="B4022">
        <v>65</v>
      </c>
      <c r="C4022" t="str">
        <f t="shared" si="248"/>
        <v>Monday</v>
      </c>
      <c r="D4022" s="1">
        <f t="shared" si="249"/>
        <v>11</v>
      </c>
      <c r="E4022">
        <f t="shared" si="250"/>
        <v>12</v>
      </c>
      <c r="F4022" t="str">
        <f t="shared" si="251"/>
        <v>school</v>
      </c>
    </row>
    <row r="4023" spans="1:6" x14ac:dyDescent="0.3">
      <c r="A4023" s="3">
        <v>45642.499305555553</v>
      </c>
      <c r="B4023">
        <v>61</v>
      </c>
      <c r="C4023" t="str">
        <f t="shared" si="248"/>
        <v>Monday</v>
      </c>
      <c r="D4023" s="1">
        <f t="shared" si="249"/>
        <v>11</v>
      </c>
      <c r="E4023">
        <f t="shared" si="250"/>
        <v>12</v>
      </c>
      <c r="F4023" t="str">
        <f t="shared" si="251"/>
        <v>school</v>
      </c>
    </row>
    <row r="4024" spans="1:6" x14ac:dyDescent="0.3">
      <c r="A4024" s="3">
        <v>45642.522916666669</v>
      </c>
      <c r="B4024">
        <v>70</v>
      </c>
      <c r="C4024" t="str">
        <f t="shared" si="248"/>
        <v>Monday</v>
      </c>
      <c r="D4024" s="1">
        <f t="shared" si="249"/>
        <v>12</v>
      </c>
      <c r="E4024">
        <f t="shared" si="250"/>
        <v>12</v>
      </c>
      <c r="F4024" t="str">
        <f t="shared" si="251"/>
        <v>school</v>
      </c>
    </row>
    <row r="4025" spans="1:6" x14ac:dyDescent="0.3">
      <c r="A4025" s="3">
        <v>45642.540277777778</v>
      </c>
      <c r="B4025">
        <v>52</v>
      </c>
      <c r="C4025" t="str">
        <f t="shared" si="248"/>
        <v>Monday</v>
      </c>
      <c r="D4025" s="1">
        <f t="shared" si="249"/>
        <v>12</v>
      </c>
      <c r="E4025">
        <f t="shared" si="250"/>
        <v>12</v>
      </c>
      <c r="F4025" t="str">
        <f t="shared" si="251"/>
        <v>school</v>
      </c>
    </row>
    <row r="4026" spans="1:6" x14ac:dyDescent="0.3">
      <c r="A4026" s="3">
        <v>45642.5625</v>
      </c>
      <c r="B4026">
        <v>58</v>
      </c>
      <c r="C4026" t="str">
        <f t="shared" si="248"/>
        <v>Monday</v>
      </c>
      <c r="D4026" s="1">
        <f t="shared" si="249"/>
        <v>13</v>
      </c>
      <c r="E4026">
        <f t="shared" si="250"/>
        <v>12</v>
      </c>
      <c r="F4026" t="str">
        <f t="shared" si="251"/>
        <v>school</v>
      </c>
    </row>
    <row r="4027" spans="1:6" x14ac:dyDescent="0.3">
      <c r="A4027" s="3">
        <v>45642.581944444442</v>
      </c>
      <c r="B4027">
        <v>53</v>
      </c>
      <c r="C4027" t="str">
        <f t="shared" si="248"/>
        <v>Monday</v>
      </c>
      <c r="D4027" s="1">
        <f t="shared" si="249"/>
        <v>13</v>
      </c>
      <c r="E4027">
        <f t="shared" si="250"/>
        <v>12</v>
      </c>
      <c r="F4027" t="str">
        <f t="shared" si="251"/>
        <v>school</v>
      </c>
    </row>
    <row r="4028" spans="1:6" x14ac:dyDescent="0.3">
      <c r="A4028" s="3">
        <v>45642.603472222225</v>
      </c>
      <c r="B4028">
        <v>68</v>
      </c>
      <c r="C4028" t="str">
        <f t="shared" si="248"/>
        <v>Monday</v>
      </c>
      <c r="D4028" s="1">
        <f t="shared" si="249"/>
        <v>14</v>
      </c>
      <c r="E4028">
        <f t="shared" si="250"/>
        <v>12</v>
      </c>
      <c r="F4028" t="str">
        <f t="shared" si="251"/>
        <v>school</v>
      </c>
    </row>
    <row r="4029" spans="1:6" x14ac:dyDescent="0.3">
      <c r="A4029" s="3">
        <v>45642.627083333333</v>
      </c>
      <c r="B4029">
        <v>81</v>
      </c>
      <c r="C4029" t="str">
        <f t="shared" si="248"/>
        <v>Monday</v>
      </c>
      <c r="D4029" s="1">
        <f t="shared" si="249"/>
        <v>15</v>
      </c>
      <c r="E4029">
        <f t="shared" si="250"/>
        <v>12</v>
      </c>
      <c r="F4029" t="str">
        <f t="shared" si="251"/>
        <v>school</v>
      </c>
    </row>
    <row r="4030" spans="1:6" x14ac:dyDescent="0.3">
      <c r="A4030" s="3">
        <v>45642.643750000003</v>
      </c>
      <c r="B4030">
        <v>68</v>
      </c>
      <c r="C4030" t="str">
        <f t="shared" si="248"/>
        <v>Monday</v>
      </c>
      <c r="D4030" s="1">
        <f t="shared" si="249"/>
        <v>15</v>
      </c>
      <c r="E4030">
        <f t="shared" si="250"/>
        <v>12</v>
      </c>
      <c r="F4030" t="str">
        <f t="shared" si="251"/>
        <v>school</v>
      </c>
    </row>
    <row r="4031" spans="1:6" x14ac:dyDescent="0.3">
      <c r="A4031" s="3">
        <v>45642.664583333331</v>
      </c>
      <c r="B4031">
        <v>65</v>
      </c>
      <c r="C4031" t="str">
        <f t="shared" si="248"/>
        <v>Monday</v>
      </c>
      <c r="D4031" s="1">
        <f t="shared" si="249"/>
        <v>15</v>
      </c>
      <c r="E4031">
        <f t="shared" si="250"/>
        <v>12</v>
      </c>
      <c r="F4031" t="str">
        <f t="shared" si="251"/>
        <v>school</v>
      </c>
    </row>
    <row r="4032" spans="1:6" x14ac:dyDescent="0.3">
      <c r="A4032" s="3">
        <v>45642.686111111114</v>
      </c>
      <c r="B4032">
        <v>96</v>
      </c>
      <c r="C4032" t="str">
        <f t="shared" si="248"/>
        <v>Monday</v>
      </c>
      <c r="D4032" s="1">
        <f t="shared" si="249"/>
        <v>16</v>
      </c>
      <c r="E4032">
        <f t="shared" si="250"/>
        <v>12</v>
      </c>
      <c r="F4032" t="str">
        <f t="shared" si="251"/>
        <v>school</v>
      </c>
    </row>
    <row r="4033" spans="1:6" x14ac:dyDescent="0.3">
      <c r="A4033" s="3">
        <v>45642.706250000003</v>
      </c>
      <c r="B4033">
        <v>121</v>
      </c>
      <c r="C4033" t="str">
        <f t="shared" si="248"/>
        <v>Monday</v>
      </c>
      <c r="D4033" s="1">
        <f t="shared" si="249"/>
        <v>16</v>
      </c>
      <c r="E4033">
        <f t="shared" si="250"/>
        <v>12</v>
      </c>
      <c r="F4033" t="str">
        <f t="shared" si="251"/>
        <v>school</v>
      </c>
    </row>
    <row r="4034" spans="1:6" x14ac:dyDescent="0.3">
      <c r="A4034" s="3">
        <v>45642.727777777778</v>
      </c>
      <c r="B4034">
        <v>127</v>
      </c>
      <c r="C4034" t="str">
        <f t="shared" ref="C4034:C4097" si="252">TEXT(A4034, "dddd")</f>
        <v>Monday</v>
      </c>
      <c r="D4034" s="1">
        <f t="shared" ref="D4034:D4097" si="253">HOUR(A4034)</f>
        <v>17</v>
      </c>
      <c r="E4034">
        <f t="shared" ref="E4034:E4097" si="254">MONTH(A4034)</f>
        <v>12</v>
      </c>
      <c r="F4034" t="str">
        <f t="shared" ref="F4034:F4097" si="255">IF(OR(E4034=9, E4034=10, E4034=11, E4034=12, E4034=1, E4034=2, E4034=3, E4034=4), "school", "summer")</f>
        <v>school</v>
      </c>
    </row>
    <row r="4035" spans="1:6" x14ac:dyDescent="0.3">
      <c r="A4035" s="3">
        <v>45642.747916666667</v>
      </c>
      <c r="B4035">
        <v>151</v>
      </c>
      <c r="C4035" t="str">
        <f t="shared" si="252"/>
        <v>Monday</v>
      </c>
      <c r="D4035" s="1">
        <f t="shared" si="253"/>
        <v>17</v>
      </c>
      <c r="E4035">
        <f t="shared" si="254"/>
        <v>12</v>
      </c>
      <c r="F4035" t="str">
        <f t="shared" si="255"/>
        <v>school</v>
      </c>
    </row>
    <row r="4036" spans="1:6" x14ac:dyDescent="0.3">
      <c r="A4036" s="3">
        <v>45642.775694444441</v>
      </c>
      <c r="B4036">
        <v>135</v>
      </c>
      <c r="C4036" t="str">
        <f t="shared" si="252"/>
        <v>Monday</v>
      </c>
      <c r="D4036" s="1">
        <f t="shared" si="253"/>
        <v>18</v>
      </c>
      <c r="E4036">
        <f t="shared" si="254"/>
        <v>12</v>
      </c>
      <c r="F4036" t="str">
        <f t="shared" si="255"/>
        <v>school</v>
      </c>
    </row>
    <row r="4037" spans="1:6" x14ac:dyDescent="0.3">
      <c r="A4037" s="3">
        <v>45642.797222222223</v>
      </c>
      <c r="B4037">
        <v>152</v>
      </c>
      <c r="C4037" t="str">
        <f t="shared" si="252"/>
        <v>Monday</v>
      </c>
      <c r="D4037" s="1">
        <f t="shared" si="253"/>
        <v>19</v>
      </c>
      <c r="E4037">
        <f t="shared" si="254"/>
        <v>12</v>
      </c>
      <c r="F4037" t="str">
        <f t="shared" si="255"/>
        <v>school</v>
      </c>
    </row>
    <row r="4038" spans="1:6" x14ac:dyDescent="0.3">
      <c r="A4038" s="3">
        <v>45642.857638888891</v>
      </c>
      <c r="B4038">
        <v>82</v>
      </c>
      <c r="C4038" t="str">
        <f t="shared" si="252"/>
        <v>Monday</v>
      </c>
      <c r="D4038" s="1">
        <f t="shared" si="253"/>
        <v>20</v>
      </c>
      <c r="E4038">
        <f t="shared" si="254"/>
        <v>12</v>
      </c>
      <c r="F4038" t="str">
        <f t="shared" si="255"/>
        <v>school</v>
      </c>
    </row>
    <row r="4039" spans="1:6" x14ac:dyDescent="0.3">
      <c r="A4039" s="3">
        <v>45643.292361111111</v>
      </c>
      <c r="B4039">
        <v>17</v>
      </c>
      <c r="C4039" t="str">
        <f t="shared" si="252"/>
        <v>Tuesday</v>
      </c>
      <c r="D4039" s="1">
        <f t="shared" si="253"/>
        <v>7</v>
      </c>
      <c r="E4039">
        <f t="shared" si="254"/>
        <v>12</v>
      </c>
      <c r="F4039" t="str">
        <f t="shared" si="255"/>
        <v>school</v>
      </c>
    </row>
    <row r="4040" spans="1:6" x14ac:dyDescent="0.3">
      <c r="A4040" s="3">
        <v>45643.314583333333</v>
      </c>
      <c r="B4040">
        <v>25</v>
      </c>
      <c r="C4040" t="str">
        <f t="shared" si="252"/>
        <v>Tuesday</v>
      </c>
      <c r="D4040" s="1">
        <f t="shared" si="253"/>
        <v>7</v>
      </c>
      <c r="E4040">
        <f t="shared" si="254"/>
        <v>12</v>
      </c>
      <c r="F4040" t="str">
        <f t="shared" si="255"/>
        <v>school</v>
      </c>
    </row>
    <row r="4041" spans="1:6" x14ac:dyDescent="0.3">
      <c r="A4041" s="3">
        <v>45643.335416666669</v>
      </c>
      <c r="B4041">
        <v>32</v>
      </c>
      <c r="C4041" t="str">
        <f t="shared" si="252"/>
        <v>Tuesday</v>
      </c>
      <c r="D4041" s="1">
        <f t="shared" si="253"/>
        <v>8</v>
      </c>
      <c r="E4041">
        <f t="shared" si="254"/>
        <v>12</v>
      </c>
      <c r="F4041" t="str">
        <f t="shared" si="255"/>
        <v>school</v>
      </c>
    </row>
    <row r="4042" spans="1:6" x14ac:dyDescent="0.3">
      <c r="A4042" s="3">
        <v>45643.355555555558</v>
      </c>
      <c r="B4042">
        <v>35</v>
      </c>
      <c r="C4042" t="str">
        <f t="shared" si="252"/>
        <v>Tuesday</v>
      </c>
      <c r="D4042" s="1">
        <f t="shared" si="253"/>
        <v>8</v>
      </c>
      <c r="E4042">
        <f t="shared" si="254"/>
        <v>12</v>
      </c>
      <c r="F4042" t="str">
        <f t="shared" si="255"/>
        <v>school</v>
      </c>
    </row>
    <row r="4043" spans="1:6" x14ac:dyDescent="0.3">
      <c r="A4043" s="3">
        <v>45643.375694444447</v>
      </c>
      <c r="B4043">
        <v>30</v>
      </c>
      <c r="C4043" t="str">
        <f t="shared" si="252"/>
        <v>Tuesday</v>
      </c>
      <c r="D4043" s="1">
        <f t="shared" si="253"/>
        <v>9</v>
      </c>
      <c r="E4043">
        <f t="shared" si="254"/>
        <v>12</v>
      </c>
      <c r="F4043" t="str">
        <f t="shared" si="255"/>
        <v>school</v>
      </c>
    </row>
    <row r="4044" spans="1:6" x14ac:dyDescent="0.3">
      <c r="A4044" s="3">
        <v>45643.393750000003</v>
      </c>
      <c r="B4044">
        <v>38</v>
      </c>
      <c r="C4044" t="str">
        <f t="shared" si="252"/>
        <v>Tuesday</v>
      </c>
      <c r="D4044" s="1">
        <f t="shared" si="253"/>
        <v>9</v>
      </c>
      <c r="E4044">
        <f t="shared" si="254"/>
        <v>12</v>
      </c>
      <c r="F4044" t="str">
        <f t="shared" si="255"/>
        <v>school</v>
      </c>
    </row>
    <row r="4045" spans="1:6" x14ac:dyDescent="0.3">
      <c r="A4045" s="3">
        <v>45643.416666666664</v>
      </c>
      <c r="B4045">
        <v>52</v>
      </c>
      <c r="C4045" t="str">
        <f t="shared" si="252"/>
        <v>Tuesday</v>
      </c>
      <c r="D4045" s="1">
        <f t="shared" si="253"/>
        <v>10</v>
      </c>
      <c r="E4045">
        <f t="shared" si="254"/>
        <v>12</v>
      </c>
      <c r="F4045" t="str">
        <f t="shared" si="255"/>
        <v>school</v>
      </c>
    </row>
    <row r="4046" spans="1:6" x14ac:dyDescent="0.3">
      <c r="A4046" s="3">
        <v>45643.479861111111</v>
      </c>
      <c r="B4046">
        <v>54</v>
      </c>
      <c r="C4046" t="str">
        <f t="shared" si="252"/>
        <v>Tuesday</v>
      </c>
      <c r="D4046" s="1">
        <f t="shared" si="253"/>
        <v>11</v>
      </c>
      <c r="E4046">
        <f t="shared" si="254"/>
        <v>12</v>
      </c>
      <c r="F4046" t="str">
        <f t="shared" si="255"/>
        <v>school</v>
      </c>
    </row>
    <row r="4047" spans="1:6" x14ac:dyDescent="0.3">
      <c r="A4047" s="3">
        <v>45643.506249999999</v>
      </c>
      <c r="B4047">
        <v>38</v>
      </c>
      <c r="C4047" t="str">
        <f t="shared" si="252"/>
        <v>Tuesday</v>
      </c>
      <c r="D4047" s="1">
        <f t="shared" si="253"/>
        <v>12</v>
      </c>
      <c r="E4047">
        <f t="shared" si="254"/>
        <v>12</v>
      </c>
      <c r="F4047" t="str">
        <f t="shared" si="255"/>
        <v>school</v>
      </c>
    </row>
    <row r="4048" spans="1:6" x14ac:dyDescent="0.3">
      <c r="A4048" s="3">
        <v>45643.532638888886</v>
      </c>
      <c r="B4048">
        <v>48</v>
      </c>
      <c r="C4048" t="str">
        <f t="shared" si="252"/>
        <v>Tuesday</v>
      </c>
      <c r="D4048" s="1">
        <f t="shared" si="253"/>
        <v>12</v>
      </c>
      <c r="E4048">
        <f t="shared" si="254"/>
        <v>12</v>
      </c>
      <c r="F4048" t="str">
        <f t="shared" si="255"/>
        <v>school</v>
      </c>
    </row>
    <row r="4049" spans="1:6" x14ac:dyDescent="0.3">
      <c r="A4049" s="3">
        <v>45643.547222222223</v>
      </c>
      <c r="B4049">
        <v>41</v>
      </c>
      <c r="C4049" t="str">
        <f t="shared" si="252"/>
        <v>Tuesday</v>
      </c>
      <c r="D4049" s="1">
        <f t="shared" si="253"/>
        <v>13</v>
      </c>
      <c r="E4049">
        <f t="shared" si="254"/>
        <v>12</v>
      </c>
      <c r="F4049" t="str">
        <f t="shared" si="255"/>
        <v>school</v>
      </c>
    </row>
    <row r="4050" spans="1:6" x14ac:dyDescent="0.3">
      <c r="A4050" s="3">
        <v>45643.604861111111</v>
      </c>
      <c r="B4050">
        <v>51</v>
      </c>
      <c r="C4050" t="str">
        <f t="shared" si="252"/>
        <v>Tuesday</v>
      </c>
      <c r="D4050" s="1">
        <f t="shared" si="253"/>
        <v>14</v>
      </c>
      <c r="E4050">
        <f t="shared" si="254"/>
        <v>12</v>
      </c>
      <c r="F4050" t="str">
        <f t="shared" si="255"/>
        <v>school</v>
      </c>
    </row>
    <row r="4051" spans="1:6" x14ac:dyDescent="0.3">
      <c r="A4051" s="3">
        <v>45643.634722222225</v>
      </c>
      <c r="B4051">
        <v>56</v>
      </c>
      <c r="C4051" t="str">
        <f t="shared" si="252"/>
        <v>Tuesday</v>
      </c>
      <c r="D4051" s="1">
        <f t="shared" si="253"/>
        <v>15</v>
      </c>
      <c r="E4051">
        <f t="shared" si="254"/>
        <v>12</v>
      </c>
      <c r="F4051" t="str">
        <f t="shared" si="255"/>
        <v>school</v>
      </c>
    </row>
    <row r="4052" spans="1:6" x14ac:dyDescent="0.3">
      <c r="A4052" s="3">
        <v>45643.663888888892</v>
      </c>
      <c r="B4052">
        <v>41</v>
      </c>
      <c r="C4052" t="str">
        <f t="shared" si="252"/>
        <v>Tuesday</v>
      </c>
      <c r="D4052" s="1">
        <f t="shared" si="253"/>
        <v>15</v>
      </c>
      <c r="E4052">
        <f t="shared" si="254"/>
        <v>12</v>
      </c>
      <c r="F4052" t="str">
        <f t="shared" si="255"/>
        <v>school</v>
      </c>
    </row>
    <row r="4053" spans="1:6" x14ac:dyDescent="0.3">
      <c r="A4053" s="3">
        <v>45643.681250000001</v>
      </c>
      <c r="B4053">
        <v>51</v>
      </c>
      <c r="C4053" t="str">
        <f t="shared" si="252"/>
        <v>Tuesday</v>
      </c>
      <c r="D4053" s="1">
        <f t="shared" si="253"/>
        <v>16</v>
      </c>
      <c r="E4053">
        <f t="shared" si="254"/>
        <v>12</v>
      </c>
      <c r="F4053" t="str">
        <f t="shared" si="255"/>
        <v>school</v>
      </c>
    </row>
    <row r="4054" spans="1:6" x14ac:dyDescent="0.3">
      <c r="A4054" s="3">
        <v>45643.717361111114</v>
      </c>
      <c r="B4054">
        <v>65</v>
      </c>
      <c r="C4054" t="str">
        <f t="shared" si="252"/>
        <v>Tuesday</v>
      </c>
      <c r="D4054" s="1">
        <f t="shared" si="253"/>
        <v>17</v>
      </c>
      <c r="E4054">
        <f t="shared" si="254"/>
        <v>12</v>
      </c>
      <c r="F4054" t="str">
        <f t="shared" si="255"/>
        <v>school</v>
      </c>
    </row>
    <row r="4055" spans="1:6" x14ac:dyDescent="0.3">
      <c r="A4055" s="3">
        <v>45643.729166666664</v>
      </c>
      <c r="B4055">
        <v>67</v>
      </c>
      <c r="C4055" t="str">
        <f t="shared" si="252"/>
        <v>Tuesday</v>
      </c>
      <c r="D4055" s="1">
        <f t="shared" si="253"/>
        <v>17</v>
      </c>
      <c r="E4055">
        <f t="shared" si="254"/>
        <v>12</v>
      </c>
      <c r="F4055" t="str">
        <f t="shared" si="255"/>
        <v>school</v>
      </c>
    </row>
    <row r="4056" spans="1:6" x14ac:dyDescent="0.3">
      <c r="A4056" s="3">
        <v>45643.774305555555</v>
      </c>
      <c r="B4056">
        <v>86</v>
      </c>
      <c r="C4056" t="str">
        <f t="shared" si="252"/>
        <v>Tuesday</v>
      </c>
      <c r="D4056" s="1">
        <f t="shared" si="253"/>
        <v>18</v>
      </c>
      <c r="E4056">
        <f t="shared" si="254"/>
        <v>12</v>
      </c>
      <c r="F4056" t="str">
        <f t="shared" si="255"/>
        <v>school</v>
      </c>
    </row>
    <row r="4057" spans="1:6" x14ac:dyDescent="0.3">
      <c r="A4057" s="3">
        <v>45643.791666666664</v>
      </c>
      <c r="B4057">
        <v>117</v>
      </c>
      <c r="C4057" t="str">
        <f t="shared" si="252"/>
        <v>Tuesday</v>
      </c>
      <c r="D4057" s="1">
        <f t="shared" si="253"/>
        <v>19</v>
      </c>
      <c r="E4057">
        <f t="shared" si="254"/>
        <v>12</v>
      </c>
      <c r="F4057" t="str">
        <f t="shared" si="255"/>
        <v>school</v>
      </c>
    </row>
    <row r="4058" spans="1:6" x14ac:dyDescent="0.3">
      <c r="A4058" s="3">
        <v>45643.811805555553</v>
      </c>
      <c r="B4058">
        <v>107</v>
      </c>
      <c r="C4058" t="str">
        <f t="shared" si="252"/>
        <v>Tuesday</v>
      </c>
      <c r="D4058" s="1">
        <f t="shared" si="253"/>
        <v>19</v>
      </c>
      <c r="E4058">
        <f t="shared" si="254"/>
        <v>12</v>
      </c>
      <c r="F4058" t="str">
        <f t="shared" si="255"/>
        <v>school</v>
      </c>
    </row>
    <row r="4059" spans="1:6" x14ac:dyDescent="0.3">
      <c r="A4059" s="3">
        <v>45643.835416666669</v>
      </c>
      <c r="B4059">
        <v>83</v>
      </c>
      <c r="C4059" t="str">
        <f t="shared" si="252"/>
        <v>Tuesday</v>
      </c>
      <c r="D4059" s="1">
        <f t="shared" si="253"/>
        <v>20</v>
      </c>
      <c r="E4059">
        <f t="shared" si="254"/>
        <v>12</v>
      </c>
      <c r="F4059" t="str">
        <f t="shared" si="255"/>
        <v>school</v>
      </c>
    </row>
    <row r="4060" spans="1:6" x14ac:dyDescent="0.3">
      <c r="A4060" s="3">
        <v>45643.863194444442</v>
      </c>
      <c r="B4060">
        <v>86</v>
      </c>
      <c r="C4060" t="str">
        <f t="shared" si="252"/>
        <v>Tuesday</v>
      </c>
      <c r="D4060" s="1">
        <f t="shared" si="253"/>
        <v>20</v>
      </c>
      <c r="E4060">
        <f t="shared" si="254"/>
        <v>12</v>
      </c>
      <c r="F4060" t="str">
        <f t="shared" si="255"/>
        <v>school</v>
      </c>
    </row>
    <row r="4061" spans="1:6" x14ac:dyDescent="0.3">
      <c r="A4061" s="3">
        <v>45643.875</v>
      </c>
      <c r="B4061">
        <v>77</v>
      </c>
      <c r="C4061" t="str">
        <f t="shared" si="252"/>
        <v>Tuesday</v>
      </c>
      <c r="D4061" s="1">
        <f t="shared" si="253"/>
        <v>21</v>
      </c>
      <c r="E4061">
        <f t="shared" si="254"/>
        <v>12</v>
      </c>
      <c r="F4061" t="str">
        <f t="shared" si="255"/>
        <v>school</v>
      </c>
    </row>
    <row r="4062" spans="1:6" x14ac:dyDescent="0.3">
      <c r="A4062" s="3">
        <v>45644.293749999997</v>
      </c>
      <c r="B4062">
        <v>8</v>
      </c>
      <c r="C4062" t="str">
        <f t="shared" si="252"/>
        <v>Wednesday</v>
      </c>
      <c r="D4062" s="1">
        <f t="shared" si="253"/>
        <v>7</v>
      </c>
      <c r="E4062">
        <f t="shared" si="254"/>
        <v>12</v>
      </c>
      <c r="F4062" t="str">
        <f t="shared" si="255"/>
        <v>school</v>
      </c>
    </row>
    <row r="4063" spans="1:6" x14ac:dyDescent="0.3">
      <c r="A4063" s="3">
        <v>45644.310416666667</v>
      </c>
      <c r="B4063">
        <v>15</v>
      </c>
      <c r="C4063" t="str">
        <f t="shared" si="252"/>
        <v>Wednesday</v>
      </c>
      <c r="D4063" s="1">
        <f t="shared" si="253"/>
        <v>7</v>
      </c>
      <c r="E4063">
        <f t="shared" si="254"/>
        <v>12</v>
      </c>
      <c r="F4063" t="str">
        <f t="shared" si="255"/>
        <v>school</v>
      </c>
    </row>
    <row r="4064" spans="1:6" x14ac:dyDescent="0.3">
      <c r="A4064" s="3">
        <v>45644.333333333336</v>
      </c>
      <c r="B4064">
        <v>22</v>
      </c>
      <c r="C4064" t="str">
        <f t="shared" si="252"/>
        <v>Wednesday</v>
      </c>
      <c r="D4064" s="1">
        <f t="shared" si="253"/>
        <v>8</v>
      </c>
      <c r="E4064">
        <f t="shared" si="254"/>
        <v>12</v>
      </c>
      <c r="F4064" t="str">
        <f t="shared" si="255"/>
        <v>school</v>
      </c>
    </row>
    <row r="4065" spans="1:6" x14ac:dyDescent="0.3">
      <c r="A4065" s="3">
        <v>45644.355555555558</v>
      </c>
      <c r="B4065">
        <v>34</v>
      </c>
      <c r="C4065" t="str">
        <f t="shared" si="252"/>
        <v>Wednesday</v>
      </c>
      <c r="D4065" s="1">
        <f t="shared" si="253"/>
        <v>8</v>
      </c>
      <c r="E4065">
        <f t="shared" si="254"/>
        <v>12</v>
      </c>
      <c r="F4065" t="str">
        <f t="shared" si="255"/>
        <v>school</v>
      </c>
    </row>
    <row r="4066" spans="1:6" x14ac:dyDescent="0.3">
      <c r="A4066" s="3">
        <v>45644.374305555553</v>
      </c>
      <c r="B4066">
        <v>36</v>
      </c>
      <c r="C4066" t="str">
        <f t="shared" si="252"/>
        <v>Wednesday</v>
      </c>
      <c r="D4066" s="1">
        <f t="shared" si="253"/>
        <v>8</v>
      </c>
      <c r="E4066">
        <f t="shared" si="254"/>
        <v>12</v>
      </c>
      <c r="F4066" t="str">
        <f t="shared" si="255"/>
        <v>school</v>
      </c>
    </row>
    <row r="4067" spans="1:6" x14ac:dyDescent="0.3">
      <c r="A4067" s="3">
        <v>45644.395833333336</v>
      </c>
      <c r="B4067">
        <v>38</v>
      </c>
      <c r="C4067" t="str">
        <f t="shared" si="252"/>
        <v>Wednesday</v>
      </c>
      <c r="D4067" s="1">
        <f t="shared" si="253"/>
        <v>9</v>
      </c>
      <c r="E4067">
        <f t="shared" si="254"/>
        <v>12</v>
      </c>
      <c r="F4067" t="str">
        <f t="shared" si="255"/>
        <v>school</v>
      </c>
    </row>
    <row r="4068" spans="1:6" x14ac:dyDescent="0.3">
      <c r="A4068" s="3">
        <v>45644.413194444445</v>
      </c>
      <c r="B4068">
        <v>43</v>
      </c>
      <c r="C4068" t="str">
        <f t="shared" si="252"/>
        <v>Wednesday</v>
      </c>
      <c r="D4068" s="1">
        <f t="shared" si="253"/>
        <v>9</v>
      </c>
      <c r="E4068">
        <f t="shared" si="254"/>
        <v>12</v>
      </c>
      <c r="F4068" t="str">
        <f t="shared" si="255"/>
        <v>school</v>
      </c>
    </row>
    <row r="4069" spans="1:6" x14ac:dyDescent="0.3">
      <c r="A4069" s="3">
        <v>45644.439583333333</v>
      </c>
      <c r="B4069">
        <v>38</v>
      </c>
      <c r="C4069" t="str">
        <f t="shared" si="252"/>
        <v>Wednesday</v>
      </c>
      <c r="D4069" s="1">
        <f t="shared" si="253"/>
        <v>10</v>
      </c>
      <c r="E4069">
        <f t="shared" si="254"/>
        <v>12</v>
      </c>
      <c r="F4069" t="str">
        <f t="shared" si="255"/>
        <v>school</v>
      </c>
    </row>
    <row r="4070" spans="1:6" x14ac:dyDescent="0.3">
      <c r="A4070" s="3">
        <v>45644.459027777775</v>
      </c>
      <c r="B4070">
        <v>42</v>
      </c>
      <c r="C4070" t="str">
        <f t="shared" si="252"/>
        <v>Wednesday</v>
      </c>
      <c r="D4070" s="1">
        <f t="shared" si="253"/>
        <v>11</v>
      </c>
      <c r="E4070">
        <f t="shared" si="254"/>
        <v>12</v>
      </c>
      <c r="F4070" t="str">
        <f t="shared" si="255"/>
        <v>school</v>
      </c>
    </row>
    <row r="4071" spans="1:6" x14ac:dyDescent="0.3">
      <c r="A4071" s="3">
        <v>45644.482638888891</v>
      </c>
      <c r="B4071">
        <v>65</v>
      </c>
      <c r="C4071" t="str">
        <f t="shared" si="252"/>
        <v>Wednesday</v>
      </c>
      <c r="D4071" s="1">
        <f t="shared" si="253"/>
        <v>11</v>
      </c>
      <c r="E4071">
        <f t="shared" si="254"/>
        <v>12</v>
      </c>
      <c r="F4071" t="str">
        <f t="shared" si="255"/>
        <v>school</v>
      </c>
    </row>
    <row r="4072" spans="1:6" x14ac:dyDescent="0.3">
      <c r="A4072" s="3">
        <v>45644.497916666667</v>
      </c>
      <c r="B4072">
        <v>78</v>
      </c>
      <c r="C4072" t="str">
        <f t="shared" si="252"/>
        <v>Wednesday</v>
      </c>
      <c r="D4072" s="1">
        <f t="shared" si="253"/>
        <v>11</v>
      </c>
      <c r="E4072">
        <f t="shared" si="254"/>
        <v>12</v>
      </c>
      <c r="F4072" t="str">
        <f t="shared" si="255"/>
        <v>school</v>
      </c>
    </row>
    <row r="4073" spans="1:6" x14ac:dyDescent="0.3">
      <c r="A4073" s="3">
        <v>45644.520833333336</v>
      </c>
      <c r="B4073">
        <v>56</v>
      </c>
      <c r="C4073" t="str">
        <f t="shared" si="252"/>
        <v>Wednesday</v>
      </c>
      <c r="D4073" s="1">
        <f t="shared" si="253"/>
        <v>12</v>
      </c>
      <c r="E4073">
        <f t="shared" si="254"/>
        <v>12</v>
      </c>
      <c r="F4073" t="str">
        <f t="shared" si="255"/>
        <v>school</v>
      </c>
    </row>
    <row r="4074" spans="1:6" x14ac:dyDescent="0.3">
      <c r="A4074" s="3">
        <v>45644.539583333331</v>
      </c>
      <c r="B4074">
        <v>55</v>
      </c>
      <c r="C4074" t="str">
        <f t="shared" si="252"/>
        <v>Wednesday</v>
      </c>
      <c r="D4074" s="1">
        <f t="shared" si="253"/>
        <v>12</v>
      </c>
      <c r="E4074">
        <f t="shared" si="254"/>
        <v>12</v>
      </c>
      <c r="F4074" t="str">
        <f t="shared" si="255"/>
        <v>school</v>
      </c>
    </row>
    <row r="4075" spans="1:6" x14ac:dyDescent="0.3">
      <c r="A4075" s="3">
        <v>45644.563888888886</v>
      </c>
      <c r="B4075">
        <v>45</v>
      </c>
      <c r="C4075" t="str">
        <f t="shared" si="252"/>
        <v>Wednesday</v>
      </c>
      <c r="D4075" s="1">
        <f t="shared" si="253"/>
        <v>13</v>
      </c>
      <c r="E4075">
        <f t="shared" si="254"/>
        <v>12</v>
      </c>
      <c r="F4075" t="str">
        <f t="shared" si="255"/>
        <v>school</v>
      </c>
    </row>
    <row r="4076" spans="1:6" x14ac:dyDescent="0.3">
      <c r="A4076" s="3">
        <v>45644.59097222222</v>
      </c>
      <c r="B4076">
        <v>58</v>
      </c>
      <c r="C4076" t="str">
        <f t="shared" si="252"/>
        <v>Wednesday</v>
      </c>
      <c r="D4076" s="1">
        <f t="shared" si="253"/>
        <v>14</v>
      </c>
      <c r="E4076">
        <f t="shared" si="254"/>
        <v>12</v>
      </c>
      <c r="F4076" t="str">
        <f t="shared" si="255"/>
        <v>school</v>
      </c>
    </row>
    <row r="4077" spans="1:6" x14ac:dyDescent="0.3">
      <c r="A4077" s="3">
        <v>45644.609027777777</v>
      </c>
      <c r="B4077">
        <v>60</v>
      </c>
      <c r="C4077" t="str">
        <f t="shared" si="252"/>
        <v>Wednesday</v>
      </c>
      <c r="D4077" s="1">
        <f t="shared" si="253"/>
        <v>14</v>
      </c>
      <c r="E4077">
        <f t="shared" si="254"/>
        <v>12</v>
      </c>
      <c r="F4077" t="str">
        <f t="shared" si="255"/>
        <v>school</v>
      </c>
    </row>
    <row r="4078" spans="1:6" x14ac:dyDescent="0.3">
      <c r="A4078" s="3">
        <v>45644.627083333333</v>
      </c>
      <c r="B4078">
        <v>50</v>
      </c>
      <c r="C4078" t="str">
        <f t="shared" si="252"/>
        <v>Wednesday</v>
      </c>
      <c r="D4078" s="1">
        <f t="shared" si="253"/>
        <v>15</v>
      </c>
      <c r="E4078">
        <f t="shared" si="254"/>
        <v>12</v>
      </c>
      <c r="F4078" t="str">
        <f t="shared" si="255"/>
        <v>school</v>
      </c>
    </row>
    <row r="4079" spans="1:6" x14ac:dyDescent="0.3">
      <c r="A4079" s="3">
        <v>45644.645833333336</v>
      </c>
      <c r="B4079">
        <v>52</v>
      </c>
      <c r="C4079" t="str">
        <f t="shared" si="252"/>
        <v>Wednesday</v>
      </c>
      <c r="D4079" s="1">
        <f t="shared" si="253"/>
        <v>15</v>
      </c>
      <c r="E4079">
        <f t="shared" si="254"/>
        <v>12</v>
      </c>
      <c r="F4079" t="str">
        <f t="shared" si="255"/>
        <v>school</v>
      </c>
    </row>
    <row r="4080" spans="1:6" x14ac:dyDescent="0.3">
      <c r="A4080" s="3">
        <v>45644.675000000003</v>
      </c>
      <c r="B4080">
        <v>55</v>
      </c>
      <c r="C4080" t="str">
        <f t="shared" si="252"/>
        <v>Wednesday</v>
      </c>
      <c r="D4080" s="1">
        <f t="shared" si="253"/>
        <v>16</v>
      </c>
      <c r="E4080">
        <f t="shared" si="254"/>
        <v>12</v>
      </c>
      <c r="F4080" t="str">
        <f t="shared" si="255"/>
        <v>school</v>
      </c>
    </row>
    <row r="4081" spans="1:6" x14ac:dyDescent="0.3">
      <c r="A4081" s="3">
        <v>45644.685416666667</v>
      </c>
      <c r="B4081">
        <v>82</v>
      </c>
      <c r="C4081" t="str">
        <f t="shared" si="252"/>
        <v>Wednesday</v>
      </c>
      <c r="D4081" s="1">
        <f t="shared" si="253"/>
        <v>16</v>
      </c>
      <c r="E4081">
        <f t="shared" si="254"/>
        <v>12</v>
      </c>
      <c r="F4081" t="str">
        <f t="shared" si="255"/>
        <v>school</v>
      </c>
    </row>
    <row r="4082" spans="1:6" x14ac:dyDescent="0.3">
      <c r="A4082" s="3">
        <v>45644.709722222222</v>
      </c>
      <c r="B4082">
        <v>95</v>
      </c>
      <c r="C4082" t="str">
        <f t="shared" si="252"/>
        <v>Wednesday</v>
      </c>
      <c r="D4082" s="1">
        <f t="shared" si="253"/>
        <v>17</v>
      </c>
      <c r="E4082">
        <f t="shared" si="254"/>
        <v>12</v>
      </c>
      <c r="F4082" t="str">
        <f t="shared" si="255"/>
        <v>school</v>
      </c>
    </row>
    <row r="4083" spans="1:6" x14ac:dyDescent="0.3">
      <c r="A4083" s="3">
        <v>45644.736805555556</v>
      </c>
      <c r="B4083">
        <v>92</v>
      </c>
      <c r="C4083" t="str">
        <f t="shared" si="252"/>
        <v>Wednesday</v>
      </c>
      <c r="D4083" s="1">
        <f t="shared" si="253"/>
        <v>17</v>
      </c>
      <c r="E4083">
        <f t="shared" si="254"/>
        <v>12</v>
      </c>
      <c r="F4083" t="str">
        <f t="shared" si="255"/>
        <v>school</v>
      </c>
    </row>
    <row r="4084" spans="1:6" x14ac:dyDescent="0.3">
      <c r="A4084" s="3">
        <v>45644.772222222222</v>
      </c>
      <c r="B4084">
        <v>64</v>
      </c>
      <c r="C4084" t="str">
        <f t="shared" si="252"/>
        <v>Wednesday</v>
      </c>
      <c r="D4084" s="1">
        <f t="shared" si="253"/>
        <v>18</v>
      </c>
      <c r="E4084">
        <f t="shared" si="254"/>
        <v>12</v>
      </c>
      <c r="F4084" t="str">
        <f t="shared" si="255"/>
        <v>school</v>
      </c>
    </row>
    <row r="4085" spans="1:6" x14ac:dyDescent="0.3">
      <c r="A4085" s="3">
        <v>45644.797222222223</v>
      </c>
      <c r="B4085">
        <v>63</v>
      </c>
      <c r="C4085" t="str">
        <f t="shared" si="252"/>
        <v>Wednesday</v>
      </c>
      <c r="D4085" s="1">
        <f t="shared" si="253"/>
        <v>19</v>
      </c>
      <c r="E4085">
        <f t="shared" si="254"/>
        <v>12</v>
      </c>
      <c r="F4085" t="str">
        <f t="shared" si="255"/>
        <v>school</v>
      </c>
    </row>
    <row r="4086" spans="1:6" x14ac:dyDescent="0.3">
      <c r="A4086" s="3">
        <v>45644.818055555559</v>
      </c>
      <c r="B4086">
        <v>71</v>
      </c>
      <c r="C4086" t="str">
        <f t="shared" si="252"/>
        <v>Wednesday</v>
      </c>
      <c r="D4086" s="1">
        <f t="shared" si="253"/>
        <v>19</v>
      </c>
      <c r="E4086">
        <f t="shared" si="254"/>
        <v>12</v>
      </c>
      <c r="F4086" t="str">
        <f t="shared" si="255"/>
        <v>school</v>
      </c>
    </row>
    <row r="4087" spans="1:6" x14ac:dyDescent="0.3">
      <c r="A4087" s="3">
        <v>45644.837500000001</v>
      </c>
      <c r="B4087">
        <v>72</v>
      </c>
      <c r="C4087" t="str">
        <f t="shared" si="252"/>
        <v>Wednesday</v>
      </c>
      <c r="D4087" s="1">
        <f t="shared" si="253"/>
        <v>20</v>
      </c>
      <c r="E4087">
        <f t="shared" si="254"/>
        <v>12</v>
      </c>
      <c r="F4087" t="str">
        <f t="shared" si="255"/>
        <v>school</v>
      </c>
    </row>
    <row r="4088" spans="1:6" x14ac:dyDescent="0.3">
      <c r="A4088" s="3">
        <v>45644.852083333331</v>
      </c>
      <c r="B4088">
        <v>68</v>
      </c>
      <c r="C4088" t="str">
        <f t="shared" si="252"/>
        <v>Wednesday</v>
      </c>
      <c r="D4088" s="1">
        <f t="shared" si="253"/>
        <v>20</v>
      </c>
      <c r="E4088">
        <f t="shared" si="254"/>
        <v>12</v>
      </c>
      <c r="F4088" t="str">
        <f t="shared" si="255"/>
        <v>school</v>
      </c>
    </row>
    <row r="4089" spans="1:6" x14ac:dyDescent="0.3">
      <c r="A4089" s="3">
        <v>45645.315972222219</v>
      </c>
      <c r="B4089">
        <v>20</v>
      </c>
      <c r="C4089" t="str">
        <f t="shared" si="252"/>
        <v>Thursday</v>
      </c>
      <c r="D4089" s="1">
        <f t="shared" si="253"/>
        <v>7</v>
      </c>
      <c r="E4089">
        <f t="shared" si="254"/>
        <v>12</v>
      </c>
      <c r="F4089" t="str">
        <f t="shared" si="255"/>
        <v>school</v>
      </c>
    </row>
    <row r="4090" spans="1:6" x14ac:dyDescent="0.3">
      <c r="A4090" s="3">
        <v>45645.373611111114</v>
      </c>
      <c r="B4090">
        <v>16</v>
      </c>
      <c r="C4090" t="str">
        <f t="shared" si="252"/>
        <v>Thursday</v>
      </c>
      <c r="D4090" s="1">
        <f t="shared" si="253"/>
        <v>8</v>
      </c>
      <c r="E4090">
        <f t="shared" si="254"/>
        <v>12</v>
      </c>
      <c r="F4090" t="str">
        <f t="shared" si="255"/>
        <v>school</v>
      </c>
    </row>
    <row r="4091" spans="1:6" x14ac:dyDescent="0.3">
      <c r="A4091" s="3">
        <v>45645.398611111108</v>
      </c>
      <c r="B4091">
        <v>35</v>
      </c>
      <c r="C4091" t="str">
        <f t="shared" si="252"/>
        <v>Thursday</v>
      </c>
      <c r="D4091" s="1">
        <f t="shared" si="253"/>
        <v>9</v>
      </c>
      <c r="E4091">
        <f t="shared" si="254"/>
        <v>12</v>
      </c>
      <c r="F4091" t="str">
        <f t="shared" si="255"/>
        <v>school</v>
      </c>
    </row>
    <row r="4092" spans="1:6" x14ac:dyDescent="0.3">
      <c r="A4092" s="3">
        <v>45645.424305555556</v>
      </c>
      <c r="B4092">
        <v>32</v>
      </c>
      <c r="C4092" t="str">
        <f t="shared" si="252"/>
        <v>Thursday</v>
      </c>
      <c r="D4092" s="1">
        <f t="shared" si="253"/>
        <v>10</v>
      </c>
      <c r="E4092">
        <f t="shared" si="254"/>
        <v>12</v>
      </c>
      <c r="F4092" t="str">
        <f t="shared" si="255"/>
        <v>school</v>
      </c>
    </row>
    <row r="4093" spans="1:6" x14ac:dyDescent="0.3">
      <c r="A4093" s="3">
        <v>45645.436111111114</v>
      </c>
      <c r="B4093">
        <v>31</v>
      </c>
      <c r="C4093" t="str">
        <f t="shared" si="252"/>
        <v>Thursday</v>
      </c>
      <c r="D4093" s="1">
        <f t="shared" si="253"/>
        <v>10</v>
      </c>
      <c r="E4093">
        <f t="shared" si="254"/>
        <v>12</v>
      </c>
      <c r="F4093" t="str">
        <f t="shared" si="255"/>
        <v>school</v>
      </c>
    </row>
    <row r="4094" spans="1:6" x14ac:dyDescent="0.3">
      <c r="A4094" s="3">
        <v>45645.461805555555</v>
      </c>
      <c r="B4094">
        <v>32</v>
      </c>
      <c r="C4094" t="str">
        <f t="shared" si="252"/>
        <v>Thursday</v>
      </c>
      <c r="D4094" s="1">
        <f t="shared" si="253"/>
        <v>11</v>
      </c>
      <c r="E4094">
        <f t="shared" si="254"/>
        <v>12</v>
      </c>
      <c r="F4094" t="str">
        <f t="shared" si="255"/>
        <v>school</v>
      </c>
    </row>
    <row r="4095" spans="1:6" x14ac:dyDescent="0.3">
      <c r="A4095" s="3">
        <v>45645.481249999997</v>
      </c>
      <c r="B4095">
        <v>37</v>
      </c>
      <c r="C4095" t="str">
        <f t="shared" si="252"/>
        <v>Thursday</v>
      </c>
      <c r="D4095" s="1">
        <f t="shared" si="253"/>
        <v>11</v>
      </c>
      <c r="E4095">
        <f t="shared" si="254"/>
        <v>12</v>
      </c>
      <c r="F4095" t="str">
        <f t="shared" si="255"/>
        <v>school</v>
      </c>
    </row>
    <row r="4096" spans="1:6" x14ac:dyDescent="0.3">
      <c r="A4096" s="3">
        <v>45645.509722222225</v>
      </c>
      <c r="B4096">
        <v>55</v>
      </c>
      <c r="C4096" t="str">
        <f t="shared" si="252"/>
        <v>Thursday</v>
      </c>
      <c r="D4096" s="1">
        <f t="shared" si="253"/>
        <v>12</v>
      </c>
      <c r="E4096">
        <f t="shared" si="254"/>
        <v>12</v>
      </c>
      <c r="F4096" t="str">
        <f t="shared" si="255"/>
        <v>school</v>
      </c>
    </row>
    <row r="4097" spans="1:6" x14ac:dyDescent="0.3">
      <c r="A4097" s="3">
        <v>45645.521527777775</v>
      </c>
      <c r="B4097">
        <v>56</v>
      </c>
      <c r="C4097" t="str">
        <f t="shared" si="252"/>
        <v>Thursday</v>
      </c>
      <c r="D4097" s="1">
        <f t="shared" si="253"/>
        <v>12</v>
      </c>
      <c r="E4097">
        <f t="shared" si="254"/>
        <v>12</v>
      </c>
      <c r="F4097" t="str">
        <f t="shared" si="255"/>
        <v>school</v>
      </c>
    </row>
    <row r="4098" spans="1:6" x14ac:dyDescent="0.3">
      <c r="A4098" s="3">
        <v>45645.541666666664</v>
      </c>
      <c r="B4098">
        <v>64</v>
      </c>
      <c r="C4098" t="str">
        <f t="shared" ref="C4098:C4134" si="256">TEXT(A4098, "dddd")</f>
        <v>Thursday</v>
      </c>
      <c r="D4098" s="1">
        <f t="shared" ref="D4098:D4134" si="257">HOUR(A4098)</f>
        <v>13</v>
      </c>
      <c r="E4098">
        <f t="shared" ref="E4098:E4134" si="258">MONTH(A4098)</f>
        <v>12</v>
      </c>
      <c r="F4098" t="str">
        <f t="shared" ref="F4098:F4161" si="259">IF(OR(E4098=9, E4098=10, E4098=11, E4098=12, E4098=1, E4098=2, E4098=3, E4098=4), "school", "summer")</f>
        <v>school</v>
      </c>
    </row>
    <row r="4099" spans="1:6" x14ac:dyDescent="0.3">
      <c r="A4099" s="3">
        <v>45645.561805555553</v>
      </c>
      <c r="B4099">
        <v>54</v>
      </c>
      <c r="C4099" t="str">
        <f t="shared" si="256"/>
        <v>Thursday</v>
      </c>
      <c r="D4099" s="1">
        <f t="shared" si="257"/>
        <v>13</v>
      </c>
      <c r="E4099">
        <f t="shared" si="258"/>
        <v>12</v>
      </c>
      <c r="F4099" t="str">
        <f t="shared" si="259"/>
        <v>school</v>
      </c>
    </row>
    <row r="4100" spans="1:6" x14ac:dyDescent="0.3">
      <c r="A4100" s="3">
        <v>45645.668055555558</v>
      </c>
      <c r="B4100">
        <v>66</v>
      </c>
      <c r="C4100" t="str">
        <f t="shared" si="256"/>
        <v>Thursday</v>
      </c>
      <c r="D4100" s="1">
        <f t="shared" si="257"/>
        <v>16</v>
      </c>
      <c r="E4100">
        <f t="shared" si="258"/>
        <v>12</v>
      </c>
      <c r="F4100" t="str">
        <f t="shared" si="259"/>
        <v>school</v>
      </c>
    </row>
    <row r="4101" spans="1:6" x14ac:dyDescent="0.3">
      <c r="A4101" s="3">
        <v>45645.727777777778</v>
      </c>
      <c r="B4101">
        <v>70</v>
      </c>
      <c r="C4101" t="str">
        <f t="shared" si="256"/>
        <v>Thursday</v>
      </c>
      <c r="D4101" s="1">
        <f t="shared" si="257"/>
        <v>17</v>
      </c>
      <c r="E4101">
        <f t="shared" si="258"/>
        <v>12</v>
      </c>
      <c r="F4101" t="str">
        <f t="shared" si="259"/>
        <v>school</v>
      </c>
    </row>
    <row r="4102" spans="1:6" x14ac:dyDescent="0.3">
      <c r="A4102" s="3">
        <v>45645.774305555555</v>
      </c>
      <c r="B4102">
        <v>75</v>
      </c>
      <c r="C4102" t="str">
        <f t="shared" si="256"/>
        <v>Thursday</v>
      </c>
      <c r="D4102" s="1">
        <f t="shared" si="257"/>
        <v>18</v>
      </c>
      <c r="E4102">
        <f t="shared" si="258"/>
        <v>12</v>
      </c>
      <c r="F4102" t="str">
        <f t="shared" si="259"/>
        <v>school</v>
      </c>
    </row>
    <row r="4103" spans="1:6" x14ac:dyDescent="0.3">
      <c r="A4103" s="3">
        <v>45645.814583333333</v>
      </c>
      <c r="B4103">
        <v>83</v>
      </c>
      <c r="C4103" t="str">
        <f t="shared" si="256"/>
        <v>Thursday</v>
      </c>
      <c r="D4103" s="1">
        <f t="shared" si="257"/>
        <v>19</v>
      </c>
      <c r="E4103">
        <f t="shared" si="258"/>
        <v>12</v>
      </c>
      <c r="F4103" t="str">
        <f t="shared" si="259"/>
        <v>school</v>
      </c>
    </row>
    <row r="4104" spans="1:6" x14ac:dyDescent="0.3">
      <c r="A4104" s="3">
        <v>45645.851388888892</v>
      </c>
      <c r="B4104">
        <v>62</v>
      </c>
      <c r="C4104" t="str">
        <f t="shared" si="256"/>
        <v>Thursday</v>
      </c>
      <c r="D4104" s="1">
        <f t="shared" si="257"/>
        <v>20</v>
      </c>
      <c r="E4104">
        <f t="shared" si="258"/>
        <v>12</v>
      </c>
      <c r="F4104" t="str">
        <f t="shared" si="259"/>
        <v>school</v>
      </c>
    </row>
    <row r="4105" spans="1:6" x14ac:dyDescent="0.3">
      <c r="A4105" s="3">
        <v>45646.291666666664</v>
      </c>
      <c r="B4105">
        <v>13</v>
      </c>
      <c r="C4105" t="str">
        <f t="shared" si="256"/>
        <v>Friday</v>
      </c>
      <c r="D4105" s="1">
        <f t="shared" si="257"/>
        <v>7</v>
      </c>
      <c r="E4105">
        <f t="shared" si="258"/>
        <v>12</v>
      </c>
      <c r="F4105" t="str">
        <f t="shared" si="259"/>
        <v>school</v>
      </c>
    </row>
    <row r="4106" spans="1:6" x14ac:dyDescent="0.3">
      <c r="A4106" s="3">
        <v>45646.3125</v>
      </c>
      <c r="B4106">
        <v>16</v>
      </c>
      <c r="C4106" t="str">
        <f t="shared" si="256"/>
        <v>Friday</v>
      </c>
      <c r="D4106" s="1">
        <f t="shared" si="257"/>
        <v>7</v>
      </c>
      <c r="E4106">
        <f t="shared" si="258"/>
        <v>12</v>
      </c>
      <c r="F4106" t="str">
        <f t="shared" si="259"/>
        <v>school</v>
      </c>
    </row>
    <row r="4107" spans="1:6" x14ac:dyDescent="0.3">
      <c r="A4107" s="3">
        <v>45646.334027777775</v>
      </c>
      <c r="B4107">
        <v>19</v>
      </c>
      <c r="C4107" t="str">
        <f t="shared" si="256"/>
        <v>Friday</v>
      </c>
      <c r="D4107" s="1">
        <f t="shared" si="257"/>
        <v>8</v>
      </c>
      <c r="E4107">
        <f t="shared" si="258"/>
        <v>12</v>
      </c>
      <c r="F4107" t="str">
        <f t="shared" si="259"/>
        <v>school</v>
      </c>
    </row>
    <row r="4108" spans="1:6" x14ac:dyDescent="0.3">
      <c r="A4108" s="3">
        <v>45646.376388888886</v>
      </c>
      <c r="B4108">
        <v>29</v>
      </c>
      <c r="C4108" t="str">
        <f t="shared" si="256"/>
        <v>Friday</v>
      </c>
      <c r="D4108" s="1">
        <f t="shared" si="257"/>
        <v>9</v>
      </c>
      <c r="E4108">
        <f t="shared" si="258"/>
        <v>12</v>
      </c>
      <c r="F4108" t="str">
        <f t="shared" si="259"/>
        <v>school</v>
      </c>
    </row>
    <row r="4109" spans="1:6" x14ac:dyDescent="0.3">
      <c r="A4109" s="3">
        <v>45646.401388888888</v>
      </c>
      <c r="B4109">
        <v>26</v>
      </c>
      <c r="C4109" t="str">
        <f t="shared" si="256"/>
        <v>Friday</v>
      </c>
      <c r="D4109" s="1">
        <f t="shared" si="257"/>
        <v>9</v>
      </c>
      <c r="E4109">
        <f t="shared" si="258"/>
        <v>12</v>
      </c>
      <c r="F4109" t="str">
        <f t="shared" si="259"/>
        <v>school</v>
      </c>
    </row>
    <row r="4110" spans="1:6" x14ac:dyDescent="0.3">
      <c r="A4110" s="3">
        <v>45646.439583333333</v>
      </c>
      <c r="B4110">
        <v>25</v>
      </c>
      <c r="C4110" t="str">
        <f t="shared" si="256"/>
        <v>Friday</v>
      </c>
      <c r="D4110" s="1">
        <f t="shared" si="257"/>
        <v>10</v>
      </c>
      <c r="E4110">
        <f t="shared" si="258"/>
        <v>12</v>
      </c>
      <c r="F4110" t="str">
        <f t="shared" si="259"/>
        <v>school</v>
      </c>
    </row>
    <row r="4111" spans="1:6" x14ac:dyDescent="0.3">
      <c r="A4111" s="3">
        <v>45646.457638888889</v>
      </c>
      <c r="B4111">
        <v>34</v>
      </c>
      <c r="C4111" t="str">
        <f t="shared" si="256"/>
        <v>Friday</v>
      </c>
      <c r="D4111" s="1">
        <f t="shared" si="257"/>
        <v>10</v>
      </c>
      <c r="E4111">
        <f t="shared" si="258"/>
        <v>12</v>
      </c>
      <c r="F4111" t="str">
        <f t="shared" si="259"/>
        <v>school</v>
      </c>
    </row>
    <row r="4112" spans="1:6" x14ac:dyDescent="0.3">
      <c r="A4112" s="3">
        <v>45646.481944444444</v>
      </c>
      <c r="B4112">
        <v>37</v>
      </c>
      <c r="C4112" t="str">
        <f t="shared" si="256"/>
        <v>Friday</v>
      </c>
      <c r="D4112" s="1">
        <f t="shared" si="257"/>
        <v>11</v>
      </c>
      <c r="E4112">
        <f t="shared" si="258"/>
        <v>12</v>
      </c>
      <c r="F4112" t="str">
        <f t="shared" si="259"/>
        <v>school</v>
      </c>
    </row>
    <row r="4113" spans="1:6" x14ac:dyDescent="0.3">
      <c r="A4113" s="3">
        <v>45646.506249999999</v>
      </c>
      <c r="B4113">
        <v>47</v>
      </c>
      <c r="C4113" t="str">
        <f t="shared" si="256"/>
        <v>Friday</v>
      </c>
      <c r="D4113" s="1">
        <f t="shared" si="257"/>
        <v>12</v>
      </c>
      <c r="E4113">
        <f t="shared" si="258"/>
        <v>12</v>
      </c>
      <c r="F4113" t="str">
        <f t="shared" si="259"/>
        <v>school</v>
      </c>
    </row>
    <row r="4114" spans="1:6" x14ac:dyDescent="0.3">
      <c r="A4114" s="3">
        <v>45646.523611111108</v>
      </c>
      <c r="B4114">
        <v>49</v>
      </c>
      <c r="C4114" t="str">
        <f t="shared" si="256"/>
        <v>Friday</v>
      </c>
      <c r="D4114" s="1">
        <f t="shared" si="257"/>
        <v>12</v>
      </c>
      <c r="E4114">
        <f t="shared" si="258"/>
        <v>12</v>
      </c>
      <c r="F4114" t="str">
        <f t="shared" si="259"/>
        <v>school</v>
      </c>
    </row>
    <row r="4115" spans="1:6" x14ac:dyDescent="0.3">
      <c r="A4115" s="3">
        <v>45646.544444444444</v>
      </c>
      <c r="B4115">
        <v>45</v>
      </c>
      <c r="C4115" t="str">
        <f t="shared" si="256"/>
        <v>Friday</v>
      </c>
      <c r="D4115" s="1">
        <f t="shared" si="257"/>
        <v>13</v>
      </c>
      <c r="E4115">
        <f t="shared" si="258"/>
        <v>12</v>
      </c>
      <c r="F4115" t="str">
        <f t="shared" si="259"/>
        <v>school</v>
      </c>
    </row>
    <row r="4116" spans="1:6" x14ac:dyDescent="0.3">
      <c r="A4116" s="3">
        <v>45646.563194444447</v>
      </c>
      <c r="B4116">
        <v>45</v>
      </c>
      <c r="C4116" t="str">
        <f t="shared" si="256"/>
        <v>Friday</v>
      </c>
      <c r="D4116" s="1">
        <f t="shared" si="257"/>
        <v>13</v>
      </c>
      <c r="E4116">
        <f t="shared" si="258"/>
        <v>12</v>
      </c>
      <c r="F4116" t="str">
        <f t="shared" si="259"/>
        <v>school</v>
      </c>
    </row>
    <row r="4117" spans="1:6" x14ac:dyDescent="0.3">
      <c r="A4117" s="3">
        <v>45646.587500000001</v>
      </c>
      <c r="B4117">
        <v>63</v>
      </c>
      <c r="C4117" t="str">
        <f t="shared" si="256"/>
        <v>Friday</v>
      </c>
      <c r="D4117" s="1">
        <f t="shared" si="257"/>
        <v>14</v>
      </c>
      <c r="E4117">
        <f t="shared" si="258"/>
        <v>12</v>
      </c>
      <c r="F4117" t="str">
        <f t="shared" si="259"/>
        <v>school</v>
      </c>
    </row>
    <row r="4118" spans="1:6" x14ac:dyDescent="0.3">
      <c r="A4118" s="3">
        <v>45646.611805555556</v>
      </c>
      <c r="B4118">
        <v>49</v>
      </c>
      <c r="C4118" t="str">
        <f t="shared" si="256"/>
        <v>Friday</v>
      </c>
      <c r="D4118" s="1">
        <f t="shared" si="257"/>
        <v>14</v>
      </c>
      <c r="E4118">
        <f t="shared" si="258"/>
        <v>12</v>
      </c>
      <c r="F4118" t="str">
        <f t="shared" si="259"/>
        <v>school</v>
      </c>
    </row>
    <row r="4119" spans="1:6" x14ac:dyDescent="0.3">
      <c r="A4119" s="3">
        <v>45646.646527777775</v>
      </c>
      <c r="B4119">
        <v>57</v>
      </c>
      <c r="C4119" t="str">
        <f t="shared" si="256"/>
        <v>Friday</v>
      </c>
      <c r="D4119" s="1">
        <f t="shared" si="257"/>
        <v>15</v>
      </c>
      <c r="E4119">
        <f t="shared" si="258"/>
        <v>12</v>
      </c>
      <c r="F4119" t="str">
        <f t="shared" si="259"/>
        <v>school</v>
      </c>
    </row>
    <row r="4120" spans="1:6" x14ac:dyDescent="0.3">
      <c r="A4120" s="3">
        <v>45646.693055555559</v>
      </c>
      <c r="B4120">
        <v>47</v>
      </c>
      <c r="C4120" t="str">
        <f t="shared" si="256"/>
        <v>Friday</v>
      </c>
      <c r="D4120" s="1">
        <f t="shared" si="257"/>
        <v>16</v>
      </c>
      <c r="E4120">
        <f t="shared" si="258"/>
        <v>12</v>
      </c>
      <c r="F4120" t="str">
        <f t="shared" si="259"/>
        <v>school</v>
      </c>
    </row>
    <row r="4121" spans="1:6" x14ac:dyDescent="0.3">
      <c r="A4121" s="3">
        <v>45646.712500000001</v>
      </c>
      <c r="B4121">
        <v>46</v>
      </c>
      <c r="C4121" t="str">
        <f t="shared" si="256"/>
        <v>Friday</v>
      </c>
      <c r="D4121" s="1">
        <f t="shared" si="257"/>
        <v>17</v>
      </c>
      <c r="E4121">
        <f t="shared" si="258"/>
        <v>12</v>
      </c>
      <c r="F4121" t="str">
        <f t="shared" si="259"/>
        <v>school</v>
      </c>
    </row>
    <row r="4122" spans="1:6" x14ac:dyDescent="0.3">
      <c r="A4122" s="3">
        <v>45647.415972222225</v>
      </c>
      <c r="B4122">
        <v>29</v>
      </c>
      <c r="C4122" t="str">
        <f t="shared" si="256"/>
        <v>Saturday</v>
      </c>
      <c r="D4122" s="1">
        <f t="shared" si="257"/>
        <v>9</v>
      </c>
      <c r="E4122">
        <f t="shared" si="258"/>
        <v>12</v>
      </c>
      <c r="F4122" t="str">
        <f t="shared" si="259"/>
        <v>school</v>
      </c>
    </row>
    <row r="4123" spans="1:6" x14ac:dyDescent="0.3">
      <c r="A4123" s="3">
        <v>45647.438888888886</v>
      </c>
      <c r="B4123">
        <v>28</v>
      </c>
      <c r="C4123" t="str">
        <f t="shared" si="256"/>
        <v>Saturday</v>
      </c>
      <c r="D4123" s="1">
        <f t="shared" si="257"/>
        <v>10</v>
      </c>
      <c r="E4123">
        <f t="shared" si="258"/>
        <v>12</v>
      </c>
      <c r="F4123" t="str">
        <f t="shared" si="259"/>
        <v>school</v>
      </c>
    </row>
    <row r="4124" spans="1:6" x14ac:dyDescent="0.3">
      <c r="A4124" s="3">
        <v>45647.458333333336</v>
      </c>
      <c r="B4124">
        <v>31</v>
      </c>
      <c r="C4124" t="str">
        <f t="shared" si="256"/>
        <v>Saturday</v>
      </c>
      <c r="D4124" s="1">
        <f t="shared" si="257"/>
        <v>11</v>
      </c>
      <c r="E4124">
        <f t="shared" si="258"/>
        <v>12</v>
      </c>
      <c r="F4124" t="str">
        <f t="shared" si="259"/>
        <v>school</v>
      </c>
    </row>
    <row r="4125" spans="1:6" x14ac:dyDescent="0.3">
      <c r="A4125" s="3">
        <v>45647.48541666667</v>
      </c>
      <c r="B4125">
        <v>33</v>
      </c>
      <c r="C4125" t="str">
        <f t="shared" si="256"/>
        <v>Saturday</v>
      </c>
      <c r="D4125" s="1">
        <f t="shared" si="257"/>
        <v>11</v>
      </c>
      <c r="E4125">
        <f t="shared" si="258"/>
        <v>12</v>
      </c>
      <c r="F4125" t="str">
        <f t="shared" si="259"/>
        <v>school</v>
      </c>
    </row>
    <row r="4126" spans="1:6" x14ac:dyDescent="0.3">
      <c r="A4126" s="3">
        <v>45647.501388888886</v>
      </c>
      <c r="B4126">
        <v>25</v>
      </c>
      <c r="C4126" t="str">
        <f t="shared" si="256"/>
        <v>Saturday</v>
      </c>
      <c r="D4126" s="1">
        <f t="shared" si="257"/>
        <v>12</v>
      </c>
      <c r="E4126">
        <f t="shared" si="258"/>
        <v>12</v>
      </c>
      <c r="F4126" t="str">
        <f t="shared" si="259"/>
        <v>school</v>
      </c>
    </row>
    <row r="4127" spans="1:6" x14ac:dyDescent="0.3">
      <c r="A4127" s="3">
        <v>45647.542361111111</v>
      </c>
      <c r="B4127">
        <v>32</v>
      </c>
      <c r="C4127" t="str">
        <f t="shared" si="256"/>
        <v>Saturday</v>
      </c>
      <c r="D4127" s="1">
        <f t="shared" si="257"/>
        <v>13</v>
      </c>
      <c r="E4127">
        <f t="shared" si="258"/>
        <v>12</v>
      </c>
      <c r="F4127" t="str">
        <f t="shared" si="259"/>
        <v>school</v>
      </c>
    </row>
    <row r="4128" spans="1:6" x14ac:dyDescent="0.3">
      <c r="A4128" s="3">
        <v>45647.5625</v>
      </c>
      <c r="B4128">
        <v>35</v>
      </c>
      <c r="C4128" t="str">
        <f t="shared" si="256"/>
        <v>Saturday</v>
      </c>
      <c r="D4128" s="1">
        <f t="shared" si="257"/>
        <v>13</v>
      </c>
      <c r="E4128">
        <f t="shared" si="258"/>
        <v>12</v>
      </c>
      <c r="F4128" t="str">
        <f t="shared" si="259"/>
        <v>school</v>
      </c>
    </row>
    <row r="4129" spans="1:6" x14ac:dyDescent="0.3">
      <c r="A4129" s="3">
        <v>45647.584027777775</v>
      </c>
      <c r="B4129">
        <v>32</v>
      </c>
      <c r="C4129" t="str">
        <f t="shared" si="256"/>
        <v>Saturday</v>
      </c>
      <c r="D4129" s="1">
        <f t="shared" si="257"/>
        <v>14</v>
      </c>
      <c r="E4129">
        <f t="shared" si="258"/>
        <v>12</v>
      </c>
      <c r="F4129" t="str">
        <f t="shared" si="259"/>
        <v>school</v>
      </c>
    </row>
    <row r="4130" spans="1:6" x14ac:dyDescent="0.3">
      <c r="A4130" s="3">
        <v>45647.601388888892</v>
      </c>
      <c r="B4130">
        <v>37</v>
      </c>
      <c r="C4130" t="str">
        <f t="shared" si="256"/>
        <v>Saturday</v>
      </c>
      <c r="D4130" s="1">
        <f t="shared" si="257"/>
        <v>14</v>
      </c>
      <c r="E4130">
        <f t="shared" si="258"/>
        <v>12</v>
      </c>
      <c r="F4130" t="str">
        <f t="shared" si="259"/>
        <v>school</v>
      </c>
    </row>
    <row r="4131" spans="1:6" x14ac:dyDescent="0.3">
      <c r="A4131" s="3">
        <v>45647.665972222225</v>
      </c>
      <c r="B4131">
        <v>39</v>
      </c>
      <c r="C4131" t="str">
        <f t="shared" si="256"/>
        <v>Saturday</v>
      </c>
      <c r="D4131" s="1">
        <f t="shared" si="257"/>
        <v>15</v>
      </c>
      <c r="E4131">
        <f t="shared" si="258"/>
        <v>12</v>
      </c>
      <c r="F4131" t="str">
        <f t="shared" si="259"/>
        <v>school</v>
      </c>
    </row>
    <row r="4132" spans="1:6" x14ac:dyDescent="0.3">
      <c r="A4132" s="3">
        <v>45647.720138888886</v>
      </c>
      <c r="B4132">
        <v>45</v>
      </c>
      <c r="C4132" t="str">
        <f t="shared" si="256"/>
        <v>Saturday</v>
      </c>
      <c r="D4132" s="1">
        <f t="shared" si="257"/>
        <v>17</v>
      </c>
      <c r="E4132">
        <f t="shared" si="258"/>
        <v>12</v>
      </c>
      <c r="F4132" t="str">
        <f t="shared" si="259"/>
        <v>school</v>
      </c>
    </row>
    <row r="4133" spans="1:6" x14ac:dyDescent="0.3">
      <c r="A4133" s="3">
        <v>45647.729861111111</v>
      </c>
      <c r="B4133">
        <v>43</v>
      </c>
      <c r="C4133" t="str">
        <f t="shared" si="256"/>
        <v>Saturday</v>
      </c>
      <c r="D4133" s="1">
        <f t="shared" si="257"/>
        <v>17</v>
      </c>
      <c r="E4133">
        <f t="shared" si="258"/>
        <v>12</v>
      </c>
      <c r="F4133" t="str">
        <f t="shared" si="259"/>
        <v>school</v>
      </c>
    </row>
    <row r="4134" spans="1:6" x14ac:dyDescent="0.3">
      <c r="A4134" s="3">
        <v>45648.393750000003</v>
      </c>
      <c r="B4134">
        <v>8</v>
      </c>
      <c r="C4134" t="str">
        <f t="shared" si="256"/>
        <v>Sunday</v>
      </c>
      <c r="D4134" s="1">
        <f t="shared" si="257"/>
        <v>9</v>
      </c>
      <c r="E4134">
        <f t="shared" si="258"/>
        <v>12</v>
      </c>
      <c r="F4134" t="str">
        <f t="shared" si="259"/>
        <v>school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4 0 c 0 b f - 2 1 f 0 - 4 d 8 1 - a a 6 5 - c 9 d 7 8 8 d a 2 1 0 e "   x m l n s = " h t t p : / / s c h e m a s . m i c r o s o f t . c o m / D a t a M a s h u p " > A A A A A A g E A A B Q S w M E F A A C A A g A n I G d W a / f v P a k A A A A 9 g A A A B I A H A B D b 2 5 m a W c v U G F j a 2 F n Z S 5 4 b W w g o h g A K K A U A A A A A A A A A A A A A A A A A A A A A A A A A A A A h Y 9 N D o I w F I S v Q r q n P 7 A h 5 F F j 2 E p i Y m L c k l K h E R 6 G F s v d X H g k r y B G U X c u 5 5 t v M X O / 3 m A 1 d W 1 w 0 Y M 1 P W Z E U E 4 C j a q v D N Y Z G d 0 x T M h K w r Z U p 7 L W w S y j T S d b Z a R x 7 p w y 5 r 2 n P q b 9 U L O I c 8 E O x W a n G t 2 V 5 C O b / 3 J o 0 L o S l S Y S 9 q 8 x M q I i T q h I O O X A F g i F w a 8 Q z X u f 7 Q + E f G z d O G i p M c z X w J Y I 7 P 1 B P g B Q S w M E F A A C A A g A n I G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y B n V k E X x 0 R A g E A A H Y B A A A T A B w A R m 9 y b X V s Y X M v U 2 V j d G l v b j E u b S C i G A A o o B Q A A A A A A A A A A A A A A A A A A A A A A A A A A A B t j z F r w z A Q h X e D / 4 N Q l x h k g 0 3 b o c F D c V r o 0 t D a S Y e 6 g y t f E 4 E s G e k c M M H / v R d E 6 F I t 0 v v e n R 7 P g 0 R l D a v D n a / j K I 7 8 s X P Q s + 2 E 4 4 S s Z B o w j h i d 2 k 5 O A p H K n 7 K N l d M A B l f P S k N W W Y M k / I p X D + 3 O g / O t t F q Z 9 j r m 2 9 3 H N n 0 H m V a k H K R 7 5 R V R I g E E n Y 7 z 4 z i 2 I T u T / s Q T 8 b k B r Q a F 4 E o u u G C V 1 d N g f F k I 9 m S k 7 Z U 5 l H l x R / J t s g g 1 z h r K v 2 f 2 a g 1 8 J S J 0 u O H V s T M H 6 t f M I 3 A q 0 3 T f N N S 4 z v g f 6 4 b w + 8 X 0 q 1 B Y n M 8 8 0 J z S k R z W d w i o B l g E u 3 o F e S 8 G 7 2 + z y + 6 y J H G k z L + Z 6 1 9 Q S w E C L Q A U A A I A C A C c g Z 1 Z r 9 + 8 9 q Q A A A D 2 A A A A E g A A A A A A A A A A A A A A A A A A A A A A Q 2 9 u Z m l n L 1 B h Y 2 t h Z 2 U u e G 1 s U E s B A i 0 A F A A C A A g A n I G d W Q / K 6 a u k A A A A 6 Q A A A B M A A A A A A A A A A A A A A A A A 8 A A A A F t D b 2 5 0 Z W 5 0 X 1 R 5 c G V z X S 5 4 b W x Q S w E C L Q A U A A I A C A C c g Z 1 Z B F 8 d E Q I B A A B 2 A Q A A E w A A A A A A A A A A A A A A A A D h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C A A A A A A A A J 8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Z D V k N j J k M y 1 k Z G I 2 L T Q 2 N G Y t O G I z M C 1 m O T c 1 Y z E x O G E z N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3 V 0 c H V 0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E y L T I 5 V D I x O j E y O j U 3 L j I 2 N D I 0 M T J a I i A v P j x F b n R y e S B U e X B l P S J G a W x s Q 2 9 s d W 1 u V H l w Z X M i I F Z h b H V l P S J z Q n d N P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0 M T M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X R w d X Q v Q X V 0 b 1 J l b W 9 2 Z W R D b 2 x 1 b W 5 z M S 5 7 Q 2 9 s d W 1 u M S w w f S Z x d W 9 0 O y w m c X V v d D t T Z W N 0 a W 9 u M S 9 P d X R w d X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d X R w d X Q v Q X V 0 b 1 J l b W 9 2 Z W R D b 2 x 1 b W 5 z M S 5 7 Q 2 9 s d W 1 u M S w w f S Z x d W 9 0 O y w m c X V v d D t T Z W N 0 a W 9 u M S 9 P d X R w d X Q v Q X V 0 b 1 J l b W 9 2 Z W R D b 2 x 1 b W 5 z M S 5 7 Q 2 9 s d W 1 u M i w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G g A 8 h A + m 9 B m R 9 O F A 9 8 m Q k A A A A A A g A A A A A A E G Y A A A A B A A A g A A A A F 6 q W q U G c / h P b y 9 S 3 n E m c e c d K + U g + J r j a l / f 8 T U Z s w J A A A A A A D o A A A A A C A A A g A A A A p 1 6 p P 9 + s Z C k F 0 g k F g w j R o Z T E T u 9 y 3 j 9 S b y x V c 2 D N v W F Q A A A A Z L / Z P E k l d 6 h m M L 8 H R c 3 k Q v W 7 1 I B 3 O B G y v 0 2 T 1 u b 5 C N U Q 5 P n m Z I B n T 5 b 3 X d Y m e 3 d / C W Q 1 P v 2 p 5 Q k l x N 4 U N z m s a 5 I 8 / 9 A e 1 3 u J D + S 1 p P V n G k l A A A A A o u I V Y s h 5 p 1 3 1 Z k U d M C M x q D B N L I s i E Y 1 u l T t U n 8 T 4 3 M I T M e 6 b N u N n W 3 M / z M B V X h C W P w T o z O i 8 u k y 6 M T w R 8 V w + i A = = < / D a t a M a s h u p > 
</file>

<file path=customXml/itemProps1.xml><?xml version="1.0" encoding="utf-8"?>
<ds:datastoreItem xmlns:ds="http://schemas.openxmlformats.org/officeDocument/2006/customXml" ds:itemID="{73C22B13-09CC-4A55-8B79-80CBA351BE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 Centre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Brown</dc:creator>
  <cp:lastModifiedBy>Colin Brown</cp:lastModifiedBy>
  <dcterms:created xsi:type="dcterms:W3CDTF">2015-06-05T18:17:20Z</dcterms:created>
  <dcterms:modified xsi:type="dcterms:W3CDTF">2024-12-29T23:10:11Z</dcterms:modified>
</cp:coreProperties>
</file>