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gsviceduau-my.sharepoint.com/personal/26clemrt_cgs_vic_edu_au/Documents/Documents/~VCE~/School - VCE/03 - Projects/02 - Physics/"/>
    </mc:Choice>
  </mc:AlternateContent>
  <xr:revisionPtr revIDLastSave="167" documentId="8_{C6454E83-DF23-4E1E-B297-5F5E6FF82A65}" xr6:coauthVersionLast="47" xr6:coauthVersionMax="47" xr10:uidLastSave="{0D6E9664-F17B-497F-908A-49C61D168DE5}"/>
  <bookViews>
    <workbookView xWindow="-110" yWindow="-110" windowWidth="19420" windowHeight="12220" xr2:uid="{E5B54474-1640-44D1-84ED-29DAD941C4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1" l="1"/>
  <c r="E28" i="1"/>
  <c r="G14" i="1"/>
  <c r="G15" i="1"/>
  <c r="G16" i="1"/>
  <c r="D14" i="1"/>
  <c r="D15" i="1"/>
  <c r="D16" i="1"/>
  <c r="G13" i="1"/>
  <c r="G12" i="1"/>
  <c r="G11" i="1"/>
  <c r="H12" i="1" s="1"/>
  <c r="G10" i="1"/>
  <c r="G9" i="1"/>
  <c r="G8" i="1"/>
  <c r="G7" i="1"/>
  <c r="G6" i="1"/>
  <c r="G5" i="1"/>
  <c r="G4" i="1"/>
  <c r="G3" i="1"/>
  <c r="G2" i="1"/>
  <c r="D11" i="1"/>
  <c r="D12" i="1"/>
  <c r="D13" i="1"/>
  <c r="D8" i="1"/>
  <c r="D9" i="1"/>
  <c r="D10" i="1"/>
  <c r="D5" i="1"/>
  <c r="D6" i="1"/>
  <c r="D3" i="1"/>
  <c r="D4" i="1"/>
  <c r="D2" i="1"/>
  <c r="H3" i="1" l="1"/>
  <c r="E25" i="1"/>
  <c r="H6" i="1"/>
  <c r="E26" i="1" s="1"/>
  <c r="E15" i="1"/>
  <c r="H15" i="1"/>
  <c r="E29" i="1" s="1"/>
  <c r="E12" i="1"/>
  <c r="H9" i="1"/>
  <c r="E27" i="1" s="1"/>
  <c r="E6" i="1"/>
  <c r="E3" i="1"/>
  <c r="E9" i="1"/>
</calcChain>
</file>

<file path=xl/sharedStrings.xml><?xml version="1.0" encoding="utf-8"?>
<sst xmlns="http://schemas.openxmlformats.org/spreadsheetml/2006/main" count="8" uniqueCount="6">
  <si>
    <t>Speed Through Gate (m/s)</t>
  </si>
  <si>
    <t>Average</t>
  </si>
  <si>
    <t>Gate 1 Time (s) - U</t>
  </si>
  <si>
    <t>Gate 2 Time (s) - V</t>
  </si>
  <si>
    <t>Mass of Hit Glider - m</t>
  </si>
  <si>
    <t>Mass Of Moving -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</si>
</sst>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000"/>
    <numFmt numFmtId="173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5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Speed of</a:t>
            </a:r>
            <a:r>
              <a:rPr lang="en-AU" baseline="0"/>
              <a:t> Carts Vs Mass Of Stationary Cart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7.5569658400266929E-3"/>
                  <c:y val="7.14516281744347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Sheet1!$D$25:$D$29</c:f>
              <c:numCache>
                <c:formatCode>General</c:formatCode>
                <c:ptCount val="5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</c:numCache>
            </c:numRef>
          </c:xVal>
          <c:yVal>
            <c:numRef>
              <c:f>Sheet1!$E$25:$E$29</c:f>
              <c:numCache>
                <c:formatCode>0.0000</c:formatCode>
                <c:ptCount val="5"/>
                <c:pt idx="0">
                  <c:v>0.64160753152668881</c:v>
                </c:pt>
                <c:pt idx="1">
                  <c:v>0.53167553017692637</c:v>
                </c:pt>
                <c:pt idx="2">
                  <c:v>0.41408570994576382</c:v>
                </c:pt>
                <c:pt idx="3">
                  <c:v>0.40359530818677108</c:v>
                </c:pt>
                <c:pt idx="4">
                  <c:v>0.34649402685980174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D-4562-9962-E45AA906B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35248"/>
        <c:axId val="1612334768"/>
      </c:scatterChart>
      <c:valAx>
        <c:axId val="1612335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Mass of stationary</a:t>
                </a:r>
                <a:r>
                  <a:rPr lang="en-AU" baseline="0"/>
                  <a:t> cart (kg)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34768"/>
        <c:crosses val="autoZero"/>
        <c:crossBetween val="midCat"/>
      </c:valAx>
      <c:valAx>
        <c:axId val="161233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Average</a:t>
                </a:r>
                <a:r>
                  <a:rPr lang="en-AU" baseline="0"/>
                  <a:t>  Speed Of Combined Carts (m/s)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AU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33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1364593</xdr:colOff>
      <xdr:row>18</xdr:row>
      <xdr:rowOff>96672</xdr:rowOff>
    </xdr:from>
    <xdr:to>
      <xdr:col>13</xdr:col>
      <xdr:colOff>252686</xdr:colOff>
      <xdr:row>33</xdr:row>
      <xdr:rowOff>55641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6FD57F-FEB0-77C7-ECAF-F219B060D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6F0E-4F7A-4685-AD5A-43F591206B38}">
  <dimension ref="A1:H29"/>
  <sheetViews>
    <sheetView tabSelected="1" topLeftCell="B1" zoomScale="113" workbookViewId="0">
      <selection activeCell="G2" sqref="G2"/>
    </sheetView>
  </sheetViews>
  <sheetFormatPr defaultRowHeight="14.5" x14ac:dyDescent="0.35"/>
  <cols>
    <col min="1" max="1" width="19.453125" customWidth="1"/>
    <col min="2" max="2" width="16.7265625" customWidth="1"/>
    <col min="3" max="3" width="22.26953125" customWidth="1"/>
    <col min="4" max="4" width="21.453125" customWidth="1"/>
    <col min="5" max="5" width="13.54296875" customWidth="1"/>
    <col min="6" max="6" width="19" customWidth="1"/>
    <col min="7" max="7" width="21.7265625" customWidth="1"/>
    <col min="8" max="8" width="16.1796875" customWidth="1"/>
  </cols>
  <sheetData>
    <row r="1" spans="1:8" x14ac:dyDescent="0.35">
      <c r="A1" t="s">
        <v>4</v>
      </c>
      <c r="B1" t="s">
        <v>5</v>
      </c>
      <c r="C1" t="s">
        <v>2</v>
      </c>
      <c r="D1" t="s">
        <v>0</v>
      </c>
      <c r="E1" t="s">
        <v>1</v>
      </c>
      <c r="F1" t="s">
        <v>3</v>
      </c>
      <c r="G1" t="s">
        <v>0</v>
      </c>
      <c r="H1" t="s">
        <v>1</v>
      </c>
    </row>
    <row r="2" spans="1:8" x14ac:dyDescent="0.35">
      <c r="A2">
        <v>0.2</v>
      </c>
      <c r="B2">
        <v>300</v>
      </c>
      <c r="C2" s="1">
        <v>3.3500000000000002E-2</v>
      </c>
      <c r="D2" s="2">
        <f>0.04/C2</f>
        <v>1.1940298507462686</v>
      </c>
      <c r="F2">
        <v>6.2199999999999998E-2</v>
      </c>
      <c r="G2" s="2">
        <f>0.04/F2</f>
        <v>0.64308681672025725</v>
      </c>
    </row>
    <row r="3" spans="1:8" x14ac:dyDescent="0.35">
      <c r="B3">
        <v>300</v>
      </c>
      <c r="C3" s="1">
        <v>3.5900000000000001E-2</v>
      </c>
      <c r="D3" s="2">
        <f t="shared" ref="D3:D16" si="0">0.04/C3</f>
        <v>1.1142061281337048</v>
      </c>
      <c r="E3" s="1">
        <f>(D2+D3+D4)/3</f>
        <v>1.1327180783369213</v>
      </c>
      <c r="F3">
        <v>6.4799999999999996E-2</v>
      </c>
      <c r="G3" s="2">
        <f t="shared" ref="G3:G16" si="1">0.04/F3</f>
        <v>0.61728395061728403</v>
      </c>
      <c r="H3" s="1">
        <f>(G2+G3+G4)/3</f>
        <v>0.64160753152668881</v>
      </c>
    </row>
    <row r="4" spans="1:8" x14ac:dyDescent="0.35">
      <c r="B4">
        <v>300</v>
      </c>
      <c r="C4" s="1">
        <v>3.6700000000000003E-2</v>
      </c>
      <c r="D4" s="2">
        <f t="shared" si="0"/>
        <v>1.0899182561307901</v>
      </c>
      <c r="F4">
        <v>6.0199999999999997E-2</v>
      </c>
      <c r="G4" s="2">
        <f t="shared" si="1"/>
        <v>0.66445182724252494</v>
      </c>
    </row>
    <row r="5" spans="1:8" x14ac:dyDescent="0.35">
      <c r="A5">
        <v>0.3</v>
      </c>
      <c r="B5">
        <v>300</v>
      </c>
      <c r="C5" s="1">
        <v>3.2800000000000003E-2</v>
      </c>
      <c r="D5" s="2">
        <f>0.04/C5</f>
        <v>1.2195121951219512</v>
      </c>
      <c r="F5">
        <v>7.5700000000000003E-2</v>
      </c>
      <c r="G5" s="2">
        <f>0.04/F5</f>
        <v>0.52840158520475555</v>
      </c>
    </row>
    <row r="6" spans="1:8" x14ac:dyDescent="0.35">
      <c r="B6">
        <v>300</v>
      </c>
      <c r="C6" s="1">
        <v>3.1899999999999998E-2</v>
      </c>
      <c r="D6" s="2">
        <f t="shared" si="0"/>
        <v>1.2539184952978057</v>
      </c>
      <c r="E6" s="1">
        <f>(D5+D6+D7)/3</f>
        <v>1.1969163753913157</v>
      </c>
      <c r="F6">
        <v>7.2400000000000006E-2</v>
      </c>
      <c r="G6" s="2">
        <f t="shared" si="1"/>
        <v>0.55248618784530379</v>
      </c>
      <c r="H6" s="1">
        <f>(G5+G6+G7)/3</f>
        <v>0.53167553017692637</v>
      </c>
    </row>
    <row r="7" spans="1:8" x14ac:dyDescent="0.35">
      <c r="B7">
        <v>300</v>
      </c>
      <c r="C7" s="1">
        <v>3.5799999999999998E-2</v>
      </c>
      <c r="D7" s="2">
        <f t="shared" si="0"/>
        <v>1.1173184357541901</v>
      </c>
      <c r="F7">
        <v>7.7799999999999994E-2</v>
      </c>
      <c r="G7" s="2">
        <f t="shared" si="1"/>
        <v>0.51413881748071988</v>
      </c>
    </row>
    <row r="8" spans="1:8" x14ac:dyDescent="0.35">
      <c r="A8">
        <v>0.4</v>
      </c>
      <c r="B8">
        <v>300</v>
      </c>
      <c r="C8" s="1">
        <v>3.6499999999999998E-2</v>
      </c>
      <c r="D8" s="2">
        <f>0.04/C8</f>
        <v>1.0958904109589043</v>
      </c>
      <c r="F8">
        <v>0.1009</v>
      </c>
      <c r="G8" s="2">
        <f>0.04/F8</f>
        <v>0.39643211100099107</v>
      </c>
    </row>
    <row r="9" spans="1:8" x14ac:dyDescent="0.35">
      <c r="B9">
        <v>300</v>
      </c>
      <c r="C9" s="1">
        <v>3.5799999999999998E-2</v>
      </c>
      <c r="D9" s="2">
        <f t="shared" si="0"/>
        <v>1.1173184357541901</v>
      </c>
      <c r="E9" s="1">
        <f>(D8+D9+D10)/3</f>
        <v>1.1706367151381309</v>
      </c>
      <c r="F9">
        <v>0.1013</v>
      </c>
      <c r="G9" s="2">
        <f t="shared" si="1"/>
        <v>0.39486673247778875</v>
      </c>
      <c r="H9" s="1">
        <f>(G8+G9+G10)/3</f>
        <v>0.41408570994576382</v>
      </c>
    </row>
    <row r="10" spans="1:8" x14ac:dyDescent="0.35">
      <c r="B10">
        <v>300</v>
      </c>
      <c r="C10" s="1">
        <v>3.0800000000000001E-2</v>
      </c>
      <c r="D10" s="2">
        <f t="shared" si="0"/>
        <v>1.2987012987012987</v>
      </c>
      <c r="F10" s="1">
        <v>8.8700000000000001E-2</v>
      </c>
      <c r="G10" s="2">
        <f t="shared" si="1"/>
        <v>0.45095828635851182</v>
      </c>
    </row>
    <row r="11" spans="1:8" x14ac:dyDescent="0.35">
      <c r="A11">
        <v>0.5</v>
      </c>
      <c r="B11">
        <v>300</v>
      </c>
      <c r="C11" s="1">
        <v>3.1199999999999999E-2</v>
      </c>
      <c r="D11" s="2">
        <f>0.04/C11</f>
        <v>1.2820512820512822</v>
      </c>
      <c r="F11">
        <v>9.4399999999999998E-2</v>
      </c>
      <c r="G11" s="2">
        <f>0.04/F11</f>
        <v>0.42372881355932207</v>
      </c>
    </row>
    <row r="12" spans="1:8" x14ac:dyDescent="0.35">
      <c r="B12">
        <v>300</v>
      </c>
      <c r="C12" s="1">
        <v>3.4200000000000001E-2</v>
      </c>
      <c r="D12" s="2">
        <f t="shared" si="0"/>
        <v>1.1695906432748537</v>
      </c>
      <c r="E12" s="1">
        <f>(D11+D12+D13)/3</f>
        <v>1.2164155719150993</v>
      </c>
      <c r="F12">
        <v>0.1024</v>
      </c>
      <c r="G12" s="2">
        <f t="shared" si="1"/>
        <v>0.390625</v>
      </c>
      <c r="H12" s="1">
        <f>(G11+G12+G13)/3</f>
        <v>0.40359530818677108</v>
      </c>
    </row>
    <row r="13" spans="1:8" x14ac:dyDescent="0.35">
      <c r="B13">
        <v>300</v>
      </c>
      <c r="C13" s="1">
        <v>3.3399999999999999E-2</v>
      </c>
      <c r="D13" s="2">
        <f t="shared" si="0"/>
        <v>1.1976047904191618</v>
      </c>
      <c r="F13">
        <v>0.1009</v>
      </c>
      <c r="G13" s="2">
        <f t="shared" si="1"/>
        <v>0.39643211100099107</v>
      </c>
    </row>
    <row r="14" spans="1:8" x14ac:dyDescent="0.35">
      <c r="A14">
        <v>0.6</v>
      </c>
      <c r="B14">
        <v>300</v>
      </c>
      <c r="C14" s="1">
        <v>3.2800000000000003E-2</v>
      </c>
      <c r="D14" s="2">
        <f t="shared" si="0"/>
        <v>1.2195121951219512</v>
      </c>
      <c r="F14">
        <v>0.11310000000000001</v>
      </c>
      <c r="G14" s="2">
        <f t="shared" si="1"/>
        <v>0.35366931918656053</v>
      </c>
    </row>
    <row r="15" spans="1:8" x14ac:dyDescent="0.35">
      <c r="B15">
        <v>300</v>
      </c>
      <c r="C15" s="1">
        <v>3.27E-2</v>
      </c>
      <c r="D15" s="2">
        <f t="shared" si="0"/>
        <v>1.2232415902140672</v>
      </c>
      <c r="E15" s="1">
        <f>(D14+D15+D16)/3</f>
        <v>1.2182916658190768</v>
      </c>
      <c r="F15">
        <v>0.1234</v>
      </c>
      <c r="G15" s="2">
        <f t="shared" si="1"/>
        <v>0.32414910858995138</v>
      </c>
      <c r="H15" s="1">
        <f>(G14+G15+G16)/3</f>
        <v>0.34649402685980174</v>
      </c>
    </row>
    <row r="16" spans="1:8" x14ac:dyDescent="0.35">
      <c r="B16">
        <v>300</v>
      </c>
      <c r="C16" s="1">
        <v>3.3000000000000002E-2</v>
      </c>
      <c r="D16" s="2">
        <f t="shared" si="0"/>
        <v>1.2121212121212122</v>
      </c>
      <c r="F16">
        <v>0.1106</v>
      </c>
      <c r="G16" s="2">
        <f t="shared" si="1"/>
        <v>0.36166365280289331</v>
      </c>
    </row>
    <row r="25" spans="4:5" x14ac:dyDescent="0.35">
      <c r="D25">
        <v>0.2</v>
      </c>
      <c r="E25" s="1">
        <f>H3</f>
        <v>0.64160753152668881</v>
      </c>
    </row>
    <row r="26" spans="4:5" x14ac:dyDescent="0.35">
      <c r="D26">
        <v>0.3</v>
      </c>
      <c r="E26" s="1">
        <f>H6</f>
        <v>0.53167553017692637</v>
      </c>
    </row>
    <row r="27" spans="4:5" x14ac:dyDescent="0.35">
      <c r="D27">
        <v>0.4</v>
      </c>
      <c r="E27" s="1">
        <f>H9</f>
        <v>0.41408570994576382</v>
      </c>
    </row>
    <row r="28" spans="4:5" x14ac:dyDescent="0.35">
      <c r="D28">
        <v>0.5</v>
      </c>
      <c r="E28" s="1">
        <f>H12</f>
        <v>0.40359530818677108</v>
      </c>
    </row>
    <row r="29" spans="4:5" x14ac:dyDescent="0.35">
      <c r="D29">
        <v>0.6</v>
      </c>
      <c r="E29" s="1">
        <f>H15</f>
        <v>0.34649402685980174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Clemow</dc:creator>
  <cp:lastModifiedBy>Thomas Clemow</cp:lastModifiedBy>
  <dcterms:created xsi:type="dcterms:W3CDTF">2025-09-02T04:02:38Z</dcterms:created>
  <dcterms:modified xsi:type="dcterms:W3CDTF">2025-09-07T23:52:04Z</dcterms:modified>
</cp:coreProperties>
</file>