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75" yWindow="30" windowWidth="166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B20"/>
  <c r="B18"/>
  <c r="B16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B15"/>
  <c r="B13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B12"/>
  <c r="AG9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B10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B9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</calcChain>
</file>

<file path=xl/sharedStrings.xml><?xml version="1.0" encoding="utf-8"?>
<sst xmlns="http://schemas.openxmlformats.org/spreadsheetml/2006/main" count="19" uniqueCount="18">
  <si>
    <t>May</t>
  </si>
  <si>
    <t>June</t>
  </si>
  <si>
    <t>July</t>
  </si>
  <si>
    <t>August</t>
  </si>
  <si>
    <t>September</t>
  </si>
  <si>
    <t>October</t>
  </si>
  <si>
    <t>Average=</t>
  </si>
  <si>
    <t>Stdev=</t>
  </si>
  <si>
    <t>SSTr=</t>
  </si>
  <si>
    <t>Total=</t>
  </si>
  <si>
    <t>SSE=</t>
  </si>
  <si>
    <t>MSTr=</t>
  </si>
  <si>
    <t>MSE=</t>
  </si>
  <si>
    <t>DoF</t>
  </si>
  <si>
    <t>F Statistic=</t>
  </si>
  <si>
    <t>P=</t>
  </si>
  <si>
    <t>When considering only the last 6 months we find a relatively large P-value</t>
  </si>
  <si>
    <t>This leads us to conclude that the fluctuations in the mean are a result of the first two months.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</si>
</sst>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topLeftCell="A7" workbookViewId="0">
      <selection activeCell="A27" sqref="A27"/>
    </sheetView>
  </sheetViews>
  <sheetFormatPr defaultRowHeight="15"/>
  <cols>
    <col min="1" max="1" width="10.85546875" bestFit="1" customWidth="1"/>
  </cols>
  <sheetData>
    <row r="1" spans="1:33">
      <c r="B1">
        <v>1</v>
      </c>
      <c r="C1">
        <f>B1+1</f>
        <v>2</v>
      </c>
      <c r="D1">
        <f t="shared" ref="D1:AE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</row>
    <row r="2" spans="1:33">
      <c r="A2" t="s">
        <v>0</v>
      </c>
      <c r="B2">
        <v>8</v>
      </c>
      <c r="C2">
        <v>13</v>
      </c>
      <c r="D2">
        <v>7</v>
      </c>
      <c r="E2">
        <v>12</v>
      </c>
      <c r="F2">
        <v>12</v>
      </c>
      <c r="G2">
        <v>9</v>
      </c>
      <c r="H2">
        <v>15</v>
      </c>
      <c r="I2">
        <v>12</v>
      </c>
      <c r="J2">
        <v>15</v>
      </c>
      <c r="K2">
        <v>11</v>
      </c>
      <c r="L2">
        <v>13</v>
      </c>
      <c r="M2">
        <v>9</v>
      </c>
      <c r="N2">
        <v>9</v>
      </c>
      <c r="O2">
        <v>7</v>
      </c>
      <c r="P2">
        <v>11</v>
      </c>
      <c r="Q2">
        <v>6</v>
      </c>
      <c r="R2">
        <v>10</v>
      </c>
      <c r="S2">
        <v>12</v>
      </c>
      <c r="T2">
        <v>8</v>
      </c>
      <c r="U2">
        <v>7</v>
      </c>
      <c r="V2">
        <v>4</v>
      </c>
      <c r="W2">
        <v>10</v>
      </c>
      <c r="X2">
        <v>9</v>
      </c>
      <c r="Y2">
        <v>7</v>
      </c>
      <c r="Z2">
        <v>4</v>
      </c>
      <c r="AA2">
        <v>7</v>
      </c>
      <c r="AB2">
        <v>6</v>
      </c>
      <c r="AC2">
        <v>8</v>
      </c>
      <c r="AD2">
        <v>9</v>
      </c>
      <c r="AE2">
        <v>8</v>
      </c>
    </row>
    <row r="3" spans="1:33">
      <c r="A3" t="s">
        <v>1</v>
      </c>
      <c r="B3">
        <v>7</v>
      </c>
      <c r="C3">
        <v>7</v>
      </c>
      <c r="D3">
        <v>8</v>
      </c>
      <c r="E3">
        <v>6</v>
      </c>
      <c r="F3">
        <v>13</v>
      </c>
      <c r="G3">
        <v>11</v>
      </c>
      <c r="H3">
        <v>8</v>
      </c>
      <c r="I3">
        <v>10</v>
      </c>
      <c r="J3">
        <v>1</v>
      </c>
      <c r="K3">
        <v>7</v>
      </c>
      <c r="L3">
        <v>7</v>
      </c>
      <c r="M3">
        <v>12</v>
      </c>
      <c r="N3">
        <v>6</v>
      </c>
      <c r="O3">
        <v>2</v>
      </c>
      <c r="P3">
        <v>4</v>
      </c>
      <c r="Q3">
        <v>3</v>
      </c>
      <c r="R3">
        <v>4</v>
      </c>
      <c r="S3">
        <v>7</v>
      </c>
      <c r="T3">
        <v>3</v>
      </c>
      <c r="U3">
        <v>8</v>
      </c>
      <c r="V3">
        <v>5</v>
      </c>
      <c r="W3">
        <v>10</v>
      </c>
      <c r="X3">
        <v>10</v>
      </c>
      <c r="Y3">
        <v>4</v>
      </c>
      <c r="Z3">
        <v>12</v>
      </c>
      <c r="AA3">
        <v>17</v>
      </c>
      <c r="AB3">
        <v>7</v>
      </c>
      <c r="AC3">
        <v>9</v>
      </c>
      <c r="AD3">
        <v>7</v>
      </c>
      <c r="AE3">
        <v>11</v>
      </c>
    </row>
    <row r="4" spans="1:33">
      <c r="A4" t="s">
        <v>2</v>
      </c>
      <c r="B4">
        <v>7</v>
      </c>
      <c r="C4">
        <v>10</v>
      </c>
      <c r="D4">
        <v>17</v>
      </c>
      <c r="E4">
        <v>13</v>
      </c>
      <c r="F4">
        <v>2</v>
      </c>
      <c r="G4">
        <v>4</v>
      </c>
      <c r="H4">
        <v>1</v>
      </c>
      <c r="I4">
        <v>1</v>
      </c>
      <c r="J4">
        <v>21</v>
      </c>
      <c r="K4">
        <v>9</v>
      </c>
      <c r="L4">
        <v>8</v>
      </c>
      <c r="M4">
        <v>5</v>
      </c>
      <c r="N4">
        <v>8</v>
      </c>
      <c r="O4">
        <v>8</v>
      </c>
      <c r="P4">
        <v>4</v>
      </c>
      <c r="Q4">
        <v>4</v>
      </c>
      <c r="R4">
        <v>12</v>
      </c>
      <c r="S4">
        <v>11</v>
      </c>
      <c r="T4">
        <v>8</v>
      </c>
      <c r="U4">
        <v>9</v>
      </c>
      <c r="V4">
        <v>6</v>
      </c>
      <c r="W4">
        <v>9</v>
      </c>
      <c r="X4">
        <v>3</v>
      </c>
      <c r="Y4">
        <v>9</v>
      </c>
      <c r="Z4">
        <v>9</v>
      </c>
      <c r="AA4">
        <v>1</v>
      </c>
      <c r="AB4">
        <v>8</v>
      </c>
      <c r="AC4">
        <v>6</v>
      </c>
      <c r="AD4">
        <v>5</v>
      </c>
      <c r="AE4">
        <v>6</v>
      </c>
    </row>
    <row r="5" spans="1:33">
      <c r="A5" t="s">
        <v>3</v>
      </c>
      <c r="B5">
        <v>7</v>
      </c>
      <c r="C5">
        <v>5</v>
      </c>
      <c r="D5">
        <v>10</v>
      </c>
      <c r="E5">
        <v>8</v>
      </c>
      <c r="F5">
        <v>4</v>
      </c>
      <c r="G5">
        <v>10</v>
      </c>
      <c r="H5">
        <v>8</v>
      </c>
      <c r="I5">
        <v>9</v>
      </c>
      <c r="J5">
        <v>7</v>
      </c>
      <c r="K5">
        <v>7</v>
      </c>
      <c r="L5">
        <v>8</v>
      </c>
      <c r="M5">
        <v>7</v>
      </c>
      <c r="N5">
        <v>14</v>
      </c>
      <c r="O5">
        <v>6</v>
      </c>
      <c r="P5">
        <v>6</v>
      </c>
      <c r="Q5">
        <v>7</v>
      </c>
      <c r="R5">
        <v>7</v>
      </c>
      <c r="S5">
        <v>9</v>
      </c>
      <c r="T5">
        <v>8</v>
      </c>
      <c r="U5">
        <v>13</v>
      </c>
      <c r="V5">
        <v>5</v>
      </c>
      <c r="W5">
        <v>4</v>
      </c>
      <c r="X5">
        <v>3</v>
      </c>
      <c r="Y5">
        <v>6</v>
      </c>
      <c r="Z5">
        <v>8</v>
      </c>
      <c r="AA5">
        <v>8</v>
      </c>
      <c r="AB5">
        <v>9</v>
      </c>
      <c r="AC5">
        <v>10</v>
      </c>
      <c r="AD5">
        <v>7</v>
      </c>
      <c r="AE5">
        <v>4</v>
      </c>
    </row>
    <row r="6" spans="1:33">
      <c r="A6" t="s">
        <v>4</v>
      </c>
      <c r="B6">
        <v>6</v>
      </c>
      <c r="C6">
        <v>9</v>
      </c>
      <c r="D6">
        <v>8</v>
      </c>
      <c r="E6">
        <v>7</v>
      </c>
      <c r="F6">
        <v>4</v>
      </c>
      <c r="G6">
        <v>8</v>
      </c>
      <c r="H6">
        <v>11</v>
      </c>
      <c r="I6">
        <v>8</v>
      </c>
      <c r="J6">
        <v>11</v>
      </c>
      <c r="K6">
        <v>6</v>
      </c>
      <c r="L6">
        <v>6</v>
      </c>
      <c r="M6">
        <v>4</v>
      </c>
      <c r="N6">
        <v>5</v>
      </c>
      <c r="O6">
        <v>3</v>
      </c>
      <c r="P6">
        <v>5</v>
      </c>
      <c r="Q6">
        <v>7</v>
      </c>
      <c r="R6">
        <v>11</v>
      </c>
      <c r="S6">
        <v>6</v>
      </c>
      <c r="T6">
        <v>4</v>
      </c>
      <c r="U6">
        <v>8</v>
      </c>
      <c r="V6">
        <v>4</v>
      </c>
      <c r="W6">
        <v>8</v>
      </c>
      <c r="X6">
        <v>7</v>
      </c>
      <c r="Y6">
        <v>11</v>
      </c>
      <c r="Z6">
        <v>4</v>
      </c>
      <c r="AA6">
        <v>4</v>
      </c>
      <c r="AB6">
        <v>11</v>
      </c>
      <c r="AC6">
        <v>3</v>
      </c>
      <c r="AD6">
        <v>8</v>
      </c>
      <c r="AE6">
        <v>10</v>
      </c>
    </row>
    <row r="7" spans="1:33">
      <c r="A7" t="s">
        <v>5</v>
      </c>
      <c r="B7">
        <v>6</v>
      </c>
      <c r="C7">
        <v>5</v>
      </c>
      <c r="D7">
        <v>9</v>
      </c>
      <c r="E7">
        <v>5</v>
      </c>
      <c r="F7">
        <v>10</v>
      </c>
      <c r="G7">
        <v>9</v>
      </c>
      <c r="H7">
        <v>5</v>
      </c>
      <c r="I7">
        <v>4</v>
      </c>
      <c r="J7">
        <v>10</v>
      </c>
      <c r="K7">
        <v>7</v>
      </c>
      <c r="L7">
        <v>14</v>
      </c>
      <c r="M7">
        <v>6</v>
      </c>
      <c r="N7">
        <v>5</v>
      </c>
      <c r="O7">
        <v>13</v>
      </c>
      <c r="P7">
        <v>14</v>
      </c>
      <c r="Q7">
        <v>7</v>
      </c>
      <c r="R7">
        <v>10</v>
      </c>
      <c r="S7">
        <v>6</v>
      </c>
      <c r="T7">
        <v>7</v>
      </c>
      <c r="U7">
        <v>11</v>
      </c>
      <c r="V7">
        <v>10</v>
      </c>
      <c r="W7">
        <v>5</v>
      </c>
      <c r="X7">
        <v>11</v>
      </c>
      <c r="Y7">
        <v>5</v>
      </c>
      <c r="Z7">
        <v>7</v>
      </c>
      <c r="AA7">
        <v>13</v>
      </c>
      <c r="AB7">
        <v>5</v>
      </c>
      <c r="AC7">
        <v>7</v>
      </c>
      <c r="AD7">
        <v>3</v>
      </c>
      <c r="AE7">
        <v>3</v>
      </c>
    </row>
    <row r="9" spans="1:33">
      <c r="A9" t="s">
        <v>6</v>
      </c>
      <c r="B9">
        <f>AVERAGE(B2:B7)</f>
        <v>6.833333333333333</v>
      </c>
      <c r="C9">
        <f t="shared" ref="C9:AE9" si="1">AVERAGE(C2:C7)</f>
        <v>8.1666666666666661</v>
      </c>
      <c r="D9">
        <f t="shared" si="1"/>
        <v>9.8333333333333339</v>
      </c>
      <c r="E9">
        <f t="shared" si="1"/>
        <v>8.5</v>
      </c>
      <c r="F9">
        <f t="shared" si="1"/>
        <v>7.5</v>
      </c>
      <c r="G9">
        <f t="shared" si="1"/>
        <v>8.5</v>
      </c>
      <c r="H9">
        <f t="shared" si="1"/>
        <v>8</v>
      </c>
      <c r="I9">
        <f t="shared" si="1"/>
        <v>7.333333333333333</v>
      </c>
      <c r="J9">
        <f t="shared" si="1"/>
        <v>10.833333333333334</v>
      </c>
      <c r="K9">
        <f t="shared" si="1"/>
        <v>7.833333333333333</v>
      </c>
      <c r="L9">
        <f t="shared" si="1"/>
        <v>9.3333333333333339</v>
      </c>
      <c r="M9">
        <f t="shared" si="1"/>
        <v>7.166666666666667</v>
      </c>
      <c r="N9">
        <f t="shared" si="1"/>
        <v>7.833333333333333</v>
      </c>
      <c r="O9">
        <f t="shared" si="1"/>
        <v>6.5</v>
      </c>
      <c r="P9">
        <f t="shared" si="1"/>
        <v>7.333333333333333</v>
      </c>
      <c r="Q9">
        <f t="shared" si="1"/>
        <v>5.666666666666667</v>
      </c>
      <c r="R9">
        <f t="shared" si="1"/>
        <v>9</v>
      </c>
      <c r="S9">
        <f t="shared" si="1"/>
        <v>8.5</v>
      </c>
      <c r="T9">
        <f t="shared" si="1"/>
        <v>6.333333333333333</v>
      </c>
      <c r="U9">
        <f t="shared" si="1"/>
        <v>9.3333333333333339</v>
      </c>
      <c r="V9">
        <f t="shared" si="1"/>
        <v>5.666666666666667</v>
      </c>
      <c r="W9">
        <f t="shared" si="1"/>
        <v>7.666666666666667</v>
      </c>
      <c r="X9">
        <f t="shared" si="1"/>
        <v>7.166666666666667</v>
      </c>
      <c r="Y9">
        <f t="shared" si="1"/>
        <v>7</v>
      </c>
      <c r="Z9">
        <f t="shared" si="1"/>
        <v>7.333333333333333</v>
      </c>
      <c r="AA9">
        <f t="shared" si="1"/>
        <v>8.3333333333333339</v>
      </c>
      <c r="AB9">
        <f t="shared" si="1"/>
        <v>7.666666666666667</v>
      </c>
      <c r="AC9">
        <f t="shared" si="1"/>
        <v>7.166666666666667</v>
      </c>
      <c r="AD9">
        <f t="shared" si="1"/>
        <v>6.5</v>
      </c>
      <c r="AE9">
        <f t="shared" si="1"/>
        <v>7</v>
      </c>
      <c r="AG9">
        <f>AVERAGE(B9:AE9)</f>
        <v>7.727777777777777</v>
      </c>
    </row>
    <row r="10" spans="1:33">
      <c r="A10" t="s">
        <v>7</v>
      </c>
      <c r="B10">
        <f>STDEV(B2:B7)</f>
        <v>0.75277265270907845</v>
      </c>
      <c r="C10">
        <f t="shared" ref="C10:AE10" si="2">STDEV(C2:C7)</f>
        <v>3.1251666622224583</v>
      </c>
      <c r="D10">
        <f t="shared" si="2"/>
        <v>3.6560452221856714</v>
      </c>
      <c r="E10">
        <f t="shared" si="2"/>
        <v>3.271085446759225</v>
      </c>
      <c r="F10">
        <f t="shared" si="2"/>
        <v>4.7222875812470377</v>
      </c>
      <c r="G10">
        <f t="shared" si="2"/>
        <v>2.4289915602982237</v>
      </c>
      <c r="H10">
        <f t="shared" si="2"/>
        <v>4.8166378315169185</v>
      </c>
      <c r="I10">
        <f t="shared" si="2"/>
        <v>4.0824829046386295</v>
      </c>
      <c r="J10">
        <f t="shared" si="2"/>
        <v>6.8239773348588049</v>
      </c>
      <c r="K10">
        <f t="shared" si="2"/>
        <v>1.8348478592697168</v>
      </c>
      <c r="L10">
        <f t="shared" si="2"/>
        <v>3.3266599866332407</v>
      </c>
      <c r="M10">
        <f t="shared" si="2"/>
        <v>2.9268868558020249</v>
      </c>
      <c r="N10">
        <f t="shared" si="2"/>
        <v>3.4302575219167819</v>
      </c>
      <c r="O10">
        <f t="shared" si="2"/>
        <v>3.9370039370059056</v>
      </c>
      <c r="P10">
        <f t="shared" si="2"/>
        <v>4.1793141383086603</v>
      </c>
      <c r="Q10">
        <f t="shared" si="2"/>
        <v>1.7511900715418269</v>
      </c>
      <c r="R10">
        <f t="shared" si="2"/>
        <v>2.9664793948382653</v>
      </c>
      <c r="S10">
        <f t="shared" si="2"/>
        <v>2.5884358211089569</v>
      </c>
      <c r="T10">
        <f t="shared" si="2"/>
        <v>2.2509257354845511</v>
      </c>
      <c r="U10">
        <f t="shared" si="2"/>
        <v>2.2509257354845529</v>
      </c>
      <c r="V10">
        <f t="shared" si="2"/>
        <v>2.2509257354845511</v>
      </c>
      <c r="W10">
        <f t="shared" si="2"/>
        <v>2.5819888974716103</v>
      </c>
      <c r="X10">
        <f t="shared" si="2"/>
        <v>3.4880749227427246</v>
      </c>
      <c r="Y10">
        <f t="shared" si="2"/>
        <v>2.6076809620810595</v>
      </c>
      <c r="Z10">
        <f t="shared" si="2"/>
        <v>3.0767948691238196</v>
      </c>
      <c r="AA10">
        <f t="shared" si="2"/>
        <v>5.8537737116040507</v>
      </c>
      <c r="AB10">
        <f t="shared" si="2"/>
        <v>2.1602468994692856</v>
      </c>
      <c r="AC10">
        <f t="shared" si="2"/>
        <v>2.483277404291889</v>
      </c>
      <c r="AD10">
        <f t="shared" si="2"/>
        <v>2.16794833886788</v>
      </c>
      <c r="AE10">
        <f t="shared" si="2"/>
        <v>3.2249030993194201</v>
      </c>
    </row>
    <row r="12" spans="1:33">
      <c r="A12" t="s">
        <v>8</v>
      </c>
      <c r="B12">
        <f>6*(B9-7.727778)^2</f>
        <v>4.8001875703706673</v>
      </c>
      <c r="C12">
        <f t="shared" ref="C12:AE12" si="3">6*(C9-7.727778)^2</f>
        <v>1.1557395703706645</v>
      </c>
      <c r="D12">
        <f t="shared" si="3"/>
        <v>26.600179570370685</v>
      </c>
      <c r="E12">
        <f t="shared" si="3"/>
        <v>3.5779609037040014</v>
      </c>
      <c r="F12">
        <f t="shared" si="3"/>
        <v>0.31129690370399954</v>
      </c>
      <c r="G12">
        <f t="shared" si="3"/>
        <v>3.5779609037040014</v>
      </c>
      <c r="H12">
        <f t="shared" si="3"/>
        <v>0.44462890370400066</v>
      </c>
      <c r="I12">
        <f t="shared" si="3"/>
        <v>0.93351957037066713</v>
      </c>
      <c r="J12">
        <f t="shared" si="3"/>
        <v>57.86684357037069</v>
      </c>
      <c r="K12">
        <f t="shared" si="3"/>
        <v>6.6851570370666524E-2</v>
      </c>
      <c r="L12">
        <f t="shared" si="3"/>
        <v>15.466847570370682</v>
      </c>
      <c r="M12">
        <f t="shared" si="3"/>
        <v>1.8890755703706632</v>
      </c>
      <c r="N12">
        <f t="shared" si="3"/>
        <v>6.6851570370666524E-2</v>
      </c>
      <c r="O12">
        <f t="shared" si="3"/>
        <v>9.0446329037039987</v>
      </c>
      <c r="P12">
        <f t="shared" si="3"/>
        <v>0.93351957037066713</v>
      </c>
      <c r="Q12">
        <f t="shared" si="3"/>
        <v>25.489079570370652</v>
      </c>
      <c r="R12">
        <f t="shared" si="3"/>
        <v>9.7112929037040026</v>
      </c>
      <c r="S12">
        <f t="shared" si="3"/>
        <v>3.5779609037040014</v>
      </c>
      <c r="T12">
        <f t="shared" si="3"/>
        <v>11.666855570370668</v>
      </c>
      <c r="U12">
        <f t="shared" si="3"/>
        <v>15.466847570370682</v>
      </c>
      <c r="V12">
        <f t="shared" si="3"/>
        <v>25.489079570370652</v>
      </c>
      <c r="W12">
        <f t="shared" si="3"/>
        <v>2.2407570370666315E-2</v>
      </c>
      <c r="X12">
        <f t="shared" si="3"/>
        <v>1.8890755703706632</v>
      </c>
      <c r="Y12">
        <f t="shared" si="3"/>
        <v>3.1779649037039981</v>
      </c>
      <c r="Z12">
        <f t="shared" si="3"/>
        <v>0.93351957037066713</v>
      </c>
      <c r="AA12">
        <f t="shared" si="3"/>
        <v>2.2001835703706725</v>
      </c>
      <c r="AB12">
        <f t="shared" si="3"/>
        <v>2.2407570370666315E-2</v>
      </c>
      <c r="AC12">
        <f t="shared" si="3"/>
        <v>1.8890755703706632</v>
      </c>
      <c r="AD12">
        <f t="shared" si="3"/>
        <v>9.0446329037039987</v>
      </c>
      <c r="AE12">
        <f t="shared" si="3"/>
        <v>3.1779649037039981</v>
      </c>
    </row>
    <row r="13" spans="1:33">
      <c r="A13" t="s">
        <v>9</v>
      </c>
      <c r="B13">
        <f>SUM(B12:AE12)</f>
        <v>240.49444444445336</v>
      </c>
    </row>
    <row r="15" spans="1:33">
      <c r="A15" t="s">
        <v>10</v>
      </c>
      <c r="B15">
        <f>5*B10^2</f>
        <v>2.8333333333333144</v>
      </c>
      <c r="C15">
        <f t="shared" ref="C15:AE15" si="4">5*C10^2</f>
        <v>48.8333333333333</v>
      </c>
      <c r="D15">
        <f t="shared" si="4"/>
        <v>66.833333333333385</v>
      </c>
      <c r="E15">
        <f t="shared" si="4"/>
        <v>53.5</v>
      </c>
      <c r="F15">
        <f t="shared" si="4"/>
        <v>111.49999999999999</v>
      </c>
      <c r="G15">
        <f t="shared" si="4"/>
        <v>29.499999999999996</v>
      </c>
      <c r="H15">
        <f t="shared" si="4"/>
        <v>116.00000000000001</v>
      </c>
      <c r="I15">
        <f t="shared" si="4"/>
        <v>83.3333333333333</v>
      </c>
      <c r="J15">
        <f t="shared" si="4"/>
        <v>232.83333333333337</v>
      </c>
      <c r="K15">
        <f t="shared" si="4"/>
        <v>16.833333333333314</v>
      </c>
      <c r="L15">
        <f t="shared" si="4"/>
        <v>55.333333333333371</v>
      </c>
      <c r="M15">
        <f t="shared" si="4"/>
        <v>42.833333333333314</v>
      </c>
      <c r="N15">
        <f t="shared" si="4"/>
        <v>58.833333333333314</v>
      </c>
      <c r="O15">
        <f t="shared" si="4"/>
        <v>77.5</v>
      </c>
      <c r="P15">
        <f t="shared" si="4"/>
        <v>87.333333333333286</v>
      </c>
      <c r="Q15">
        <f t="shared" si="4"/>
        <v>15.333333333333346</v>
      </c>
      <c r="R15">
        <f t="shared" si="4"/>
        <v>44</v>
      </c>
      <c r="S15">
        <f t="shared" si="4"/>
        <v>33.5</v>
      </c>
      <c r="T15">
        <f t="shared" si="4"/>
        <v>25.333333333333336</v>
      </c>
      <c r="U15">
        <f t="shared" si="4"/>
        <v>25.333333333333378</v>
      </c>
      <c r="V15">
        <f t="shared" si="4"/>
        <v>25.333333333333336</v>
      </c>
      <c r="W15">
        <f t="shared" si="4"/>
        <v>33.333333333333307</v>
      </c>
      <c r="X15">
        <f t="shared" si="4"/>
        <v>60.833333333333321</v>
      </c>
      <c r="Y15">
        <f t="shared" si="4"/>
        <v>34</v>
      </c>
      <c r="Z15">
        <f t="shared" si="4"/>
        <v>47.333333333333307</v>
      </c>
      <c r="AA15">
        <f t="shared" si="4"/>
        <v>171.33333333333331</v>
      </c>
      <c r="AB15">
        <f t="shared" si="4"/>
        <v>23.333333333333307</v>
      </c>
      <c r="AC15">
        <f t="shared" si="4"/>
        <v>30.833333333333314</v>
      </c>
      <c r="AD15">
        <f t="shared" si="4"/>
        <v>23.5</v>
      </c>
      <c r="AE15">
        <f t="shared" si="4"/>
        <v>52.000000000000014</v>
      </c>
    </row>
    <row r="16" spans="1:33">
      <c r="A16" t="s">
        <v>9</v>
      </c>
      <c r="B16">
        <f>SUM(B15:AE15)</f>
        <v>1729.1666666666661</v>
      </c>
    </row>
    <row r="17" spans="1:4">
      <c r="D17" t="s">
        <v>13</v>
      </c>
    </row>
    <row r="18" spans="1:4">
      <c r="A18" t="s">
        <v>11</v>
      </c>
      <c r="B18">
        <f>B13/29</f>
        <v>8.2929118773949444</v>
      </c>
      <c r="D18">
        <v>29</v>
      </c>
    </row>
    <row r="20" spans="1:4">
      <c r="A20" t="s">
        <v>12</v>
      </c>
      <c r="B20">
        <f>B16/150</f>
        <v>11.527777777777773</v>
      </c>
      <c r="D20">
        <v>150</v>
      </c>
    </row>
    <row r="22" spans="1:4">
      <c r="A22" t="s">
        <v>14</v>
      </c>
      <c r="B22">
        <f>B18/B20</f>
        <v>0.71938512671377863</v>
      </c>
    </row>
    <row r="24" spans="1:4">
      <c r="A24" t="s">
        <v>15</v>
      </c>
      <c r="B24">
        <v>0.15</v>
      </c>
    </row>
    <row r="26" spans="1:4">
      <c r="A26" t="s">
        <v>16</v>
      </c>
    </row>
    <row r="27" spans="1:4">
      <c r="A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Goodman</dc:creator>
  <cp:lastModifiedBy>Ian Goodman</cp:lastModifiedBy>
  <dcterms:created xsi:type="dcterms:W3CDTF">2013-12-05T08:55:28Z</dcterms:created>
  <dcterms:modified xsi:type="dcterms:W3CDTF">2013-12-05T09:19:03Z</dcterms:modified>
</cp:coreProperties>
</file>