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B11" authorId="0">
      <text>
        <t xml:space="preserve">something like this?  http://www.mouser.com/ProductDetail/VCC/CLB300CTP/?qs=sGAEpiMZZMsUguuR3b6UZrF6qe0eJ0ihsHVRogp8oWM%3d
	-Alex Ruggiero</t>
      </text>
    </comment>
  </commentList>
</comments>
</file>

<file path=xl/sharedStrings.xml><?xml version="1.0" encoding="utf-8"?>
<sst xmlns="http://schemas.openxmlformats.org/spreadsheetml/2006/main">
  <si>
    <t>Module</t>
  </si>
  <si>
    <t>Part Name</t>
  </si>
  <si>
    <t>Part Number</t>
  </si>
  <si>
    <t>Link</t>
  </si>
  <si>
    <t>Number </t>
  </si>
  <si>
    <t>Individual Cost</t>
  </si>
  <si>
    <t>Total Cost</t>
  </si>
  <si>
    <t>Module Cost</t>
  </si>
  <si>
    <t>Notes</t>
  </si>
  <si>
    <t>Specs</t>
  </si>
  <si>
    <t>"Laser"</t>
  </si>
  <si>
    <t>IR LED</t>
  </si>
  <si>
    <t>TSAL6100</t>
  </si>
  <si>
    <t>http://www.mouser.com/ProductDetail/Vishay/TSAL6100/?qs=%2fha2pyFaduj%2fJL3tKoykt1DmG6InivWu%252bespx9W6Bw4%3d</t>
  </si>
  <si>
    <t>Vishay</t>
  </si>
  <si>
    <t>10deg angle, 100mA, 940 nm, 5mm</t>
  </si>
  <si>
    <t>MOSFET</t>
  </si>
  <si>
    <t>IRF520PBF</t>
  </si>
  <si>
    <t>http://www.mouser.com/ProductDetail/Vishay-Siliconix/IRF520PBF/?qs=sGAEpiMZZMshyDBzk1%2fWi8vqCUMkmhuXuHR3ilriUnU%3d</t>
  </si>
  <si>
    <t>Vishay Siliconix</t>
  </si>
  <si>
    <t>10A, 100V breakdown</t>
  </si>
  <si>
    <t>Crystal</t>
  </si>
  <si>
    <t>ABS25-38.000KHz T</t>
  </si>
  <si>
    <t>http://www.mouser.com/ProductDetail/ABRACON/ABS25-38000KHz-T/?qs=%2fha2pyFaduhNT8h0gV%252bbk6kHNaPZ7hSKH4BpemIuRpEBYr9i2lwgDQ%3d%3d</t>
  </si>
  <si>
    <t>Abracon Corp</t>
  </si>
  <si>
    <t>38KHz Crystal</t>
  </si>
  <si>
    <t>1xAA Holder</t>
  </si>
  <si>
    <t>http://www.mouser.com/ProductDetail/Eagle-Plastic-Devices/12BH311A-GR/?qs=sGAEpiMZZMupuRtfu7GC%252bWdR22xe%2fSxxWAb7Knacbvo%3d</t>
  </si>
  <si>
    <t>Comparator</t>
  </si>
  <si>
    <t>LM211P</t>
  </si>
  <si>
    <t>http://www.mouser.com/ProductDetail/Texas-Instruments/LM211P/?qs=sGAEpiMZZMuS%2fmO2LfY7hhByNnTW%252b7YUkLnk0V7mOFM%3d</t>
  </si>
  <si>
    <t>TI</t>
  </si>
  <si>
    <t>3.5V-30V supply rails</t>
  </si>
  <si>
    <t>Lens</t>
  </si>
  <si>
    <t>http://www.surplusshed.com/</t>
  </si>
  <si>
    <t>http://www.optotronics.com/lenses.php</t>
  </si>
  <si>
    <t>Frenel Lens???</t>
  </si>
  <si>
    <t>5mm</t>
  </si>
  <si>
    <t>Control Board</t>
  </si>
  <si>
    <t>Arduino</t>
  </si>
  <si>
    <t>http://www.mouser.com/ProductDetail/Arduino/ARD-NANO30NP/?qs=sGAEpiMZZMvq007EO%252bXAYdh8vxKmOPAO</t>
  </si>
  <si>
    <t>While I suggest an Arduino NANO, it's up to you.  Just make sure it is Arduino compatible and has 2+ interrupts.</t>
  </si>
  <si>
    <t>http://www.amazon.com/SainSmart-Nano-v3-0-Compatible-Arduino/dp/B00761NDHI/ref=sr_1_1?ie=UTF8&amp;qid=1397540706&amp;sr=8-1&amp;keywords=arduino+nano</t>
  </si>
  <si>
    <t>or</t>
  </si>
  <si>
    <t>http://www.amazon.com/Arduino-151185024-Micro/dp/B00AFY2S56/ref=sr_1_4?ie=UTF8&amp;qid=1397540706&amp;sr=8-4&amp;keywords=arduino+nano</t>
  </si>
  <si>
    <t>or</t>
  </si>
  <si>
    <t>http://www.amazon.com/SainSmart-Nano-black-Cable-Arduino/dp/B00CJ7EARG/ref=sr_1_5?ie=UTF8&amp;qid=1397540706&amp;sr=8-5&amp;keywords=arduino+nano</t>
  </si>
  <si>
    <t>or</t>
  </si>
  <si>
    <t>Or source your own, up to you</t>
  </si>
  <si>
    <t>Arduino Power</t>
  </si>
  <si>
    <t>Source your own</t>
  </si>
  <si>
    <t>9V connector and arduino compatible barrel jack</t>
  </si>
  <si>
    <t>Vest</t>
  </si>
  <si>
    <t>IR Reciever</t>
  </si>
  <si>
    <t>TSOP32538</t>
  </si>
  <si>
    <t>http://www.mouser.com/ProductDetail/Vishay/TSOP32538/?qs=%2fha2pyFadujyVFALYP9noDTudnniNJgrNuQc%2fRkm2VQFOP4zeUZwkQ%3d%3d</t>
  </si>
  <si>
    <t>Vishay</t>
  </si>
  <si>
    <t>38KHz 940nm IR Reciever</t>
  </si>
  <si>
    <t>vest?</t>
  </si>
  <si>
    <t>I/O (individual parts)</t>
  </si>
  <si>
    <t>Trigger/Relaod Switch</t>
  </si>
  <si>
    <t>Source Yourself</t>
  </si>
  <si>
    <t>Power Switch</t>
  </si>
  <si>
    <t>http://www.mouser.com/ProductDetail/CW-Industries/GF-325-0000/?qs=sGAEpiMZZMtHXLepoqNyVa0hc1yeyvR%252bBRhL0%2frC%2fKQ%3d</t>
  </si>
  <si>
    <t>Ammo counter</t>
  </si>
  <si>
    <t>http://www.mouser.com/ProductDetail/Kingbright/DC10SRWA/?qs=sGAEpiMZZMuu2qEGwSNRoKjSajnV5xKXGqscCHbZ%2fDI%3d</t>
  </si>
  <si>
    <t>Health counter</t>
  </si>
  <si>
    <t>http://www.mouser.com/ProductDetail/Kingbright/DC10GWA/?qs=sGAEpiMZZMuu2qEGwSNRoKjSajnV5xKXNdf6klBd1%2fc%3d</t>
  </si>
  <si>
    <t>Audio Feedback</t>
  </si>
  <si>
    <t>ASE02008MR-LW150-R</t>
  </si>
  <si>
    <t>http://www.mouser.com/ProductDetail/PUI-Audio/ASE02008MR-LW150-R/?qs=sGAEpiMZZMuTkJYgZlQcSdRRdfRqQ3%252be8POYK4jTCsosYF9%252bXWFOxg%3d%3d</t>
  </si>
  <si>
    <t>PUI Audio</t>
  </si>
  <si>
    <t>8ohm, .5watt</t>
  </si>
  <si>
    <t>Haptic Feedback (5x)</t>
  </si>
  <si>
    <t>http://www.dx.com/p/1027-flat-vibrating-vibration-motor-silver-5-pcs-154245?tc=USD&amp;gclid=CL7A1fLg4b0CFcg7Mgod6m8ATA#.U0zDOFdgEgU</t>
  </si>
  <si>
    <t>Cellphone/pager motor</t>
  </si>
  <si>
    <t>MOSFET ^</t>
  </si>
  <si>
    <t>IRF520PBF</t>
  </si>
  <si>
    <t>http://www.mouser.com/ProductDetail/Vishay-Siliconix/IRF520PBF/?qs=sGAEpiMZZMshyDBzk1%2fWi8vqCUMkmhuXuHR3ilriUnU%3d</t>
  </si>
  <si>
    <t>Vishay Siliconix</t>
  </si>
  <si>
    <t>10A, 100V breakdown same as above one</t>
  </si>
  <si>
    <t>"Fire" LED</t>
  </si>
  <si>
    <t>Source Yourself</t>
  </si>
  <si>
    <t>"Hit" LED</t>
  </si>
  <si>
    <t>Source Yourself</t>
  </si>
  <si>
    <t>Ref:</t>
  </si>
  <si>
    <t>http://shop.lasertagparts.com/category.sc?categoryId=12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</si>
</sst>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/>
    <font>
      <sz val="9.0"/>
    </font>
    <font>
      <u/>
      <color rgb="FF0000FF"/>
    </font>
    <font/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2" xfId="0" numFmtId="0" borderId="1" applyFont="1" fontId="1">
      <alignment/>
    </xf>
    <xf applyAlignment="1" fillId="3" xfId="0" numFmtId="0" borderId="1" applyFont="1" fontId="2" applyFill="1">
      <alignment horizontal="left"/>
    </xf>
    <xf applyAlignment="1" fillId="2" xfId="0" numFmtId="0" borderId="1" applyFont="1" fontId="3">
      <alignment/>
    </xf>
    <xf applyAlignment="1" fillId="2" xfId="0" numFmtId="0" borderId="1" applyFont="1" fontId="4">
      <alignment wrapText="1"/>
    </xf>
    <xf applyAlignment="1" fillId="3" xfId="0" numFmtId="0" borderId="1" applyFont="1" fontId="5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mouser.com/ProductDetail/Vishay-Siliconix/IRF520PBF/?qs=sGAEpiMZZMshyDBzk1%2fWi8vqCUMkmhuXuHR3ilriUnU%3d" Type="http://schemas.openxmlformats.org/officeDocument/2006/relationships/hyperlink" TargetMode="External" Id="rId19"/><Relationship Target="http://www.dx.com/p/1027-flat-vibrating-vibration-motor-silver-5-pcs-154245?tc=USD&amp;gclid=CL7A1fLg4b0CFcg7Mgod6m8ATA" Type="http://schemas.openxmlformats.org/officeDocument/2006/relationships/hyperlink" TargetMode="External" Id="rId18"/><Relationship Target="http://www.mouser.com/ProductDetail/PUI-Audio/ASE02008MR-LW150-R/?qs=sGAEpiMZZMuTkJYgZlQcSdRRdfRqQ3%252be8POYK4jTCsosYF9%252bXWFOxg%3d%3d" Type="http://schemas.openxmlformats.org/officeDocument/2006/relationships/hyperlink" TargetMode="External" Id="rId17"/><Relationship Target="http://www.mouser.com/ProductDetail/Kingbright/DC10GWA/?qs=sGAEpiMZZMuu2qEGwSNRoKjSajnV5xKXNdf6klBd1%2fc%3d" Type="http://schemas.openxmlformats.org/officeDocument/2006/relationships/hyperlink" TargetMode="External" Id="rId16"/><Relationship Target="http://www.mouser.com/ProductDetail/Kingbright/DC10SRWA/?qs=sGAEpiMZZMuu2qEGwSNRoKjSajnV5xKXGqscCHbZ%2fDI%3d" Type="http://schemas.openxmlformats.org/officeDocument/2006/relationships/hyperlink" TargetMode="External" Id="rId15"/><Relationship Target="http://www.mouser.com/ProductDetail/CW-Industries/GF-325-0000/?qs=sGAEpiMZZMtHXLepoqNyVa0hc1yeyvR%252bBRhL0%2frC%2fKQ%3d" Type="http://schemas.openxmlformats.org/officeDocument/2006/relationships/hyperlink" TargetMode="External" Id="rId14"/><Relationship Target="../drawings/drawing1.xml" Type="http://schemas.openxmlformats.org/officeDocument/2006/relationships/drawing" Id="rId21"/><Relationship Target="http://www.mouser.com/ProductDetail/Vishay/TSAL6100/?qs=%2fha2pyFaduj%2fJL3tKoykt1DmG6InivWu%252bespx9W6Bw4%3d" Type="http://schemas.openxmlformats.org/officeDocument/2006/relationships/hyperlink" TargetMode="External" Id="rId2"/><Relationship Target="http://www.amazon.com/SainSmart-Nano-black-Cable-Arduino/dp/B00CJ7EARG/ref=sr_1_5?ie=UTF8&amp;qid=1397540706&amp;sr=8-5&amp;keywords=arduino+nano" Type="http://schemas.openxmlformats.org/officeDocument/2006/relationships/hyperlink" TargetMode="External" Id="rId12"/><Relationship Target="../drawings/vmlDrawing1.vml" Type="http://schemas.openxmlformats.org/officeDocument/2006/relationships/vmlDrawing" Id="rId22"/><Relationship Target="http://www.mouser.com/ProductDetail/Vishay/TSOP32538/?qs=%2fha2pyFadujyVFALYP9noDTudnniNJgrNuQc%2fRkm2VQFOP4zeUZwkQ%3d%3d" Type="http://schemas.openxmlformats.org/officeDocument/2006/relationships/hyperlink" TargetMode="External" Id="rId13"/><Relationship Target="../comments1.xml" Type="http://schemas.openxmlformats.org/officeDocument/2006/relationships/comments" Id="rId1"/><Relationship Target="http://www.mouser.com/ProductDetail/ABRACON/ABS25-38000KHz-T/?qs=%2fha2pyFaduhNT8h0gV%252bbk6kHNaPZ7hSKH4BpemIuRpEBYr9i2lwgDQ%3d%3d" Type="http://schemas.openxmlformats.org/officeDocument/2006/relationships/hyperlink" TargetMode="External" Id="rId4"/><Relationship Target="http://www.amazon.com/SainSmart-Nano-v3-0-Compatible-Arduino/dp/B00761NDHI/ref=sr_1_1?ie=UTF8&amp;qid=1397540706&amp;sr=8-1&amp;keywords=arduino+nano" Type="http://schemas.openxmlformats.org/officeDocument/2006/relationships/hyperlink" TargetMode="External" Id="rId10"/><Relationship Target="http://www.mouser.com/ProductDetail/Vishay-Siliconix/IRF520PBF/?qs=sGAEpiMZZMshyDBzk1%2fWi8vqCUMkmhuXuHR3ilriUnU%3d" Type="http://schemas.openxmlformats.org/officeDocument/2006/relationships/hyperlink" TargetMode="External" Id="rId3"/><Relationship Target="http://www.amazon.com/Arduino-151185024-Micro/dp/B00AFY2S56/ref=sr_1_4?ie=UTF8&amp;qid=1397540706&amp;sr=8-4&amp;keywords=arduino+nano" Type="http://schemas.openxmlformats.org/officeDocument/2006/relationships/hyperlink" TargetMode="External" Id="rId11"/><Relationship Target="http://shop.lasertagparts.com/category.sc?categoryId=12" Type="http://schemas.openxmlformats.org/officeDocument/2006/relationships/hyperlink" TargetMode="External" Id="rId20"/><Relationship Target="http://www.mouser.com/ProductDetail/Arduino/ARD-NANO30NP/?qs=sGAEpiMZZMvq007EO%252bXAYdh8vxKmOPAO" Type="http://schemas.openxmlformats.org/officeDocument/2006/relationships/hyperlink" TargetMode="External" Id="rId9"/><Relationship Target="http://www.mouser.com/ProductDetail/Texas-Instruments/LM211P/?qs=sGAEpiMZZMuS%2fmO2LfY7hhByNnTW%252b7YUkLnk0V7mOFM%3d" Type="http://schemas.openxmlformats.org/officeDocument/2006/relationships/hyperlink" TargetMode="External" Id="rId6"/><Relationship Target="http://www.mouser.com/ProductDetail/Eagle-Plastic-Devices/12BH311A-GR/?qs=sGAEpiMZZMupuRtfu7GC%252bWdR22xe%2fSxxWAb7Knacbvo%3d" Type="http://schemas.openxmlformats.org/officeDocument/2006/relationships/hyperlink" TargetMode="External" Id="rId5"/><Relationship Target="http://www.optotronics.com/lenses.php" Type="http://schemas.openxmlformats.org/officeDocument/2006/relationships/hyperlink" TargetMode="External" Id="rId8"/><Relationship Target="http://www.surplusshed.com/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29"/>
    <col min="2" customWidth="1" max="2" width="20.14"/>
    <col min="3" customWidth="1" max="3" width="20.71"/>
    <col min="4" customWidth="1" max="5" width="17.71"/>
    <col min="6" customWidth="1" max="7" width="17.57"/>
    <col min="8" customWidth="1" max="8" width="19.71"/>
    <col min="9" customWidth="1" max="9" width="17.43"/>
    <col min="10" customWidth="1" max="10" width="50.57"/>
  </cols>
  <sheetData>
    <row r="1">
      <c s="1" r="A1"/>
      <c s="1" r="B1"/>
      <c s="1" r="C1"/>
      <c s="1" r="D1"/>
      <c s="1" r="E1"/>
      <c s="1" r="F1"/>
      <c s="1" r="G1"/>
      <c s="1" r="H1"/>
      <c s="1" r="I1"/>
      <c s="1" r="J1"/>
    </row>
    <row r="2">
      <c t="s" s="1" r="A2">
        <v>0</v>
      </c>
      <c t="s" s="1" r="B2">
        <v>1</v>
      </c>
      <c t="s" s="1" r="C2">
        <v>2</v>
      </c>
      <c t="s" s="1" r="D2">
        <v>3</v>
      </c>
      <c t="s" s="1" r="E2">
        <v>4</v>
      </c>
      <c t="s" s="1" r="F2">
        <v>5</v>
      </c>
      <c t="s" s="1" r="G2">
        <v>6</v>
      </c>
      <c t="s" s="1" r="H2">
        <v>7</v>
      </c>
      <c t="s" s="1" r="I2">
        <v>8</v>
      </c>
      <c t="s" s="1" r="J2">
        <v>9</v>
      </c>
    </row>
    <row r="3">
      <c t="s" s="1" r="A3">
        <v>10</v>
      </c>
      <c s="1" r="B3"/>
      <c s="1" r="E3"/>
      <c s="1" r="F3"/>
      <c s="1" r="G3"/>
      <c t="str" s="1" r="H3">
        <f>(SUM(G4:G9))</f>
        <v>10.37</v>
      </c>
      <c s="1" r="J3"/>
    </row>
    <row r="4">
      <c s="1" r="A4"/>
      <c t="s" s="1" r="B4">
        <v>11</v>
      </c>
      <c t="s" s="2" r="C4">
        <v>12</v>
      </c>
      <c t="s" s="3" r="D4">
        <v>13</v>
      </c>
      <c s="1" r="E4">
        <v>3.0</v>
      </c>
      <c s="1" r="F4">
        <v>0.55</v>
      </c>
      <c t="str" s="1" r="G4">
        <f>(F4*E4)</f>
        <v>1.65</v>
      </c>
      <c s="1" r="H4"/>
      <c t="s" s="1" r="I4">
        <v>14</v>
      </c>
      <c t="s" s="1" r="J4">
        <v>15</v>
      </c>
    </row>
    <row r="5">
      <c t="s" s="1" r="B5">
        <v>16</v>
      </c>
      <c t="s" s="2" r="C5">
        <v>17</v>
      </c>
      <c t="s" s="3" r="D5">
        <v>18</v>
      </c>
      <c s="1" r="E5">
        <v>1.0</v>
      </c>
      <c s="1" r="F5">
        <v>0.96</v>
      </c>
      <c t="str" s="1" r="G5">
        <f>(F5*E5)</f>
        <v>0.96</v>
      </c>
      <c t="s" s="1" r="I5">
        <v>19</v>
      </c>
      <c t="s" s="1" r="J5">
        <v>20</v>
      </c>
    </row>
    <row r="6">
      <c t="s" s="1" r="B6">
        <v>21</v>
      </c>
      <c t="s" s="2" r="C6">
        <v>22</v>
      </c>
      <c t="s" s="3" r="D6">
        <v>23</v>
      </c>
      <c s="1" r="E6">
        <v>1.0</v>
      </c>
      <c s="1" r="F6">
        <v>1.58</v>
      </c>
      <c t="str" s="1" r="G6">
        <f>(F6*E6)</f>
        <v>1.58</v>
      </c>
      <c t="s" s="1" r="I6">
        <v>24</v>
      </c>
      <c t="s" s="1" r="J6">
        <v>25</v>
      </c>
    </row>
    <row r="7">
      <c t="s" s="1" r="B7">
        <v>26</v>
      </c>
      <c s="1" r="C7"/>
      <c t="s" s="3" r="D7">
        <v>27</v>
      </c>
      <c s="1" r="E7">
        <v>1.0</v>
      </c>
      <c s="1" r="F7">
        <v>0.66</v>
      </c>
      <c t="str" s="1" r="G7">
        <f>(F7*E7)</f>
        <v>0.66</v>
      </c>
    </row>
    <row r="8">
      <c s="1" r="A8"/>
      <c t="s" s="1" r="B8">
        <v>28</v>
      </c>
      <c t="s" s="2" r="C8">
        <v>29</v>
      </c>
      <c t="s" s="3" r="D8">
        <v>30</v>
      </c>
      <c s="1" r="E8">
        <v>1.0</v>
      </c>
      <c s="1" r="F8">
        <v>0.52</v>
      </c>
      <c t="str" s="1" r="G8">
        <f>(F8*E8)</f>
        <v>0.52</v>
      </c>
      <c s="1" r="H8"/>
      <c t="s" s="1" r="I8">
        <v>31</v>
      </c>
      <c t="s" s="1" r="J8">
        <v>32</v>
      </c>
    </row>
    <row r="9">
      <c s="1" r="A9"/>
      <c t="s" s="1" r="B9">
        <v>33</v>
      </c>
      <c s="1" r="C9"/>
      <c t="s" s="3" r="D9">
        <v>34</v>
      </c>
      <c s="1" r="E9">
        <v>1.0</v>
      </c>
      <c s="1" r="F9">
        <v>5.0</v>
      </c>
      <c t="str" s="1" r="G9">
        <f>(F9*E9)</f>
        <v>5</v>
      </c>
      <c s="1" r="H9"/>
      <c s="1" r="J9"/>
    </row>
    <row r="10">
      <c s="1" r="C10"/>
      <c t="s" s="3" r="D10">
        <v>35</v>
      </c>
      <c s="1" r="G10"/>
    </row>
    <row r="11">
      <c t="s" s="1" r="B11">
        <v>36</v>
      </c>
      <c s="1" r="G11"/>
      <c t="s" s="1" r="J11">
        <v>37</v>
      </c>
    </row>
    <row r="12">
      <c s="1" r="A12"/>
      <c s="1" r="B12"/>
      <c s="1" r="C12"/>
      <c s="1" r="D12"/>
      <c s="1" r="E12"/>
      <c s="1" r="F12"/>
      <c s="1" r="G12"/>
      <c s="1" r="H12"/>
    </row>
    <row r="13">
      <c t="s" s="1" r="A13">
        <v>38</v>
      </c>
      <c s="1" r="B13"/>
      <c s="1" r="C13"/>
      <c s="1" r="D13"/>
      <c s="1" r="E13"/>
      <c s="1" r="F13"/>
      <c s="1" r="G13"/>
      <c t="str" s="1" r="H13">
        <f>(SUM(G14))</f>
        <v>30</v>
      </c>
    </row>
    <row r="14">
      <c s="1" r="A14"/>
      <c t="s" s="1" r="B14">
        <v>39</v>
      </c>
      <c s="1" r="C14"/>
      <c t="s" s="3" r="D14">
        <v>40</v>
      </c>
      <c s="1" r="E14">
        <v>1.0</v>
      </c>
      <c s="1" r="F14">
        <v>30.0</v>
      </c>
      <c t="str" s="1" r="G14">
        <f>(F14*E14)</f>
        <v>30</v>
      </c>
    </row>
    <row r="15">
      <c t="s" s="4" r="B15">
        <v>41</v>
      </c>
      <c s="1" r="C15"/>
      <c t="s" s="3" r="D15">
        <v>42</v>
      </c>
      <c t="s" s="1" r="E15">
        <v>43</v>
      </c>
      <c s="1" r="F15">
        <v>20.0</v>
      </c>
      <c s="1" r="G15"/>
    </row>
    <row r="16">
      <c s="1" r="C16"/>
      <c t="s" s="3" r="D16">
        <v>44</v>
      </c>
      <c t="s" s="1" r="E16">
        <v>45</v>
      </c>
      <c s="1" r="F16">
        <v>20.0</v>
      </c>
      <c s="1" r="G16"/>
      <c s="1" r="H16"/>
    </row>
    <row r="17">
      <c s="1" r="A17"/>
      <c s="1" r="C17"/>
      <c t="s" s="3" r="D17">
        <v>46</v>
      </c>
      <c t="s" s="1" r="E17">
        <v>47</v>
      </c>
      <c s="1" r="F17">
        <v>20.0</v>
      </c>
      <c s="1" r="G17"/>
      <c s="1" r="H17"/>
    </row>
    <row r="18">
      <c s="4" r="C18"/>
      <c t="s" s="4" r="D18">
        <v>48</v>
      </c>
      <c s="1" r="G18"/>
    </row>
    <row r="19">
      <c s="4" r="C19"/>
      <c s="1" r="G19"/>
    </row>
    <row r="20">
      <c t="s" s="1" r="B20">
        <v>49</v>
      </c>
      <c t="s" s="1" r="D20">
        <v>50</v>
      </c>
      <c s="1" r="E20">
        <v>1.0</v>
      </c>
      <c s="1" r="F20">
        <v>2.0</v>
      </c>
      <c s="1" r="G20"/>
      <c t="s" s="1" r="J20">
        <v>51</v>
      </c>
    </row>
    <row r="21">
      <c s="1" r="B21"/>
      <c s="1" r="G21"/>
    </row>
    <row r="22">
      <c t="s" s="1" r="A22">
        <v>52</v>
      </c>
      <c s="1" r="B22"/>
      <c s="1" r="C22"/>
      <c s="1" r="D22"/>
      <c s="1" r="E22"/>
      <c s="1" r="F22"/>
      <c s="1" r="G22"/>
      <c t="str" s="1" r="H22">
        <f>(SUM(G23))</f>
        <v>4.12</v>
      </c>
    </row>
    <row r="23">
      <c s="1" r="A23"/>
      <c t="s" s="1" r="B23">
        <v>53</v>
      </c>
      <c t="s" s="2" r="C23">
        <v>54</v>
      </c>
      <c t="s" s="3" r="D23">
        <v>55</v>
      </c>
      <c s="1" r="E23">
        <v>4.0</v>
      </c>
      <c s="1" r="F23">
        <v>1.03</v>
      </c>
      <c t="str" s="1" r="G23">
        <f>(F23*E23)</f>
        <v>4.12</v>
      </c>
      <c s="1" r="H23"/>
      <c t="s" s="1" r="I23">
        <v>56</v>
      </c>
      <c t="s" s="1" r="J23">
        <v>57</v>
      </c>
    </row>
    <row r="24">
      <c s="1" r="A24"/>
      <c t="s" s="1" r="B24">
        <v>58</v>
      </c>
      <c s="1" r="C24"/>
      <c s="1" r="D24"/>
      <c s="1" r="E24"/>
      <c s="1" r="F24"/>
      <c s="1" r="G24"/>
      <c s="1" r="H24"/>
    </row>
    <row r="25">
      <c s="1" r="A25"/>
      <c s="1" r="G25"/>
    </row>
    <row r="26">
      <c s="1" r="G26"/>
    </row>
    <row r="27">
      <c s="1" r="G27"/>
    </row>
    <row r="28">
      <c s="1" r="A28"/>
      <c s="1" r="G28"/>
    </row>
    <row r="29">
      <c s="1" r="A29"/>
      <c s="1" r="B29"/>
      <c s="1" r="C29"/>
      <c s="1" r="D29"/>
      <c s="1" r="E29"/>
      <c s="1" r="F29"/>
      <c s="1" r="G29"/>
      <c s="1" r="H29"/>
    </row>
    <row r="30">
      <c t="s" s="1" r="A30">
        <v>59</v>
      </c>
      <c s="1" r="B30"/>
      <c s="1" r="C30"/>
      <c s="1" r="D30"/>
      <c s="1" r="E30"/>
      <c s="1" r="F30"/>
      <c s="1" r="G30"/>
      <c t="str" s="1" r="H30">
        <f>(SUM(G31:G39))</f>
        <v>19.31</v>
      </c>
    </row>
    <row r="31">
      <c s="1" r="A31"/>
      <c t="s" s="1" r="B31">
        <v>60</v>
      </c>
      <c s="1" r="C31"/>
      <c t="s" s="1" r="D31">
        <v>61</v>
      </c>
      <c s="1" r="E31">
        <v>2.0</v>
      </c>
      <c s="1" r="F31">
        <v>1.0</v>
      </c>
      <c t="str" s="1" r="G31">
        <f>(F31*E31)</f>
        <v>2</v>
      </c>
      <c s="1" r="H31"/>
    </row>
    <row r="32">
      <c s="1" r="A32"/>
      <c t="s" s="1" r="B32">
        <v>62</v>
      </c>
      <c s="1" r="C32"/>
      <c t="s" s="3" r="D32">
        <v>63</v>
      </c>
      <c s="1" r="E32">
        <v>1.0</v>
      </c>
      <c s="1" r="F32">
        <v>1.0</v>
      </c>
      <c t="str" s="1" r="G32">
        <f>(F32*E32)</f>
        <v>1</v>
      </c>
      <c s="1" r="H32"/>
    </row>
    <row r="33">
      <c s="1" r="A33"/>
      <c t="s" s="1" r="B33">
        <v>64</v>
      </c>
      <c s="1" r="C33"/>
      <c t="s" s="3" r="D33">
        <v>65</v>
      </c>
      <c s="1" r="E33">
        <v>1.0</v>
      </c>
      <c s="1" r="F33">
        <v>1.99</v>
      </c>
      <c t="str" s="1" r="G33">
        <f>(F33*E33)</f>
        <v>1.99</v>
      </c>
      <c s="1" r="H33"/>
    </row>
    <row r="34">
      <c t="s" s="1" r="B34">
        <v>66</v>
      </c>
      <c s="1" r="C34"/>
      <c t="s" s="3" r="D34">
        <v>67</v>
      </c>
      <c s="1" r="E34">
        <v>1.0</v>
      </c>
      <c s="1" r="F34">
        <v>1.99</v>
      </c>
      <c t="str" s="1" r="G34">
        <f>(F34*E34)</f>
        <v>1.99</v>
      </c>
    </row>
    <row r="35">
      <c t="s" s="1" r="B35">
        <v>68</v>
      </c>
      <c t="s" s="2" r="C35">
        <v>69</v>
      </c>
      <c t="s" s="3" r="D35">
        <v>70</v>
      </c>
      <c s="1" r="E35">
        <v>1.0</v>
      </c>
      <c s="1" r="F35">
        <v>3.98</v>
      </c>
      <c t="str" s="1" r="G35">
        <f>(F35*E35)</f>
        <v>3.98</v>
      </c>
      <c t="s" s="1" r="I35">
        <v>71</v>
      </c>
      <c t="s" s="1" r="J35">
        <v>72</v>
      </c>
    </row>
    <row r="36">
      <c t="s" s="1" r="B36">
        <v>73</v>
      </c>
      <c s="1" r="C36"/>
      <c t="s" s="3" r="D36">
        <v>74</v>
      </c>
      <c s="1" r="E36">
        <v>1.0</v>
      </c>
      <c s="1" r="F36">
        <v>7.39</v>
      </c>
      <c t="str" s="1" r="G36">
        <f>(F36*E36)</f>
        <v>7.39</v>
      </c>
      <c t="s" s="1" r="J36">
        <v>75</v>
      </c>
    </row>
    <row r="37">
      <c t="s" s="1" r="B37">
        <v>76</v>
      </c>
      <c t="s" s="2" r="C37">
        <v>77</v>
      </c>
      <c t="s" s="5" r="D37">
        <v>78</v>
      </c>
      <c s="1" r="E37">
        <v>1.0</v>
      </c>
      <c s="1" r="F37">
        <v>0.96</v>
      </c>
      <c t="str" s="1" r="G37">
        <f>(F37*E37)</f>
        <v>0.96</v>
      </c>
      <c t="s" s="1" r="I37">
        <v>79</v>
      </c>
      <c t="s" s="1" r="J37">
        <v>80</v>
      </c>
    </row>
    <row r="38">
      <c t="s" s="1" r="B38">
        <v>81</v>
      </c>
      <c s="1" r="C38"/>
      <c t="s" s="1" r="D38">
        <v>82</v>
      </c>
      <c s="1" r="E38">
        <v>0.0</v>
      </c>
      <c s="1" r="F38">
        <v>0.5</v>
      </c>
      <c t="str" s="1" r="G38">
        <f>(F38*E38)</f>
        <v>0</v>
      </c>
    </row>
    <row r="39">
      <c t="s" s="1" r="B39">
        <v>83</v>
      </c>
      <c s="1" r="C39"/>
      <c t="s" s="1" r="D39">
        <v>84</v>
      </c>
      <c s="1" r="E39">
        <v>0.0</v>
      </c>
      <c s="1" r="F39">
        <v>0.5</v>
      </c>
      <c t="str" s="1" r="G39">
        <f>(F39*E39)</f>
        <v>0</v>
      </c>
    </row>
    <row r="42">
      <c t="s" s="1" r="A42">
        <v>85</v>
      </c>
    </row>
    <row r="43">
      <c t="s" s="3" r="A43">
        <v>86</v>
      </c>
    </row>
  </sheetData>
  <mergeCells count="2">
    <mergeCell ref="B15:B19"/>
    <mergeCell ref="D18:D19"/>
  </mergeCells>
  <hyperlinks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4" r:id="rId9"/>
    <hyperlink ref="D15" r:id="rId10"/>
    <hyperlink ref="D16" r:id="rId11"/>
    <hyperlink ref="D17" r:id="rId12"/>
    <hyperlink ref="D23" r:id="rId13"/>
    <hyperlink ref="D32" r:id="rId14"/>
    <hyperlink ref="D33" r:id="rId15"/>
    <hyperlink ref="D34" r:id="rId16"/>
    <hyperlink ref="D35" r:id="rId17"/>
    <hyperlink ref="D36" location=".U0zDOFdgEgU" r:id="rId18"/>
    <hyperlink ref="D37" r:id="rId19"/>
    <hyperlink ref="A43" r:id="rId20"/>
  </hyperlinks>
  <drawing r:id="rId21"/>
  <legacyDrawing r:id="rId22"/>
</worksheet>
</file>