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gonis\Desktop\ProjektZaliczeniowySztucznaInteligencja\Zaawansowana Analiza Obrazów\"/>
    </mc:Choice>
  </mc:AlternateContent>
  <bookViews>
    <workbookView xWindow="0" yWindow="0" windowWidth="20490" windowHeight="77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 l="1"/>
  <c r="G63" i="1" l="1"/>
  <c r="F63" i="1"/>
  <c r="E63" i="1"/>
  <c r="J28" i="1" l="1"/>
  <c r="I28" i="1"/>
  <c r="H28" i="1"/>
  <c r="G28" i="1"/>
  <c r="F28" i="1"/>
  <c r="E28" i="1"/>
  <c r="D28" i="1"/>
  <c r="E29" i="1"/>
  <c r="J27" i="1"/>
  <c r="I27" i="1"/>
  <c r="H27" i="1"/>
  <c r="G27" i="1"/>
  <c r="F27" i="1"/>
  <c r="E27" i="1"/>
  <c r="D27" i="1"/>
  <c r="C27" i="1"/>
  <c r="C28" i="1"/>
  <c r="Q19" i="1" l="1"/>
  <c r="Q18" i="1"/>
  <c r="Q20" i="1"/>
  <c r="Q17" i="1"/>
  <c r="Q15" i="1"/>
  <c r="Q14" i="1"/>
</calcChain>
</file>

<file path=xl/sharedStrings.xml><?xml version="1.0" encoding="utf-8"?>
<sst xmlns="http://schemas.openxmlformats.org/spreadsheetml/2006/main" count="46" uniqueCount="36">
  <si>
    <t>Histogram jasności</t>
  </si>
  <si>
    <t>wariancja σ2</t>
  </si>
  <si>
    <t>odchylenie standardowe σ</t>
  </si>
  <si>
    <t xml:space="preserve">Zad 1 </t>
  </si>
  <si>
    <t>Zad 2</t>
  </si>
  <si>
    <t xml:space="preserve"> wygładzenie o 3</t>
  </si>
  <si>
    <t>wygładzenie o 5</t>
  </si>
  <si>
    <t>suma</t>
  </si>
  <si>
    <t>praw. występowania poz. jasnośi</t>
  </si>
  <si>
    <t>LUT</t>
  </si>
  <si>
    <t>skupianie wartości</t>
  </si>
  <si>
    <t>Zad 3</t>
  </si>
  <si>
    <t>jmin</t>
  </si>
  <si>
    <t xml:space="preserve">Jw(2) =  </t>
  </si>
  <si>
    <t>jmax</t>
  </si>
  <si>
    <t xml:space="preserve">Jw(3) =  </t>
  </si>
  <si>
    <t xml:space="preserve">Jw(4) =  </t>
  </si>
  <si>
    <t xml:space="preserve">Jw(5) =  </t>
  </si>
  <si>
    <t xml:space="preserve">Jw(6) =  </t>
  </si>
  <si>
    <t>TABLICA LUT</t>
  </si>
  <si>
    <t>Częstość</t>
  </si>
  <si>
    <t>Grupa</t>
  </si>
  <si>
    <t>Częstosć</t>
  </si>
  <si>
    <t>Obraz</t>
  </si>
  <si>
    <t>Obraz tablicy LUT</t>
  </si>
  <si>
    <t>Tablica LUT</t>
  </si>
  <si>
    <t>Tablica LUT z histogramem</t>
  </si>
  <si>
    <r>
      <t xml:space="preserve">kontrast </t>
    </r>
    <r>
      <rPr>
        <i/>
        <sz val="11"/>
        <color theme="1"/>
        <rFont val="Calibri"/>
        <family val="2"/>
        <charset val="238"/>
        <scheme val="minor"/>
      </rPr>
      <t>C</t>
    </r>
  </si>
  <si>
    <r>
      <t xml:space="preserve">najmniejsza wartośc </t>
    </r>
    <r>
      <rPr>
        <i/>
        <sz val="11"/>
        <color theme="1"/>
        <rFont val="Calibri"/>
        <family val="2"/>
        <charset val="238"/>
        <scheme val="minor"/>
      </rPr>
      <t>j</t>
    </r>
    <r>
      <rPr>
        <i/>
        <sz val="9"/>
        <color theme="1"/>
        <rFont val="Calibri"/>
        <family val="2"/>
        <charset val="238"/>
        <scheme val="minor"/>
      </rPr>
      <t>min</t>
    </r>
  </si>
  <si>
    <r>
      <t xml:space="preserve">najwieksza wartość </t>
    </r>
    <r>
      <rPr>
        <i/>
        <sz val="11"/>
        <color theme="1"/>
        <rFont val="Calibri"/>
        <family val="2"/>
        <charset val="238"/>
        <scheme val="minor"/>
      </rPr>
      <t xml:space="preserve"> j</t>
    </r>
    <r>
      <rPr>
        <i/>
        <sz val="9"/>
        <color theme="1"/>
        <rFont val="Calibri"/>
        <family val="2"/>
        <charset val="238"/>
        <scheme val="minor"/>
      </rPr>
      <t>max</t>
    </r>
  </si>
  <si>
    <r>
      <t xml:space="preserve">średnia jasność </t>
    </r>
    <r>
      <rPr>
        <i/>
        <sz val="11"/>
        <color theme="1"/>
        <rFont val="Calibri"/>
        <family val="2"/>
        <charset val="238"/>
        <scheme val="minor"/>
      </rPr>
      <t>J</t>
    </r>
  </si>
  <si>
    <r>
      <t xml:space="preserve">miediana </t>
    </r>
    <r>
      <rPr>
        <i/>
        <sz val="11"/>
        <color theme="1"/>
        <rFont val="Calibri"/>
        <family val="2"/>
        <charset val="238"/>
        <scheme val="minor"/>
      </rPr>
      <t>Me</t>
    </r>
  </si>
  <si>
    <r>
      <t xml:space="preserve">dominanta </t>
    </r>
    <r>
      <rPr>
        <i/>
        <sz val="11"/>
        <color theme="1"/>
        <rFont val="Calibri"/>
        <family val="2"/>
        <charset val="238"/>
        <scheme val="minor"/>
      </rPr>
      <t>Mo</t>
    </r>
  </si>
  <si>
    <t xml:space="preserve">Cw </t>
  </si>
  <si>
    <t>Jmax - Jmin (C )</t>
  </si>
  <si>
    <t>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</si>
</sst>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2" fillId="2" borderId="0" xfId="1" applyFill="1"/>
    <xf numFmtId="0" fontId="2" fillId="3" borderId="0" xfId="1" applyFill="1"/>
    <xf numFmtId="0" fontId="2" fillId="4" borderId="0" xfId="1" applyFill="1"/>
    <xf numFmtId="0" fontId="2" fillId="5" borderId="0" xfId="1" applyFill="1"/>
    <xf numFmtId="0" fontId="2" fillId="6" borderId="0" xfId="1" applyFill="1"/>
    <xf numFmtId="0" fontId="2" fillId="7" borderId="0" xfId="1" applyFill="1"/>
    <xf numFmtId="0" fontId="2" fillId="8" borderId="0" xfId="1" applyFill="1"/>
    <xf numFmtId="0" fontId="2" fillId="9" borderId="0" xfId="1" applyFill="1"/>
    <xf numFmtId="0" fontId="2" fillId="0" borderId="0" xfId="1"/>
    <xf numFmtId="0" fontId="2" fillId="2" borderId="0" xfId="1" applyFill="1"/>
    <xf numFmtId="0" fontId="2" fillId="3" borderId="0" xfId="1" applyFill="1"/>
    <xf numFmtId="0" fontId="2" fillId="5" borderId="0" xfId="1" applyFill="1"/>
    <xf numFmtId="0" fontId="2" fillId="6" borderId="0" xfId="1" applyFill="1"/>
    <xf numFmtId="0" fontId="2" fillId="7" borderId="0" xfId="1" applyFill="1"/>
    <xf numFmtId="0" fontId="2" fillId="9" borderId="0" xfId="1" applyFill="1"/>
    <xf numFmtId="0" fontId="2" fillId="10" borderId="0" xfId="1" applyFill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0" fillId="0" borderId="0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3" xfId="0" applyFont="1" applyBorder="1"/>
    <xf numFmtId="9" fontId="0" fillId="0" borderId="0" xfId="0" applyNumberFormat="1" applyFill="1" applyBorder="1"/>
    <xf numFmtId="0" fontId="1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" fontId="0" fillId="0" borderId="0" xfId="0" applyNumberForma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164" fontId="0" fillId="0" borderId="0" xfId="0" applyNumberFormat="1" applyFill="1" applyBorder="1" applyAlignment="1"/>
    <xf numFmtId="0" fontId="0" fillId="0" borderId="0" xfId="0" applyNumberFormat="1"/>
    <xf numFmtId="0" fontId="0" fillId="0" borderId="0" xfId="0" applyFill="1"/>
    <xf numFmtId="0" fontId="2" fillId="0" borderId="0" xfId="1" applyFill="1"/>
    <xf numFmtId="164" fontId="0" fillId="0" borderId="0" xfId="0" applyNumberFormat="1" applyFill="1" applyBorder="1"/>
    <xf numFmtId="164" fontId="0" fillId="0" borderId="0" xfId="0" applyNumberFormat="1" applyFill="1"/>
    <xf numFmtId="0" fontId="2" fillId="0" borderId="0" xfId="1" applyFill="1" applyBorder="1"/>
    <xf numFmtId="0" fontId="0" fillId="0" borderId="0" xfId="0" applyBorder="1" applyAlignment="1">
      <alignment horizontal="right"/>
    </xf>
    <xf numFmtId="0" fontId="0" fillId="0" borderId="0" xfId="0" applyFont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Arkusz1!$N$4:$N$11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Arkusz1!$O$4:$O$11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21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71224"/>
        <c:axId val="248665736"/>
      </c:barChart>
      <c:catAx>
        <c:axId val="24867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Zbiór danych (koszyk)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665736"/>
        <c:crosses val="autoZero"/>
        <c:auto val="1"/>
        <c:lblAlgn val="ctr"/>
        <c:lblOffset val="100"/>
        <c:noMultiLvlLbl val="0"/>
      </c:catAx>
      <c:valAx>
        <c:axId val="24866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67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Arkusz1!$C$40:$C$48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7</c:v>
                </c:pt>
                <c:pt idx="4">
                  <c:v>4</c:v>
                </c:pt>
                <c:pt idx="5">
                  <c:v>20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64560"/>
        <c:axId val="248662208"/>
      </c:barChart>
      <c:catAx>
        <c:axId val="24866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Grupa</a:t>
                </a:r>
              </a:p>
            </c:rich>
          </c:tx>
          <c:overlay val="0"/>
        </c:title>
        <c:majorTickMark val="out"/>
        <c:minorTickMark val="none"/>
        <c:tickLblPos val="nextTo"/>
        <c:crossAx val="248662208"/>
        <c:crosses val="autoZero"/>
        <c:auto val="1"/>
        <c:lblAlgn val="ctr"/>
        <c:lblOffset val="100"/>
        <c:noMultiLvlLbl val="0"/>
      </c:catAx>
      <c:valAx>
        <c:axId val="24866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Częstość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866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Arkusz1!$C$52:$C$59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Arkusz1!$D$52:$D$59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17</c:v>
                </c:pt>
                <c:pt idx="4">
                  <c:v>21</c:v>
                </c:pt>
                <c:pt idx="5">
                  <c:v>12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66912"/>
        <c:axId val="248667696"/>
      </c:barChart>
      <c:catAx>
        <c:axId val="2486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Grupa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67696"/>
        <c:crosses val="autoZero"/>
        <c:auto val="1"/>
        <c:lblAlgn val="ctr"/>
        <c:lblOffset val="100"/>
        <c:noMultiLvlLbl val="0"/>
      </c:catAx>
      <c:valAx>
        <c:axId val="24866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Częstość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invertIfNegative val="0"/>
          <c:cat>
            <c:numRef>
              <c:f>Arkusz1!$B$78:$B$86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Arkusz1!$C$78:$C$86</c:f>
              <c:numCache>
                <c:formatCode>General</c:formatCode>
                <c:ptCount val="9"/>
                <c:pt idx="0">
                  <c:v>36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21</c:v>
                </c:pt>
                <c:pt idx="5">
                  <c:v>12</c:v>
                </c:pt>
                <c:pt idx="6">
                  <c:v>0</c:v>
                </c:pt>
                <c:pt idx="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60640"/>
        <c:axId val="248666128"/>
      </c:barChart>
      <c:catAx>
        <c:axId val="2486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Grupa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66128"/>
        <c:crosses val="autoZero"/>
        <c:auto val="1"/>
        <c:lblAlgn val="ctr"/>
        <c:lblOffset val="100"/>
        <c:noMultiLvlLbl val="0"/>
      </c:catAx>
      <c:valAx>
        <c:axId val="24866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Częstość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6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1</xdr:row>
      <xdr:rowOff>28575</xdr:rowOff>
    </xdr:from>
    <xdr:to>
      <xdr:col>21</xdr:col>
      <xdr:colOff>314325</xdr:colOff>
      <xdr:row>11</xdr:row>
      <xdr:rowOff>28575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38</xdr:row>
      <xdr:rowOff>28575</xdr:rowOff>
    </xdr:from>
    <xdr:to>
      <xdr:col>9</xdr:col>
      <xdr:colOff>152400</xdr:colOff>
      <xdr:row>46</xdr:row>
      <xdr:rowOff>19050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51</xdr:row>
      <xdr:rowOff>9525</xdr:rowOff>
    </xdr:from>
    <xdr:to>
      <xdr:col>9</xdr:col>
      <xdr:colOff>19050</xdr:colOff>
      <xdr:row>58</xdr:row>
      <xdr:rowOff>180975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75</xdr:row>
      <xdr:rowOff>28575</xdr:rowOff>
    </xdr:from>
    <xdr:to>
      <xdr:col>10</xdr:col>
      <xdr:colOff>0</xdr:colOff>
      <xdr:row>85</xdr:row>
      <xdr:rowOff>19050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topLeftCell="A49" workbookViewId="0">
      <selection activeCell="C63" sqref="C63"/>
    </sheetView>
  </sheetViews>
  <sheetFormatPr defaultRowHeight="15" x14ac:dyDescent="0.25"/>
  <cols>
    <col min="4" max="4" width="9.85546875" bestFit="1" customWidth="1"/>
    <col min="7" max="7" width="9.85546875" customWidth="1"/>
  </cols>
  <sheetData>
    <row r="1" spans="1:20" x14ac:dyDescent="0.25">
      <c r="Q1" s="24"/>
    </row>
    <row r="2" spans="1:20" x14ac:dyDescent="0.25">
      <c r="A2" t="s">
        <v>3</v>
      </c>
      <c r="D2" s="9" t="s">
        <v>0</v>
      </c>
      <c r="Q2" s="23"/>
    </row>
    <row r="3" spans="1:20" x14ac:dyDescent="0.25">
      <c r="D3" s="9">
        <v>0</v>
      </c>
      <c r="E3" s="11">
        <v>1</v>
      </c>
      <c r="F3" s="16">
        <v>2</v>
      </c>
      <c r="G3" s="10">
        <v>3</v>
      </c>
      <c r="H3" s="12">
        <v>4</v>
      </c>
      <c r="I3" s="13">
        <v>5</v>
      </c>
      <c r="J3" s="15">
        <v>6</v>
      </c>
      <c r="K3" s="14">
        <v>7</v>
      </c>
      <c r="M3" s="21"/>
      <c r="N3" s="22" t="s">
        <v>21</v>
      </c>
      <c r="O3" s="22" t="s">
        <v>20</v>
      </c>
      <c r="Q3" s="23"/>
    </row>
    <row r="4" spans="1:20" x14ac:dyDescent="0.25">
      <c r="C4" s="9"/>
      <c r="D4" s="9">
        <v>10</v>
      </c>
      <c r="E4" s="9">
        <v>10</v>
      </c>
      <c r="F4" s="9">
        <v>10</v>
      </c>
      <c r="G4" s="9">
        <v>21</v>
      </c>
      <c r="H4" s="9">
        <v>24</v>
      </c>
      <c r="I4" s="9">
        <v>17</v>
      </c>
      <c r="J4" s="9">
        <v>8</v>
      </c>
      <c r="K4" s="9">
        <v>1</v>
      </c>
      <c r="N4" s="9">
        <v>0</v>
      </c>
      <c r="O4" s="19">
        <v>10</v>
      </c>
      <c r="Q4" s="23"/>
    </row>
    <row r="5" spans="1:20" x14ac:dyDescent="0.25">
      <c r="N5" s="11">
        <v>1</v>
      </c>
      <c r="O5" s="19">
        <v>10</v>
      </c>
      <c r="Q5" s="23"/>
    </row>
    <row r="6" spans="1:20" x14ac:dyDescent="0.25">
      <c r="N6" s="16">
        <v>2</v>
      </c>
      <c r="O6" s="19">
        <v>10</v>
      </c>
      <c r="Q6" s="23"/>
    </row>
    <row r="7" spans="1:20" x14ac:dyDescent="0.25">
      <c r="A7" s="21"/>
      <c r="B7" s="21"/>
      <c r="C7" s="2">
        <v>1</v>
      </c>
      <c r="D7" s="1">
        <v>2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3">
        <v>0</v>
      </c>
      <c r="N7" s="10">
        <v>3</v>
      </c>
      <c r="O7" s="19">
        <v>21</v>
      </c>
      <c r="Q7" s="23"/>
    </row>
    <row r="8" spans="1:20" x14ac:dyDescent="0.25">
      <c r="A8" s="21"/>
      <c r="B8" s="21"/>
      <c r="C8" s="2">
        <v>1</v>
      </c>
      <c r="D8" s="1">
        <v>2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3">
        <v>0</v>
      </c>
      <c r="N8" s="12">
        <v>4</v>
      </c>
      <c r="O8" s="19">
        <v>24</v>
      </c>
      <c r="Q8" s="23"/>
    </row>
    <row r="9" spans="1:20" x14ac:dyDescent="0.25">
      <c r="A9" s="22"/>
      <c r="B9" s="22"/>
      <c r="C9" s="2">
        <v>1</v>
      </c>
      <c r="D9" s="1">
        <v>2</v>
      </c>
      <c r="E9" s="5">
        <v>4</v>
      </c>
      <c r="F9" s="5">
        <v>4</v>
      </c>
      <c r="G9" s="5">
        <v>4</v>
      </c>
      <c r="H9" s="5">
        <v>4</v>
      </c>
      <c r="I9" s="5">
        <v>4</v>
      </c>
      <c r="J9" s="5">
        <v>4</v>
      </c>
      <c r="K9" s="5">
        <v>4</v>
      </c>
      <c r="L9" s="3">
        <v>0</v>
      </c>
      <c r="N9" s="13">
        <v>5</v>
      </c>
      <c r="O9" s="19">
        <v>16</v>
      </c>
      <c r="Q9" s="23"/>
    </row>
    <row r="10" spans="1:20" x14ac:dyDescent="0.25">
      <c r="A10" s="21"/>
      <c r="B10" s="19"/>
      <c r="C10" s="2">
        <v>1</v>
      </c>
      <c r="D10" s="1">
        <v>2</v>
      </c>
      <c r="E10" s="5">
        <v>4</v>
      </c>
      <c r="F10" s="8">
        <v>5</v>
      </c>
      <c r="G10" s="8">
        <v>5</v>
      </c>
      <c r="H10" s="8">
        <v>5</v>
      </c>
      <c r="I10" s="8">
        <v>5</v>
      </c>
      <c r="J10" s="8">
        <v>5</v>
      </c>
      <c r="K10" s="5">
        <v>4</v>
      </c>
      <c r="L10" s="3">
        <v>0</v>
      </c>
      <c r="N10" s="15">
        <v>6</v>
      </c>
      <c r="O10" s="19">
        <v>8</v>
      </c>
      <c r="Q10" s="25"/>
      <c r="R10" s="29"/>
      <c r="S10" s="26"/>
      <c r="T10" s="28"/>
    </row>
    <row r="11" spans="1:20" x14ac:dyDescent="0.25">
      <c r="A11" s="21"/>
      <c r="B11" s="19"/>
      <c r="C11" s="2">
        <v>1</v>
      </c>
      <c r="D11" s="1">
        <v>2</v>
      </c>
      <c r="E11" s="5">
        <v>4</v>
      </c>
      <c r="F11" s="8">
        <v>5</v>
      </c>
      <c r="G11" s="6">
        <v>6</v>
      </c>
      <c r="H11" s="6">
        <v>6</v>
      </c>
      <c r="I11" s="6">
        <v>6</v>
      </c>
      <c r="J11" s="8">
        <v>5</v>
      </c>
      <c r="K11" s="5">
        <v>4</v>
      </c>
      <c r="L11" s="3">
        <v>0</v>
      </c>
      <c r="N11" s="14">
        <v>7</v>
      </c>
      <c r="O11" s="19">
        <v>1</v>
      </c>
      <c r="Q11" s="23"/>
    </row>
    <row r="12" spans="1:20" x14ac:dyDescent="0.25">
      <c r="A12" s="21"/>
      <c r="B12" s="19"/>
      <c r="C12" s="2">
        <v>1</v>
      </c>
      <c r="D12" s="1">
        <v>2</v>
      </c>
      <c r="E12" s="5">
        <v>4</v>
      </c>
      <c r="F12" s="8">
        <v>5</v>
      </c>
      <c r="G12" s="6">
        <v>6</v>
      </c>
      <c r="H12" s="7">
        <v>7</v>
      </c>
      <c r="I12" s="6">
        <v>6</v>
      </c>
      <c r="J12" s="8">
        <v>5</v>
      </c>
      <c r="K12" s="5">
        <v>4</v>
      </c>
      <c r="L12" s="3">
        <v>0</v>
      </c>
      <c r="N12" s="19"/>
    </row>
    <row r="13" spans="1:20" x14ac:dyDescent="0.25">
      <c r="B13" s="19"/>
      <c r="C13" s="2">
        <v>1</v>
      </c>
      <c r="D13" s="1">
        <v>2</v>
      </c>
      <c r="E13" s="5">
        <v>4</v>
      </c>
      <c r="F13" s="8">
        <v>5</v>
      </c>
      <c r="G13" s="6">
        <v>6</v>
      </c>
      <c r="H13" s="6">
        <v>6</v>
      </c>
      <c r="I13" s="6">
        <v>6</v>
      </c>
      <c r="J13" s="8">
        <v>5</v>
      </c>
      <c r="K13" s="5">
        <v>4</v>
      </c>
      <c r="L13" s="3">
        <v>0</v>
      </c>
      <c r="O13" s="29" t="s">
        <v>28</v>
      </c>
      <c r="P13" s="26"/>
      <c r="Q13" s="27">
        <v>0</v>
      </c>
    </row>
    <row r="14" spans="1:20" x14ac:dyDescent="0.25">
      <c r="B14" s="19"/>
      <c r="C14" s="2">
        <v>1</v>
      </c>
      <c r="D14" s="1">
        <v>2</v>
      </c>
      <c r="E14" s="5">
        <v>4</v>
      </c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5">
        <v>4</v>
      </c>
      <c r="L14" s="3">
        <v>0</v>
      </c>
      <c r="O14" s="29" t="s">
        <v>27</v>
      </c>
      <c r="P14" s="26"/>
      <c r="Q14" s="27">
        <f>Q16-Q13</f>
        <v>7</v>
      </c>
    </row>
    <row r="15" spans="1:20" x14ac:dyDescent="0.25">
      <c r="B15" s="19"/>
      <c r="C15" s="2">
        <v>1</v>
      </c>
      <c r="D15" s="1">
        <v>2</v>
      </c>
      <c r="E15" s="5">
        <v>4</v>
      </c>
      <c r="F15" s="5">
        <v>4</v>
      </c>
      <c r="G15" s="5">
        <v>4</v>
      </c>
      <c r="H15" s="5">
        <v>4</v>
      </c>
      <c r="I15" s="5">
        <v>4</v>
      </c>
      <c r="J15" s="5">
        <v>4</v>
      </c>
      <c r="K15" s="5">
        <v>4</v>
      </c>
      <c r="L15" s="3">
        <v>0</v>
      </c>
      <c r="O15" s="29" t="s">
        <v>30</v>
      </c>
      <c r="P15" s="26"/>
      <c r="Q15" s="27">
        <f>AVERAGE(C7:L16)</f>
        <v>3.24</v>
      </c>
    </row>
    <row r="16" spans="1:20" x14ac:dyDescent="0.25">
      <c r="B16" s="19"/>
      <c r="C16" s="2">
        <v>1</v>
      </c>
      <c r="D16" s="1">
        <v>2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3">
        <v>0</v>
      </c>
      <c r="O16" s="29" t="s">
        <v>29</v>
      </c>
      <c r="P16" s="26"/>
      <c r="Q16" s="27">
        <v>7</v>
      </c>
    </row>
    <row r="17" spans="1:21" x14ac:dyDescent="0.25">
      <c r="B17" s="19"/>
      <c r="O17" s="29" t="s">
        <v>31</v>
      </c>
      <c r="P17" s="26"/>
      <c r="Q17" s="27">
        <f>MEDIAN(C7:L16)</f>
        <v>3</v>
      </c>
    </row>
    <row r="18" spans="1:21" x14ac:dyDescent="0.25">
      <c r="O18" s="29" t="s">
        <v>1</v>
      </c>
      <c r="P18" s="26"/>
      <c r="Q18" s="27">
        <f>VARA(C7:L16)</f>
        <v>3.1337373737373739</v>
      </c>
    </row>
    <row r="19" spans="1:21" x14ac:dyDescent="0.25">
      <c r="O19" s="29" t="s">
        <v>2</v>
      </c>
      <c r="P19" s="26"/>
      <c r="Q19" s="27">
        <f>_xlfn.STDEV.P(C7:L16)</f>
        <v>1.7613631085043198</v>
      </c>
    </row>
    <row r="20" spans="1:21" x14ac:dyDescent="0.25">
      <c r="O20" s="29" t="s">
        <v>32</v>
      </c>
      <c r="P20" s="26"/>
      <c r="Q20" s="27">
        <f>_xlfn.MODE.SNGL(C7:L16)</f>
        <v>4</v>
      </c>
    </row>
    <row r="21" spans="1:21" x14ac:dyDescent="0.25">
      <c r="Q21" s="19"/>
      <c r="R21" s="19"/>
    </row>
    <row r="22" spans="1:21" x14ac:dyDescent="0.25">
      <c r="N22" s="21"/>
      <c r="O22" s="21"/>
      <c r="Q22" s="21"/>
      <c r="R22" s="21"/>
    </row>
    <row r="23" spans="1:21" x14ac:dyDescent="0.25">
      <c r="A23" t="s">
        <v>4</v>
      </c>
    </row>
    <row r="24" spans="1:21" x14ac:dyDescent="0.25">
      <c r="B24" s="18" t="s">
        <v>21</v>
      </c>
      <c r="C24" s="9">
        <v>0</v>
      </c>
      <c r="D24" s="11">
        <v>1</v>
      </c>
      <c r="E24" s="16">
        <v>2</v>
      </c>
      <c r="F24" s="10">
        <v>3</v>
      </c>
      <c r="G24" s="12">
        <v>4</v>
      </c>
      <c r="H24" s="13">
        <v>5</v>
      </c>
      <c r="I24" s="15">
        <v>6</v>
      </c>
      <c r="J24" s="14">
        <v>7</v>
      </c>
      <c r="N24" s="21"/>
      <c r="O24" s="21"/>
    </row>
    <row r="25" spans="1:21" x14ac:dyDescent="0.25">
      <c r="B25" s="18" t="s">
        <v>22</v>
      </c>
      <c r="C25" s="17">
        <v>15</v>
      </c>
      <c r="D25" s="17">
        <v>35</v>
      </c>
      <c r="E25" s="17">
        <v>10</v>
      </c>
      <c r="F25" s="17">
        <v>7</v>
      </c>
      <c r="G25" s="17">
        <v>3</v>
      </c>
      <c r="H25" s="17">
        <v>20</v>
      </c>
      <c r="I25" s="17">
        <v>2</v>
      </c>
      <c r="J25" s="17">
        <v>8</v>
      </c>
      <c r="L25" t="s">
        <v>23</v>
      </c>
    </row>
    <row r="26" spans="1:21" x14ac:dyDescent="0.25">
      <c r="B26" s="21"/>
      <c r="C26" s="21"/>
      <c r="D26" s="21"/>
      <c r="E26" s="21"/>
      <c r="F26" s="21"/>
      <c r="G26" s="21"/>
      <c r="H26" s="21"/>
      <c r="I26" s="21"/>
      <c r="J26" s="21"/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B27" s="30" t="s">
        <v>5</v>
      </c>
      <c r="C27" s="27">
        <f>$C25</f>
        <v>15</v>
      </c>
      <c r="D27" s="27">
        <f t="shared" ref="D27:I27" si="0">AVERAGE(C25:E25)</f>
        <v>20</v>
      </c>
      <c r="E27" s="27">
        <f t="shared" si="0"/>
        <v>17.333333333333332</v>
      </c>
      <c r="F27" s="27">
        <f t="shared" si="0"/>
        <v>6.666666666666667</v>
      </c>
      <c r="G27" s="27">
        <f t="shared" si="0"/>
        <v>10</v>
      </c>
      <c r="H27" s="27">
        <f t="shared" si="0"/>
        <v>8.3333333333333339</v>
      </c>
      <c r="I27" s="27">
        <f t="shared" si="0"/>
        <v>10</v>
      </c>
      <c r="J27" s="27">
        <f>$J25</f>
        <v>8</v>
      </c>
      <c r="L27">
        <v>0</v>
      </c>
      <c r="M27">
        <v>0</v>
      </c>
      <c r="N27">
        <v>0</v>
      </c>
      <c r="O27">
        <v>0</v>
      </c>
      <c r="P27">
        <v>0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</row>
    <row r="28" spans="1:21" x14ac:dyDescent="0.25">
      <c r="B28" s="31" t="s">
        <v>6</v>
      </c>
      <c r="C28" s="21">
        <f>$C25</f>
        <v>15</v>
      </c>
      <c r="D28" s="21">
        <f>$D25</f>
        <v>35</v>
      </c>
      <c r="E28" s="21">
        <f>AVERAGE(C25:G25)</f>
        <v>14</v>
      </c>
      <c r="F28" s="21">
        <f>AVERAGE(D25:H25)</f>
        <v>15</v>
      </c>
      <c r="G28" s="21">
        <f>AVERAGE(E25:I25)</f>
        <v>8.4</v>
      </c>
      <c r="H28" s="21">
        <f>AVERAGE(F25:J25)</f>
        <v>8</v>
      </c>
      <c r="I28" s="21">
        <f>$I25</f>
        <v>2</v>
      </c>
      <c r="J28" s="21">
        <f>$J25</f>
        <v>8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</row>
    <row r="29" spans="1:21" x14ac:dyDescent="0.25">
      <c r="B29" s="31" t="s">
        <v>7</v>
      </c>
      <c r="C29" s="21">
        <v>15</v>
      </c>
      <c r="D29" s="21">
        <v>50</v>
      </c>
      <c r="E29" s="21">
        <f>AVERAGE(C25:F25)</f>
        <v>16.75</v>
      </c>
      <c r="F29" s="21">
        <v>67</v>
      </c>
      <c r="G29" s="21">
        <v>70</v>
      </c>
      <c r="H29" s="21">
        <v>90</v>
      </c>
      <c r="I29" s="21">
        <v>92</v>
      </c>
      <c r="J29" s="21">
        <v>100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  <c r="Q29" s="11">
        <v>1</v>
      </c>
      <c r="R29" s="11">
        <v>1</v>
      </c>
      <c r="S29" s="11">
        <v>1</v>
      </c>
      <c r="T29" s="11">
        <v>1</v>
      </c>
      <c r="U29" s="11">
        <v>1</v>
      </c>
    </row>
    <row r="30" spans="1:21" x14ac:dyDescent="0.25">
      <c r="B30" s="31" t="s">
        <v>8</v>
      </c>
      <c r="C30" s="32">
        <v>0</v>
      </c>
      <c r="D30" s="21">
        <v>0.14000000000000001</v>
      </c>
      <c r="E30" s="21">
        <v>0.28999999999999998</v>
      </c>
      <c r="F30" s="21">
        <v>0.43</v>
      </c>
      <c r="G30" s="21">
        <v>0.56999999999999995</v>
      </c>
      <c r="H30" s="21">
        <v>0.7</v>
      </c>
      <c r="I30" s="21">
        <v>0.86</v>
      </c>
      <c r="J30" s="2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</row>
    <row r="31" spans="1:21" x14ac:dyDescent="0.25">
      <c r="B31" s="33" t="s">
        <v>9</v>
      </c>
      <c r="C31" s="21">
        <v>0.15</v>
      </c>
      <c r="D31" s="21">
        <v>0.5</v>
      </c>
      <c r="E31" s="21">
        <v>0.6</v>
      </c>
      <c r="F31" s="21">
        <v>0.67</v>
      </c>
      <c r="G31" s="21">
        <v>0.7</v>
      </c>
      <c r="H31" s="21">
        <v>0.9</v>
      </c>
      <c r="I31" s="21">
        <v>0.92</v>
      </c>
      <c r="J31" s="21">
        <v>100</v>
      </c>
      <c r="L31" s="16">
        <v>2</v>
      </c>
      <c r="M31" s="16">
        <v>2</v>
      </c>
      <c r="N31" s="16">
        <v>2</v>
      </c>
      <c r="O31" s="16">
        <v>2</v>
      </c>
      <c r="P31" s="16">
        <v>2</v>
      </c>
      <c r="Q31" s="16">
        <v>2</v>
      </c>
      <c r="R31" s="16">
        <v>2</v>
      </c>
      <c r="S31" s="16">
        <v>2</v>
      </c>
      <c r="T31" s="16">
        <v>2</v>
      </c>
      <c r="U31" s="16">
        <v>2</v>
      </c>
    </row>
    <row r="32" spans="1:21" x14ac:dyDescent="0.25">
      <c r="B32" s="29"/>
      <c r="C32" s="21">
        <v>1</v>
      </c>
      <c r="D32" s="21">
        <v>4</v>
      </c>
      <c r="E32" s="21">
        <v>4</v>
      </c>
      <c r="F32" s="21">
        <v>5</v>
      </c>
      <c r="G32" s="21">
        <v>5</v>
      </c>
      <c r="H32" s="21">
        <v>6</v>
      </c>
      <c r="I32" s="21">
        <v>6</v>
      </c>
      <c r="J32" s="21">
        <v>7</v>
      </c>
      <c r="L32" s="16">
        <v>2</v>
      </c>
      <c r="M32" s="16">
        <v>2</v>
      </c>
      <c r="N32" s="16">
        <v>2</v>
      </c>
      <c r="O32" s="16">
        <v>2</v>
      </c>
      <c r="P32" s="16">
        <v>2</v>
      </c>
      <c r="Q32" s="16">
        <v>2</v>
      </c>
      <c r="R32" s="16">
        <v>2</v>
      </c>
      <c r="S32" s="16">
        <v>2</v>
      </c>
      <c r="T32" s="16">
        <v>2</v>
      </c>
      <c r="U32" s="16">
        <v>2</v>
      </c>
    </row>
    <row r="33" spans="2:21" x14ac:dyDescent="0.25">
      <c r="B33" s="34" t="s">
        <v>10</v>
      </c>
      <c r="C33" s="21">
        <v>15</v>
      </c>
      <c r="D33" s="21">
        <v>0</v>
      </c>
      <c r="E33" s="21">
        <v>0</v>
      </c>
      <c r="F33" s="21">
        <v>0</v>
      </c>
      <c r="G33" s="21">
        <v>45</v>
      </c>
      <c r="H33" s="21">
        <v>10</v>
      </c>
      <c r="I33" s="21">
        <v>22</v>
      </c>
      <c r="J33" s="21">
        <v>8</v>
      </c>
      <c r="L33" s="10">
        <v>3</v>
      </c>
      <c r="M33" s="10">
        <v>3</v>
      </c>
      <c r="N33" s="10">
        <v>3</v>
      </c>
      <c r="O33" s="10">
        <v>3</v>
      </c>
      <c r="P33" s="10">
        <v>3</v>
      </c>
      <c r="Q33" s="10">
        <v>3</v>
      </c>
      <c r="R33" s="10">
        <v>3</v>
      </c>
      <c r="S33" s="12">
        <v>4</v>
      </c>
      <c r="T33" s="12">
        <v>4</v>
      </c>
      <c r="U33" s="12">
        <v>4</v>
      </c>
    </row>
    <row r="34" spans="2:21" x14ac:dyDescent="0.25">
      <c r="B34" s="21"/>
      <c r="C34" s="21"/>
      <c r="D34" s="21"/>
      <c r="E34" s="21"/>
      <c r="F34" s="21"/>
      <c r="G34" s="21"/>
      <c r="H34" s="21"/>
      <c r="I34" s="21"/>
      <c r="J34" s="21"/>
      <c r="L34" s="12">
        <v>4</v>
      </c>
      <c r="M34" s="13">
        <v>5</v>
      </c>
      <c r="N34" s="13">
        <v>5</v>
      </c>
      <c r="O34" s="13">
        <v>5</v>
      </c>
      <c r="P34" s="13">
        <v>5</v>
      </c>
      <c r="Q34" s="13">
        <v>5</v>
      </c>
      <c r="R34" s="13">
        <v>5</v>
      </c>
      <c r="S34" s="13">
        <v>5</v>
      </c>
      <c r="T34" s="13">
        <v>5</v>
      </c>
      <c r="U34" s="13">
        <v>5</v>
      </c>
    </row>
    <row r="35" spans="2:21" x14ac:dyDescent="0.25">
      <c r="L35" s="13">
        <v>5</v>
      </c>
      <c r="M35" s="13">
        <v>5</v>
      </c>
      <c r="N35" s="13">
        <v>5</v>
      </c>
      <c r="O35" s="13">
        <v>5</v>
      </c>
      <c r="P35" s="13">
        <v>5</v>
      </c>
      <c r="Q35" s="13">
        <v>5</v>
      </c>
      <c r="R35" s="13">
        <v>5</v>
      </c>
      <c r="S35" s="13">
        <v>5</v>
      </c>
      <c r="T35" s="13">
        <v>5</v>
      </c>
      <c r="U35" s="13">
        <v>5</v>
      </c>
    </row>
    <row r="36" spans="2:21" x14ac:dyDescent="0.25">
      <c r="L36" s="13">
        <v>5</v>
      </c>
      <c r="M36" s="15">
        <v>6</v>
      </c>
      <c r="N36" s="15">
        <v>6</v>
      </c>
      <c r="O36" s="14">
        <v>7</v>
      </c>
      <c r="P36" s="14">
        <v>7</v>
      </c>
      <c r="Q36" s="14">
        <v>7</v>
      </c>
      <c r="R36" s="14">
        <v>7</v>
      </c>
      <c r="S36" s="14">
        <v>7</v>
      </c>
      <c r="T36" s="14">
        <v>7</v>
      </c>
      <c r="U36" s="14">
        <v>7</v>
      </c>
    </row>
    <row r="38" spans="2:21" ht="15.75" thickBot="1" x14ac:dyDescent="0.3">
      <c r="J38" s="37"/>
      <c r="K38" s="23"/>
      <c r="L38" s="23"/>
      <c r="M38" s="23"/>
    </row>
    <row r="39" spans="2:21" x14ac:dyDescent="0.25">
      <c r="B39" s="20" t="s">
        <v>21</v>
      </c>
      <c r="C39" s="20" t="s">
        <v>20</v>
      </c>
      <c r="J39" s="37"/>
      <c r="K39" s="22"/>
      <c r="L39" s="22"/>
      <c r="M39" s="23"/>
    </row>
    <row r="40" spans="2:21" x14ac:dyDescent="0.25">
      <c r="B40" s="9">
        <v>0</v>
      </c>
      <c r="C40" s="19">
        <v>15</v>
      </c>
      <c r="J40" s="37"/>
      <c r="K40" s="41"/>
      <c r="L40" s="35"/>
      <c r="M40" s="23"/>
      <c r="N40" s="36"/>
    </row>
    <row r="41" spans="2:21" x14ac:dyDescent="0.25">
      <c r="B41" s="11">
        <v>1</v>
      </c>
      <c r="C41" s="19">
        <v>35</v>
      </c>
      <c r="J41" s="37"/>
      <c r="K41" s="38"/>
      <c r="L41" s="39"/>
      <c r="M41" s="37"/>
      <c r="N41" s="36"/>
    </row>
    <row r="42" spans="2:21" x14ac:dyDescent="0.25">
      <c r="B42" s="16">
        <v>2</v>
      </c>
      <c r="C42" s="19">
        <v>20</v>
      </c>
      <c r="J42" s="37"/>
      <c r="K42" s="38"/>
      <c r="L42" s="35"/>
      <c r="M42" s="37"/>
      <c r="N42" s="36"/>
    </row>
    <row r="43" spans="2:21" x14ac:dyDescent="0.25">
      <c r="B43" s="10">
        <v>3</v>
      </c>
      <c r="C43" s="19">
        <v>7</v>
      </c>
      <c r="J43" s="37"/>
      <c r="K43" s="38"/>
      <c r="L43" s="35"/>
      <c r="M43" s="37"/>
      <c r="N43" s="36"/>
    </row>
    <row r="44" spans="2:21" x14ac:dyDescent="0.25">
      <c r="B44" s="12">
        <v>4</v>
      </c>
      <c r="C44" s="19">
        <v>4</v>
      </c>
      <c r="J44" s="37"/>
      <c r="K44" s="38"/>
      <c r="L44" s="35"/>
      <c r="M44" s="37"/>
      <c r="N44" s="36"/>
    </row>
    <row r="45" spans="2:21" x14ac:dyDescent="0.25">
      <c r="B45" s="13">
        <v>5</v>
      </c>
      <c r="C45" s="19">
        <v>20</v>
      </c>
      <c r="J45" s="37"/>
      <c r="K45" s="38"/>
      <c r="L45" s="35"/>
      <c r="M45" s="37"/>
      <c r="N45" s="36"/>
    </row>
    <row r="46" spans="2:21" x14ac:dyDescent="0.25">
      <c r="B46" s="15">
        <v>6</v>
      </c>
      <c r="C46" s="19">
        <v>2</v>
      </c>
      <c r="J46" s="37"/>
      <c r="K46" s="38"/>
      <c r="L46" s="40"/>
      <c r="M46" s="37"/>
      <c r="N46" s="36"/>
    </row>
    <row r="47" spans="2:21" x14ac:dyDescent="0.25">
      <c r="B47" s="14">
        <v>7</v>
      </c>
      <c r="C47" s="19">
        <v>7</v>
      </c>
      <c r="J47" s="37"/>
      <c r="K47" s="38"/>
      <c r="L47" s="35"/>
      <c r="M47" s="37"/>
      <c r="N47" s="36"/>
    </row>
    <row r="49" spans="1:21" x14ac:dyDescent="0.25">
      <c r="A49" t="s">
        <v>11</v>
      </c>
    </row>
    <row r="51" spans="1:21" x14ac:dyDescent="0.25">
      <c r="C51" s="22" t="s">
        <v>21</v>
      </c>
      <c r="D51" s="22" t="s">
        <v>20</v>
      </c>
      <c r="L51" t="s">
        <v>23</v>
      </c>
    </row>
    <row r="52" spans="1:21" x14ac:dyDescent="0.25">
      <c r="C52" s="9">
        <v>0</v>
      </c>
      <c r="D52" s="19">
        <v>0</v>
      </c>
      <c r="L52" s="16">
        <v>2</v>
      </c>
      <c r="M52" s="16">
        <v>2</v>
      </c>
      <c r="N52" s="16">
        <v>2</v>
      </c>
      <c r="O52" s="16">
        <v>2</v>
      </c>
      <c r="P52" s="16">
        <v>2</v>
      </c>
      <c r="Q52" s="16">
        <v>2</v>
      </c>
      <c r="R52" s="16">
        <v>2</v>
      </c>
      <c r="S52" s="16">
        <v>2</v>
      </c>
      <c r="T52" s="16">
        <v>2</v>
      </c>
      <c r="U52" s="16">
        <v>2</v>
      </c>
    </row>
    <row r="53" spans="1:21" x14ac:dyDescent="0.25">
      <c r="C53" s="11">
        <v>1</v>
      </c>
      <c r="D53" s="19">
        <v>0</v>
      </c>
      <c r="L53" s="16">
        <v>2</v>
      </c>
      <c r="M53" s="16">
        <v>2</v>
      </c>
      <c r="N53" s="16">
        <v>2</v>
      </c>
      <c r="O53" s="16">
        <v>2</v>
      </c>
      <c r="P53" s="16">
        <v>2</v>
      </c>
      <c r="Q53" s="16">
        <v>2</v>
      </c>
      <c r="R53" s="16">
        <v>2</v>
      </c>
      <c r="S53" s="16">
        <v>2</v>
      </c>
      <c r="T53" s="16">
        <v>2</v>
      </c>
      <c r="U53" s="16">
        <v>2</v>
      </c>
    </row>
    <row r="54" spans="1:21" x14ac:dyDescent="0.25">
      <c r="C54" s="16">
        <v>2</v>
      </c>
      <c r="D54" s="19">
        <v>36</v>
      </c>
      <c r="L54" s="16">
        <v>2</v>
      </c>
      <c r="M54" s="16">
        <v>2</v>
      </c>
      <c r="N54" s="16">
        <v>2</v>
      </c>
      <c r="O54" s="16">
        <v>2</v>
      </c>
      <c r="P54" s="16">
        <v>2</v>
      </c>
      <c r="Q54" s="16">
        <v>2</v>
      </c>
      <c r="R54" s="16">
        <v>2</v>
      </c>
      <c r="S54" s="16">
        <v>2</v>
      </c>
      <c r="T54" s="16">
        <v>2</v>
      </c>
      <c r="U54" s="16">
        <v>2</v>
      </c>
    </row>
    <row r="55" spans="1:21" x14ac:dyDescent="0.25">
      <c r="C55" s="10">
        <v>3</v>
      </c>
      <c r="D55" s="19">
        <v>17</v>
      </c>
      <c r="L55" s="16">
        <v>2</v>
      </c>
      <c r="M55" s="16">
        <v>2</v>
      </c>
      <c r="N55" s="16">
        <v>2</v>
      </c>
      <c r="O55" s="16">
        <v>2</v>
      </c>
      <c r="P55" s="16">
        <v>2</v>
      </c>
      <c r="Q55" s="16">
        <v>2</v>
      </c>
      <c r="R55" s="10">
        <v>3</v>
      </c>
      <c r="S55" s="10">
        <v>3</v>
      </c>
      <c r="T55" s="10">
        <v>3</v>
      </c>
      <c r="U55" s="10">
        <v>3</v>
      </c>
    </row>
    <row r="56" spans="1:21" x14ac:dyDescent="0.25">
      <c r="C56" s="12">
        <v>4</v>
      </c>
      <c r="D56" s="19">
        <v>21</v>
      </c>
      <c r="L56" s="10">
        <v>3</v>
      </c>
      <c r="M56" s="10">
        <v>3</v>
      </c>
      <c r="N56" s="10">
        <v>3</v>
      </c>
      <c r="O56" s="10">
        <v>3</v>
      </c>
      <c r="P56" s="10">
        <v>3</v>
      </c>
      <c r="Q56" s="10">
        <v>3</v>
      </c>
      <c r="R56" s="10">
        <v>3</v>
      </c>
      <c r="S56" s="10">
        <v>3</v>
      </c>
      <c r="T56" s="10">
        <v>3</v>
      </c>
      <c r="U56" s="10">
        <v>3</v>
      </c>
    </row>
    <row r="57" spans="1:21" x14ac:dyDescent="0.25">
      <c r="C57" s="13">
        <v>5</v>
      </c>
      <c r="D57" s="19">
        <v>12</v>
      </c>
      <c r="L57" s="10">
        <v>3</v>
      </c>
      <c r="M57" s="10">
        <v>3</v>
      </c>
      <c r="N57" s="10">
        <v>3</v>
      </c>
      <c r="O57" s="12">
        <v>4</v>
      </c>
      <c r="P57" s="12">
        <v>4</v>
      </c>
      <c r="Q57" s="12">
        <v>4</v>
      </c>
      <c r="R57" s="12">
        <v>4</v>
      </c>
      <c r="S57" s="12">
        <v>4</v>
      </c>
      <c r="T57" s="12">
        <v>4</v>
      </c>
      <c r="U57" s="12">
        <v>4</v>
      </c>
    </row>
    <row r="58" spans="1:21" x14ac:dyDescent="0.25">
      <c r="C58" s="15">
        <v>6</v>
      </c>
      <c r="D58" s="19">
        <v>14</v>
      </c>
      <c r="L58" s="12">
        <v>4</v>
      </c>
      <c r="M58" s="12">
        <v>4</v>
      </c>
      <c r="N58" s="12">
        <v>4</v>
      </c>
      <c r="O58" s="12">
        <v>4</v>
      </c>
      <c r="P58" s="12">
        <v>4</v>
      </c>
      <c r="Q58" s="12">
        <v>4</v>
      </c>
      <c r="R58" s="12">
        <v>4</v>
      </c>
      <c r="S58" s="12">
        <v>4</v>
      </c>
      <c r="T58" s="12">
        <v>4</v>
      </c>
      <c r="U58" s="12">
        <v>4</v>
      </c>
    </row>
    <row r="59" spans="1:21" x14ac:dyDescent="0.25">
      <c r="C59" s="14">
        <v>7</v>
      </c>
      <c r="D59" s="19">
        <v>0</v>
      </c>
      <c r="L59" s="12">
        <v>4</v>
      </c>
      <c r="M59" s="12">
        <v>4</v>
      </c>
      <c r="N59" s="12">
        <v>4</v>
      </c>
      <c r="O59" s="12">
        <v>4</v>
      </c>
      <c r="P59" s="13">
        <v>5</v>
      </c>
      <c r="Q59" s="13">
        <v>5</v>
      </c>
      <c r="R59" s="13">
        <v>5</v>
      </c>
      <c r="S59" s="13">
        <v>5</v>
      </c>
      <c r="T59" s="13">
        <v>5</v>
      </c>
      <c r="U59" s="13">
        <v>5</v>
      </c>
    </row>
    <row r="60" spans="1:21" x14ac:dyDescent="0.25">
      <c r="L60" s="13">
        <v>5</v>
      </c>
      <c r="M60" s="13">
        <v>5</v>
      </c>
      <c r="N60" s="13">
        <v>5</v>
      </c>
      <c r="O60" s="13">
        <v>5</v>
      </c>
      <c r="P60" s="13">
        <v>5</v>
      </c>
      <c r="Q60" s="13">
        <v>5</v>
      </c>
      <c r="R60" s="15">
        <v>6</v>
      </c>
      <c r="S60" s="15">
        <v>6</v>
      </c>
      <c r="T60" s="15">
        <v>6</v>
      </c>
      <c r="U60" s="15">
        <v>6</v>
      </c>
    </row>
    <row r="61" spans="1:21" x14ac:dyDescent="0.25">
      <c r="E61" s="43" t="s">
        <v>25</v>
      </c>
      <c r="L61" s="15">
        <v>6</v>
      </c>
      <c r="M61" s="15">
        <v>6</v>
      </c>
      <c r="N61" s="15">
        <v>6</v>
      </c>
      <c r="O61" s="15">
        <v>6</v>
      </c>
      <c r="P61" s="15">
        <v>6</v>
      </c>
      <c r="Q61" s="15">
        <v>6</v>
      </c>
      <c r="R61" s="15">
        <v>6</v>
      </c>
      <c r="S61" s="15">
        <v>6</v>
      </c>
      <c r="T61" s="15">
        <v>6</v>
      </c>
      <c r="U61" s="15">
        <v>6</v>
      </c>
    </row>
    <row r="62" spans="1:21" x14ac:dyDescent="0.25">
      <c r="C62" s="42" t="s">
        <v>13</v>
      </c>
      <c r="D62" s="42" t="s">
        <v>15</v>
      </c>
      <c r="E62" s="42" t="s">
        <v>16</v>
      </c>
      <c r="F62" s="42" t="s">
        <v>17</v>
      </c>
      <c r="G62" s="42" t="s">
        <v>18</v>
      </c>
    </row>
    <row r="63" spans="1:21" x14ac:dyDescent="0.25">
      <c r="C63" s="21">
        <f>((C54-C67)/F67)*E67</f>
        <v>0</v>
      </c>
      <c r="D63" s="21">
        <f>((C55-C67)/F67)*E67</f>
        <v>1.75</v>
      </c>
      <c r="E63" s="21">
        <f>((C56-C67)/F67)*E67</f>
        <v>3.5</v>
      </c>
      <c r="F63" s="21">
        <f>((C57-C67)/F67)*E67</f>
        <v>5.25</v>
      </c>
      <c r="G63" s="21">
        <f>((C58-C67)/F67)*E67</f>
        <v>7</v>
      </c>
    </row>
    <row r="64" spans="1:21" x14ac:dyDescent="0.25">
      <c r="C64" s="21">
        <v>0</v>
      </c>
      <c r="D64" s="21">
        <v>2</v>
      </c>
      <c r="E64" s="21">
        <v>4</v>
      </c>
      <c r="F64" s="21">
        <v>5</v>
      </c>
      <c r="G64" s="21">
        <v>7</v>
      </c>
      <c r="I64" s="21"/>
      <c r="L64" t="s">
        <v>24</v>
      </c>
    </row>
    <row r="65" spans="2:21" x14ac:dyDescent="0.25">
      <c r="C65" s="21"/>
      <c r="D65" s="21"/>
      <c r="E65" s="21"/>
      <c r="F65" s="21"/>
      <c r="G65" s="21"/>
      <c r="H65" s="21"/>
      <c r="I65" s="21"/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</row>
    <row r="66" spans="2:21" x14ac:dyDescent="0.25">
      <c r="C66" s="31" t="s">
        <v>12</v>
      </c>
      <c r="D66" s="31" t="s">
        <v>14</v>
      </c>
      <c r="E66" s="42" t="s">
        <v>33</v>
      </c>
      <c r="F66" s="42" t="s">
        <v>34</v>
      </c>
      <c r="H66" s="21"/>
      <c r="I66" s="21"/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</row>
    <row r="67" spans="2:21" x14ac:dyDescent="0.25">
      <c r="C67" s="21">
        <v>2</v>
      </c>
      <c r="D67" s="21">
        <v>6</v>
      </c>
      <c r="E67" s="21">
        <v>7</v>
      </c>
      <c r="F67" s="21">
        <v>4</v>
      </c>
      <c r="H67" s="21"/>
      <c r="I67" s="21"/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</row>
    <row r="68" spans="2:21" x14ac:dyDescent="0.25">
      <c r="C68" s="19"/>
      <c r="D68" s="19"/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16">
        <v>2</v>
      </c>
      <c r="S68" s="16">
        <v>2</v>
      </c>
      <c r="T68" s="16">
        <v>2</v>
      </c>
      <c r="U68" s="16">
        <v>2</v>
      </c>
    </row>
    <row r="69" spans="2:21" x14ac:dyDescent="0.25">
      <c r="L69" s="16">
        <v>2</v>
      </c>
      <c r="M69" s="16">
        <v>2</v>
      </c>
      <c r="N69" s="16">
        <v>2</v>
      </c>
      <c r="O69" s="16">
        <v>2</v>
      </c>
      <c r="P69" s="16">
        <v>2</v>
      </c>
      <c r="Q69" s="16">
        <v>2</v>
      </c>
      <c r="R69" s="16">
        <v>2</v>
      </c>
      <c r="S69" s="16">
        <v>2</v>
      </c>
      <c r="T69" s="16">
        <v>2</v>
      </c>
      <c r="U69" s="16">
        <v>2</v>
      </c>
    </row>
    <row r="70" spans="2:21" x14ac:dyDescent="0.25">
      <c r="B70" s="29" t="s">
        <v>19</v>
      </c>
      <c r="L70" s="16">
        <v>2</v>
      </c>
      <c r="M70" s="16">
        <v>2</v>
      </c>
      <c r="N70" s="16">
        <v>2</v>
      </c>
      <c r="O70" s="12">
        <v>4</v>
      </c>
      <c r="P70" s="12">
        <v>4</v>
      </c>
      <c r="Q70" s="12">
        <v>4</v>
      </c>
      <c r="R70" s="12">
        <v>4</v>
      </c>
      <c r="S70" s="12">
        <v>4</v>
      </c>
      <c r="T70" s="12">
        <v>4</v>
      </c>
      <c r="U70" s="12">
        <v>4</v>
      </c>
    </row>
    <row r="71" spans="2:21" x14ac:dyDescent="0.25">
      <c r="B71" s="9">
        <v>0</v>
      </c>
      <c r="C71" s="11">
        <v>1</v>
      </c>
      <c r="D71" s="16">
        <v>2</v>
      </c>
      <c r="E71" s="10">
        <v>3</v>
      </c>
      <c r="F71" s="12">
        <v>4</v>
      </c>
      <c r="G71" s="13">
        <v>5</v>
      </c>
      <c r="H71" s="15">
        <v>6</v>
      </c>
      <c r="I71" s="14">
        <v>7</v>
      </c>
      <c r="L71" s="12">
        <v>4</v>
      </c>
      <c r="M71" s="12">
        <v>4</v>
      </c>
      <c r="N71" s="12">
        <v>4</v>
      </c>
      <c r="O71" s="12">
        <v>4</v>
      </c>
      <c r="P71" s="12">
        <v>4</v>
      </c>
      <c r="Q71" s="12">
        <v>4</v>
      </c>
      <c r="R71" s="12">
        <v>4</v>
      </c>
      <c r="S71" s="12">
        <v>4</v>
      </c>
      <c r="T71" s="12">
        <v>4</v>
      </c>
      <c r="U71" s="12">
        <v>4</v>
      </c>
    </row>
    <row r="72" spans="2:21" x14ac:dyDescent="0.25">
      <c r="B72" s="21" t="s">
        <v>35</v>
      </c>
      <c r="C72" s="21" t="s">
        <v>35</v>
      </c>
      <c r="D72" s="21">
        <v>0</v>
      </c>
      <c r="E72" s="21">
        <v>2</v>
      </c>
      <c r="F72" s="21">
        <v>4</v>
      </c>
      <c r="G72" s="23">
        <v>5</v>
      </c>
      <c r="H72" s="23">
        <v>7</v>
      </c>
      <c r="I72" s="21" t="s">
        <v>35</v>
      </c>
      <c r="L72" s="12">
        <v>4</v>
      </c>
      <c r="M72" s="12">
        <v>4</v>
      </c>
      <c r="N72" s="12">
        <v>4</v>
      </c>
      <c r="O72" s="12">
        <v>4</v>
      </c>
      <c r="P72" s="13">
        <v>5</v>
      </c>
      <c r="Q72" s="13">
        <v>5</v>
      </c>
      <c r="R72" s="13">
        <v>5</v>
      </c>
      <c r="S72" s="13">
        <v>5</v>
      </c>
      <c r="T72" s="13">
        <v>5</v>
      </c>
      <c r="U72" s="13">
        <v>5</v>
      </c>
    </row>
    <row r="73" spans="2:21" x14ac:dyDescent="0.25">
      <c r="B73" s="21">
        <v>36</v>
      </c>
      <c r="C73" s="21">
        <v>0</v>
      </c>
      <c r="D73" s="21">
        <v>17</v>
      </c>
      <c r="E73" s="21">
        <v>0</v>
      </c>
      <c r="F73" s="21">
        <v>21</v>
      </c>
      <c r="G73" s="21">
        <v>12</v>
      </c>
      <c r="H73" s="21">
        <v>0</v>
      </c>
      <c r="I73" s="21">
        <v>14</v>
      </c>
      <c r="L73" s="13">
        <v>5</v>
      </c>
      <c r="M73" s="13">
        <v>5</v>
      </c>
      <c r="N73" s="13">
        <v>5</v>
      </c>
      <c r="O73" s="13">
        <v>5</v>
      </c>
      <c r="P73" s="13">
        <v>5</v>
      </c>
      <c r="Q73" s="13">
        <v>5</v>
      </c>
      <c r="R73" s="14">
        <v>7</v>
      </c>
      <c r="S73" s="14">
        <v>7</v>
      </c>
      <c r="T73" s="14">
        <v>7</v>
      </c>
      <c r="U73" s="14">
        <v>7</v>
      </c>
    </row>
    <row r="74" spans="2:21" x14ac:dyDescent="0.25">
      <c r="L74" s="14">
        <v>7</v>
      </c>
      <c r="M74" s="14">
        <v>7</v>
      </c>
      <c r="N74" s="14">
        <v>7</v>
      </c>
      <c r="O74" s="14">
        <v>7</v>
      </c>
      <c r="P74" s="14">
        <v>7</v>
      </c>
      <c r="Q74" s="14">
        <v>7</v>
      </c>
      <c r="R74" s="14">
        <v>7</v>
      </c>
      <c r="S74" s="14">
        <v>7</v>
      </c>
      <c r="T74" s="14">
        <v>7</v>
      </c>
      <c r="U74" s="14">
        <v>7</v>
      </c>
    </row>
    <row r="76" spans="2:21" ht="15.75" thickBot="1" x14ac:dyDescent="0.3">
      <c r="B76" t="s">
        <v>26</v>
      </c>
    </row>
    <row r="77" spans="2:21" x14ac:dyDescent="0.25">
      <c r="B77" s="20" t="s">
        <v>21</v>
      </c>
      <c r="C77" s="20" t="s">
        <v>20</v>
      </c>
    </row>
    <row r="78" spans="2:21" x14ac:dyDescent="0.25">
      <c r="B78" s="9">
        <v>0</v>
      </c>
      <c r="C78" s="19">
        <v>36</v>
      </c>
    </row>
    <row r="79" spans="2:21" x14ac:dyDescent="0.25">
      <c r="B79" s="11">
        <v>1</v>
      </c>
      <c r="C79" s="19">
        <v>0</v>
      </c>
    </row>
    <row r="80" spans="2:21" x14ac:dyDescent="0.25">
      <c r="B80" s="16">
        <v>2</v>
      </c>
      <c r="C80" s="19">
        <v>17</v>
      </c>
    </row>
    <row r="81" spans="2:20" x14ac:dyDescent="0.25">
      <c r="B81" s="10">
        <v>3</v>
      </c>
      <c r="C81" s="19">
        <v>0</v>
      </c>
    </row>
    <row r="82" spans="2:20" x14ac:dyDescent="0.25">
      <c r="B82" s="12">
        <v>4</v>
      </c>
      <c r="C82" s="19">
        <v>21</v>
      </c>
    </row>
    <row r="83" spans="2:20" x14ac:dyDescent="0.25">
      <c r="B83" s="13">
        <v>5</v>
      </c>
      <c r="C83" s="19">
        <v>12</v>
      </c>
    </row>
    <row r="84" spans="2:20" x14ac:dyDescent="0.25">
      <c r="B84" s="15">
        <v>6</v>
      </c>
      <c r="C84" s="19">
        <v>0</v>
      </c>
    </row>
    <row r="85" spans="2:20" x14ac:dyDescent="0.25">
      <c r="B85" s="14">
        <v>7</v>
      </c>
      <c r="C85" s="19">
        <v>14</v>
      </c>
    </row>
    <row r="86" spans="2:20" x14ac:dyDescent="0.25">
      <c r="B86" s="19"/>
      <c r="C86" s="19"/>
      <c r="O86" s="23"/>
      <c r="P86" s="23"/>
      <c r="Q86" s="23"/>
      <c r="R86" s="23"/>
      <c r="S86" s="23"/>
      <c r="T86" s="23"/>
    </row>
  </sheetData>
  <sortState ref="N40:N47">
    <sortCondition ref="N4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Sasiela</dc:creator>
  <cp:lastModifiedBy>Wojtek Sasiela</cp:lastModifiedBy>
  <dcterms:created xsi:type="dcterms:W3CDTF">2016-01-17T16:27:33Z</dcterms:created>
  <dcterms:modified xsi:type="dcterms:W3CDTF">2016-01-18T11:39:16Z</dcterms:modified>
</cp:coreProperties>
</file>