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2" hidden="1">'e-Forms_BT'!$A$1:$D$1</definedName>
    <definedName name="_xlnm._FilterDatabase" localSheetId="0" hidden="1">'ePO-Glossary'!$A$2:$Z$695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42" i="4"/>
  <c r="H20" i="4"/>
  <c r="H131" i="4"/>
  <c r="H68" i="4"/>
  <c r="H87" i="4"/>
  <c r="H183" i="4"/>
  <c r="F7" i="4"/>
  <c r="H13" i="4"/>
  <c r="H8" i="4"/>
  <c r="H111" i="4"/>
  <c r="H73" i="4"/>
  <c r="H133" i="4"/>
  <c r="H61" i="4"/>
  <c r="H120" i="4"/>
  <c r="H81" i="4"/>
  <c r="H174" i="4"/>
  <c r="H18" i="4"/>
  <c r="H74" i="4"/>
  <c r="H127" i="4"/>
  <c r="H188" i="4"/>
  <c r="H117" i="4"/>
  <c r="H150" i="4"/>
  <c r="H78" i="4"/>
  <c r="H190" i="4"/>
  <c r="D7" i="4"/>
  <c r="H156" i="4"/>
  <c r="H72" i="4"/>
  <c r="H142" i="4"/>
  <c r="H82" i="4"/>
  <c r="H38" i="4"/>
  <c r="H106" i="4"/>
  <c r="H93" i="4"/>
  <c r="H141" i="4"/>
  <c r="H108" i="4"/>
  <c r="H135" i="4"/>
  <c r="H63" i="4"/>
  <c r="H138" i="4"/>
  <c r="H40" i="4"/>
  <c r="H176" i="4"/>
  <c r="H114" i="4"/>
  <c r="H161" i="4"/>
  <c r="H158" i="4"/>
  <c r="H96" i="4"/>
  <c r="H166" i="4"/>
  <c r="H44" i="4"/>
  <c r="H33" i="4"/>
  <c r="H43" i="4"/>
  <c r="H105" i="4"/>
  <c r="H99" i="4"/>
  <c r="H26" i="4"/>
  <c r="H137" i="4"/>
  <c r="H32" i="4"/>
  <c r="H60" i="4"/>
  <c r="H36" i="4"/>
  <c r="H29" i="4"/>
  <c r="H185" i="4"/>
  <c r="H173" i="4"/>
  <c r="H14" i="4"/>
  <c r="H11" i="4"/>
  <c r="H51" i="4"/>
  <c r="H31" i="4"/>
  <c r="H172" i="4"/>
  <c r="H69" i="4"/>
  <c r="H195" i="4"/>
  <c r="H132" i="4"/>
  <c r="H184" i="4"/>
  <c r="H152" i="4"/>
  <c r="H125" i="4"/>
  <c r="H109" i="4"/>
  <c r="H94" i="4"/>
  <c r="H77" i="4"/>
  <c r="H104" i="4"/>
  <c r="H97" i="4"/>
  <c r="H83" i="4"/>
  <c r="H159" i="4"/>
  <c r="H103" i="4"/>
  <c r="H112" i="4"/>
  <c r="H89" i="4"/>
  <c r="H143" i="4"/>
  <c r="H35" i="4"/>
  <c r="H16" i="4"/>
  <c r="H136" i="4"/>
  <c r="H50" i="4"/>
  <c r="H90" i="4"/>
  <c r="H128" i="4"/>
  <c r="H160" i="4"/>
  <c r="H59" i="4"/>
  <c r="H30" i="4"/>
  <c r="H39" i="4"/>
  <c r="H182" i="4"/>
  <c r="H167" i="4"/>
  <c r="H191" i="4"/>
  <c r="H193" i="4"/>
  <c r="H186" i="4"/>
  <c r="H122" i="4"/>
  <c r="H65" i="4"/>
  <c r="H170" i="4"/>
  <c r="H163" i="4"/>
  <c r="H181" i="4"/>
  <c r="H154" i="4"/>
  <c r="H52" i="4"/>
  <c r="H19" i="4"/>
  <c r="H121" i="4"/>
  <c r="H124" i="4"/>
  <c r="H165" i="4"/>
  <c r="H168" i="4"/>
  <c r="H85" i="4"/>
  <c r="H194" i="4"/>
  <c r="H164" i="4"/>
  <c r="H175" i="4"/>
  <c r="H110" i="4"/>
  <c r="H130" i="4"/>
  <c r="H153" i="4"/>
  <c r="H9" i="4"/>
  <c r="H49" i="4"/>
  <c r="H10" i="4"/>
  <c r="H134" i="4"/>
  <c r="H34" i="4"/>
  <c r="H71" i="4"/>
  <c r="H21" i="4"/>
  <c r="H92" i="4"/>
  <c r="H100" i="4"/>
  <c r="H48" i="4"/>
  <c r="H64" i="4"/>
  <c r="H27" i="4"/>
  <c r="H12" i="4"/>
  <c r="H113" i="4"/>
  <c r="H57" i="4"/>
  <c r="H123" i="4"/>
  <c r="H187" i="4"/>
  <c r="H56" i="4"/>
  <c r="H145" i="4"/>
  <c r="H22" i="4"/>
  <c r="H54" i="4"/>
  <c r="H86" i="4"/>
  <c r="H107" i="4"/>
  <c r="H129" i="4"/>
  <c r="H162" i="4"/>
  <c r="H67" i="4"/>
  <c r="H46" i="4"/>
  <c r="H146" i="4"/>
  <c r="H151" i="4"/>
  <c r="H28" i="4"/>
  <c r="H55" i="4"/>
  <c r="H25" i="4"/>
  <c r="H192" i="4"/>
  <c r="H179" i="4"/>
  <c r="H119" i="4"/>
  <c r="H41" i="4"/>
  <c r="H70" i="4"/>
  <c r="H80" i="4"/>
  <c r="H88" i="4"/>
  <c r="H116" i="4"/>
  <c r="H62" i="4"/>
  <c r="H140" i="4"/>
  <c r="H126" i="4"/>
  <c r="H45" i="4"/>
  <c r="H171" i="4"/>
  <c r="H37" i="4"/>
  <c r="H180" i="4"/>
  <c r="H76" i="4"/>
  <c r="H91" i="4"/>
  <c r="H23" i="4"/>
  <c r="H178" i="4"/>
  <c r="H84" i="4"/>
  <c r="H15" i="4"/>
  <c r="H118" i="4"/>
  <c r="H189" i="4"/>
  <c r="H95" i="4"/>
  <c r="H53" i="4"/>
  <c r="H79" i="4"/>
  <c r="H149" i="4"/>
  <c r="H157" i="4"/>
  <c r="H147" i="4"/>
  <c r="H24" i="4"/>
  <c r="H144" i="4"/>
  <c r="H102" i="4"/>
  <c r="H17" i="4"/>
  <c r="H169" i="4"/>
  <c r="H177" i="4"/>
  <c r="H98" i="4"/>
  <c r="H155" i="4"/>
  <c r="H47" i="4"/>
  <c r="H66" i="4"/>
  <c r="H101" i="4"/>
  <c r="H139" i="4"/>
  <c r="H115" i="4"/>
  <c r="H148" i="4"/>
  <c r="H58" i="4"/>
  <c r="H75"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<sst xmlns="http://schemas.openxmlformats.org/spreadsheetml/2006/main" count="8778" uniqueCount="2085">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</sst>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9">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s>
  <fills count="2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81">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8"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tabSelected="1" workbookViewId="0">
      <selection sqref="A1:B1"/>
    </sheetView>
  </sheetViews>
  <sheetFormatPr defaultColWidth="9" defaultRowHeight="14.25"/>
  <cols>
    <col min="1" max="1" width="6" style="24" customWidth="1"/>
    <col min="2" max="2" width="20.625" style="24" customWidth="1"/>
    <col min="3" max="3" width="48.25" style="24" customWidth="1"/>
    <col min="4" max="4" width="21.625" style="24" customWidth="1"/>
    <col min="5" max="5" width="35.75" style="63" customWidth="1"/>
    <col min="6" max="6" width="17.75" style="24" customWidth="1"/>
    <col min="7" max="7" width="24.125" style="24" customWidth="1"/>
    <col min="8" max="8" width="26.875" style="24" customWidth="1"/>
    <col min="9" max="9" width="9" style="24"/>
    <col min="10" max="10" width="19.125" style="24" customWidth="1"/>
    <col min="11" max="11" width="15" style="24" customWidth="1"/>
    <col min="12" max="26" width="12.5" style="24" customWidth="1"/>
    <col min="27" max="16384" width="9" style="24"/>
  </cols>
  <sheetData>
    <row r="1" spans="1:29" ht="15">
      <c r="A1" s="80" t="s">
        <v>0</v>
      </c>
      <c r="B1" s="80"/>
      <c r="C1" s="51" t="s">
        <v>1</v>
      </c>
      <c r="D1" s="51"/>
      <c r="E1" s="59"/>
      <c r="L1" s="24" t="s">
        <v>2</v>
      </c>
      <c r="N1" s="24" t="s">
        <v>3</v>
      </c>
      <c r="Q1" s="24" t="s">
        <v>4</v>
      </c>
    </row>
    <row r="2" spans="1:29" customFormat="1" ht="15.75" thickBot="1">
      <c r="A2" s="1" t="s">
        <v>5</v>
      </c>
      <c r="B2" s="2" t="s">
        <v>6</v>
      </c>
      <c r="C2" s="2" t="s">
        <v>7</v>
      </c>
      <c r="D2" s="2" t="s">
        <v>1961</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3" t="s">
        <v>29</v>
      </c>
    </row>
    <row r="3" spans="1:29" s="69" customFormat="1" ht="15.75" thickBot="1">
      <c r="A3" s="64" t="s">
        <v>30</v>
      </c>
      <c r="B3" s="64" t="s">
        <v>31</v>
      </c>
      <c r="C3" s="64" t="s">
        <v>32</v>
      </c>
      <c r="D3" s="64"/>
      <c r="E3" s="65"/>
      <c r="F3" s="64" t="s">
        <v>33</v>
      </c>
      <c r="G3" s="64" t="s">
        <v>34</v>
      </c>
      <c r="H3" s="66" t="s">
        <v>35</v>
      </c>
      <c r="I3" s="64" t="s">
        <v>36</v>
      </c>
      <c r="J3" s="64" t="s">
        <v>37</v>
      </c>
      <c r="K3" s="67"/>
      <c r="L3" s="67"/>
      <c r="M3" s="67" t="s">
        <v>1964</v>
      </c>
      <c r="N3" s="67"/>
      <c r="O3" s="67"/>
      <c r="P3" s="67"/>
      <c r="Q3" s="67"/>
      <c r="R3" s="67"/>
      <c r="S3" s="67"/>
      <c r="T3" s="67" t="s">
        <v>36</v>
      </c>
      <c r="U3" s="67" t="s">
        <v>36</v>
      </c>
      <c r="V3" s="67"/>
      <c r="W3" s="67"/>
      <c r="X3" s="67"/>
      <c r="Y3" s="67"/>
      <c r="Z3" s="67"/>
      <c r="AA3" s="68"/>
      <c r="AB3" s="68"/>
      <c r="AC3" s="68"/>
    </row>
    <row r="4" spans="1:29" ht="15.75" thickBot="1">
      <c r="A4" s="53" t="s">
        <v>30</v>
      </c>
      <c r="B4" s="53" t="s">
        <v>31</v>
      </c>
      <c r="C4" s="53" t="s">
        <v>38</v>
      </c>
      <c r="D4" s="53"/>
      <c r="E4" s="60"/>
      <c r="F4" s="53" t="s">
        <v>39</v>
      </c>
      <c r="G4" s="53" t="s">
        <v>40</v>
      </c>
      <c r="H4" s="54" t="s">
        <v>35</v>
      </c>
      <c r="I4" s="53" t="s">
        <v>1470</v>
      </c>
      <c r="J4" s="55"/>
      <c r="K4" s="55"/>
      <c r="L4" s="55"/>
      <c r="M4" s="55"/>
      <c r="N4" s="55"/>
      <c r="O4" s="55"/>
      <c r="P4" s="55"/>
      <c r="Q4" s="55"/>
      <c r="R4" s="55"/>
      <c r="S4" s="55"/>
      <c r="T4" s="55"/>
      <c r="U4" s="55"/>
      <c r="V4" s="55"/>
      <c r="W4" s="55"/>
      <c r="X4" s="55"/>
      <c r="Y4" s="55"/>
      <c r="Z4" s="55"/>
      <c r="AA4" s="52"/>
      <c r="AB4" s="52"/>
      <c r="AC4" s="52"/>
    </row>
    <row r="5" spans="1:29" ht="15.75" thickBot="1">
      <c r="A5" s="53" t="s">
        <v>30</v>
      </c>
      <c r="B5" s="53" t="s">
        <v>31</v>
      </c>
      <c r="C5" s="53" t="s">
        <v>41</v>
      </c>
      <c r="D5" s="53"/>
      <c r="E5" s="60"/>
      <c r="F5" s="53" t="s">
        <v>39</v>
      </c>
      <c r="G5" s="53" t="s">
        <v>42</v>
      </c>
      <c r="H5" s="54" t="s">
        <v>35</v>
      </c>
      <c r="I5" s="53" t="s">
        <v>1470</v>
      </c>
      <c r="J5" s="55"/>
      <c r="K5" s="55"/>
      <c r="L5" s="55"/>
      <c r="M5" s="55"/>
      <c r="N5" s="55"/>
      <c r="O5" s="55"/>
      <c r="P5" s="55"/>
      <c r="Q5" s="55"/>
      <c r="R5" s="55"/>
      <c r="S5" s="55"/>
      <c r="T5" s="55"/>
      <c r="U5" s="55"/>
      <c r="V5" s="55"/>
      <c r="W5" s="55"/>
      <c r="X5" s="55"/>
      <c r="Y5" s="55"/>
      <c r="Z5" s="55"/>
      <c r="AA5" s="52"/>
      <c r="AB5" s="52"/>
      <c r="AC5" s="52"/>
    </row>
    <row r="6" spans="1:29" ht="15.75" thickBot="1">
      <c r="A6" s="53" t="s">
        <v>30</v>
      </c>
      <c r="B6" s="53" t="s">
        <v>31</v>
      </c>
      <c r="C6" s="53" t="s">
        <v>43</v>
      </c>
      <c r="D6" s="53"/>
      <c r="E6" s="60"/>
      <c r="F6" s="53" t="s">
        <v>44</v>
      </c>
      <c r="G6" s="55"/>
      <c r="H6" s="54" t="s">
        <v>35</v>
      </c>
      <c r="I6" s="53" t="s">
        <v>1470</v>
      </c>
      <c r="J6" s="55"/>
      <c r="K6" s="55"/>
      <c r="L6" s="55"/>
      <c r="M6" s="55"/>
      <c r="N6" s="55"/>
      <c r="O6" s="55"/>
      <c r="P6" s="55"/>
      <c r="Q6" s="55"/>
      <c r="R6" s="55"/>
      <c r="S6" s="55"/>
      <c r="T6" s="55"/>
      <c r="U6" s="55"/>
      <c r="V6" s="55"/>
      <c r="W6" s="55"/>
      <c r="X6" s="55"/>
      <c r="Y6" s="55"/>
      <c r="Z6" s="55"/>
      <c r="AA6" s="52"/>
      <c r="AB6" s="52"/>
      <c r="AC6" s="52"/>
    </row>
    <row r="7" spans="1:29" ht="15.75" thickBot="1">
      <c r="A7" s="53" t="s">
        <v>30</v>
      </c>
      <c r="B7" s="53" t="s">
        <v>31</v>
      </c>
      <c r="C7" s="53" t="s">
        <v>43</v>
      </c>
      <c r="D7" s="53"/>
      <c r="E7" s="60"/>
      <c r="F7" s="53" t="s">
        <v>45</v>
      </c>
      <c r="G7" s="55"/>
      <c r="H7" s="54" t="s">
        <v>35</v>
      </c>
      <c r="I7" s="53" t="s">
        <v>1470</v>
      </c>
      <c r="J7" s="55"/>
      <c r="K7" s="55"/>
      <c r="L7" s="55"/>
      <c r="M7" s="55"/>
      <c r="N7" s="55"/>
      <c r="O7" s="55"/>
      <c r="P7" s="55"/>
      <c r="Q7" s="55"/>
      <c r="R7" s="55"/>
      <c r="S7" s="55"/>
      <c r="T7" s="55"/>
      <c r="U7" s="55"/>
      <c r="V7" s="55"/>
      <c r="W7" s="55"/>
      <c r="X7" s="55"/>
      <c r="Y7" s="55"/>
      <c r="Z7" s="55"/>
      <c r="AA7" s="52"/>
      <c r="AB7" s="52"/>
      <c r="AC7" s="52"/>
    </row>
    <row r="8" spans="1:29" s="69" customFormat="1" ht="15.75" thickBot="1">
      <c r="A8" s="64" t="s">
        <v>46</v>
      </c>
      <c r="B8" s="64" t="s">
        <v>47</v>
      </c>
      <c r="C8" s="64" t="s">
        <v>48</v>
      </c>
      <c r="D8" s="64"/>
      <c r="E8" s="65"/>
      <c r="F8" s="64" t="s">
        <v>33</v>
      </c>
      <c r="G8" s="64" t="s">
        <v>49</v>
      </c>
      <c r="H8" s="66" t="s">
        <v>50</v>
      </c>
      <c r="I8" s="64" t="s">
        <v>36</v>
      </c>
      <c r="J8" s="64" t="s">
        <v>51</v>
      </c>
      <c r="K8" s="67" t="s">
        <v>52</v>
      </c>
      <c r="L8" s="67"/>
      <c r="M8" s="67" t="s">
        <v>1965</v>
      </c>
      <c r="N8" s="67"/>
      <c r="O8" s="67"/>
      <c r="P8" s="67"/>
      <c r="Q8" s="67" t="s">
        <v>36</v>
      </c>
      <c r="R8" s="67" t="s">
        <v>36</v>
      </c>
      <c r="S8" s="67" t="s">
        <v>36</v>
      </c>
      <c r="T8" s="67" t="s">
        <v>36</v>
      </c>
      <c r="U8" s="67" t="s">
        <v>36</v>
      </c>
      <c r="V8" s="67"/>
      <c r="W8" s="67"/>
      <c r="X8" s="67"/>
      <c r="Y8" s="67"/>
      <c r="Z8" s="67"/>
      <c r="AA8" s="68"/>
      <c r="AB8" s="68"/>
      <c r="AC8" s="68"/>
    </row>
    <row r="9" spans="1:29" ht="15.75" thickBot="1">
      <c r="A9" s="53" t="s">
        <v>46</v>
      </c>
      <c r="B9" s="53" t="s">
        <v>47</v>
      </c>
      <c r="C9" s="53"/>
      <c r="D9" s="53"/>
      <c r="E9" s="60"/>
      <c r="F9" s="53"/>
      <c r="G9" s="53"/>
      <c r="H9" s="54" t="s">
        <v>50</v>
      </c>
      <c r="I9" s="53" t="s">
        <v>1470</v>
      </c>
      <c r="J9" s="55"/>
      <c r="K9" s="55"/>
      <c r="L9" s="55"/>
      <c r="M9" s="55"/>
      <c r="N9" s="55"/>
      <c r="O9" s="55"/>
      <c r="P9" s="55"/>
      <c r="Q9" s="55"/>
      <c r="R9" s="55"/>
      <c r="S9" s="55"/>
      <c r="T9" s="55"/>
      <c r="U9" s="55"/>
      <c r="V9" s="55"/>
      <c r="W9" s="55"/>
      <c r="X9" s="55"/>
      <c r="Y9" s="55"/>
      <c r="Z9" s="55"/>
      <c r="AA9" s="52"/>
      <c r="AB9" s="52"/>
      <c r="AC9" s="52"/>
    </row>
    <row r="10" spans="1:29" ht="15.75" thickBot="1">
      <c r="A10" s="53" t="s">
        <v>46</v>
      </c>
      <c r="B10" s="53" t="s">
        <v>47</v>
      </c>
      <c r="C10" s="53" t="s">
        <v>53</v>
      </c>
      <c r="D10" s="53"/>
      <c r="E10" s="60"/>
      <c r="F10" s="53" t="s">
        <v>39</v>
      </c>
      <c r="G10" s="53" t="s">
        <v>54</v>
      </c>
      <c r="H10" s="54" t="s">
        <v>50</v>
      </c>
      <c r="I10" s="53" t="s">
        <v>1470</v>
      </c>
      <c r="J10" s="55"/>
      <c r="K10" s="55"/>
      <c r="L10" s="55"/>
      <c r="M10" s="55"/>
      <c r="N10" s="55"/>
      <c r="O10" s="55"/>
      <c r="P10" s="55"/>
      <c r="Q10" s="55"/>
      <c r="R10" s="55"/>
      <c r="S10" s="55"/>
      <c r="T10" s="55"/>
      <c r="U10" s="55"/>
      <c r="V10" s="55"/>
      <c r="W10" s="55"/>
      <c r="X10" s="55"/>
      <c r="Y10" s="55"/>
      <c r="Z10" s="55"/>
      <c r="AA10" s="52"/>
      <c r="AB10" s="52"/>
      <c r="AC10" s="52"/>
    </row>
    <row r="11" spans="1:29" ht="15.75" thickBot="1">
      <c r="A11" s="53" t="s">
        <v>46</v>
      </c>
      <c r="B11" s="53" t="s">
        <v>47</v>
      </c>
      <c r="C11" s="53" t="s">
        <v>55</v>
      </c>
      <c r="D11" s="53"/>
      <c r="E11" s="60"/>
      <c r="F11" s="53" t="s">
        <v>56</v>
      </c>
      <c r="G11" s="53" t="s">
        <v>57</v>
      </c>
      <c r="H11" s="54" t="s">
        <v>50</v>
      </c>
      <c r="I11" s="53" t="s">
        <v>1470</v>
      </c>
      <c r="J11" s="55"/>
      <c r="K11" s="55"/>
      <c r="L11" s="55"/>
      <c r="M11" s="55"/>
      <c r="N11" s="55"/>
      <c r="O11" s="55"/>
      <c r="P11" s="55"/>
      <c r="Q11" s="55"/>
      <c r="R11" s="55"/>
      <c r="S11" s="55"/>
      <c r="T11" s="55"/>
      <c r="U11" s="55"/>
      <c r="V11" s="55"/>
      <c r="W11" s="55"/>
      <c r="X11" s="55"/>
      <c r="Y11" s="55"/>
      <c r="Z11" s="55"/>
      <c r="AA11" s="52"/>
      <c r="AB11" s="52"/>
      <c r="AC11" s="52"/>
    </row>
    <row r="12" spans="1:29" ht="15.75" thickBot="1">
      <c r="A12" s="53" t="s">
        <v>58</v>
      </c>
      <c r="B12" s="53" t="s">
        <v>59</v>
      </c>
      <c r="C12" s="53" t="s">
        <v>63</v>
      </c>
      <c r="D12" s="53"/>
      <c r="E12" s="60"/>
      <c r="F12" s="53" t="s">
        <v>64</v>
      </c>
      <c r="G12" s="55"/>
      <c r="H12" s="54" t="s">
        <v>50</v>
      </c>
      <c r="I12" s="53" t="s">
        <v>1470</v>
      </c>
      <c r="J12" s="55"/>
      <c r="K12" s="55"/>
      <c r="L12" s="55"/>
      <c r="M12" s="55"/>
      <c r="N12" s="55"/>
      <c r="O12" s="55"/>
      <c r="P12" s="55"/>
      <c r="Q12" s="55"/>
      <c r="R12" s="55"/>
      <c r="S12" s="55"/>
      <c r="T12" s="55"/>
      <c r="U12" s="55"/>
      <c r="V12" s="55"/>
      <c r="W12" s="55"/>
      <c r="X12" s="55"/>
      <c r="Y12" s="55"/>
      <c r="Z12" s="55"/>
      <c r="AA12" s="52"/>
      <c r="AB12" s="52"/>
      <c r="AC12" s="52"/>
    </row>
    <row r="13" spans="1:29" s="69" customFormat="1" ht="15.75" thickBot="1">
      <c r="A13" s="64" t="s">
        <v>58</v>
      </c>
      <c r="B13" s="64" t="s">
        <v>59</v>
      </c>
      <c r="C13" s="64" t="s">
        <v>60</v>
      </c>
      <c r="D13" s="64"/>
      <c r="E13" s="65"/>
      <c r="F13" s="64" t="s">
        <v>61</v>
      </c>
      <c r="G13" s="67"/>
      <c r="H13" s="66" t="s">
        <v>50</v>
      </c>
      <c r="I13" s="64" t="s">
        <v>36</v>
      </c>
      <c r="J13" s="64" t="s">
        <v>62</v>
      </c>
      <c r="K13" s="67"/>
      <c r="L13" s="67"/>
      <c r="M13" s="67"/>
      <c r="N13" s="67"/>
      <c r="O13" s="67"/>
      <c r="P13" s="67"/>
      <c r="Q13" s="67"/>
      <c r="R13" s="67"/>
      <c r="S13" s="67"/>
      <c r="T13" s="67"/>
      <c r="U13" s="67"/>
      <c r="V13" s="67"/>
      <c r="W13" s="67"/>
      <c r="X13" s="67"/>
      <c r="Y13" s="67"/>
      <c r="Z13" s="67"/>
      <c r="AA13" s="68"/>
      <c r="AB13" s="68"/>
      <c r="AC13" s="68"/>
    </row>
    <row r="14" spans="1:29" ht="15.75" thickBot="1">
      <c r="A14" s="53" t="s">
        <v>58</v>
      </c>
      <c r="B14" s="53" t="s">
        <v>59</v>
      </c>
      <c r="C14" s="53" t="s">
        <v>65</v>
      </c>
      <c r="D14" s="53"/>
      <c r="E14" s="60"/>
      <c r="F14" s="53" t="s">
        <v>39</v>
      </c>
      <c r="G14" s="53" t="s">
        <v>66</v>
      </c>
      <c r="H14" s="54" t="s">
        <v>67</v>
      </c>
      <c r="I14" s="53" t="s">
        <v>1470</v>
      </c>
      <c r="J14" s="55"/>
      <c r="K14" s="55"/>
      <c r="L14" s="55"/>
      <c r="M14" s="55"/>
      <c r="N14" s="55"/>
      <c r="O14" s="55"/>
      <c r="P14" s="55"/>
      <c r="Q14" s="55"/>
      <c r="R14" s="55"/>
      <c r="S14" s="55"/>
      <c r="T14" s="55"/>
      <c r="U14" s="55"/>
      <c r="V14" s="55"/>
      <c r="W14" s="55"/>
      <c r="X14" s="55"/>
      <c r="Y14" s="55"/>
      <c r="Z14" s="55"/>
      <c r="AA14" s="52"/>
      <c r="AB14" s="52"/>
      <c r="AC14" s="52"/>
    </row>
    <row r="15" spans="1:29" s="69" customFormat="1" ht="15.75" thickBot="1">
      <c r="A15" s="64" t="s">
        <v>68</v>
      </c>
      <c r="B15" s="64" t="s">
        <v>69</v>
      </c>
      <c r="C15" s="64" t="s">
        <v>70</v>
      </c>
      <c r="D15" s="64"/>
      <c r="E15" s="65"/>
      <c r="F15" s="64" t="s">
        <v>33</v>
      </c>
      <c r="G15" s="64" t="s">
        <v>71</v>
      </c>
      <c r="H15" s="66" t="s">
        <v>67</v>
      </c>
      <c r="I15" s="64" t="s">
        <v>36</v>
      </c>
      <c r="J15" s="64" t="s">
        <v>72</v>
      </c>
      <c r="K15" s="67"/>
      <c r="L15" s="67"/>
      <c r="M15" s="67" t="s">
        <v>1966</v>
      </c>
      <c r="N15" s="67"/>
      <c r="O15" s="67"/>
      <c r="P15" s="67"/>
      <c r="Q15" s="67" t="s">
        <v>36</v>
      </c>
      <c r="R15" s="67" t="s">
        <v>36</v>
      </c>
      <c r="S15" s="67"/>
      <c r="T15" s="67"/>
      <c r="U15" s="67"/>
      <c r="V15" s="67"/>
      <c r="W15" s="67"/>
      <c r="X15" s="67"/>
      <c r="Y15" s="67"/>
      <c r="Z15" s="67"/>
      <c r="AA15" s="68"/>
      <c r="AB15" s="68"/>
      <c r="AC15" s="68"/>
    </row>
    <row r="16" spans="1:29" ht="15.75" thickBot="1">
      <c r="A16" s="53" t="s">
        <v>68</v>
      </c>
      <c r="B16" s="53" t="s">
        <v>69</v>
      </c>
      <c r="C16" s="53" t="s">
        <v>73</v>
      </c>
      <c r="D16" s="53"/>
      <c r="E16" s="60"/>
      <c r="F16" s="53" t="s">
        <v>61</v>
      </c>
      <c r="G16" s="55"/>
      <c r="H16" s="54" t="s">
        <v>74</v>
      </c>
      <c r="I16" s="53" t="s">
        <v>1470</v>
      </c>
      <c r="J16" s="55"/>
      <c r="K16" s="55"/>
      <c r="L16" s="55"/>
      <c r="M16" s="55"/>
      <c r="N16" s="55"/>
      <c r="O16" s="55"/>
      <c r="P16" s="55"/>
      <c r="Q16" s="55"/>
      <c r="R16" s="55"/>
      <c r="S16" s="55"/>
      <c r="T16" s="55"/>
      <c r="U16" s="55"/>
      <c r="V16" s="55"/>
      <c r="W16" s="55"/>
      <c r="X16" s="55"/>
      <c r="Y16" s="55"/>
      <c r="Z16" s="55"/>
      <c r="AA16" s="52"/>
      <c r="AB16" s="52"/>
      <c r="AC16" s="52"/>
    </row>
    <row r="17" spans="1:29" s="69" customFormat="1" ht="15.75" thickBot="1">
      <c r="A17" s="64" t="s">
        <v>75</v>
      </c>
      <c r="B17" s="64" t="s">
        <v>76</v>
      </c>
      <c r="C17" s="64" t="s">
        <v>77</v>
      </c>
      <c r="D17" s="64"/>
      <c r="E17" s="65"/>
      <c r="F17" s="64" t="s">
        <v>33</v>
      </c>
      <c r="G17" s="64" t="s">
        <v>71</v>
      </c>
      <c r="H17" s="66" t="s">
        <v>74</v>
      </c>
      <c r="I17" s="64" t="s">
        <v>36</v>
      </c>
      <c r="J17" s="64" t="s">
        <v>72</v>
      </c>
      <c r="K17" s="67"/>
      <c r="L17" s="67"/>
      <c r="M17" s="67" t="s">
        <v>1967</v>
      </c>
      <c r="N17" s="67"/>
      <c r="O17" s="67"/>
      <c r="P17" s="67"/>
      <c r="Q17" s="67" t="s">
        <v>36</v>
      </c>
      <c r="R17" s="67"/>
      <c r="S17" s="67"/>
      <c r="T17" s="67"/>
      <c r="U17" s="67"/>
      <c r="V17" s="67"/>
      <c r="W17" s="67"/>
      <c r="X17" s="67"/>
      <c r="Y17" s="67"/>
      <c r="Z17" s="67"/>
      <c r="AA17" s="68"/>
      <c r="AB17" s="68"/>
      <c r="AC17" s="68"/>
    </row>
    <row r="18" spans="1:29" ht="15.75" thickBot="1">
      <c r="A18" s="53" t="s">
        <v>75</v>
      </c>
      <c r="B18" s="53" t="s">
        <v>76</v>
      </c>
      <c r="C18" s="53" t="s">
        <v>78</v>
      </c>
      <c r="D18" s="53"/>
      <c r="E18" s="60"/>
      <c r="F18" s="53" t="s">
        <v>61</v>
      </c>
      <c r="G18" s="55"/>
      <c r="H18" s="54" t="s">
        <v>79</v>
      </c>
      <c r="I18" s="53" t="s">
        <v>1470</v>
      </c>
      <c r="J18" s="55"/>
      <c r="K18" s="55"/>
      <c r="L18" s="55"/>
      <c r="M18" s="55"/>
      <c r="N18" s="55"/>
      <c r="O18" s="55"/>
      <c r="P18" s="55"/>
      <c r="Q18" s="55"/>
      <c r="R18" s="55"/>
      <c r="S18" s="55"/>
      <c r="T18" s="55"/>
      <c r="U18" s="55"/>
      <c r="V18" s="55"/>
      <c r="W18" s="55"/>
      <c r="X18" s="55"/>
      <c r="Y18" s="55"/>
      <c r="Z18" s="55"/>
      <c r="AA18" s="52"/>
      <c r="AB18" s="52"/>
      <c r="AC18" s="52"/>
    </row>
    <row r="19" spans="1:29" s="69" customFormat="1" ht="15.75" thickBot="1">
      <c r="A19" s="64" t="s">
        <v>80</v>
      </c>
      <c r="B19" s="64" t="s">
        <v>81</v>
      </c>
      <c r="C19" s="64" t="s">
        <v>82</v>
      </c>
      <c r="D19" s="64"/>
      <c r="E19" s="65"/>
      <c r="F19" s="64" t="s">
        <v>33</v>
      </c>
      <c r="G19" s="67"/>
      <c r="H19" s="66" t="s">
        <v>79</v>
      </c>
      <c r="I19" s="64" t="s">
        <v>36</v>
      </c>
      <c r="J19" s="64" t="s">
        <v>37</v>
      </c>
      <c r="K19" s="67"/>
      <c r="L19" s="67" t="s">
        <v>1968</v>
      </c>
      <c r="M19" s="67" t="s">
        <v>1967</v>
      </c>
      <c r="N19" s="67" t="s">
        <v>1470</v>
      </c>
      <c r="O19" s="67" t="s">
        <v>36</v>
      </c>
      <c r="P19" s="67" t="s">
        <v>36</v>
      </c>
      <c r="Q19" s="67" t="s">
        <v>36</v>
      </c>
      <c r="R19" s="67"/>
      <c r="S19" s="67"/>
      <c r="T19" s="67"/>
      <c r="U19" s="67"/>
      <c r="V19" s="67"/>
      <c r="W19" s="67"/>
      <c r="X19" s="67"/>
      <c r="Y19" s="67"/>
      <c r="Z19" s="67"/>
      <c r="AA19" s="68"/>
      <c r="AB19" s="68"/>
      <c r="AC19" s="68"/>
    </row>
    <row r="20" spans="1:29" ht="15.75" thickBot="1">
      <c r="A20" s="53" t="s">
        <v>80</v>
      </c>
      <c r="B20" s="53" t="s">
        <v>81</v>
      </c>
      <c r="C20" s="53" t="s">
        <v>83</v>
      </c>
      <c r="D20" s="53"/>
      <c r="E20" s="60"/>
      <c r="F20" s="53" t="s">
        <v>64</v>
      </c>
      <c r="G20" s="55"/>
      <c r="H20" s="54" t="s">
        <v>79</v>
      </c>
      <c r="I20" s="53" t="s">
        <v>1470</v>
      </c>
      <c r="J20" s="55"/>
      <c r="K20" s="55"/>
      <c r="L20" s="55"/>
      <c r="M20" s="55"/>
      <c r="N20" s="55"/>
      <c r="O20" s="55"/>
      <c r="P20" s="55"/>
      <c r="Q20" s="55"/>
      <c r="R20" s="55"/>
      <c r="S20" s="55"/>
      <c r="T20" s="55"/>
      <c r="U20" s="55"/>
      <c r="V20" s="55"/>
      <c r="W20" s="55"/>
      <c r="X20" s="55"/>
      <c r="Y20" s="55"/>
      <c r="Z20" s="55"/>
      <c r="AA20" s="52"/>
      <c r="AB20" s="52"/>
      <c r="AC20" s="52"/>
    </row>
    <row r="21" spans="1:29" ht="15.75" thickBot="1">
      <c r="A21" s="53" t="s">
        <v>80</v>
      </c>
      <c r="B21" s="53" t="s">
        <v>81</v>
      </c>
      <c r="C21" s="53" t="s">
        <v>84</v>
      </c>
      <c r="D21" s="53"/>
      <c r="E21" s="60"/>
      <c r="F21" s="53" t="s">
        <v>61</v>
      </c>
      <c r="G21" s="55"/>
      <c r="H21" s="54" t="s">
        <v>79</v>
      </c>
      <c r="I21" s="53" t="s">
        <v>1470</v>
      </c>
      <c r="J21" s="55"/>
      <c r="K21" s="55"/>
      <c r="L21" s="55"/>
      <c r="M21" s="55"/>
      <c r="N21" s="55"/>
      <c r="O21" s="55"/>
      <c r="P21" s="55"/>
      <c r="Q21" s="55"/>
      <c r="R21" s="55"/>
      <c r="S21" s="55"/>
      <c r="T21" s="55"/>
      <c r="U21" s="55"/>
      <c r="V21" s="55"/>
      <c r="W21" s="55"/>
      <c r="X21" s="55"/>
      <c r="Y21" s="55"/>
      <c r="Z21" s="55"/>
      <c r="AA21" s="52"/>
      <c r="AB21" s="52"/>
      <c r="AC21" s="52"/>
    </row>
    <row r="22" spans="1:29" ht="15.75" thickBot="1">
      <c r="A22" s="53" t="s">
        <v>80</v>
      </c>
      <c r="B22" s="53" t="s">
        <v>81</v>
      </c>
      <c r="C22" s="53" t="s">
        <v>85</v>
      </c>
      <c r="D22" s="53"/>
      <c r="E22" s="60"/>
      <c r="F22" s="53" t="s">
        <v>44</v>
      </c>
      <c r="G22" s="55"/>
      <c r="H22" s="54" t="s">
        <v>86</v>
      </c>
      <c r="I22" s="53" t="s">
        <v>1470</v>
      </c>
      <c r="J22" s="55"/>
      <c r="K22" s="55"/>
      <c r="L22" s="55"/>
      <c r="M22" s="55"/>
      <c r="N22" s="55"/>
      <c r="O22" s="55"/>
      <c r="P22" s="55"/>
      <c r="Q22" s="55"/>
      <c r="R22" s="55"/>
      <c r="S22" s="55"/>
      <c r="T22" s="55"/>
      <c r="U22" s="55"/>
      <c r="V22" s="55"/>
      <c r="W22" s="55"/>
      <c r="X22" s="55"/>
      <c r="Y22" s="55"/>
      <c r="Z22" s="55"/>
      <c r="AA22" s="52"/>
      <c r="AB22" s="52"/>
      <c r="AC22" s="52"/>
    </row>
    <row r="23" spans="1:29" s="69" customFormat="1" ht="15.75" thickBot="1">
      <c r="A23" s="64" t="s">
        <v>87</v>
      </c>
      <c r="B23" s="64" t="s">
        <v>88</v>
      </c>
      <c r="C23" s="64" t="s">
        <v>89</v>
      </c>
      <c r="D23" s="64"/>
      <c r="E23" s="65"/>
      <c r="F23" s="64" t="s">
        <v>33</v>
      </c>
      <c r="G23" s="64" t="s">
        <v>1969</v>
      </c>
      <c r="H23" s="66" t="s">
        <v>86</v>
      </c>
      <c r="I23" s="64" t="s">
        <v>36</v>
      </c>
      <c r="J23" s="64" t="s">
        <v>90</v>
      </c>
      <c r="K23" s="67"/>
      <c r="L23" s="67" t="s">
        <v>1970</v>
      </c>
      <c r="M23" s="67" t="s">
        <v>1971</v>
      </c>
      <c r="N23" s="67" t="s">
        <v>36</v>
      </c>
      <c r="O23" s="67" t="s">
        <v>36</v>
      </c>
      <c r="P23" s="67" t="s">
        <v>1470</v>
      </c>
      <c r="Q23" s="67" t="s">
        <v>36</v>
      </c>
      <c r="R23" s="67"/>
      <c r="S23" s="67"/>
      <c r="T23" s="67" t="s">
        <v>36</v>
      </c>
      <c r="U23" s="67" t="s">
        <v>36</v>
      </c>
      <c r="V23" s="67"/>
      <c r="W23" s="67"/>
      <c r="X23" s="67"/>
      <c r="Y23" s="67"/>
      <c r="Z23" s="67"/>
      <c r="AA23" s="68"/>
      <c r="AB23" s="68"/>
      <c r="AC23" s="68"/>
    </row>
    <row r="24" spans="1:29" ht="15.75" thickBot="1">
      <c r="A24" s="53" t="s">
        <v>87</v>
      </c>
      <c r="B24" s="53" t="s">
        <v>88</v>
      </c>
      <c r="C24" s="53" t="s">
        <v>91</v>
      </c>
      <c r="D24" s="53"/>
      <c r="E24" s="60"/>
      <c r="F24" s="53" t="s">
        <v>64</v>
      </c>
      <c r="G24" s="55"/>
      <c r="H24" s="54" t="s">
        <v>86</v>
      </c>
      <c r="I24" s="53" t="s">
        <v>1470</v>
      </c>
      <c r="J24" s="55"/>
      <c r="K24" s="55"/>
      <c r="L24" s="55"/>
      <c r="M24" s="55"/>
      <c r="N24" s="55"/>
      <c r="O24" s="55"/>
      <c r="P24" s="55"/>
      <c r="Q24" s="55"/>
      <c r="R24" s="55"/>
      <c r="S24" s="55"/>
      <c r="T24" s="55"/>
      <c r="U24" s="55"/>
      <c r="V24" s="55"/>
      <c r="W24" s="55"/>
      <c r="X24" s="55"/>
      <c r="Y24" s="55"/>
      <c r="Z24" s="55"/>
      <c r="AA24" s="52"/>
      <c r="AB24" s="52"/>
      <c r="AC24" s="52"/>
    </row>
    <row r="25" spans="1:29" ht="15.75" thickBot="1">
      <c r="A25" s="53" t="s">
        <v>87</v>
      </c>
      <c r="B25" s="53" t="s">
        <v>88</v>
      </c>
      <c r="C25" s="53" t="s">
        <v>92</v>
      </c>
      <c r="D25" s="53"/>
      <c r="E25" s="60"/>
      <c r="F25" s="53" t="s">
        <v>39</v>
      </c>
      <c r="G25" s="53" t="s">
        <v>93</v>
      </c>
      <c r="H25" s="54" t="s">
        <v>86</v>
      </c>
      <c r="I25" s="53" t="s">
        <v>1470</v>
      </c>
      <c r="J25" s="55"/>
      <c r="K25" s="55"/>
      <c r="L25" s="55"/>
      <c r="M25" s="55"/>
      <c r="N25" s="55"/>
      <c r="O25" s="55"/>
      <c r="P25" s="55"/>
      <c r="Q25" s="55"/>
      <c r="R25" s="55"/>
      <c r="S25" s="55"/>
      <c r="T25" s="55"/>
      <c r="U25" s="55"/>
      <c r="V25" s="55"/>
      <c r="W25" s="55"/>
      <c r="X25" s="55"/>
      <c r="Y25" s="55"/>
      <c r="Z25" s="55"/>
      <c r="AA25" s="52"/>
      <c r="AB25" s="52"/>
      <c r="AC25" s="52"/>
    </row>
    <row r="26" spans="1:29" ht="15.75" thickBot="1">
      <c r="A26" s="53" t="s">
        <v>87</v>
      </c>
      <c r="B26" s="53" t="s">
        <v>88</v>
      </c>
      <c r="C26" s="53" t="s">
        <v>94</v>
      </c>
      <c r="D26" s="53"/>
      <c r="E26" s="60"/>
      <c r="F26" s="53" t="s">
        <v>39</v>
      </c>
      <c r="G26" s="53" t="s">
        <v>95</v>
      </c>
      <c r="H26" s="54" t="s">
        <v>86</v>
      </c>
      <c r="I26" s="53" t="s">
        <v>1470</v>
      </c>
      <c r="J26" s="55"/>
      <c r="K26" s="55"/>
      <c r="L26" s="55"/>
      <c r="M26" s="55"/>
      <c r="N26" s="55"/>
      <c r="O26" s="55"/>
      <c r="P26" s="55"/>
      <c r="Q26" s="55"/>
      <c r="R26" s="55"/>
      <c r="S26" s="55"/>
      <c r="T26" s="55"/>
      <c r="U26" s="55"/>
      <c r="V26" s="55"/>
      <c r="W26" s="55"/>
      <c r="X26" s="55"/>
      <c r="Y26" s="55"/>
      <c r="Z26" s="55"/>
      <c r="AA26" s="52"/>
      <c r="AB26" s="52"/>
      <c r="AC26" s="52"/>
    </row>
    <row r="27" spans="1:29" ht="15.75" thickBot="1">
      <c r="A27" s="53" t="s">
        <v>87</v>
      </c>
      <c r="B27" s="53" t="s">
        <v>88</v>
      </c>
      <c r="C27" s="53" t="s">
        <v>96</v>
      </c>
      <c r="D27" s="53"/>
      <c r="E27" s="60"/>
      <c r="F27" s="53" t="s">
        <v>97</v>
      </c>
      <c r="G27" s="53" t="s">
        <v>98</v>
      </c>
      <c r="H27" s="54" t="s">
        <v>86</v>
      </c>
      <c r="I27" s="53" t="s">
        <v>1470</v>
      </c>
      <c r="J27" s="55"/>
      <c r="K27" s="55"/>
      <c r="L27" s="55"/>
      <c r="M27" s="55"/>
      <c r="N27" s="55"/>
      <c r="O27" s="55"/>
      <c r="P27" s="55"/>
      <c r="Q27" s="55"/>
      <c r="R27" s="55"/>
      <c r="S27" s="55"/>
      <c r="T27" s="55"/>
      <c r="U27" s="55"/>
      <c r="V27" s="55"/>
      <c r="W27" s="55"/>
      <c r="X27" s="55"/>
      <c r="Y27" s="55"/>
      <c r="Z27" s="55"/>
      <c r="AA27" s="52"/>
      <c r="AB27" s="52"/>
      <c r="AC27" s="52"/>
    </row>
    <row r="28" spans="1:29" ht="15.75" thickBot="1">
      <c r="A28" s="53" t="s">
        <v>87</v>
      </c>
      <c r="B28" s="53" t="s">
        <v>88</v>
      </c>
      <c r="C28" s="53" t="s">
        <v>99</v>
      </c>
      <c r="D28" s="53"/>
      <c r="E28" s="60"/>
      <c r="F28" s="53" t="s">
        <v>100</v>
      </c>
      <c r="G28" s="53" t="s">
        <v>101</v>
      </c>
      <c r="H28" s="54" t="s">
        <v>86</v>
      </c>
      <c r="I28" s="53" t="s">
        <v>1470</v>
      </c>
      <c r="J28" s="55"/>
      <c r="K28" s="55"/>
      <c r="L28" s="55"/>
      <c r="M28" s="55"/>
      <c r="N28" s="55"/>
      <c r="O28" s="55"/>
      <c r="P28" s="55"/>
      <c r="Q28" s="55"/>
      <c r="R28" s="55"/>
      <c r="S28" s="55"/>
      <c r="T28" s="55"/>
      <c r="U28" s="55"/>
      <c r="V28" s="55"/>
      <c r="W28" s="55"/>
      <c r="X28" s="55"/>
      <c r="Y28" s="55"/>
      <c r="Z28" s="55"/>
      <c r="AA28" s="52"/>
      <c r="AB28" s="52"/>
      <c r="AC28" s="52"/>
    </row>
    <row r="29" spans="1:29" ht="15.75" thickBot="1">
      <c r="A29" s="53" t="s">
        <v>87</v>
      </c>
      <c r="B29" s="53" t="s">
        <v>88</v>
      </c>
      <c r="C29" s="53" t="s">
        <v>102</v>
      </c>
      <c r="D29" s="53"/>
      <c r="E29" s="60"/>
      <c r="F29" s="53" t="s">
        <v>44</v>
      </c>
      <c r="G29" s="55"/>
      <c r="H29" s="54" t="s">
        <v>86</v>
      </c>
      <c r="I29" s="53" t="s">
        <v>1470</v>
      </c>
      <c r="J29" s="55"/>
      <c r="K29" s="55"/>
      <c r="L29" s="55"/>
      <c r="M29" s="55"/>
      <c r="N29" s="55"/>
      <c r="O29" s="55"/>
      <c r="P29" s="55"/>
      <c r="Q29" s="55"/>
      <c r="R29" s="55"/>
      <c r="S29" s="55"/>
      <c r="T29" s="55"/>
      <c r="U29" s="55"/>
      <c r="V29" s="55"/>
      <c r="W29" s="55"/>
      <c r="X29" s="55"/>
      <c r="Y29" s="55"/>
      <c r="Z29" s="55"/>
      <c r="AA29" s="52"/>
      <c r="AB29" s="52"/>
      <c r="AC29" s="52"/>
    </row>
    <row r="30" spans="1:29" ht="15.75" thickBot="1">
      <c r="A30" s="53" t="s">
        <v>87</v>
      </c>
      <c r="B30" s="53" t="s">
        <v>88</v>
      </c>
      <c r="C30" s="53" t="s">
        <v>103</v>
      </c>
      <c r="D30" s="53"/>
      <c r="E30" s="60"/>
      <c r="F30" s="53" t="s">
        <v>44</v>
      </c>
      <c r="G30" s="55"/>
      <c r="H30" s="54" t="s">
        <v>86</v>
      </c>
      <c r="I30" s="53" t="s">
        <v>1470</v>
      </c>
      <c r="J30" s="55"/>
      <c r="K30" s="55"/>
      <c r="L30" s="55"/>
      <c r="M30" s="55"/>
      <c r="N30" s="55"/>
      <c r="O30" s="55"/>
      <c r="P30" s="55"/>
      <c r="Q30" s="55"/>
      <c r="R30" s="55"/>
      <c r="S30" s="55"/>
      <c r="T30" s="55"/>
      <c r="U30" s="55"/>
      <c r="V30" s="55"/>
      <c r="W30" s="55"/>
      <c r="X30" s="55"/>
      <c r="Y30" s="55"/>
      <c r="Z30" s="55"/>
      <c r="AA30" s="52"/>
      <c r="AB30" s="52"/>
      <c r="AC30" s="52"/>
    </row>
    <row r="31" spans="1:29" ht="15.75" thickBot="1">
      <c r="A31" s="53" t="s">
        <v>87</v>
      </c>
      <c r="B31" s="53" t="s">
        <v>88</v>
      </c>
      <c r="C31" s="53" t="s">
        <v>104</v>
      </c>
      <c r="D31" s="53"/>
      <c r="E31" s="60"/>
      <c r="F31" s="53" t="s">
        <v>45</v>
      </c>
      <c r="G31" s="55"/>
      <c r="H31" s="54" t="s">
        <v>86</v>
      </c>
      <c r="I31" s="53" t="s">
        <v>1470</v>
      </c>
      <c r="J31" s="55"/>
      <c r="K31" s="55"/>
      <c r="L31" s="55"/>
      <c r="M31" s="55"/>
      <c r="N31" s="55"/>
      <c r="O31" s="55"/>
      <c r="P31" s="55"/>
      <c r="Q31" s="55"/>
      <c r="R31" s="55"/>
      <c r="S31" s="55"/>
      <c r="T31" s="55"/>
      <c r="U31" s="55"/>
      <c r="V31" s="55"/>
      <c r="W31" s="55"/>
      <c r="X31" s="55"/>
      <c r="Y31" s="55"/>
      <c r="Z31" s="55"/>
      <c r="AA31" s="52"/>
      <c r="AB31" s="52"/>
      <c r="AC31" s="52"/>
    </row>
    <row r="32" spans="1:29" ht="15.75" thickBot="1">
      <c r="A32" s="53" t="s">
        <v>87</v>
      </c>
      <c r="B32" s="53" t="s">
        <v>88</v>
      </c>
      <c r="C32" s="53" t="s">
        <v>105</v>
      </c>
      <c r="D32" s="53"/>
      <c r="E32" s="60"/>
      <c r="F32" s="53" t="s">
        <v>106</v>
      </c>
      <c r="G32" s="56" t="s">
        <v>107</v>
      </c>
      <c r="H32" s="54" t="s">
        <v>86</v>
      </c>
      <c r="I32" s="53" t="s">
        <v>1470</v>
      </c>
      <c r="J32" s="55"/>
      <c r="K32" s="55"/>
      <c r="L32" s="55"/>
      <c r="M32" s="55"/>
      <c r="N32" s="55"/>
      <c r="O32" s="55"/>
      <c r="P32" s="55"/>
      <c r="Q32" s="55"/>
      <c r="R32" s="55"/>
      <c r="S32" s="55"/>
      <c r="T32" s="55"/>
      <c r="U32" s="55"/>
      <c r="V32" s="55"/>
      <c r="W32" s="55"/>
      <c r="X32" s="55"/>
      <c r="Y32" s="55"/>
      <c r="Z32" s="55"/>
      <c r="AA32" s="52"/>
      <c r="AB32" s="52"/>
      <c r="AC32" s="52"/>
    </row>
    <row r="33" spans="1:29" ht="15.75" thickBot="1">
      <c r="A33" s="53" t="s">
        <v>87</v>
      </c>
      <c r="B33" s="53" t="s">
        <v>88</v>
      </c>
      <c r="C33" s="53" t="s">
        <v>108</v>
      </c>
      <c r="D33" s="53"/>
      <c r="E33" s="60"/>
      <c r="F33" s="53" t="s">
        <v>106</v>
      </c>
      <c r="G33" s="56" t="s">
        <v>109</v>
      </c>
      <c r="H33" s="54" t="s">
        <v>110</v>
      </c>
      <c r="I33" s="53" t="s">
        <v>1470</v>
      </c>
      <c r="J33" s="55"/>
      <c r="K33" s="55"/>
      <c r="L33" s="55"/>
      <c r="M33" s="55"/>
      <c r="N33" s="55"/>
      <c r="O33" s="55"/>
      <c r="P33" s="55"/>
      <c r="Q33" s="55"/>
      <c r="R33" s="55"/>
      <c r="S33" s="55"/>
      <c r="T33" s="55"/>
      <c r="U33" s="55"/>
      <c r="V33" s="55"/>
      <c r="W33" s="55"/>
      <c r="X33" s="55"/>
      <c r="Y33" s="55"/>
      <c r="Z33" s="55"/>
      <c r="AA33" s="52"/>
      <c r="AB33" s="52"/>
      <c r="AC33" s="52"/>
    </row>
    <row r="34" spans="1:29" s="69" customFormat="1" ht="15.75" thickBot="1">
      <c r="A34" s="64" t="s">
        <v>111</v>
      </c>
      <c r="B34" s="64" t="s">
        <v>112</v>
      </c>
      <c r="C34" s="64" t="s">
        <v>113</v>
      </c>
      <c r="D34" s="64"/>
      <c r="E34" s="65"/>
      <c r="F34" s="64" t="s">
        <v>33</v>
      </c>
      <c r="G34" s="67"/>
      <c r="H34" s="66" t="s">
        <v>110</v>
      </c>
      <c r="I34" s="64" t="s">
        <v>36</v>
      </c>
      <c r="J34" s="64" t="s">
        <v>37</v>
      </c>
      <c r="K34" s="67"/>
      <c r="L34" s="67" t="s">
        <v>1970</v>
      </c>
      <c r="M34" s="67"/>
      <c r="N34" s="67" t="s">
        <v>36</v>
      </c>
      <c r="O34" s="67" t="s">
        <v>36</v>
      </c>
      <c r="P34" s="67"/>
      <c r="Q34" s="67"/>
      <c r="R34" s="67"/>
      <c r="S34" s="67"/>
      <c r="T34" s="67"/>
      <c r="U34" s="67"/>
      <c r="V34" s="67"/>
      <c r="W34" s="67"/>
      <c r="X34" s="67"/>
      <c r="Y34" s="67"/>
      <c r="Z34" s="67"/>
      <c r="AA34" s="68"/>
      <c r="AB34" s="68"/>
      <c r="AC34" s="68"/>
    </row>
    <row r="35" spans="1:29" ht="15.75" thickBot="1">
      <c r="A35" s="53" t="s">
        <v>111</v>
      </c>
      <c r="B35" s="53" t="s">
        <v>112</v>
      </c>
      <c r="C35" s="53" t="s">
        <v>114</v>
      </c>
      <c r="D35" s="53"/>
      <c r="E35" s="60"/>
      <c r="F35" s="53" t="s">
        <v>64</v>
      </c>
      <c r="G35" s="55"/>
      <c r="H35" s="54" t="s">
        <v>110</v>
      </c>
      <c r="I35" s="53" t="s">
        <v>1470</v>
      </c>
      <c r="J35" s="55"/>
      <c r="K35" s="55"/>
      <c r="L35" s="55"/>
      <c r="M35" s="55"/>
      <c r="N35" s="55"/>
      <c r="O35" s="55"/>
      <c r="P35" s="55"/>
      <c r="Q35" s="55"/>
      <c r="R35" s="55"/>
      <c r="S35" s="55"/>
      <c r="T35" s="55"/>
      <c r="U35" s="55"/>
      <c r="V35" s="55"/>
      <c r="W35" s="55"/>
      <c r="X35" s="55"/>
      <c r="Y35" s="55"/>
      <c r="Z35" s="55"/>
      <c r="AA35" s="52"/>
      <c r="AB35" s="52"/>
      <c r="AC35" s="52"/>
    </row>
    <row r="36" spans="1:29" ht="15.75" thickBot="1">
      <c r="A36" s="53" t="s">
        <v>111</v>
      </c>
      <c r="B36" s="53" t="s">
        <v>112</v>
      </c>
      <c r="C36" s="53" t="s">
        <v>115</v>
      </c>
      <c r="D36" s="53"/>
      <c r="E36" s="60"/>
      <c r="F36" s="53" t="s">
        <v>61</v>
      </c>
      <c r="G36" s="55"/>
      <c r="H36" s="54" t="s">
        <v>110</v>
      </c>
      <c r="I36" s="53" t="s">
        <v>1470</v>
      </c>
      <c r="J36" s="55"/>
      <c r="K36" s="55"/>
      <c r="L36" s="55"/>
      <c r="M36" s="55"/>
      <c r="N36" s="55"/>
      <c r="O36" s="55"/>
      <c r="P36" s="55"/>
      <c r="Q36" s="55"/>
      <c r="R36" s="55"/>
      <c r="S36" s="55"/>
      <c r="T36" s="55"/>
      <c r="U36" s="55"/>
      <c r="V36" s="55"/>
      <c r="W36" s="55"/>
      <c r="X36" s="55"/>
      <c r="Y36" s="55"/>
      <c r="Z36" s="55"/>
      <c r="AA36" s="52"/>
      <c r="AB36" s="52"/>
      <c r="AC36" s="52"/>
    </row>
    <row r="37" spans="1:29" ht="15.75" thickBot="1">
      <c r="A37" s="53" t="s">
        <v>111</v>
      </c>
      <c r="B37" s="53" t="s">
        <v>112</v>
      </c>
      <c r="C37" s="53" t="s">
        <v>116</v>
      </c>
      <c r="D37" s="53"/>
      <c r="E37" s="60"/>
      <c r="F37" s="53" t="s">
        <v>61</v>
      </c>
      <c r="G37" s="55"/>
      <c r="H37" s="54" t="s">
        <v>110</v>
      </c>
      <c r="I37" s="53" t="s">
        <v>1470</v>
      </c>
      <c r="J37" s="55"/>
      <c r="K37" s="55"/>
      <c r="L37" s="55"/>
      <c r="M37" s="55"/>
      <c r="N37" s="55"/>
      <c r="O37" s="55"/>
      <c r="P37" s="55"/>
      <c r="Q37" s="55"/>
      <c r="R37" s="55"/>
      <c r="S37" s="55"/>
      <c r="T37" s="55"/>
      <c r="U37" s="55"/>
      <c r="V37" s="55"/>
      <c r="W37" s="55"/>
      <c r="X37" s="55"/>
      <c r="Y37" s="55"/>
      <c r="Z37" s="55"/>
      <c r="AA37" s="52"/>
      <c r="AB37" s="52"/>
      <c r="AC37" s="52"/>
    </row>
    <row r="38" spans="1:29" ht="15.75" thickBot="1">
      <c r="A38" s="53" t="s">
        <v>111</v>
      </c>
      <c r="B38" s="53" t="s">
        <v>112</v>
      </c>
      <c r="C38" s="53" t="s">
        <v>117</v>
      </c>
      <c r="D38" s="53"/>
      <c r="E38" s="60"/>
      <c r="F38" s="53" t="s">
        <v>61</v>
      </c>
      <c r="G38" s="55"/>
      <c r="H38" s="54" t="s">
        <v>118</v>
      </c>
      <c r="I38" s="53" t="s">
        <v>1470</v>
      </c>
      <c r="J38" s="55"/>
      <c r="K38" s="55"/>
      <c r="L38" s="55"/>
      <c r="M38" s="55"/>
      <c r="N38" s="55"/>
      <c r="O38" s="55"/>
      <c r="P38" s="55"/>
      <c r="Q38" s="55"/>
      <c r="R38" s="55"/>
      <c r="S38" s="55"/>
      <c r="T38" s="55"/>
      <c r="U38" s="55"/>
      <c r="V38" s="55"/>
      <c r="W38" s="55"/>
      <c r="X38" s="55"/>
      <c r="Y38" s="55"/>
      <c r="Z38" s="55"/>
      <c r="AA38" s="52"/>
      <c r="AB38" s="52"/>
      <c r="AC38" s="52"/>
    </row>
    <row r="39" spans="1:29" s="69" customFormat="1" ht="15.75" thickBot="1">
      <c r="A39" s="64" t="s">
        <v>119</v>
      </c>
      <c r="B39" s="64" t="s">
        <v>120</v>
      </c>
      <c r="C39" s="64" t="s">
        <v>121</v>
      </c>
      <c r="D39" s="64"/>
      <c r="E39" s="65"/>
      <c r="F39" s="64" t="s">
        <v>33</v>
      </c>
      <c r="G39" s="67"/>
      <c r="H39" s="66" t="s">
        <v>122</v>
      </c>
      <c r="I39" s="64" t="s">
        <v>36</v>
      </c>
      <c r="J39" s="64" t="s">
        <v>37</v>
      </c>
      <c r="K39" s="67"/>
      <c r="L39" s="67"/>
      <c r="M39" s="67" t="s">
        <v>1967</v>
      </c>
      <c r="N39" s="67"/>
      <c r="O39" s="67"/>
      <c r="P39" s="67"/>
      <c r="Q39" s="67" t="s">
        <v>36</v>
      </c>
      <c r="R39" s="67"/>
      <c r="S39" s="67"/>
      <c r="T39" s="67"/>
      <c r="U39" s="67"/>
      <c r="V39" s="67"/>
      <c r="W39" s="67"/>
      <c r="X39" s="67"/>
      <c r="Y39" s="67"/>
      <c r="Z39" s="67"/>
      <c r="AA39" s="68"/>
      <c r="AB39" s="68"/>
      <c r="AC39" s="68"/>
    </row>
    <row r="40" spans="1:29" s="69" customFormat="1" ht="15.75" thickBot="1">
      <c r="A40" s="64" t="s">
        <v>123</v>
      </c>
      <c r="B40" s="64" t="s">
        <v>124</v>
      </c>
      <c r="C40" s="64" t="s">
        <v>125</v>
      </c>
      <c r="D40" s="64"/>
      <c r="E40" s="65"/>
      <c r="F40" s="64" t="s">
        <v>33</v>
      </c>
      <c r="G40" s="64" t="s">
        <v>126</v>
      </c>
      <c r="H40" s="66" t="s">
        <v>122</v>
      </c>
      <c r="I40" s="64" t="s">
        <v>36</v>
      </c>
      <c r="J40" s="64" t="s">
        <v>37</v>
      </c>
      <c r="K40" s="67"/>
      <c r="L40" s="67" t="s">
        <v>1972</v>
      </c>
      <c r="M40" s="67" t="s">
        <v>1973</v>
      </c>
      <c r="N40" s="67" t="s">
        <v>36</v>
      </c>
      <c r="O40" s="67"/>
      <c r="P40" s="67" t="s">
        <v>36</v>
      </c>
      <c r="Q40" s="67" t="s">
        <v>36</v>
      </c>
      <c r="R40" s="67"/>
      <c r="S40" s="67"/>
      <c r="T40" s="67"/>
      <c r="U40" s="67" t="s">
        <v>36</v>
      </c>
      <c r="V40" s="67"/>
      <c r="W40" s="67"/>
      <c r="X40" s="67"/>
      <c r="Y40" s="67"/>
      <c r="Z40" s="67"/>
      <c r="AA40" s="68"/>
      <c r="AB40" s="68"/>
      <c r="AC40" s="68"/>
    </row>
    <row r="41" spans="1:29" ht="15.75" thickBot="1">
      <c r="A41" s="53" t="s">
        <v>123</v>
      </c>
      <c r="B41" s="53" t="s">
        <v>124</v>
      </c>
      <c r="C41" s="53" t="s">
        <v>127</v>
      </c>
      <c r="D41" s="53"/>
      <c r="E41" s="60"/>
      <c r="F41" s="53" t="s">
        <v>106</v>
      </c>
      <c r="G41" s="56" t="s">
        <v>128</v>
      </c>
      <c r="H41" s="54" t="s">
        <v>122</v>
      </c>
      <c r="I41" s="53" t="s">
        <v>1470</v>
      </c>
      <c r="J41" s="55"/>
      <c r="K41" s="55"/>
      <c r="L41" s="55"/>
      <c r="M41" s="55"/>
      <c r="N41" s="55"/>
      <c r="O41" s="55"/>
      <c r="P41" s="55"/>
      <c r="Q41" s="55"/>
      <c r="R41" s="55"/>
      <c r="S41" s="55"/>
      <c r="T41" s="55"/>
      <c r="U41" s="55"/>
      <c r="V41" s="55"/>
      <c r="W41" s="55"/>
      <c r="X41" s="55"/>
      <c r="Y41" s="55"/>
      <c r="Z41" s="55"/>
      <c r="AA41" s="52"/>
      <c r="AB41" s="52"/>
      <c r="AC41" s="52"/>
    </row>
    <row r="42" spans="1:29" ht="15.75" thickBot="1">
      <c r="A42" s="53" t="s">
        <v>123</v>
      </c>
      <c r="B42" s="53" t="s">
        <v>124</v>
      </c>
      <c r="C42" s="53" t="s">
        <v>129</v>
      </c>
      <c r="D42" s="53"/>
      <c r="E42" s="60"/>
      <c r="F42" s="53" t="s">
        <v>106</v>
      </c>
      <c r="G42" s="56" t="s">
        <v>130</v>
      </c>
      <c r="H42" s="54" t="s">
        <v>122</v>
      </c>
      <c r="I42" s="53" t="s">
        <v>1470</v>
      </c>
      <c r="J42" s="55"/>
      <c r="K42" s="55"/>
      <c r="L42" s="55"/>
      <c r="M42" s="55"/>
      <c r="N42" s="55"/>
      <c r="O42" s="55"/>
      <c r="P42" s="55"/>
      <c r="Q42" s="55"/>
      <c r="R42" s="55"/>
      <c r="S42" s="55"/>
      <c r="T42" s="55"/>
      <c r="U42" s="55"/>
      <c r="V42" s="55"/>
      <c r="W42" s="55"/>
      <c r="X42" s="55"/>
      <c r="Y42" s="55"/>
      <c r="Z42" s="55"/>
      <c r="AA42" s="52"/>
      <c r="AB42" s="52"/>
      <c r="AC42" s="52"/>
    </row>
    <row r="43" spans="1:29" ht="15.75" thickBot="1">
      <c r="A43" s="53" t="s">
        <v>123</v>
      </c>
      <c r="B43" s="53" t="s">
        <v>124</v>
      </c>
      <c r="C43" s="53" t="s">
        <v>131</v>
      </c>
      <c r="D43" s="53"/>
      <c r="E43" s="60"/>
      <c r="F43" s="53" t="s">
        <v>44</v>
      </c>
      <c r="G43" s="55"/>
      <c r="H43" s="54" t="s">
        <v>122</v>
      </c>
      <c r="I43" s="53" t="s">
        <v>1470</v>
      </c>
      <c r="J43" s="55"/>
      <c r="K43" s="55"/>
      <c r="L43" s="55"/>
      <c r="M43" s="55"/>
      <c r="N43" s="55"/>
      <c r="O43" s="55"/>
      <c r="P43" s="55"/>
      <c r="Q43" s="55"/>
      <c r="R43" s="55"/>
      <c r="S43" s="55"/>
      <c r="T43" s="55"/>
      <c r="U43" s="55"/>
      <c r="V43" s="55"/>
      <c r="W43" s="55"/>
      <c r="X43" s="55"/>
      <c r="Y43" s="55"/>
      <c r="Z43" s="55"/>
      <c r="AA43" s="52"/>
      <c r="AB43" s="52"/>
      <c r="AC43" s="52"/>
    </row>
    <row r="44" spans="1:29" ht="15.75" thickBot="1">
      <c r="A44" s="53" t="s">
        <v>123</v>
      </c>
      <c r="B44" s="53" t="s">
        <v>124</v>
      </c>
      <c r="C44" s="53" t="s">
        <v>132</v>
      </c>
      <c r="D44" s="53"/>
      <c r="E44" s="60"/>
      <c r="F44" s="53" t="s">
        <v>44</v>
      </c>
      <c r="G44" s="55"/>
      <c r="H44" s="54" t="s">
        <v>133</v>
      </c>
      <c r="I44" s="53" t="s">
        <v>1470</v>
      </c>
      <c r="J44" s="55"/>
      <c r="K44" s="55"/>
      <c r="L44" s="55"/>
      <c r="M44" s="55"/>
      <c r="N44" s="55"/>
      <c r="O44" s="55"/>
      <c r="P44" s="55"/>
      <c r="Q44" s="55"/>
      <c r="R44" s="55"/>
      <c r="S44" s="55"/>
      <c r="T44" s="55"/>
      <c r="U44" s="55"/>
      <c r="V44" s="55"/>
      <c r="W44" s="55"/>
      <c r="X44" s="55"/>
      <c r="Y44" s="55"/>
      <c r="Z44" s="55"/>
      <c r="AA44" s="52"/>
      <c r="AB44" s="52"/>
      <c r="AC44" s="52"/>
    </row>
    <row r="45" spans="1:29" s="69" customFormat="1" ht="15.75" thickBot="1">
      <c r="A45" s="64" t="s">
        <v>134</v>
      </c>
      <c r="B45" s="64" t="s">
        <v>135</v>
      </c>
      <c r="C45" s="64" t="s">
        <v>136</v>
      </c>
      <c r="D45" s="64"/>
      <c r="E45" s="65"/>
      <c r="F45" s="64" t="s">
        <v>33</v>
      </c>
      <c r="G45" s="64" t="s">
        <v>137</v>
      </c>
      <c r="H45" s="66" t="s">
        <v>133</v>
      </c>
      <c r="I45" s="64" t="s">
        <v>36</v>
      </c>
      <c r="J45" s="64" t="s">
        <v>138</v>
      </c>
      <c r="K45" s="67"/>
      <c r="L45" s="67"/>
      <c r="M45" s="67" t="s">
        <v>1973</v>
      </c>
      <c r="N45" s="67"/>
      <c r="O45" s="67"/>
      <c r="P45" s="67"/>
      <c r="Q45" s="67" t="s">
        <v>36</v>
      </c>
      <c r="R45" s="67"/>
      <c r="S45" s="67"/>
      <c r="T45" s="67"/>
      <c r="U45" s="67" t="s">
        <v>36</v>
      </c>
      <c r="V45" s="67"/>
      <c r="W45" s="67"/>
      <c r="X45" s="67"/>
      <c r="Y45" s="67"/>
      <c r="Z45" s="67"/>
      <c r="AA45" s="68"/>
      <c r="AB45" s="68"/>
      <c r="AC45" s="68"/>
    </row>
    <row r="46" spans="1:29" ht="15.75" thickBot="1">
      <c r="A46" s="53" t="s">
        <v>134</v>
      </c>
      <c r="B46" s="53" t="s">
        <v>135</v>
      </c>
      <c r="C46" s="53" t="s">
        <v>139</v>
      </c>
      <c r="D46" s="53"/>
      <c r="E46" s="60"/>
      <c r="F46" s="53" t="s">
        <v>64</v>
      </c>
      <c r="G46" s="55"/>
      <c r="H46" s="54" t="s">
        <v>140</v>
      </c>
      <c r="I46" s="53" t="s">
        <v>1470</v>
      </c>
      <c r="J46" s="55"/>
      <c r="K46" s="55"/>
      <c r="L46" s="55"/>
      <c r="M46" s="55"/>
      <c r="N46" s="55"/>
      <c r="O46" s="55"/>
      <c r="P46" s="55"/>
      <c r="Q46" s="55"/>
      <c r="R46" s="55"/>
      <c r="S46" s="55"/>
      <c r="T46" s="55"/>
      <c r="U46" s="55"/>
      <c r="V46" s="55"/>
      <c r="W46" s="55"/>
      <c r="X46" s="55"/>
      <c r="Y46" s="55"/>
      <c r="Z46" s="55"/>
      <c r="AA46" s="52"/>
      <c r="AB46" s="52"/>
      <c r="AC46" s="52"/>
    </row>
    <row r="47" spans="1:29" s="69" customFormat="1" ht="15.75" thickBot="1">
      <c r="A47" s="64" t="s">
        <v>141</v>
      </c>
      <c r="B47" s="64" t="s">
        <v>142</v>
      </c>
      <c r="C47" s="64" t="s">
        <v>143</v>
      </c>
      <c r="D47" s="64"/>
      <c r="E47" s="65"/>
      <c r="F47" s="64" t="s">
        <v>33</v>
      </c>
      <c r="G47" s="64" t="s">
        <v>144</v>
      </c>
      <c r="H47" s="66" t="s">
        <v>140</v>
      </c>
      <c r="I47" s="64" t="s">
        <v>36</v>
      </c>
      <c r="J47" s="64" t="s">
        <v>37</v>
      </c>
      <c r="K47" s="67"/>
      <c r="L47" s="67"/>
      <c r="M47" s="67" t="s">
        <v>1973</v>
      </c>
      <c r="N47" s="67"/>
      <c r="O47" s="67"/>
      <c r="P47" s="67"/>
      <c r="Q47" s="67" t="s">
        <v>36</v>
      </c>
      <c r="R47" s="67"/>
      <c r="S47" s="67"/>
      <c r="T47" s="67"/>
      <c r="U47" s="67" t="s">
        <v>36</v>
      </c>
      <c r="V47" s="67"/>
      <c r="W47" s="67"/>
      <c r="X47" s="67"/>
      <c r="Y47" s="67"/>
      <c r="Z47" s="67"/>
      <c r="AA47" s="68"/>
      <c r="AB47" s="68"/>
      <c r="AC47" s="68"/>
    </row>
    <row r="48" spans="1:29" ht="15.75" thickBot="1">
      <c r="A48" s="53" t="s">
        <v>141</v>
      </c>
      <c r="B48" s="53" t="s">
        <v>142</v>
      </c>
      <c r="C48" s="53" t="s">
        <v>145</v>
      </c>
      <c r="D48" s="53"/>
      <c r="E48" s="60"/>
      <c r="F48" s="53" t="s">
        <v>64</v>
      </c>
      <c r="G48" s="55"/>
      <c r="H48" s="54" t="s">
        <v>146</v>
      </c>
      <c r="I48" s="53" t="s">
        <v>1470</v>
      </c>
      <c r="J48" s="55"/>
      <c r="K48" s="55"/>
      <c r="L48" s="55"/>
      <c r="M48" s="55"/>
      <c r="N48" s="55"/>
      <c r="O48" s="55"/>
      <c r="P48" s="55"/>
      <c r="Q48" s="55"/>
      <c r="R48" s="55"/>
      <c r="S48" s="55"/>
      <c r="T48" s="55"/>
      <c r="U48" s="55"/>
      <c r="V48" s="55"/>
      <c r="W48" s="55"/>
      <c r="X48" s="55"/>
      <c r="Y48" s="55"/>
      <c r="Z48" s="55"/>
      <c r="AA48" s="52"/>
      <c r="AB48" s="52"/>
      <c r="AC48" s="52"/>
    </row>
    <row r="49" spans="1:29" s="69" customFormat="1" ht="15.75" thickBot="1">
      <c r="A49" s="64" t="s">
        <v>147</v>
      </c>
      <c r="B49" s="64" t="s">
        <v>148</v>
      </c>
      <c r="C49" s="64" t="s">
        <v>149</v>
      </c>
      <c r="D49" s="64"/>
      <c r="E49" s="65"/>
      <c r="F49" s="64" t="s">
        <v>33</v>
      </c>
      <c r="G49" s="64" t="s">
        <v>150</v>
      </c>
      <c r="H49" s="66" t="s">
        <v>146</v>
      </c>
      <c r="I49" s="64" t="s">
        <v>36</v>
      </c>
      <c r="J49" s="64" t="s">
        <v>90</v>
      </c>
      <c r="K49" s="67"/>
      <c r="L49" s="67"/>
      <c r="M49" s="67" t="s">
        <v>1967</v>
      </c>
      <c r="N49" s="67"/>
      <c r="O49" s="67"/>
      <c r="P49" s="67"/>
      <c r="Q49" s="67" t="s">
        <v>36</v>
      </c>
      <c r="R49" s="67"/>
      <c r="S49" s="67"/>
      <c r="T49" s="67"/>
      <c r="U49" s="67"/>
      <c r="V49" s="67"/>
      <c r="W49" s="67"/>
      <c r="X49" s="67"/>
      <c r="Y49" s="67"/>
      <c r="Z49" s="67"/>
      <c r="AA49" s="68"/>
      <c r="AB49" s="68"/>
      <c r="AC49" s="68"/>
    </row>
    <row r="50" spans="1:29" ht="15.75" thickBot="1">
      <c r="A50" s="53" t="s">
        <v>147</v>
      </c>
      <c r="B50" s="53" t="s">
        <v>148</v>
      </c>
      <c r="C50" s="53" t="s">
        <v>151</v>
      </c>
      <c r="D50" s="53"/>
      <c r="E50" s="60"/>
      <c r="F50" s="53" t="s">
        <v>64</v>
      </c>
      <c r="G50" s="55"/>
      <c r="H50" s="54" t="s">
        <v>146</v>
      </c>
      <c r="I50" s="53" t="s">
        <v>1470</v>
      </c>
      <c r="J50" s="55"/>
      <c r="K50" s="55"/>
      <c r="L50" s="55"/>
      <c r="M50" s="55"/>
      <c r="N50" s="55"/>
      <c r="O50" s="55"/>
      <c r="P50" s="55"/>
      <c r="Q50" s="55"/>
      <c r="R50" s="55"/>
      <c r="S50" s="55"/>
      <c r="T50" s="55"/>
      <c r="U50" s="55"/>
      <c r="V50" s="55"/>
      <c r="W50" s="55"/>
      <c r="X50" s="55"/>
      <c r="Y50" s="55"/>
      <c r="Z50" s="55"/>
      <c r="AA50" s="52"/>
      <c r="AB50" s="52"/>
      <c r="AC50" s="52"/>
    </row>
    <row r="51" spans="1:29" ht="15.75" thickBot="1">
      <c r="A51" s="53" t="s">
        <v>147</v>
      </c>
      <c r="B51" s="53" t="s">
        <v>148</v>
      </c>
      <c r="C51" s="53" t="s">
        <v>152</v>
      </c>
      <c r="D51" s="53"/>
      <c r="E51" s="60"/>
      <c r="F51" s="53" t="s">
        <v>153</v>
      </c>
      <c r="G51" s="53" t="s">
        <v>154</v>
      </c>
      <c r="H51" s="57"/>
      <c r="I51" s="53" t="s">
        <v>1470</v>
      </c>
      <c r="J51" s="55"/>
      <c r="K51" s="55"/>
      <c r="L51" s="55"/>
      <c r="M51" s="55"/>
      <c r="N51" s="55"/>
      <c r="O51" s="55"/>
      <c r="P51" s="55"/>
      <c r="Q51" s="55"/>
      <c r="R51" s="55"/>
      <c r="S51" s="55"/>
      <c r="T51" s="55"/>
      <c r="U51" s="55"/>
      <c r="V51" s="55"/>
      <c r="W51" s="55"/>
      <c r="X51" s="55"/>
      <c r="Y51" s="55"/>
      <c r="Z51" s="55"/>
      <c r="AA51" s="52"/>
      <c r="AB51" s="52"/>
      <c r="AC51" s="52"/>
    </row>
    <row r="52" spans="1:29" s="69" customFormat="1" ht="15.75" thickBot="1">
      <c r="A52" s="64" t="s">
        <v>155</v>
      </c>
      <c r="B52" s="64" t="s">
        <v>156</v>
      </c>
      <c r="C52" s="64" t="s">
        <v>157</v>
      </c>
      <c r="D52" s="64"/>
      <c r="E52" s="65"/>
      <c r="F52" s="64" t="s">
        <v>100</v>
      </c>
      <c r="G52" s="64" t="s">
        <v>158</v>
      </c>
      <c r="H52" s="68"/>
      <c r="I52" s="64" t="s">
        <v>36</v>
      </c>
      <c r="J52" s="64" t="s">
        <v>159</v>
      </c>
      <c r="K52" s="67" t="s">
        <v>160</v>
      </c>
      <c r="L52" s="67" t="s">
        <v>1974</v>
      </c>
      <c r="M52" s="67" t="s">
        <v>1975</v>
      </c>
      <c r="N52" s="67" t="s">
        <v>36</v>
      </c>
      <c r="O52" s="67" t="s">
        <v>36</v>
      </c>
      <c r="P52" s="67" t="s">
        <v>36</v>
      </c>
      <c r="Q52" s="67" t="s">
        <v>36</v>
      </c>
      <c r="R52" s="67" t="s">
        <v>36</v>
      </c>
      <c r="S52" s="67" t="s">
        <v>36</v>
      </c>
      <c r="T52" s="67" t="s">
        <v>36</v>
      </c>
      <c r="U52" s="67" t="s">
        <v>36</v>
      </c>
      <c r="V52" s="67" t="s">
        <v>36</v>
      </c>
      <c r="W52" s="67" t="s">
        <v>36</v>
      </c>
      <c r="X52" s="67" t="s">
        <v>36</v>
      </c>
      <c r="Y52" s="67" t="s">
        <v>36</v>
      </c>
      <c r="Z52" s="67" t="s">
        <v>36</v>
      </c>
      <c r="AA52" s="68"/>
      <c r="AB52" s="68"/>
      <c r="AC52" s="68"/>
    </row>
    <row r="53" spans="1:29" ht="15.75" thickBot="1">
      <c r="A53" s="53" t="s">
        <v>155</v>
      </c>
      <c r="B53" s="53" t="s">
        <v>156</v>
      </c>
      <c r="C53" s="53" t="s">
        <v>161</v>
      </c>
      <c r="D53" s="53"/>
      <c r="E53" s="60"/>
      <c r="F53" s="53" t="s">
        <v>100</v>
      </c>
      <c r="G53" s="56" t="s">
        <v>162</v>
      </c>
      <c r="H53" s="57"/>
      <c r="I53" s="53" t="s">
        <v>1470</v>
      </c>
      <c r="J53" s="55"/>
      <c r="K53" s="55"/>
      <c r="L53" s="55"/>
      <c r="M53" s="55"/>
      <c r="N53" s="55"/>
      <c r="O53" s="55"/>
      <c r="P53" s="55"/>
      <c r="Q53" s="55"/>
      <c r="R53" s="55"/>
      <c r="S53" s="55"/>
      <c r="T53" s="55"/>
      <c r="U53" s="55"/>
      <c r="V53" s="55"/>
      <c r="W53" s="55"/>
      <c r="X53" s="55"/>
      <c r="Y53" s="55"/>
      <c r="Z53" s="55"/>
      <c r="AA53" s="52"/>
      <c r="AB53" s="52"/>
      <c r="AC53" s="52"/>
    </row>
    <row r="54" spans="1:29" ht="15.75" thickBot="1">
      <c r="A54" s="53" t="s">
        <v>155</v>
      </c>
      <c r="B54" s="53" t="s">
        <v>156</v>
      </c>
      <c r="C54" s="53" t="s">
        <v>163</v>
      </c>
      <c r="D54" s="53"/>
      <c r="E54" s="60"/>
      <c r="F54" s="53" t="s">
        <v>106</v>
      </c>
      <c r="G54" s="53" t="s">
        <v>164</v>
      </c>
      <c r="H54" s="57"/>
      <c r="I54" s="53" t="s">
        <v>1470</v>
      </c>
      <c r="J54" s="55"/>
      <c r="K54" s="55"/>
      <c r="L54" s="55"/>
      <c r="M54" s="55"/>
      <c r="N54" s="55"/>
      <c r="O54" s="55"/>
      <c r="P54" s="55"/>
      <c r="Q54" s="55"/>
      <c r="R54" s="55"/>
      <c r="S54" s="55"/>
      <c r="T54" s="55"/>
      <c r="U54" s="55"/>
      <c r="V54" s="55"/>
      <c r="W54" s="55"/>
      <c r="X54" s="55"/>
      <c r="Y54" s="55"/>
      <c r="Z54" s="55"/>
      <c r="AA54" s="52"/>
      <c r="AB54" s="52"/>
      <c r="AC54" s="52"/>
    </row>
    <row r="55" spans="1:29" ht="15.75" thickBot="1">
      <c r="A55" s="53" t="s">
        <v>155</v>
      </c>
      <c r="B55" s="53" t="s">
        <v>156</v>
      </c>
      <c r="C55" s="53" t="s">
        <v>165</v>
      </c>
      <c r="D55" s="53"/>
      <c r="E55" s="60"/>
      <c r="F55" s="53" t="s">
        <v>166</v>
      </c>
      <c r="G55" s="53" t="s">
        <v>167</v>
      </c>
      <c r="H55" s="57"/>
      <c r="I55" s="53" t="s">
        <v>1470</v>
      </c>
      <c r="J55" s="55"/>
      <c r="K55" s="55"/>
      <c r="L55" s="55"/>
      <c r="M55" s="55"/>
      <c r="N55" s="55"/>
      <c r="O55" s="55"/>
      <c r="P55" s="55"/>
      <c r="Q55" s="55"/>
      <c r="R55" s="55"/>
      <c r="S55" s="55"/>
      <c r="T55" s="55"/>
      <c r="U55" s="55"/>
      <c r="V55" s="55"/>
      <c r="W55" s="55"/>
      <c r="X55" s="55"/>
      <c r="Y55" s="55"/>
      <c r="Z55" s="55"/>
      <c r="AA55" s="52"/>
      <c r="AB55" s="52"/>
      <c r="AC55" s="52"/>
    </row>
    <row r="56" spans="1:29" ht="15.75" thickBot="1">
      <c r="A56" s="53" t="s">
        <v>155</v>
      </c>
      <c r="B56" s="53" t="s">
        <v>156</v>
      </c>
      <c r="C56" s="53" t="s">
        <v>168</v>
      </c>
      <c r="D56" s="53"/>
      <c r="E56" s="60"/>
      <c r="F56" s="53" t="s">
        <v>169</v>
      </c>
      <c r="G56" s="55"/>
      <c r="H56" s="57"/>
      <c r="I56" s="53" t="s">
        <v>1470</v>
      </c>
      <c r="J56" s="55"/>
      <c r="K56" s="55"/>
      <c r="L56" s="55"/>
      <c r="M56" s="55"/>
      <c r="N56" s="55"/>
      <c r="O56" s="55"/>
      <c r="P56" s="55"/>
      <c r="Q56" s="55"/>
      <c r="R56" s="55"/>
      <c r="S56" s="55"/>
      <c r="T56" s="55"/>
      <c r="U56" s="55"/>
      <c r="V56" s="55"/>
      <c r="W56" s="55"/>
      <c r="X56" s="55"/>
      <c r="Y56" s="55"/>
      <c r="Z56" s="55"/>
      <c r="AA56" s="52"/>
      <c r="AB56" s="52"/>
      <c r="AC56" s="52"/>
    </row>
    <row r="57" spans="1:29" ht="15.75" thickBot="1">
      <c r="A57" s="53" t="s">
        <v>155</v>
      </c>
      <c r="B57" s="53" t="s">
        <v>156</v>
      </c>
      <c r="C57" s="53" t="s">
        <v>170</v>
      </c>
      <c r="D57" s="53"/>
      <c r="E57" s="60"/>
      <c r="F57" s="53" t="s">
        <v>97</v>
      </c>
      <c r="G57" s="53" t="s">
        <v>171</v>
      </c>
      <c r="H57" s="57"/>
      <c r="I57" s="53" t="s">
        <v>1470</v>
      </c>
      <c r="J57" s="55"/>
      <c r="K57" s="55"/>
      <c r="L57" s="55"/>
      <c r="M57" s="55"/>
      <c r="N57" s="55"/>
      <c r="O57" s="55"/>
      <c r="P57" s="55"/>
      <c r="Q57" s="55"/>
      <c r="R57" s="55"/>
      <c r="S57" s="55"/>
      <c r="T57" s="55"/>
      <c r="U57" s="55"/>
      <c r="V57" s="55"/>
      <c r="W57" s="55"/>
      <c r="X57" s="55"/>
      <c r="Y57" s="55"/>
      <c r="Z57" s="55"/>
      <c r="AA57" s="52"/>
      <c r="AB57" s="52"/>
      <c r="AC57" s="52"/>
    </row>
    <row r="58" spans="1:29" ht="15.75" thickBot="1">
      <c r="A58" s="53" t="s">
        <v>155</v>
      </c>
      <c r="B58" s="53" t="s">
        <v>156</v>
      </c>
      <c r="C58" s="53" t="s">
        <v>172</v>
      </c>
      <c r="D58" s="53"/>
      <c r="E58" s="60"/>
      <c r="F58" s="53" t="s">
        <v>153</v>
      </c>
      <c r="G58" s="53" t="s">
        <v>173</v>
      </c>
      <c r="H58" s="57"/>
      <c r="I58" s="53" t="s">
        <v>1470</v>
      </c>
      <c r="J58" s="55"/>
      <c r="K58" s="55"/>
      <c r="L58" s="55"/>
      <c r="M58" s="55"/>
      <c r="N58" s="55"/>
      <c r="O58" s="55"/>
      <c r="P58" s="55"/>
      <c r="Q58" s="55"/>
      <c r="R58" s="55"/>
      <c r="S58" s="55"/>
      <c r="T58" s="55"/>
      <c r="U58" s="55"/>
      <c r="V58" s="55"/>
      <c r="W58" s="55"/>
      <c r="X58" s="55"/>
      <c r="Y58" s="55"/>
      <c r="Z58" s="55"/>
      <c r="AA58" s="52"/>
      <c r="AB58" s="52"/>
      <c r="AC58" s="52"/>
    </row>
    <row r="59" spans="1:29" ht="15.75" thickBot="1">
      <c r="A59" s="53" t="s">
        <v>155</v>
      </c>
      <c r="B59" s="53" t="s">
        <v>156</v>
      </c>
      <c r="C59" s="53" t="s">
        <v>174</v>
      </c>
      <c r="D59" s="53"/>
      <c r="E59" s="60"/>
      <c r="F59" s="53" t="s">
        <v>45</v>
      </c>
      <c r="G59" s="53" t="s">
        <v>175</v>
      </c>
      <c r="H59" s="57"/>
      <c r="I59" s="53" t="s">
        <v>1470</v>
      </c>
      <c r="J59" s="55"/>
      <c r="K59" s="55"/>
      <c r="L59" s="55"/>
      <c r="M59" s="55"/>
      <c r="N59" s="55"/>
      <c r="O59" s="55"/>
      <c r="P59" s="55"/>
      <c r="Q59" s="55"/>
      <c r="R59" s="55"/>
      <c r="S59" s="55"/>
      <c r="T59" s="55"/>
      <c r="U59" s="55"/>
      <c r="V59" s="55"/>
      <c r="W59" s="55"/>
      <c r="X59" s="55"/>
      <c r="Y59" s="55"/>
      <c r="Z59" s="55"/>
      <c r="AA59" s="52"/>
      <c r="AB59" s="52"/>
      <c r="AC59" s="52"/>
    </row>
    <row r="60" spans="1:29" ht="15.75" thickBot="1">
      <c r="A60" s="53" t="s">
        <v>155</v>
      </c>
      <c r="B60" s="53" t="s">
        <v>156</v>
      </c>
      <c r="C60" s="53" t="s">
        <v>176</v>
      </c>
      <c r="D60" s="53"/>
      <c r="E60" s="60"/>
      <c r="F60" s="53" t="s">
        <v>39</v>
      </c>
      <c r="G60" s="53" t="s">
        <v>177</v>
      </c>
      <c r="H60" s="57"/>
      <c r="I60" s="53" t="s">
        <v>1470</v>
      </c>
      <c r="J60" s="55"/>
      <c r="K60" s="55"/>
      <c r="L60" s="55"/>
      <c r="M60" s="55"/>
      <c r="N60" s="55"/>
      <c r="O60" s="55"/>
      <c r="P60" s="55"/>
      <c r="Q60" s="55"/>
      <c r="R60" s="55"/>
      <c r="S60" s="55"/>
      <c r="T60" s="55"/>
      <c r="U60" s="55"/>
      <c r="V60" s="55"/>
      <c r="W60" s="55"/>
      <c r="X60" s="55"/>
      <c r="Y60" s="55"/>
      <c r="Z60" s="55"/>
      <c r="AA60" s="52"/>
      <c r="AB60" s="52"/>
      <c r="AC60" s="52"/>
    </row>
    <row r="61" spans="1:29" ht="15.75" thickBot="1">
      <c r="A61" s="53" t="s">
        <v>155</v>
      </c>
      <c r="B61" s="53" t="s">
        <v>156</v>
      </c>
      <c r="C61" s="53" t="s">
        <v>178</v>
      </c>
      <c r="D61" s="53"/>
      <c r="E61" s="60"/>
      <c r="F61" s="53" t="s">
        <v>166</v>
      </c>
      <c r="G61" s="56" t="s">
        <v>179</v>
      </c>
      <c r="H61" s="57"/>
      <c r="I61" s="53" t="s">
        <v>1470</v>
      </c>
      <c r="J61" s="55"/>
      <c r="K61" s="55"/>
      <c r="L61" s="55"/>
      <c r="M61" s="55"/>
      <c r="N61" s="55"/>
      <c r="O61" s="55"/>
      <c r="P61" s="55"/>
      <c r="Q61" s="55"/>
      <c r="R61" s="55"/>
      <c r="S61" s="55"/>
      <c r="T61" s="55"/>
      <c r="U61" s="55"/>
      <c r="V61" s="55"/>
      <c r="W61" s="55"/>
      <c r="X61" s="55"/>
      <c r="Y61" s="55"/>
      <c r="Z61" s="55"/>
      <c r="AA61" s="52"/>
      <c r="AB61" s="52"/>
      <c r="AC61" s="52"/>
    </row>
    <row r="62" spans="1:29" ht="15.75" thickBot="1">
      <c r="A62" s="53" t="s">
        <v>155</v>
      </c>
      <c r="B62" s="53" t="s">
        <v>156</v>
      </c>
      <c r="C62" s="53" t="s">
        <v>180</v>
      </c>
      <c r="D62" s="53"/>
      <c r="E62" s="60"/>
      <c r="F62" s="53" t="s">
        <v>39</v>
      </c>
      <c r="G62" s="53" t="s">
        <v>181</v>
      </c>
      <c r="H62" s="57"/>
      <c r="I62" s="53" t="s">
        <v>1470</v>
      </c>
      <c r="J62" s="55"/>
      <c r="K62" s="55"/>
      <c r="L62" s="55"/>
      <c r="M62" s="55"/>
      <c r="N62" s="55"/>
      <c r="O62" s="55"/>
      <c r="P62" s="55"/>
      <c r="Q62" s="55"/>
      <c r="R62" s="55"/>
      <c r="S62" s="55"/>
      <c r="T62" s="55"/>
      <c r="U62" s="55"/>
      <c r="V62" s="55"/>
      <c r="W62" s="55"/>
      <c r="X62" s="55"/>
      <c r="Y62" s="55"/>
      <c r="Z62" s="55"/>
      <c r="AA62" s="52"/>
      <c r="AB62" s="52"/>
      <c r="AC62" s="52"/>
    </row>
    <row r="63" spans="1:29" ht="15.75" thickBot="1">
      <c r="A63" s="53" t="s">
        <v>155</v>
      </c>
      <c r="B63" s="53" t="s">
        <v>156</v>
      </c>
      <c r="C63" s="53" t="s">
        <v>182</v>
      </c>
      <c r="D63" s="53"/>
      <c r="E63" s="60"/>
      <c r="F63" s="53" t="s">
        <v>100</v>
      </c>
      <c r="G63" s="56" t="s">
        <v>183</v>
      </c>
      <c r="H63" s="57"/>
      <c r="I63" s="53" t="s">
        <v>1470</v>
      </c>
      <c r="J63" s="55"/>
      <c r="K63" s="55"/>
      <c r="L63" s="55"/>
      <c r="M63" s="55"/>
      <c r="N63" s="55"/>
      <c r="O63" s="55"/>
      <c r="P63" s="55"/>
      <c r="Q63" s="55"/>
      <c r="R63" s="55"/>
      <c r="S63" s="55"/>
      <c r="T63" s="55"/>
      <c r="U63" s="55"/>
      <c r="V63" s="55"/>
      <c r="W63" s="55"/>
      <c r="X63" s="55"/>
      <c r="Y63" s="55"/>
      <c r="Z63" s="55"/>
      <c r="AA63" s="52"/>
      <c r="AB63" s="52"/>
      <c r="AC63" s="52"/>
    </row>
    <row r="64" spans="1:29" s="69" customFormat="1" ht="15.75" thickBot="1">
      <c r="A64" s="64" t="s">
        <v>155</v>
      </c>
      <c r="B64" s="64" t="s">
        <v>156</v>
      </c>
      <c r="C64" s="64" t="s">
        <v>184</v>
      </c>
      <c r="D64" s="64"/>
      <c r="E64" s="65"/>
      <c r="F64" s="64" t="s">
        <v>33</v>
      </c>
      <c r="G64" s="67"/>
      <c r="H64" s="66" t="s">
        <v>185</v>
      </c>
      <c r="I64" s="64" t="s">
        <v>36</v>
      </c>
      <c r="J64" s="64" t="s">
        <v>37</v>
      </c>
      <c r="K64" s="67"/>
      <c r="L64" s="67"/>
      <c r="M64" s="67"/>
      <c r="N64" s="67"/>
      <c r="O64" s="67"/>
      <c r="P64" s="67"/>
      <c r="Q64" s="67"/>
      <c r="R64" s="67"/>
      <c r="S64" s="67"/>
      <c r="T64" s="67"/>
      <c r="U64" s="67"/>
      <c r="V64" s="67"/>
      <c r="W64" s="67"/>
      <c r="X64" s="67"/>
      <c r="Y64" s="67"/>
      <c r="Z64" s="67"/>
      <c r="AA64" s="68"/>
      <c r="AB64" s="68"/>
      <c r="AC64" s="68"/>
    </row>
    <row r="65" spans="1:29" ht="15.75" thickBot="1">
      <c r="A65" s="53" t="s">
        <v>155</v>
      </c>
      <c r="B65" s="53" t="s">
        <v>156</v>
      </c>
      <c r="C65" s="53" t="s">
        <v>186</v>
      </c>
      <c r="D65" s="53"/>
      <c r="E65" s="60"/>
      <c r="F65" s="53" t="s">
        <v>64</v>
      </c>
      <c r="G65" s="55"/>
      <c r="H65" s="57"/>
      <c r="I65" s="53" t="s">
        <v>1470</v>
      </c>
      <c r="J65" s="55"/>
      <c r="K65" s="55"/>
      <c r="L65" s="55"/>
      <c r="M65" s="55"/>
      <c r="N65" s="55"/>
      <c r="O65" s="55"/>
      <c r="P65" s="55"/>
      <c r="Q65" s="55"/>
      <c r="R65" s="55"/>
      <c r="S65" s="55"/>
      <c r="T65" s="55"/>
      <c r="U65" s="55"/>
      <c r="V65" s="55"/>
      <c r="W65" s="55"/>
      <c r="X65" s="55"/>
      <c r="Y65" s="55"/>
      <c r="Z65" s="55"/>
      <c r="AA65" s="52"/>
      <c r="AB65" s="52"/>
      <c r="AC65" s="52"/>
    </row>
    <row r="66" spans="1:29" ht="15.75" thickBot="1">
      <c r="A66" s="53" t="s">
        <v>155</v>
      </c>
      <c r="B66" s="53" t="s">
        <v>156</v>
      </c>
      <c r="C66" s="53" t="s">
        <v>187</v>
      </c>
      <c r="D66" s="53"/>
      <c r="E66" s="60"/>
      <c r="F66" s="53" t="s">
        <v>188</v>
      </c>
      <c r="G66" s="55"/>
      <c r="H66" s="57"/>
      <c r="I66" s="53" t="s">
        <v>1470</v>
      </c>
      <c r="J66" s="55"/>
      <c r="K66" s="55"/>
      <c r="L66" s="55"/>
      <c r="M66" s="55"/>
      <c r="N66" s="55"/>
      <c r="O66" s="55"/>
      <c r="P66" s="55"/>
      <c r="Q66" s="55"/>
      <c r="R66" s="55"/>
      <c r="S66" s="55"/>
      <c r="T66" s="55"/>
      <c r="U66" s="55"/>
      <c r="V66" s="55"/>
      <c r="W66" s="55"/>
      <c r="X66" s="55"/>
      <c r="Y66" s="55"/>
      <c r="Z66" s="55"/>
      <c r="AA66" s="52"/>
      <c r="AB66" s="52"/>
      <c r="AC66" s="52"/>
    </row>
    <row r="67" spans="1:29" ht="15.75" thickBot="1">
      <c r="A67" s="53" t="s">
        <v>155</v>
      </c>
      <c r="B67" s="53" t="s">
        <v>156</v>
      </c>
      <c r="C67" s="53" t="s">
        <v>189</v>
      </c>
      <c r="D67" s="53"/>
      <c r="E67" s="60"/>
      <c r="F67" s="53" t="s">
        <v>190</v>
      </c>
      <c r="G67" s="55"/>
      <c r="H67" s="57"/>
      <c r="I67" s="53" t="s">
        <v>1470</v>
      </c>
      <c r="J67" s="55"/>
      <c r="K67" s="55"/>
      <c r="L67" s="55"/>
      <c r="M67" s="55"/>
      <c r="N67" s="55"/>
      <c r="O67" s="55"/>
      <c r="P67" s="55"/>
      <c r="Q67" s="55"/>
      <c r="R67" s="55"/>
      <c r="S67" s="55"/>
      <c r="T67" s="55"/>
      <c r="U67" s="55"/>
      <c r="V67" s="55"/>
      <c r="W67" s="55"/>
      <c r="X67" s="55"/>
      <c r="Y67" s="55"/>
      <c r="Z67" s="55"/>
      <c r="AA67" s="52"/>
      <c r="AB67" s="52"/>
      <c r="AC67" s="52"/>
    </row>
    <row r="68" spans="1:29" ht="15.75" thickBot="1">
      <c r="A68" s="53" t="s">
        <v>155</v>
      </c>
      <c r="B68" s="53" t="s">
        <v>156</v>
      </c>
      <c r="C68" s="53" t="s">
        <v>191</v>
      </c>
      <c r="D68" s="53"/>
      <c r="E68" s="60"/>
      <c r="F68" s="53" t="s">
        <v>100</v>
      </c>
      <c r="G68" s="55"/>
      <c r="H68" s="57"/>
      <c r="I68" s="53" t="s">
        <v>1470</v>
      </c>
      <c r="J68" s="55"/>
      <c r="K68" s="55"/>
      <c r="L68" s="55"/>
      <c r="M68" s="55"/>
      <c r="N68" s="55"/>
      <c r="O68" s="55"/>
      <c r="P68" s="55"/>
      <c r="Q68" s="55"/>
      <c r="R68" s="55"/>
      <c r="S68" s="55"/>
      <c r="T68" s="55"/>
      <c r="U68" s="55"/>
      <c r="V68" s="55"/>
      <c r="W68" s="55"/>
      <c r="X68" s="55"/>
      <c r="Y68" s="55"/>
      <c r="Z68" s="55"/>
      <c r="AA68" s="52"/>
      <c r="AB68" s="52"/>
      <c r="AC68" s="52"/>
    </row>
    <row r="69" spans="1:29" ht="15.75" thickBot="1">
      <c r="A69" s="53" t="s">
        <v>155</v>
      </c>
      <c r="B69" s="53" t="s">
        <v>156</v>
      </c>
      <c r="C69" s="53" t="s">
        <v>192</v>
      </c>
      <c r="D69" s="53"/>
      <c r="E69" s="60"/>
      <c r="F69" s="53" t="s">
        <v>44</v>
      </c>
      <c r="G69" s="55"/>
      <c r="H69" s="54" t="s">
        <v>193</v>
      </c>
      <c r="I69" s="53" t="s">
        <v>1470</v>
      </c>
      <c r="J69" s="55"/>
      <c r="K69" s="55"/>
      <c r="L69" s="55"/>
      <c r="M69" s="55"/>
      <c r="N69" s="55"/>
      <c r="O69" s="55"/>
      <c r="P69" s="55"/>
      <c r="Q69" s="55"/>
      <c r="R69" s="55"/>
      <c r="S69" s="55"/>
      <c r="T69" s="55"/>
      <c r="U69" s="55"/>
      <c r="V69" s="55"/>
      <c r="W69" s="55"/>
      <c r="X69" s="55"/>
      <c r="Y69" s="55"/>
      <c r="Z69" s="55"/>
      <c r="AA69" s="52"/>
      <c r="AB69" s="52"/>
      <c r="AC69" s="52"/>
    </row>
    <row r="70" spans="1:29" s="69" customFormat="1" ht="15.75" thickBot="1">
      <c r="A70" s="64" t="s">
        <v>194</v>
      </c>
      <c r="B70" s="64" t="s">
        <v>195</v>
      </c>
      <c r="C70" s="64" t="s">
        <v>196</v>
      </c>
      <c r="D70" s="64"/>
      <c r="E70" s="65"/>
      <c r="F70" s="64" t="s">
        <v>33</v>
      </c>
      <c r="G70" s="67"/>
      <c r="H70" s="66" t="s">
        <v>193</v>
      </c>
      <c r="I70" s="64" t="s">
        <v>36</v>
      </c>
      <c r="J70" s="64" t="s">
        <v>37</v>
      </c>
      <c r="K70" s="67"/>
      <c r="L70" s="67"/>
      <c r="M70" s="67" t="s">
        <v>1966</v>
      </c>
      <c r="N70" s="67"/>
      <c r="O70" s="67"/>
      <c r="P70" s="67"/>
      <c r="Q70" s="67" t="s">
        <v>36</v>
      </c>
      <c r="R70" s="67" t="s">
        <v>36</v>
      </c>
      <c r="S70" s="67"/>
      <c r="T70" s="67"/>
      <c r="U70" s="67"/>
      <c r="V70" s="67"/>
      <c r="W70" s="67"/>
      <c r="X70" s="67"/>
      <c r="Y70" s="67"/>
      <c r="Z70" s="67"/>
      <c r="AA70" s="68"/>
      <c r="AB70" s="68"/>
      <c r="AC70" s="68"/>
    </row>
    <row r="71" spans="1:29" ht="15.75" thickBot="1">
      <c r="A71" s="53" t="s">
        <v>194</v>
      </c>
      <c r="B71" s="53" t="s">
        <v>195</v>
      </c>
      <c r="C71" s="53" t="s">
        <v>197</v>
      </c>
      <c r="D71" s="53"/>
      <c r="E71" s="60"/>
      <c r="F71" s="53" t="s">
        <v>39</v>
      </c>
      <c r="G71" s="53" t="s">
        <v>198</v>
      </c>
      <c r="H71" s="54" t="s">
        <v>193</v>
      </c>
      <c r="I71" s="53" t="s">
        <v>1470</v>
      </c>
      <c r="J71" s="55"/>
      <c r="K71" s="55"/>
      <c r="L71" s="55"/>
      <c r="M71" s="55"/>
      <c r="N71" s="55"/>
      <c r="O71" s="55"/>
      <c r="P71" s="55"/>
      <c r="Q71" s="55"/>
      <c r="R71" s="55"/>
      <c r="S71" s="55"/>
      <c r="T71" s="55"/>
      <c r="U71" s="55"/>
      <c r="V71" s="55"/>
      <c r="W71" s="55"/>
      <c r="X71" s="55"/>
      <c r="Y71" s="55"/>
      <c r="Z71" s="55"/>
      <c r="AA71" s="52"/>
      <c r="AB71" s="52"/>
      <c r="AC71" s="52"/>
    </row>
    <row r="72" spans="1:29" ht="15.75" thickBot="1">
      <c r="A72" s="53" t="s">
        <v>194</v>
      </c>
      <c r="B72" s="53" t="s">
        <v>195</v>
      </c>
      <c r="C72" s="53" t="s">
        <v>199</v>
      </c>
      <c r="D72" s="53"/>
      <c r="E72" s="60"/>
      <c r="F72" s="53" t="s">
        <v>44</v>
      </c>
      <c r="G72" s="55"/>
      <c r="H72" s="54" t="s">
        <v>193</v>
      </c>
      <c r="I72" s="53" t="s">
        <v>1470</v>
      </c>
      <c r="J72" s="55"/>
      <c r="K72" s="55"/>
      <c r="L72" s="55"/>
      <c r="M72" s="55"/>
      <c r="N72" s="55"/>
      <c r="O72" s="55"/>
      <c r="P72" s="55"/>
      <c r="Q72" s="55"/>
      <c r="R72" s="55"/>
      <c r="S72" s="55"/>
      <c r="T72" s="55"/>
      <c r="U72" s="55"/>
      <c r="V72" s="55"/>
      <c r="W72" s="55"/>
      <c r="X72" s="55"/>
      <c r="Y72" s="55"/>
      <c r="Z72" s="55"/>
      <c r="AA72" s="52"/>
      <c r="AB72" s="52"/>
      <c r="AC72" s="52"/>
    </row>
    <row r="73" spans="1:29" ht="15.75" thickBot="1">
      <c r="A73" s="53" t="s">
        <v>194</v>
      </c>
      <c r="B73" s="53" t="s">
        <v>195</v>
      </c>
      <c r="C73" s="53" t="s">
        <v>200</v>
      </c>
      <c r="D73" s="53"/>
      <c r="E73" s="60"/>
      <c r="F73" s="53" t="s">
        <v>61</v>
      </c>
      <c r="G73" s="55"/>
      <c r="H73" s="54" t="s">
        <v>201</v>
      </c>
      <c r="I73" s="53" t="s">
        <v>1470</v>
      </c>
      <c r="J73" s="55"/>
      <c r="K73" s="55"/>
      <c r="L73" s="55"/>
      <c r="M73" s="55"/>
      <c r="N73" s="55"/>
      <c r="O73" s="55"/>
      <c r="P73" s="55"/>
      <c r="Q73" s="55"/>
      <c r="R73" s="55"/>
      <c r="S73" s="55"/>
      <c r="T73" s="55"/>
      <c r="U73" s="55"/>
      <c r="V73" s="55"/>
      <c r="W73" s="55"/>
      <c r="X73" s="55"/>
      <c r="Y73" s="55"/>
      <c r="Z73" s="55"/>
      <c r="AA73" s="52"/>
      <c r="AB73" s="52"/>
      <c r="AC73" s="52"/>
    </row>
    <row r="74" spans="1:29" s="69" customFormat="1" ht="15.75" thickBot="1">
      <c r="A74" s="64" t="s">
        <v>202</v>
      </c>
      <c r="B74" s="64" t="s">
        <v>203</v>
      </c>
      <c r="C74" s="64" t="s">
        <v>204</v>
      </c>
      <c r="D74" s="64"/>
      <c r="E74" s="65"/>
      <c r="F74" s="64" t="s">
        <v>33</v>
      </c>
      <c r="G74" s="64" t="s">
        <v>1976</v>
      </c>
      <c r="H74" s="66" t="s">
        <v>201</v>
      </c>
      <c r="I74" s="64" t="s">
        <v>36</v>
      </c>
      <c r="J74" s="64" t="s">
        <v>205</v>
      </c>
      <c r="K74" s="67"/>
      <c r="L74" s="67"/>
      <c r="M74" s="67" t="s">
        <v>1967</v>
      </c>
      <c r="N74" s="67"/>
      <c r="O74" s="67"/>
      <c r="P74" s="67"/>
      <c r="Q74" s="67" t="s">
        <v>36</v>
      </c>
      <c r="R74" s="67"/>
      <c r="S74" s="67"/>
      <c r="T74" s="67"/>
      <c r="U74" s="67"/>
      <c r="V74" s="67"/>
      <c r="W74" s="67"/>
      <c r="X74" s="67"/>
      <c r="Y74" s="67"/>
      <c r="Z74" s="67"/>
      <c r="AA74" s="68"/>
      <c r="AB74" s="68"/>
      <c r="AC74" s="68"/>
    </row>
    <row r="75" spans="1:29" ht="15.75" thickBot="1">
      <c r="A75" s="53" t="s">
        <v>202</v>
      </c>
      <c r="B75" s="53" t="s">
        <v>203</v>
      </c>
      <c r="C75" s="53" t="s">
        <v>206</v>
      </c>
      <c r="D75" s="53"/>
      <c r="E75" s="60"/>
      <c r="F75" s="53" t="s">
        <v>64</v>
      </c>
      <c r="G75" s="55"/>
      <c r="H75" s="54" t="s">
        <v>201</v>
      </c>
      <c r="I75" s="53" t="s">
        <v>1470</v>
      </c>
      <c r="J75" s="55"/>
      <c r="K75" s="55"/>
      <c r="L75" s="55"/>
      <c r="M75" s="55"/>
      <c r="N75" s="55"/>
      <c r="O75" s="55"/>
      <c r="P75" s="55"/>
      <c r="Q75" s="55"/>
      <c r="R75" s="55"/>
      <c r="S75" s="55"/>
      <c r="T75" s="55"/>
      <c r="U75" s="55"/>
      <c r="V75" s="55"/>
      <c r="W75" s="55"/>
      <c r="X75" s="55"/>
      <c r="Y75" s="55"/>
      <c r="Z75" s="55"/>
      <c r="AA75" s="52"/>
      <c r="AB75" s="52"/>
      <c r="AC75" s="52"/>
    </row>
    <row r="76" spans="1:29" ht="15.75" thickBot="1">
      <c r="A76" s="53" t="s">
        <v>202</v>
      </c>
      <c r="B76" s="53" t="s">
        <v>203</v>
      </c>
      <c r="C76" s="53" t="s">
        <v>207</v>
      </c>
      <c r="D76" s="53"/>
      <c r="E76" s="60"/>
      <c r="F76" s="53" t="s">
        <v>61</v>
      </c>
      <c r="G76" s="55"/>
      <c r="H76" s="54" t="s">
        <v>201</v>
      </c>
      <c r="I76" s="53" t="s">
        <v>1470</v>
      </c>
      <c r="J76" s="55"/>
      <c r="K76" s="55"/>
      <c r="L76" s="55"/>
      <c r="M76" s="55"/>
      <c r="N76" s="55"/>
      <c r="O76" s="55"/>
      <c r="P76" s="55"/>
      <c r="Q76" s="55"/>
      <c r="R76" s="55"/>
      <c r="S76" s="55"/>
      <c r="T76" s="55"/>
      <c r="U76" s="55"/>
      <c r="V76" s="55"/>
      <c r="W76" s="55"/>
      <c r="X76" s="55"/>
      <c r="Y76" s="55"/>
      <c r="Z76" s="55"/>
      <c r="AA76" s="52"/>
      <c r="AB76" s="52"/>
      <c r="AC76" s="52"/>
    </row>
    <row r="77" spans="1:29" ht="15.75" thickBot="1">
      <c r="A77" s="53" t="s">
        <v>202</v>
      </c>
      <c r="B77" s="53" t="s">
        <v>203</v>
      </c>
      <c r="C77" s="53" t="s">
        <v>208</v>
      </c>
      <c r="D77" s="53"/>
      <c r="E77" s="60"/>
      <c r="F77" s="53" t="s">
        <v>61</v>
      </c>
      <c r="G77" s="55"/>
      <c r="H77" s="54" t="s">
        <v>201</v>
      </c>
      <c r="I77" s="53" t="s">
        <v>1470</v>
      </c>
      <c r="J77" s="55"/>
      <c r="K77" s="55"/>
      <c r="L77" s="55"/>
      <c r="M77" s="55"/>
      <c r="N77" s="55"/>
      <c r="O77" s="55"/>
      <c r="P77" s="55"/>
      <c r="Q77" s="55"/>
      <c r="R77" s="55"/>
      <c r="S77" s="55"/>
      <c r="T77" s="55"/>
      <c r="U77" s="55"/>
      <c r="V77" s="55"/>
      <c r="W77" s="55"/>
      <c r="X77" s="55"/>
      <c r="Y77" s="55"/>
      <c r="Z77" s="55"/>
      <c r="AA77" s="52"/>
      <c r="AB77" s="52"/>
      <c r="AC77" s="52"/>
    </row>
    <row r="78" spans="1:29" ht="15.75" thickBot="1">
      <c r="A78" s="53" t="s">
        <v>202</v>
      </c>
      <c r="B78" s="53" t="s">
        <v>203</v>
      </c>
      <c r="C78" s="53" t="s">
        <v>1977</v>
      </c>
      <c r="D78" s="53"/>
      <c r="E78" s="60"/>
      <c r="F78" s="53" t="s">
        <v>61</v>
      </c>
      <c r="G78" s="55"/>
      <c r="H78" s="54" t="s">
        <v>209</v>
      </c>
      <c r="I78" s="53" t="s">
        <v>1470</v>
      </c>
      <c r="J78" s="55"/>
      <c r="K78" s="55"/>
      <c r="L78" s="55"/>
      <c r="M78" s="55"/>
      <c r="N78" s="55"/>
      <c r="O78" s="55"/>
      <c r="P78" s="55"/>
      <c r="Q78" s="55"/>
      <c r="R78" s="55"/>
      <c r="S78" s="55"/>
      <c r="T78" s="55"/>
      <c r="U78" s="55"/>
      <c r="V78" s="55"/>
      <c r="W78" s="55"/>
      <c r="X78" s="55"/>
      <c r="Y78" s="55"/>
      <c r="Z78" s="55"/>
      <c r="AA78" s="52"/>
      <c r="AB78" s="52"/>
      <c r="AC78" s="52"/>
    </row>
    <row r="79" spans="1:29" s="69" customFormat="1" ht="15.75" thickBot="1">
      <c r="A79" s="64" t="s">
        <v>210</v>
      </c>
      <c r="B79" s="64" t="s">
        <v>211</v>
      </c>
      <c r="C79" s="64" t="s">
        <v>212</v>
      </c>
      <c r="D79" s="64"/>
      <c r="E79" s="65"/>
      <c r="F79" s="64" t="s">
        <v>61</v>
      </c>
      <c r="G79" s="67"/>
      <c r="H79" s="66" t="s">
        <v>209</v>
      </c>
      <c r="I79" s="64" t="s">
        <v>36</v>
      </c>
      <c r="J79" s="64" t="s">
        <v>213</v>
      </c>
      <c r="K79" s="67"/>
      <c r="L79" s="67"/>
      <c r="M79" s="67" t="s">
        <v>1967</v>
      </c>
      <c r="N79" s="67"/>
      <c r="O79" s="67"/>
      <c r="P79" s="67"/>
      <c r="Q79" s="67" t="s">
        <v>36</v>
      </c>
      <c r="R79" s="67"/>
      <c r="S79" s="67"/>
      <c r="T79" s="67"/>
      <c r="U79" s="67"/>
      <c r="V79" s="67"/>
      <c r="W79" s="67"/>
      <c r="X79" s="67"/>
      <c r="Y79" s="67"/>
      <c r="Z79" s="67"/>
      <c r="AA79" s="68"/>
      <c r="AB79" s="68"/>
      <c r="AC79" s="68"/>
    </row>
    <row r="80" spans="1:29" ht="15.75" thickBot="1">
      <c r="A80" s="53" t="s">
        <v>210</v>
      </c>
      <c r="B80" s="53" t="s">
        <v>211</v>
      </c>
      <c r="C80" s="53" t="s">
        <v>214</v>
      </c>
      <c r="D80" s="53"/>
      <c r="E80" s="60"/>
      <c r="F80" s="53" t="s">
        <v>97</v>
      </c>
      <c r="G80" s="53" t="s">
        <v>215</v>
      </c>
      <c r="H80" s="54" t="s">
        <v>209</v>
      </c>
      <c r="I80" s="53" t="s">
        <v>1470</v>
      </c>
      <c r="J80" s="55"/>
      <c r="K80" s="55"/>
      <c r="L80" s="55"/>
      <c r="M80" s="55"/>
      <c r="N80" s="55"/>
      <c r="O80" s="55"/>
      <c r="P80" s="55"/>
      <c r="Q80" s="55"/>
      <c r="R80" s="55"/>
      <c r="S80" s="55"/>
      <c r="T80" s="55"/>
      <c r="U80" s="55"/>
      <c r="V80" s="55"/>
      <c r="W80" s="55"/>
      <c r="X80" s="55"/>
      <c r="Y80" s="55"/>
      <c r="Z80" s="55"/>
      <c r="AA80" s="52"/>
      <c r="AB80" s="52"/>
      <c r="AC80" s="52"/>
    </row>
    <row r="81" spans="1:29" ht="15.75" thickBot="1">
      <c r="A81" s="53" t="s">
        <v>210</v>
      </c>
      <c r="B81" s="53" t="s">
        <v>211</v>
      </c>
      <c r="C81" s="53" t="s">
        <v>216</v>
      </c>
      <c r="D81" s="53"/>
      <c r="E81" s="60"/>
      <c r="F81" s="53" t="s">
        <v>61</v>
      </c>
      <c r="G81" s="55"/>
      <c r="H81" s="57"/>
      <c r="I81" s="53" t="s">
        <v>1470</v>
      </c>
      <c r="J81" s="55"/>
      <c r="K81" s="55"/>
      <c r="L81" s="55"/>
      <c r="M81" s="55"/>
      <c r="N81" s="55"/>
      <c r="O81" s="55"/>
      <c r="P81" s="55"/>
      <c r="Q81" s="55"/>
      <c r="R81" s="55"/>
      <c r="S81" s="55"/>
      <c r="T81" s="55"/>
      <c r="U81" s="55"/>
      <c r="V81" s="55"/>
      <c r="W81" s="55"/>
      <c r="X81" s="55"/>
      <c r="Y81" s="55"/>
      <c r="Z81" s="55"/>
      <c r="AA81" s="52"/>
      <c r="AB81" s="52"/>
      <c r="AC81" s="52"/>
    </row>
    <row r="82" spans="1:29" s="69" customFormat="1" ht="15.75" thickBot="1">
      <c r="A82" s="64"/>
      <c r="B82" s="64" t="s">
        <v>1694</v>
      </c>
      <c r="C82" s="64"/>
      <c r="D82" s="64"/>
      <c r="E82" s="65"/>
      <c r="F82" s="64"/>
      <c r="G82" s="64"/>
      <c r="H82" s="68"/>
      <c r="I82" s="64" t="s">
        <v>36</v>
      </c>
      <c r="J82" s="64"/>
      <c r="K82" s="67"/>
      <c r="L82" s="67"/>
      <c r="M82" s="67"/>
      <c r="N82" s="67"/>
      <c r="O82" s="67"/>
      <c r="P82" s="67"/>
      <c r="Q82" s="67"/>
      <c r="R82" s="67"/>
      <c r="S82" s="67"/>
      <c r="T82" s="67"/>
      <c r="U82" s="67"/>
      <c r="V82" s="67"/>
      <c r="W82" s="67"/>
      <c r="X82" s="67"/>
      <c r="Y82" s="67"/>
      <c r="Z82" s="67"/>
      <c r="AA82" s="68"/>
      <c r="AB82" s="68"/>
      <c r="AC82" s="68"/>
    </row>
    <row r="83" spans="1:29" s="69" customFormat="1" ht="15.75" thickBot="1">
      <c r="A83" s="64"/>
      <c r="B83" s="64" t="s">
        <v>1928</v>
      </c>
      <c r="C83" s="64"/>
      <c r="D83" s="64"/>
      <c r="E83" s="65"/>
      <c r="F83" s="64"/>
      <c r="G83" s="64"/>
      <c r="H83" s="68"/>
      <c r="I83" s="64" t="s">
        <v>36</v>
      </c>
      <c r="J83" s="64"/>
      <c r="K83" s="67"/>
      <c r="L83" s="67"/>
      <c r="M83" s="67"/>
      <c r="N83" s="67"/>
      <c r="O83" s="67"/>
      <c r="P83" s="67"/>
      <c r="Q83" s="67"/>
      <c r="R83" s="67"/>
      <c r="S83" s="67"/>
      <c r="T83" s="67"/>
      <c r="U83" s="67"/>
      <c r="V83" s="67"/>
      <c r="W83" s="67"/>
      <c r="X83" s="67"/>
      <c r="Y83" s="67"/>
      <c r="Z83" s="67"/>
      <c r="AA83" s="68"/>
      <c r="AB83" s="68"/>
      <c r="AC83" s="68"/>
    </row>
    <row r="84" spans="1:29" s="69" customFormat="1" ht="15.75" thickBot="1">
      <c r="A84" s="64" t="s">
        <v>217</v>
      </c>
      <c r="B84" s="64" t="s">
        <v>218</v>
      </c>
      <c r="C84" s="64" t="s">
        <v>219</v>
      </c>
      <c r="D84" s="64"/>
      <c r="E84" s="65"/>
      <c r="F84" s="64" t="s">
        <v>33</v>
      </c>
      <c r="G84" s="64" t="s">
        <v>220</v>
      </c>
      <c r="H84" s="68"/>
      <c r="I84" s="64" t="s">
        <v>36</v>
      </c>
      <c r="J84" s="64" t="s">
        <v>205</v>
      </c>
      <c r="K84" s="67"/>
      <c r="L84" s="67" t="s">
        <v>1970</v>
      </c>
      <c r="M84" s="67" t="s">
        <v>1966</v>
      </c>
      <c r="N84" s="67" t="s">
        <v>36</v>
      </c>
      <c r="O84" s="67" t="s">
        <v>36</v>
      </c>
      <c r="P84" s="67"/>
      <c r="Q84" s="67" t="s">
        <v>36</v>
      </c>
      <c r="R84" s="67" t="s">
        <v>36</v>
      </c>
      <c r="S84" s="67"/>
      <c r="T84" s="67"/>
      <c r="U84" s="67"/>
      <c r="V84" s="67"/>
      <c r="W84" s="67"/>
      <c r="X84" s="67"/>
      <c r="Y84" s="67"/>
      <c r="Z84" s="67"/>
      <c r="AA84" s="68"/>
      <c r="AB84" s="68"/>
      <c r="AC84" s="68"/>
    </row>
    <row r="85" spans="1:29" ht="15.75" thickBot="1">
      <c r="A85" s="53" t="s">
        <v>217</v>
      </c>
      <c r="B85" s="53" t="s">
        <v>218</v>
      </c>
      <c r="C85" s="53" t="s">
        <v>221</v>
      </c>
      <c r="D85" s="53"/>
      <c r="E85" s="60"/>
      <c r="F85" s="53" t="s">
        <v>64</v>
      </c>
      <c r="G85" s="55"/>
      <c r="H85" s="57"/>
      <c r="I85" s="53" t="s">
        <v>1470</v>
      </c>
      <c r="J85" s="55"/>
      <c r="K85" s="55"/>
      <c r="L85" s="55"/>
      <c r="M85" s="55"/>
      <c r="N85" s="55"/>
      <c r="O85" s="55"/>
      <c r="P85" s="55"/>
      <c r="Q85" s="55"/>
      <c r="R85" s="55"/>
      <c r="S85" s="55"/>
      <c r="T85" s="55"/>
      <c r="U85" s="55"/>
      <c r="V85" s="55"/>
      <c r="W85" s="55"/>
      <c r="X85" s="55"/>
      <c r="Y85" s="55"/>
      <c r="Z85" s="55"/>
      <c r="AA85" s="52"/>
      <c r="AB85" s="52"/>
      <c r="AC85" s="52"/>
    </row>
    <row r="86" spans="1:29" ht="15.75" thickBot="1">
      <c r="A86" s="53" t="s">
        <v>217</v>
      </c>
      <c r="B86" s="53" t="s">
        <v>218</v>
      </c>
      <c r="C86" s="53" t="s">
        <v>222</v>
      </c>
      <c r="D86" s="53"/>
      <c r="E86" s="60"/>
      <c r="F86" s="53" t="s">
        <v>44</v>
      </c>
      <c r="G86" s="55"/>
      <c r="H86" s="57"/>
      <c r="I86" s="53" t="s">
        <v>1470</v>
      </c>
      <c r="J86" s="55"/>
      <c r="K86" s="55"/>
      <c r="L86" s="55"/>
      <c r="M86" s="55"/>
      <c r="N86" s="55"/>
      <c r="O86" s="55"/>
      <c r="P86" s="55"/>
      <c r="Q86" s="55"/>
      <c r="R86" s="55"/>
      <c r="S86" s="55"/>
      <c r="T86" s="55"/>
      <c r="U86" s="55"/>
      <c r="V86" s="55"/>
      <c r="W86" s="55"/>
      <c r="X86" s="55"/>
      <c r="Y86" s="55"/>
      <c r="Z86" s="55"/>
      <c r="AA86" s="52"/>
      <c r="AB86" s="52"/>
      <c r="AC86" s="52"/>
    </row>
    <row r="87" spans="1:29" s="69" customFormat="1" ht="15.75" thickBot="1">
      <c r="A87" s="64" t="s">
        <v>223</v>
      </c>
      <c r="B87" s="64" t="s">
        <v>224</v>
      </c>
      <c r="C87" s="64" t="s">
        <v>225</v>
      </c>
      <c r="D87" s="64"/>
      <c r="E87" s="65"/>
      <c r="F87" s="64" t="s">
        <v>33</v>
      </c>
      <c r="G87" s="64" t="s">
        <v>226</v>
      </c>
      <c r="H87" s="68"/>
      <c r="I87" s="64" t="s">
        <v>36</v>
      </c>
      <c r="J87" s="64" t="s">
        <v>227</v>
      </c>
      <c r="K87" s="67"/>
      <c r="L87" s="67" t="s">
        <v>1970</v>
      </c>
      <c r="M87" s="67" t="s">
        <v>1978</v>
      </c>
      <c r="N87" s="67" t="s">
        <v>36</v>
      </c>
      <c r="O87" s="67" t="s">
        <v>36</v>
      </c>
      <c r="P87" s="67"/>
      <c r="Q87" s="67"/>
      <c r="R87" s="67" t="s">
        <v>36</v>
      </c>
      <c r="S87" s="67" t="s">
        <v>36</v>
      </c>
      <c r="T87" s="67"/>
      <c r="U87" s="67" t="s">
        <v>36</v>
      </c>
      <c r="V87" s="67"/>
      <c r="W87" s="67"/>
      <c r="X87" s="67"/>
      <c r="Y87" s="67"/>
      <c r="Z87" s="67"/>
      <c r="AA87" s="68"/>
      <c r="AB87" s="68"/>
      <c r="AC87" s="68"/>
    </row>
    <row r="88" spans="1:29" ht="15.75" thickBot="1">
      <c r="A88" s="53" t="s">
        <v>223</v>
      </c>
      <c r="B88" s="53" t="s">
        <v>224</v>
      </c>
      <c r="C88" s="53" t="s">
        <v>228</v>
      </c>
      <c r="D88" s="53"/>
      <c r="E88" s="60"/>
      <c r="F88" s="53" t="s">
        <v>61</v>
      </c>
      <c r="G88" s="55"/>
      <c r="H88" s="57"/>
      <c r="I88" s="53" t="s">
        <v>1470</v>
      </c>
      <c r="J88" s="55"/>
      <c r="K88" s="55"/>
      <c r="L88" s="55"/>
      <c r="M88" s="55"/>
      <c r="N88" s="55"/>
      <c r="O88" s="55"/>
      <c r="P88" s="55"/>
      <c r="Q88" s="55"/>
      <c r="R88" s="55"/>
      <c r="S88" s="55"/>
      <c r="T88" s="55"/>
      <c r="U88" s="55"/>
      <c r="V88" s="55"/>
      <c r="W88" s="55"/>
      <c r="X88" s="55"/>
      <c r="Y88" s="55"/>
      <c r="Z88" s="55"/>
      <c r="AA88" s="52"/>
      <c r="AB88" s="52"/>
      <c r="AC88" s="52"/>
    </row>
    <row r="89" spans="1:29" ht="15.75" thickBot="1">
      <c r="A89" s="53" t="s">
        <v>223</v>
      </c>
      <c r="B89" s="53" t="s">
        <v>224</v>
      </c>
      <c r="C89" s="53" t="s">
        <v>229</v>
      </c>
      <c r="D89" s="53"/>
      <c r="E89" s="60"/>
      <c r="F89" s="53" t="s">
        <v>39</v>
      </c>
      <c r="G89" s="53" t="s">
        <v>230</v>
      </c>
      <c r="H89" s="57"/>
      <c r="I89" s="53" t="s">
        <v>1470</v>
      </c>
      <c r="J89" s="55"/>
      <c r="K89" s="55"/>
      <c r="L89" s="55"/>
      <c r="M89" s="55"/>
      <c r="N89" s="55"/>
      <c r="O89" s="55"/>
      <c r="P89" s="55"/>
      <c r="Q89" s="55"/>
      <c r="R89" s="55"/>
      <c r="S89" s="55"/>
      <c r="T89" s="55"/>
      <c r="U89" s="55"/>
      <c r="V89" s="55"/>
      <c r="W89" s="55"/>
      <c r="X89" s="55"/>
      <c r="Y89" s="55"/>
      <c r="Z89" s="55"/>
      <c r="AA89" s="52"/>
      <c r="AB89" s="52"/>
      <c r="AC89" s="52"/>
    </row>
    <row r="90" spans="1:29" ht="15.75" thickBot="1">
      <c r="A90" s="53" t="s">
        <v>223</v>
      </c>
      <c r="B90" s="53" t="s">
        <v>224</v>
      </c>
      <c r="C90" s="53" t="s">
        <v>231</v>
      </c>
      <c r="D90" s="53"/>
      <c r="E90" s="60"/>
      <c r="F90" s="53" t="s">
        <v>166</v>
      </c>
      <c r="G90" s="56" t="s">
        <v>179</v>
      </c>
      <c r="H90" s="54" t="s">
        <v>232</v>
      </c>
      <c r="I90" s="53" t="s">
        <v>1470</v>
      </c>
      <c r="J90" s="55"/>
      <c r="K90" s="55"/>
      <c r="L90" s="55"/>
      <c r="M90" s="55"/>
      <c r="N90" s="55"/>
      <c r="O90" s="55"/>
      <c r="P90" s="55"/>
      <c r="Q90" s="55"/>
      <c r="R90" s="55"/>
      <c r="S90" s="55"/>
      <c r="T90" s="55"/>
      <c r="U90" s="55"/>
      <c r="V90" s="55"/>
      <c r="W90" s="55"/>
      <c r="X90" s="55"/>
      <c r="Y90" s="55"/>
      <c r="Z90" s="55"/>
      <c r="AA90" s="52"/>
      <c r="AB90" s="52"/>
      <c r="AC90" s="52"/>
    </row>
    <row r="91" spans="1:29" s="69" customFormat="1" ht="15.75" thickBot="1">
      <c r="A91" s="64" t="s">
        <v>233</v>
      </c>
      <c r="B91" s="64" t="s">
        <v>234</v>
      </c>
      <c r="C91" s="64" t="s">
        <v>235</v>
      </c>
      <c r="D91" s="64"/>
      <c r="E91" s="65"/>
      <c r="F91" s="64" t="s">
        <v>33</v>
      </c>
      <c r="G91" s="64" t="s">
        <v>236</v>
      </c>
      <c r="H91" s="66" t="s">
        <v>232</v>
      </c>
      <c r="I91" s="64" t="s">
        <v>36</v>
      </c>
      <c r="J91" s="64" t="s">
        <v>90</v>
      </c>
      <c r="K91" s="67"/>
      <c r="L91" s="67" t="s">
        <v>1970</v>
      </c>
      <c r="M91" s="67" t="s">
        <v>1971</v>
      </c>
      <c r="N91" s="67" t="s">
        <v>36</v>
      </c>
      <c r="O91" s="67" t="s">
        <v>36</v>
      </c>
      <c r="P91" s="67"/>
      <c r="Q91" s="67" t="s">
        <v>36</v>
      </c>
      <c r="R91" s="67"/>
      <c r="S91" s="67"/>
      <c r="T91" s="67" t="s">
        <v>36</v>
      </c>
      <c r="U91" s="67" t="s">
        <v>36</v>
      </c>
      <c r="V91" s="67"/>
      <c r="W91" s="67"/>
      <c r="X91" s="67"/>
      <c r="Y91" s="67"/>
      <c r="Z91" s="67"/>
      <c r="AA91" s="68"/>
      <c r="AB91" s="68"/>
      <c r="AC91" s="68"/>
    </row>
    <row r="92" spans="1:29" ht="15.75" thickBot="1">
      <c r="A92" s="53" t="s">
        <v>233</v>
      </c>
      <c r="B92" s="53" t="s">
        <v>234</v>
      </c>
      <c r="C92" s="53" t="s">
        <v>237</v>
      </c>
      <c r="D92" s="53"/>
      <c r="E92" s="60"/>
      <c r="F92" s="53" t="s">
        <v>61</v>
      </c>
      <c r="G92" s="55"/>
      <c r="H92" s="54" t="s">
        <v>232</v>
      </c>
      <c r="I92" s="53" t="s">
        <v>1470</v>
      </c>
      <c r="J92" s="55"/>
      <c r="K92" s="55"/>
      <c r="L92" s="55"/>
      <c r="M92" s="55"/>
      <c r="N92" s="55"/>
      <c r="O92" s="55"/>
      <c r="P92" s="55"/>
      <c r="Q92" s="55"/>
      <c r="R92" s="55"/>
      <c r="S92" s="55"/>
      <c r="T92" s="55"/>
      <c r="U92" s="55"/>
      <c r="V92" s="55"/>
      <c r="W92" s="55"/>
      <c r="X92" s="55"/>
      <c r="Y92" s="55"/>
      <c r="Z92" s="55"/>
      <c r="AA92" s="52"/>
      <c r="AB92" s="52"/>
      <c r="AC92" s="52"/>
    </row>
    <row r="93" spans="1:29" ht="15.75" thickBot="1">
      <c r="A93" s="53" t="s">
        <v>233</v>
      </c>
      <c r="B93" s="53" t="s">
        <v>234</v>
      </c>
      <c r="C93" s="53" t="s">
        <v>238</v>
      </c>
      <c r="D93" s="53"/>
      <c r="E93" s="60"/>
      <c r="F93" s="53" t="s">
        <v>64</v>
      </c>
      <c r="G93" s="55"/>
      <c r="H93" s="54" t="s">
        <v>232</v>
      </c>
      <c r="I93" s="53" t="s">
        <v>1470</v>
      </c>
      <c r="J93" s="55"/>
      <c r="K93" s="55"/>
      <c r="L93" s="55"/>
      <c r="M93" s="55"/>
      <c r="N93" s="55"/>
      <c r="O93" s="55"/>
      <c r="P93" s="55"/>
      <c r="Q93" s="55"/>
      <c r="R93" s="55"/>
      <c r="S93" s="55"/>
      <c r="T93" s="55"/>
      <c r="U93" s="55"/>
      <c r="V93" s="55"/>
      <c r="W93" s="55"/>
      <c r="X93" s="55"/>
      <c r="Y93" s="55"/>
      <c r="Z93" s="55"/>
      <c r="AA93" s="52"/>
      <c r="AB93" s="52"/>
      <c r="AC93" s="52"/>
    </row>
    <row r="94" spans="1:29" ht="15.75" thickBot="1">
      <c r="A94" s="53" t="s">
        <v>233</v>
      </c>
      <c r="B94" s="53" t="s">
        <v>234</v>
      </c>
      <c r="C94" s="53" t="s">
        <v>239</v>
      </c>
      <c r="D94" s="53"/>
      <c r="E94" s="60"/>
      <c r="F94" s="53" t="s">
        <v>44</v>
      </c>
      <c r="G94" s="55"/>
      <c r="H94" s="54" t="s">
        <v>232</v>
      </c>
      <c r="I94" s="53" t="s">
        <v>1470</v>
      </c>
      <c r="J94" s="55"/>
      <c r="K94" s="55"/>
      <c r="L94" s="55"/>
      <c r="M94" s="55"/>
      <c r="N94" s="55"/>
      <c r="O94" s="55"/>
      <c r="P94" s="55"/>
      <c r="Q94" s="55"/>
      <c r="R94" s="55"/>
      <c r="S94" s="55"/>
      <c r="T94" s="55"/>
      <c r="U94" s="55"/>
      <c r="V94" s="55"/>
      <c r="W94" s="55"/>
      <c r="X94" s="55"/>
      <c r="Y94" s="55"/>
      <c r="Z94" s="55"/>
      <c r="AA94" s="52"/>
      <c r="AB94" s="52"/>
      <c r="AC94" s="52"/>
    </row>
    <row r="95" spans="1:29" ht="15.75" thickBot="1">
      <c r="A95" s="53" t="s">
        <v>233</v>
      </c>
      <c r="B95" s="53" t="s">
        <v>234</v>
      </c>
      <c r="C95" s="53" t="s">
        <v>240</v>
      </c>
      <c r="D95" s="53"/>
      <c r="E95" s="60"/>
      <c r="F95" s="53" t="s">
        <v>39</v>
      </c>
      <c r="G95" s="53" t="s">
        <v>241</v>
      </c>
      <c r="H95" s="57"/>
      <c r="I95" s="53" t="s">
        <v>1470</v>
      </c>
      <c r="J95" s="55"/>
      <c r="K95" s="55"/>
      <c r="L95" s="55"/>
      <c r="M95" s="55"/>
      <c r="N95" s="55"/>
      <c r="O95" s="55"/>
      <c r="P95" s="55"/>
      <c r="Q95" s="55"/>
      <c r="R95" s="55"/>
      <c r="S95" s="55"/>
      <c r="T95" s="55"/>
      <c r="U95" s="55"/>
      <c r="V95" s="55"/>
      <c r="W95" s="55"/>
      <c r="X95" s="55"/>
      <c r="Y95" s="55"/>
      <c r="Z95" s="55"/>
      <c r="AA95" s="52"/>
      <c r="AB95" s="52"/>
      <c r="AC95" s="52"/>
    </row>
    <row r="96" spans="1:29" s="69" customFormat="1" ht="15.75" thickBot="1">
      <c r="A96" s="64" t="s">
        <v>242</v>
      </c>
      <c r="B96" s="64" t="s">
        <v>243</v>
      </c>
      <c r="C96" s="64" t="s">
        <v>244</v>
      </c>
      <c r="D96" s="64"/>
      <c r="E96" s="65"/>
      <c r="F96" s="64" t="s">
        <v>61</v>
      </c>
      <c r="G96" s="67"/>
      <c r="H96" s="68"/>
      <c r="I96" s="64" t="s">
        <v>36</v>
      </c>
      <c r="J96" s="64" t="s">
        <v>72</v>
      </c>
      <c r="K96" s="67"/>
      <c r="L96" s="67"/>
      <c r="M96" s="67" t="s">
        <v>1975</v>
      </c>
      <c r="N96" s="67"/>
      <c r="O96" s="67"/>
      <c r="P96" s="67"/>
      <c r="Q96" s="67" t="s">
        <v>36</v>
      </c>
      <c r="R96" s="67" t="s">
        <v>36</v>
      </c>
      <c r="S96" s="67" t="s">
        <v>36</v>
      </c>
      <c r="T96" s="67" t="s">
        <v>36</v>
      </c>
      <c r="U96" s="67" t="s">
        <v>36</v>
      </c>
      <c r="V96" s="67" t="s">
        <v>36</v>
      </c>
      <c r="W96" s="67" t="s">
        <v>36</v>
      </c>
      <c r="X96" s="67" t="s">
        <v>36</v>
      </c>
      <c r="Y96" s="67" t="s">
        <v>36</v>
      </c>
      <c r="Z96" s="67" t="s">
        <v>36</v>
      </c>
      <c r="AA96" s="68"/>
      <c r="AB96" s="68"/>
      <c r="AC96" s="68"/>
    </row>
    <row r="97" spans="1:29" ht="15.75" thickBot="1">
      <c r="A97" s="53" t="s">
        <v>242</v>
      </c>
      <c r="B97" s="53" t="s">
        <v>243</v>
      </c>
      <c r="C97" s="53" t="s">
        <v>245</v>
      </c>
      <c r="D97" s="53"/>
      <c r="E97" s="60"/>
      <c r="F97" s="53" t="s">
        <v>33</v>
      </c>
      <c r="G97" s="53" t="s">
        <v>246</v>
      </c>
      <c r="H97" s="57"/>
      <c r="I97" s="53" t="s">
        <v>1470</v>
      </c>
      <c r="J97" s="55"/>
      <c r="K97" s="55"/>
      <c r="L97" s="55"/>
      <c r="M97" s="55"/>
      <c r="N97" s="55"/>
      <c r="O97" s="55"/>
      <c r="P97" s="55"/>
      <c r="Q97" s="55"/>
      <c r="R97" s="55"/>
      <c r="S97" s="55"/>
      <c r="T97" s="55"/>
      <c r="U97" s="55"/>
      <c r="V97" s="55"/>
      <c r="W97" s="55"/>
      <c r="X97" s="55"/>
      <c r="Y97" s="55"/>
      <c r="Z97" s="55"/>
      <c r="AA97" s="52"/>
      <c r="AB97" s="52"/>
      <c r="AC97" s="52"/>
    </row>
    <row r="98" spans="1:29" ht="15.75" thickBot="1">
      <c r="A98" s="53" t="s">
        <v>242</v>
      </c>
      <c r="B98" s="53" t="s">
        <v>243</v>
      </c>
      <c r="C98" s="53" t="s">
        <v>247</v>
      </c>
      <c r="D98" s="53"/>
      <c r="E98" s="60"/>
      <c r="F98" s="53" t="s">
        <v>39</v>
      </c>
      <c r="G98" s="53" t="s">
        <v>181</v>
      </c>
      <c r="H98" s="54" t="s">
        <v>248</v>
      </c>
      <c r="I98" s="53" t="s">
        <v>1470</v>
      </c>
      <c r="J98" s="55"/>
      <c r="K98" s="55"/>
      <c r="L98" s="55"/>
      <c r="M98" s="55"/>
      <c r="N98" s="55"/>
      <c r="O98" s="55"/>
      <c r="P98" s="55"/>
      <c r="Q98" s="55"/>
      <c r="R98" s="55"/>
      <c r="S98" s="55"/>
      <c r="T98" s="55"/>
      <c r="U98" s="55"/>
      <c r="V98" s="55"/>
      <c r="W98" s="55"/>
      <c r="X98" s="55"/>
      <c r="Y98" s="55"/>
      <c r="Z98" s="55"/>
      <c r="AA98" s="52"/>
      <c r="AB98" s="52"/>
      <c r="AC98" s="52"/>
    </row>
    <row r="99" spans="1:29" s="69" customFormat="1" ht="15.75" thickBot="1">
      <c r="A99" s="64" t="s">
        <v>249</v>
      </c>
      <c r="B99" s="64" t="s">
        <v>250</v>
      </c>
      <c r="C99" s="64" t="s">
        <v>251</v>
      </c>
      <c r="D99" s="64"/>
      <c r="E99" s="65"/>
      <c r="F99" s="64" t="s">
        <v>33</v>
      </c>
      <c r="G99" s="67"/>
      <c r="H99" s="66" t="s">
        <v>248</v>
      </c>
      <c r="I99" s="64" t="s">
        <v>36</v>
      </c>
      <c r="J99" s="64" t="s">
        <v>37</v>
      </c>
      <c r="K99" s="67"/>
      <c r="L99" s="67"/>
      <c r="M99" s="67" t="s">
        <v>1967</v>
      </c>
      <c r="N99" s="67"/>
      <c r="O99" s="67"/>
      <c r="P99" s="67"/>
      <c r="Q99" s="67" t="s">
        <v>36</v>
      </c>
      <c r="R99" s="67"/>
      <c r="S99" s="67"/>
      <c r="T99" s="67"/>
      <c r="U99" s="67"/>
      <c r="V99" s="67"/>
      <c r="W99" s="67"/>
      <c r="X99" s="67"/>
      <c r="Y99" s="67"/>
      <c r="Z99" s="67"/>
      <c r="AA99" s="68"/>
      <c r="AB99" s="68"/>
      <c r="AC99" s="68"/>
    </row>
    <row r="100" spans="1:29" ht="15.75" thickBot="1">
      <c r="A100" s="53" t="s">
        <v>249</v>
      </c>
      <c r="B100" s="53" t="s">
        <v>250</v>
      </c>
      <c r="C100" s="53" t="s">
        <v>252</v>
      </c>
      <c r="D100" s="53"/>
      <c r="E100" s="60"/>
      <c r="F100" s="53" t="s">
        <v>39</v>
      </c>
      <c r="G100" s="53" t="s">
        <v>253</v>
      </c>
      <c r="H100" s="54" t="s">
        <v>254</v>
      </c>
      <c r="I100" s="53" t="s">
        <v>1470</v>
      </c>
      <c r="J100" s="55"/>
      <c r="K100" s="55"/>
      <c r="L100" s="55"/>
      <c r="M100" s="55"/>
      <c r="N100" s="55"/>
      <c r="O100" s="55"/>
      <c r="P100" s="55"/>
      <c r="Q100" s="55"/>
      <c r="R100" s="55"/>
      <c r="S100" s="55"/>
      <c r="T100" s="55"/>
      <c r="U100" s="55"/>
      <c r="V100" s="55"/>
      <c r="W100" s="55"/>
      <c r="X100" s="55"/>
      <c r="Y100" s="55"/>
      <c r="Z100" s="55"/>
      <c r="AA100" s="52"/>
      <c r="AB100" s="52"/>
      <c r="AC100" s="52"/>
    </row>
    <row r="101" spans="1:29" s="69" customFormat="1" ht="15.75" thickBot="1">
      <c r="A101" s="64" t="s">
        <v>255</v>
      </c>
      <c r="B101" s="64" t="s">
        <v>256</v>
      </c>
      <c r="C101" s="64" t="s">
        <v>257</v>
      </c>
      <c r="D101" s="64"/>
      <c r="E101" s="65"/>
      <c r="F101" s="64" t="s">
        <v>33</v>
      </c>
      <c r="G101" s="64" t="s">
        <v>258</v>
      </c>
      <c r="H101" s="66" t="s">
        <v>254</v>
      </c>
      <c r="I101" s="64" t="s">
        <v>36</v>
      </c>
      <c r="J101" s="64" t="s">
        <v>205</v>
      </c>
      <c r="K101" s="67"/>
      <c r="L101" s="67"/>
      <c r="M101" s="67" t="s">
        <v>1967</v>
      </c>
      <c r="N101" s="67"/>
      <c r="O101" s="67"/>
      <c r="P101" s="67"/>
      <c r="Q101" s="67" t="s">
        <v>36</v>
      </c>
      <c r="R101" s="67"/>
      <c r="S101" s="67"/>
      <c r="T101" s="67"/>
      <c r="U101" s="67"/>
      <c r="V101" s="67"/>
      <c r="W101" s="67"/>
      <c r="X101" s="67"/>
      <c r="Y101" s="67"/>
      <c r="Z101" s="67"/>
      <c r="AA101" s="68"/>
      <c r="AB101" s="68"/>
      <c r="AC101" s="68"/>
    </row>
    <row r="102" spans="1:29" ht="15.75" thickBot="1">
      <c r="A102" s="53" t="s">
        <v>255</v>
      </c>
      <c r="B102" s="53" t="s">
        <v>256</v>
      </c>
      <c r="C102" s="53" t="s">
        <v>259</v>
      </c>
      <c r="D102" s="53"/>
      <c r="E102" s="60"/>
      <c r="F102" s="53" t="s">
        <v>64</v>
      </c>
      <c r="G102" s="55"/>
      <c r="H102" s="54" t="s">
        <v>260</v>
      </c>
      <c r="I102" s="53" t="s">
        <v>1470</v>
      </c>
      <c r="J102" s="55"/>
      <c r="K102" s="55"/>
      <c r="L102" s="55"/>
      <c r="M102" s="55"/>
      <c r="N102" s="55"/>
      <c r="O102" s="55"/>
      <c r="P102" s="55"/>
      <c r="Q102" s="55"/>
      <c r="R102" s="55"/>
      <c r="S102" s="55"/>
      <c r="T102" s="55"/>
      <c r="U102" s="55"/>
      <c r="V102" s="55"/>
      <c r="W102" s="55"/>
      <c r="X102" s="55"/>
      <c r="Y102" s="55"/>
      <c r="Z102" s="55"/>
      <c r="AA102" s="52"/>
      <c r="AB102" s="52"/>
      <c r="AC102" s="52"/>
    </row>
    <row r="103" spans="1:29" s="69" customFormat="1" ht="15.75" thickBot="1">
      <c r="A103" s="64" t="s">
        <v>261</v>
      </c>
      <c r="B103" s="64" t="s">
        <v>262</v>
      </c>
      <c r="C103" s="64" t="s">
        <v>263</v>
      </c>
      <c r="D103" s="64"/>
      <c r="E103" s="65"/>
      <c r="F103" s="64" t="s">
        <v>33</v>
      </c>
      <c r="G103" s="64" t="s">
        <v>264</v>
      </c>
      <c r="H103" s="66" t="s">
        <v>260</v>
      </c>
      <c r="I103" s="64" t="s">
        <v>36</v>
      </c>
      <c r="J103" s="64" t="s">
        <v>265</v>
      </c>
      <c r="K103" s="67"/>
      <c r="L103" s="67"/>
      <c r="M103" s="67" t="s">
        <v>1979</v>
      </c>
      <c r="N103" s="67"/>
      <c r="O103" s="67"/>
      <c r="P103" s="67"/>
      <c r="Q103" s="67" t="s">
        <v>36</v>
      </c>
      <c r="R103" s="67"/>
      <c r="S103" s="67" t="s">
        <v>36</v>
      </c>
      <c r="T103" s="67"/>
      <c r="U103" s="67"/>
      <c r="V103" s="67"/>
      <c r="W103" s="67"/>
      <c r="X103" s="67"/>
      <c r="Y103" s="67"/>
      <c r="Z103" s="67"/>
      <c r="AA103" s="68"/>
      <c r="AB103" s="68"/>
      <c r="AC103" s="68"/>
    </row>
    <row r="104" spans="1:29" ht="15.75" thickBot="1">
      <c r="A104" s="53" t="s">
        <v>261</v>
      </c>
      <c r="B104" s="53" t="s">
        <v>262</v>
      </c>
      <c r="C104" s="53" t="s">
        <v>266</v>
      </c>
      <c r="D104" s="53"/>
      <c r="E104" s="60"/>
      <c r="F104" s="53" t="s">
        <v>39</v>
      </c>
      <c r="G104" s="53" t="s">
        <v>267</v>
      </c>
      <c r="H104" s="54" t="s">
        <v>260</v>
      </c>
      <c r="I104" s="53" t="s">
        <v>1470</v>
      </c>
      <c r="J104" s="55"/>
      <c r="K104" s="55"/>
      <c r="L104" s="55"/>
      <c r="M104" s="55"/>
      <c r="N104" s="55"/>
      <c r="O104" s="55"/>
      <c r="P104" s="55"/>
      <c r="Q104" s="55"/>
      <c r="R104" s="55"/>
      <c r="S104" s="55"/>
      <c r="T104" s="55"/>
      <c r="U104" s="55"/>
      <c r="V104" s="55"/>
      <c r="W104" s="55"/>
      <c r="X104" s="55"/>
      <c r="Y104" s="55"/>
      <c r="Z104" s="55"/>
      <c r="AA104" s="52"/>
      <c r="AB104" s="52"/>
      <c r="AC104" s="52"/>
    </row>
    <row r="105" spans="1:29" ht="15.75" thickBot="1">
      <c r="A105" s="53" t="s">
        <v>261</v>
      </c>
      <c r="B105" s="53" t="s">
        <v>262</v>
      </c>
      <c r="C105" s="53" t="s">
        <v>268</v>
      </c>
      <c r="D105" s="53"/>
      <c r="E105" s="60"/>
      <c r="F105" s="53" t="s">
        <v>61</v>
      </c>
      <c r="G105" s="55"/>
      <c r="H105" s="54" t="s">
        <v>260</v>
      </c>
      <c r="I105" s="53" t="s">
        <v>1470</v>
      </c>
      <c r="J105" s="55"/>
      <c r="K105" s="55"/>
      <c r="L105" s="55"/>
      <c r="M105" s="55"/>
      <c r="N105" s="55"/>
      <c r="O105" s="55"/>
      <c r="P105" s="55"/>
      <c r="Q105" s="55"/>
      <c r="R105" s="55"/>
      <c r="S105" s="55"/>
      <c r="T105" s="55"/>
      <c r="U105" s="55"/>
      <c r="V105" s="55"/>
      <c r="W105" s="55"/>
      <c r="X105" s="55"/>
      <c r="Y105" s="55"/>
      <c r="Z105" s="55"/>
      <c r="AA105" s="52"/>
      <c r="AB105" s="52"/>
      <c r="AC105" s="52"/>
    </row>
    <row r="106" spans="1:29" ht="15.75" thickBot="1">
      <c r="A106" s="53" t="s">
        <v>261</v>
      </c>
      <c r="B106" s="53" t="s">
        <v>262</v>
      </c>
      <c r="C106" s="53" t="s">
        <v>269</v>
      </c>
      <c r="D106" s="53"/>
      <c r="E106" s="60"/>
      <c r="F106" s="53" t="s">
        <v>44</v>
      </c>
      <c r="G106" s="55"/>
      <c r="H106" s="54" t="s">
        <v>260</v>
      </c>
      <c r="I106" s="53" t="s">
        <v>1470</v>
      </c>
      <c r="J106" s="55"/>
      <c r="K106" s="55"/>
      <c r="L106" s="55"/>
      <c r="M106" s="55"/>
      <c r="N106" s="55"/>
      <c r="O106" s="55"/>
      <c r="P106" s="55"/>
      <c r="Q106" s="55"/>
      <c r="R106" s="55"/>
      <c r="S106" s="55"/>
      <c r="T106" s="55"/>
      <c r="U106" s="55"/>
      <c r="V106" s="55"/>
      <c r="W106" s="55"/>
      <c r="X106" s="55"/>
      <c r="Y106" s="55"/>
      <c r="Z106" s="55"/>
      <c r="AA106" s="52"/>
      <c r="AB106" s="52"/>
      <c r="AC106" s="52"/>
    </row>
    <row r="107" spans="1:29" ht="15.75" thickBot="1">
      <c r="A107" s="53" t="s">
        <v>261</v>
      </c>
      <c r="B107" s="53" t="s">
        <v>262</v>
      </c>
      <c r="C107" s="53" t="s">
        <v>270</v>
      </c>
      <c r="D107" s="53"/>
      <c r="E107" s="60"/>
      <c r="F107" s="53" t="s">
        <v>44</v>
      </c>
      <c r="G107" s="55"/>
      <c r="H107" s="54" t="s">
        <v>260</v>
      </c>
      <c r="I107" s="53" t="s">
        <v>1470</v>
      </c>
      <c r="J107" s="55"/>
      <c r="K107" s="55"/>
      <c r="L107" s="55"/>
      <c r="M107" s="55"/>
      <c r="N107" s="55"/>
      <c r="O107" s="55"/>
      <c r="P107" s="55"/>
      <c r="Q107" s="55"/>
      <c r="R107" s="55"/>
      <c r="S107" s="55"/>
      <c r="T107" s="55"/>
      <c r="U107" s="55"/>
      <c r="V107" s="55"/>
      <c r="W107" s="55"/>
      <c r="X107" s="55"/>
      <c r="Y107" s="55"/>
      <c r="Z107" s="55"/>
      <c r="AA107" s="52"/>
      <c r="AB107" s="52"/>
      <c r="AC107" s="52"/>
    </row>
    <row r="108" spans="1:29" ht="15.75" thickBot="1">
      <c r="A108" s="53" t="s">
        <v>261</v>
      </c>
      <c r="B108" s="53" t="s">
        <v>262</v>
      </c>
      <c r="C108" s="53" t="s">
        <v>271</v>
      </c>
      <c r="D108" s="53"/>
      <c r="E108" s="60"/>
      <c r="F108" s="53" t="s">
        <v>44</v>
      </c>
      <c r="G108" s="55"/>
      <c r="H108" s="54" t="s">
        <v>272</v>
      </c>
      <c r="I108" s="53" t="s">
        <v>1470</v>
      </c>
      <c r="J108" s="55"/>
      <c r="K108" s="55"/>
      <c r="L108" s="55"/>
      <c r="M108" s="55"/>
      <c r="N108" s="55"/>
      <c r="O108" s="55"/>
      <c r="P108" s="55"/>
      <c r="Q108" s="55"/>
      <c r="R108" s="55"/>
      <c r="S108" s="55"/>
      <c r="T108" s="55"/>
      <c r="U108" s="55"/>
      <c r="V108" s="55"/>
      <c r="W108" s="55"/>
      <c r="X108" s="55"/>
      <c r="Y108" s="55"/>
      <c r="Z108" s="55"/>
      <c r="AA108" s="52"/>
      <c r="AB108" s="52"/>
      <c r="AC108" s="52"/>
    </row>
    <row r="109" spans="1:29" s="69" customFormat="1" ht="15.75" thickBot="1">
      <c r="A109" s="64" t="s">
        <v>273</v>
      </c>
      <c r="B109" s="64" t="s">
        <v>274</v>
      </c>
      <c r="C109" s="64" t="s">
        <v>275</v>
      </c>
      <c r="D109" s="64"/>
      <c r="E109" s="65"/>
      <c r="F109" s="64" t="s">
        <v>33</v>
      </c>
      <c r="G109" s="64" t="s">
        <v>276</v>
      </c>
      <c r="H109" s="66" t="s">
        <v>272</v>
      </c>
      <c r="I109" s="64" t="s">
        <v>36</v>
      </c>
      <c r="J109" s="64" t="s">
        <v>277</v>
      </c>
      <c r="K109" s="67"/>
      <c r="L109" s="67" t="s">
        <v>1980</v>
      </c>
      <c r="M109" s="67" t="s">
        <v>1967</v>
      </c>
      <c r="N109" s="67" t="s">
        <v>36</v>
      </c>
      <c r="O109" s="67"/>
      <c r="P109" s="67"/>
      <c r="Q109" s="67" t="s">
        <v>36</v>
      </c>
      <c r="R109" s="67"/>
      <c r="S109" s="67"/>
      <c r="T109" s="67"/>
      <c r="U109" s="67"/>
      <c r="V109" s="67"/>
      <c r="W109" s="67"/>
      <c r="X109" s="67"/>
      <c r="Y109" s="67"/>
      <c r="Z109" s="67"/>
      <c r="AA109" s="68"/>
      <c r="AB109" s="68"/>
      <c r="AC109" s="68"/>
    </row>
    <row r="110" spans="1:29" ht="15.75" thickBot="1">
      <c r="A110" s="53" t="s">
        <v>273</v>
      </c>
      <c r="B110" s="53" t="s">
        <v>274</v>
      </c>
      <c r="C110" s="53" t="s">
        <v>278</v>
      </c>
      <c r="D110" s="53"/>
      <c r="E110" s="60"/>
      <c r="F110" s="53" t="s">
        <v>64</v>
      </c>
      <c r="G110" s="55"/>
      <c r="H110" s="54" t="s">
        <v>272</v>
      </c>
      <c r="I110" s="53" t="s">
        <v>1470</v>
      </c>
      <c r="J110" s="55"/>
      <c r="K110" s="55"/>
      <c r="L110" s="55"/>
      <c r="M110" s="55"/>
      <c r="N110" s="55"/>
      <c r="O110" s="55"/>
      <c r="P110" s="55"/>
      <c r="Q110" s="55"/>
      <c r="R110" s="55"/>
      <c r="S110" s="55"/>
      <c r="T110" s="55"/>
      <c r="U110" s="55"/>
      <c r="V110" s="55"/>
      <c r="W110" s="55"/>
      <c r="X110" s="55"/>
      <c r="Y110" s="55"/>
      <c r="Z110" s="55"/>
      <c r="AA110" s="52"/>
      <c r="AB110" s="52"/>
      <c r="AC110" s="52"/>
    </row>
    <row r="111" spans="1:29" ht="15.75" thickBot="1">
      <c r="A111" s="53" t="s">
        <v>273</v>
      </c>
      <c r="B111" s="53" t="s">
        <v>274</v>
      </c>
      <c r="C111" s="53" t="s">
        <v>279</v>
      </c>
      <c r="D111" s="53"/>
      <c r="E111" s="60"/>
      <c r="F111" s="53" t="s">
        <v>64</v>
      </c>
      <c r="G111" s="55"/>
      <c r="H111" s="54" t="s">
        <v>272</v>
      </c>
      <c r="I111" s="53" t="s">
        <v>1470</v>
      </c>
      <c r="J111" s="55"/>
      <c r="K111" s="55"/>
      <c r="L111" s="55"/>
      <c r="M111" s="55"/>
      <c r="N111" s="55"/>
      <c r="O111" s="55"/>
      <c r="P111" s="55"/>
      <c r="Q111" s="55"/>
      <c r="R111" s="55"/>
      <c r="S111" s="55"/>
      <c r="T111" s="55"/>
      <c r="U111" s="55"/>
      <c r="V111" s="55"/>
      <c r="W111" s="55"/>
      <c r="X111" s="55"/>
      <c r="Y111" s="55"/>
      <c r="Z111" s="55"/>
      <c r="AA111" s="52"/>
      <c r="AB111" s="52"/>
      <c r="AC111" s="52"/>
    </row>
    <row r="112" spans="1:29" ht="15.75" thickBot="1">
      <c r="A112" s="53" t="s">
        <v>273</v>
      </c>
      <c r="B112" s="53" t="s">
        <v>274</v>
      </c>
      <c r="C112" s="53" t="s">
        <v>280</v>
      </c>
      <c r="D112" s="53"/>
      <c r="E112" s="60"/>
      <c r="F112" s="53" t="s">
        <v>281</v>
      </c>
      <c r="G112" s="55"/>
      <c r="H112" s="54" t="s">
        <v>272</v>
      </c>
      <c r="I112" s="53" t="s">
        <v>1470</v>
      </c>
      <c r="J112" s="55"/>
      <c r="K112" s="55"/>
      <c r="L112" s="55"/>
      <c r="M112" s="55"/>
      <c r="N112" s="55"/>
      <c r="O112" s="55"/>
      <c r="P112" s="55"/>
      <c r="Q112" s="55"/>
      <c r="R112" s="55"/>
      <c r="S112" s="55"/>
      <c r="T112" s="55"/>
      <c r="U112" s="55"/>
      <c r="V112" s="55"/>
      <c r="W112" s="55"/>
      <c r="X112" s="55"/>
      <c r="Y112" s="55"/>
      <c r="Z112" s="55"/>
      <c r="AA112" s="52"/>
      <c r="AB112" s="52"/>
      <c r="AC112" s="52"/>
    </row>
    <row r="113" spans="1:29" ht="15.75" thickBot="1">
      <c r="A113" s="53" t="s">
        <v>273</v>
      </c>
      <c r="B113" s="53" t="s">
        <v>274</v>
      </c>
      <c r="C113" s="53" t="s">
        <v>282</v>
      </c>
      <c r="D113" s="53"/>
      <c r="E113" s="60"/>
      <c r="F113" s="53" t="s">
        <v>39</v>
      </c>
      <c r="G113" s="53" t="s">
        <v>283</v>
      </c>
      <c r="H113" s="54" t="s">
        <v>272</v>
      </c>
      <c r="I113" s="53" t="s">
        <v>1470</v>
      </c>
      <c r="J113" s="55"/>
      <c r="K113" s="55"/>
      <c r="L113" s="55"/>
      <c r="M113" s="55"/>
      <c r="N113" s="55"/>
      <c r="O113" s="55"/>
      <c r="P113" s="55"/>
      <c r="Q113" s="55"/>
      <c r="R113" s="55"/>
      <c r="S113" s="55"/>
      <c r="T113" s="55"/>
      <c r="U113" s="55"/>
      <c r="V113" s="55"/>
      <c r="W113" s="55"/>
      <c r="X113" s="55"/>
      <c r="Y113" s="55"/>
      <c r="Z113" s="55"/>
      <c r="AA113" s="52"/>
      <c r="AB113" s="52"/>
      <c r="AC113" s="52"/>
    </row>
    <row r="114" spans="1:29" ht="15.75" thickBot="1">
      <c r="A114" s="53" t="s">
        <v>273</v>
      </c>
      <c r="B114" s="53" t="s">
        <v>274</v>
      </c>
      <c r="C114" s="53" t="s">
        <v>284</v>
      </c>
      <c r="D114" s="53"/>
      <c r="E114" s="60"/>
      <c r="F114" s="53" t="s">
        <v>281</v>
      </c>
      <c r="G114" s="56" t="s">
        <v>285</v>
      </c>
      <c r="H114" s="54" t="s">
        <v>286</v>
      </c>
      <c r="I114" s="53" t="s">
        <v>1470</v>
      </c>
      <c r="J114" s="55"/>
      <c r="K114" s="55"/>
      <c r="L114" s="55"/>
      <c r="M114" s="55"/>
      <c r="N114" s="55"/>
      <c r="O114" s="55"/>
      <c r="P114" s="55"/>
      <c r="Q114" s="55"/>
      <c r="R114" s="55"/>
      <c r="S114" s="55"/>
      <c r="T114" s="55"/>
      <c r="U114" s="55"/>
      <c r="V114" s="55"/>
      <c r="W114" s="55"/>
      <c r="X114" s="55"/>
      <c r="Y114" s="55"/>
      <c r="Z114" s="55"/>
      <c r="AA114" s="52"/>
      <c r="AB114" s="52"/>
      <c r="AC114" s="52"/>
    </row>
    <row r="115" spans="1:29" s="69" customFormat="1" ht="15.75" thickBot="1">
      <c r="A115" s="64" t="s">
        <v>287</v>
      </c>
      <c r="B115" s="64" t="s">
        <v>288</v>
      </c>
      <c r="C115" s="64" t="s">
        <v>289</v>
      </c>
      <c r="D115" s="64"/>
      <c r="E115" s="65"/>
      <c r="F115" s="64" t="s">
        <v>33</v>
      </c>
      <c r="G115" s="64" t="s">
        <v>290</v>
      </c>
      <c r="H115" s="66" t="s">
        <v>286</v>
      </c>
      <c r="I115" s="64" t="s">
        <v>36</v>
      </c>
      <c r="J115" s="64" t="s">
        <v>72</v>
      </c>
      <c r="K115" s="67"/>
      <c r="L115" s="67" t="s">
        <v>1974</v>
      </c>
      <c r="M115" s="67" t="s">
        <v>1967</v>
      </c>
      <c r="N115" s="67" t="s">
        <v>36</v>
      </c>
      <c r="O115" s="67" t="s">
        <v>36</v>
      </c>
      <c r="P115" s="67" t="s">
        <v>36</v>
      </c>
      <c r="Q115" s="67" t="s">
        <v>36</v>
      </c>
      <c r="R115" s="67"/>
      <c r="S115" s="67"/>
      <c r="T115" s="67"/>
      <c r="U115" s="67"/>
      <c r="V115" s="67"/>
      <c r="W115" s="67"/>
      <c r="X115" s="67"/>
      <c r="Y115" s="67"/>
      <c r="Z115" s="67"/>
      <c r="AA115" s="68"/>
      <c r="AB115" s="68"/>
      <c r="AC115" s="68"/>
    </row>
    <row r="116" spans="1:29" ht="15.75" thickBot="1">
      <c r="A116" s="53" t="s">
        <v>287</v>
      </c>
      <c r="B116" s="53" t="s">
        <v>288</v>
      </c>
      <c r="C116" s="53" t="s">
        <v>291</v>
      </c>
      <c r="D116" s="53"/>
      <c r="E116" s="60"/>
      <c r="F116" s="53" t="s">
        <v>64</v>
      </c>
      <c r="G116" s="55"/>
      <c r="H116" s="54" t="s">
        <v>286</v>
      </c>
      <c r="I116" s="53" t="s">
        <v>1470</v>
      </c>
      <c r="J116" s="55"/>
      <c r="K116" s="55"/>
      <c r="L116" s="55"/>
      <c r="M116" s="55"/>
      <c r="N116" s="55"/>
      <c r="O116" s="55"/>
      <c r="P116" s="55"/>
      <c r="Q116" s="55"/>
      <c r="R116" s="55"/>
      <c r="S116" s="55"/>
      <c r="T116" s="55"/>
      <c r="U116" s="55"/>
      <c r="V116" s="55"/>
      <c r="W116" s="55"/>
      <c r="X116" s="55"/>
      <c r="Y116" s="55"/>
      <c r="Z116" s="55"/>
      <c r="AA116" s="52"/>
      <c r="AB116" s="52"/>
      <c r="AC116" s="52"/>
    </row>
    <row r="117" spans="1:29" ht="15.75" thickBot="1">
      <c r="A117" s="53" t="s">
        <v>287</v>
      </c>
      <c r="B117" s="53" t="s">
        <v>288</v>
      </c>
      <c r="C117" s="53" t="s">
        <v>292</v>
      </c>
      <c r="D117" s="53"/>
      <c r="E117" s="60"/>
      <c r="F117" s="53" t="s">
        <v>61</v>
      </c>
      <c r="G117" s="55"/>
      <c r="H117" s="54" t="s">
        <v>293</v>
      </c>
      <c r="I117" s="53" t="s">
        <v>1470</v>
      </c>
      <c r="J117" s="55"/>
      <c r="K117" s="55"/>
      <c r="L117" s="55"/>
      <c r="M117" s="55"/>
      <c r="N117" s="55"/>
      <c r="O117" s="55"/>
      <c r="P117" s="55"/>
      <c r="Q117" s="55"/>
      <c r="R117" s="55"/>
      <c r="S117" s="55"/>
      <c r="T117" s="55"/>
      <c r="U117" s="55"/>
      <c r="V117" s="55"/>
      <c r="W117" s="55"/>
      <c r="X117" s="55"/>
      <c r="Y117" s="55"/>
      <c r="Z117" s="55"/>
      <c r="AA117" s="52"/>
      <c r="AB117" s="52"/>
      <c r="AC117" s="52"/>
    </row>
    <row r="118" spans="1:29" s="69" customFormat="1" ht="15.75" thickBot="1">
      <c r="A118" s="64" t="s">
        <v>294</v>
      </c>
      <c r="B118" s="64" t="s">
        <v>295</v>
      </c>
      <c r="C118" s="64" t="s">
        <v>296</v>
      </c>
      <c r="D118" s="64"/>
      <c r="E118" s="65"/>
      <c r="F118" s="64" t="s">
        <v>33</v>
      </c>
      <c r="G118" s="64" t="s">
        <v>297</v>
      </c>
      <c r="H118" s="66" t="s">
        <v>293</v>
      </c>
      <c r="I118" s="64" t="s">
        <v>36</v>
      </c>
      <c r="J118" s="64" t="s">
        <v>90</v>
      </c>
      <c r="K118" s="67"/>
      <c r="L118" s="67" t="s">
        <v>1980</v>
      </c>
      <c r="M118" s="67" t="s">
        <v>1967</v>
      </c>
      <c r="N118" s="67" t="s">
        <v>36</v>
      </c>
      <c r="O118" s="67"/>
      <c r="P118" s="67"/>
      <c r="Q118" s="67" t="s">
        <v>36</v>
      </c>
      <c r="R118" s="67"/>
      <c r="S118" s="67"/>
      <c r="T118" s="67"/>
      <c r="U118" s="67"/>
      <c r="V118" s="67"/>
      <c r="W118" s="67"/>
      <c r="X118" s="67"/>
      <c r="Y118" s="67"/>
      <c r="Z118" s="67"/>
      <c r="AA118" s="68"/>
      <c r="AB118" s="68"/>
      <c r="AC118" s="68"/>
    </row>
    <row r="119" spans="1:29" ht="15.75" thickBot="1">
      <c r="A119" s="53" t="s">
        <v>294</v>
      </c>
      <c r="B119" s="53" t="s">
        <v>295</v>
      </c>
      <c r="C119" s="53" t="s">
        <v>298</v>
      </c>
      <c r="D119" s="53"/>
      <c r="E119" s="60"/>
      <c r="F119" s="53" t="s">
        <v>97</v>
      </c>
      <c r="G119" s="53" t="s">
        <v>299</v>
      </c>
      <c r="H119" s="54" t="s">
        <v>293</v>
      </c>
      <c r="I119" s="53" t="s">
        <v>1470</v>
      </c>
      <c r="J119" s="55"/>
      <c r="K119" s="55"/>
      <c r="L119" s="55"/>
      <c r="M119" s="55"/>
      <c r="N119" s="55"/>
      <c r="O119" s="55"/>
      <c r="P119" s="55"/>
      <c r="Q119" s="55"/>
      <c r="R119" s="55"/>
      <c r="S119" s="55"/>
      <c r="T119" s="55"/>
      <c r="U119" s="55"/>
      <c r="V119" s="55"/>
      <c r="W119" s="55"/>
      <c r="X119" s="55"/>
      <c r="Y119" s="55"/>
      <c r="Z119" s="55"/>
      <c r="AA119" s="52"/>
      <c r="AB119" s="52"/>
      <c r="AC119" s="52"/>
    </row>
    <row r="120" spans="1:29" ht="15.75" thickBot="1">
      <c r="A120" s="53" t="s">
        <v>294</v>
      </c>
      <c r="B120" s="53" t="s">
        <v>295</v>
      </c>
      <c r="C120" s="53" t="s">
        <v>300</v>
      </c>
      <c r="D120" s="53"/>
      <c r="E120" s="60"/>
      <c r="F120" s="53" t="s">
        <v>97</v>
      </c>
      <c r="G120" s="53" t="s">
        <v>301</v>
      </c>
      <c r="H120" s="54" t="s">
        <v>302</v>
      </c>
      <c r="I120" s="53" t="s">
        <v>1470</v>
      </c>
      <c r="J120" s="55"/>
      <c r="K120" s="55"/>
      <c r="L120" s="55"/>
      <c r="M120" s="55"/>
      <c r="N120" s="55"/>
      <c r="O120" s="55"/>
      <c r="P120" s="55"/>
      <c r="Q120" s="55"/>
      <c r="R120" s="55"/>
      <c r="S120" s="55"/>
      <c r="T120" s="55"/>
      <c r="U120" s="55"/>
      <c r="V120" s="55"/>
      <c r="W120" s="55"/>
      <c r="X120" s="55"/>
      <c r="Y120" s="55"/>
      <c r="Z120" s="55"/>
      <c r="AA120" s="52"/>
      <c r="AB120" s="52"/>
      <c r="AC120" s="52"/>
    </row>
    <row r="121" spans="1:29" s="69" customFormat="1" ht="15.75" thickBot="1">
      <c r="A121" s="64" t="s">
        <v>303</v>
      </c>
      <c r="B121" s="64" t="s">
        <v>304</v>
      </c>
      <c r="C121" s="64" t="s">
        <v>305</v>
      </c>
      <c r="D121" s="64"/>
      <c r="E121" s="65"/>
      <c r="F121" s="64" t="s">
        <v>33</v>
      </c>
      <c r="G121" s="64" t="s">
        <v>306</v>
      </c>
      <c r="H121" s="68"/>
      <c r="I121" s="64" t="s">
        <v>36</v>
      </c>
      <c r="J121" s="64" t="s">
        <v>37</v>
      </c>
      <c r="K121" s="67"/>
      <c r="L121" s="67"/>
      <c r="M121" s="67" t="s">
        <v>1967</v>
      </c>
      <c r="N121" s="67"/>
      <c r="O121" s="67"/>
      <c r="P121" s="67"/>
      <c r="Q121" s="67" t="s">
        <v>36</v>
      </c>
      <c r="R121" s="67"/>
      <c r="S121" s="67"/>
      <c r="T121" s="67"/>
      <c r="U121" s="67"/>
      <c r="V121" s="67"/>
      <c r="W121" s="67"/>
      <c r="X121" s="67"/>
      <c r="Y121" s="67"/>
      <c r="Z121" s="67"/>
      <c r="AA121" s="68"/>
      <c r="AB121" s="68"/>
      <c r="AC121" s="68"/>
    </row>
    <row r="122" spans="1:29" s="69" customFormat="1" ht="15.75" thickBot="1">
      <c r="A122" s="64" t="s">
        <v>307</v>
      </c>
      <c r="B122" s="64" t="s">
        <v>308</v>
      </c>
      <c r="C122" s="64" t="s">
        <v>309</v>
      </c>
      <c r="D122" s="64"/>
      <c r="E122" s="65"/>
      <c r="F122" s="64" t="s">
        <v>64</v>
      </c>
      <c r="G122" s="67"/>
      <c r="H122" s="68"/>
      <c r="I122" s="64" t="s">
        <v>36</v>
      </c>
      <c r="J122" s="64" t="s">
        <v>205</v>
      </c>
      <c r="K122" s="67"/>
      <c r="L122" s="67" t="s">
        <v>1968</v>
      </c>
      <c r="M122" s="67" t="s">
        <v>1981</v>
      </c>
      <c r="N122" s="67" t="s">
        <v>1470</v>
      </c>
      <c r="O122" s="67" t="s">
        <v>36</v>
      </c>
      <c r="P122" s="67" t="s">
        <v>36</v>
      </c>
      <c r="Q122" s="67"/>
      <c r="R122" s="67"/>
      <c r="S122" s="67"/>
      <c r="T122" s="67"/>
      <c r="U122" s="67"/>
      <c r="V122" s="67" t="s">
        <v>36</v>
      </c>
      <c r="W122" s="67" t="s">
        <v>36</v>
      </c>
      <c r="X122" s="67" t="s">
        <v>36</v>
      </c>
      <c r="Y122" s="67" t="s">
        <v>36</v>
      </c>
      <c r="Z122" s="67" t="s">
        <v>36</v>
      </c>
      <c r="AA122" s="68"/>
      <c r="AB122" s="68"/>
      <c r="AC122" s="68"/>
    </row>
    <row r="123" spans="1:29" ht="15.75" thickBot="1">
      <c r="A123" s="53" t="s">
        <v>307</v>
      </c>
      <c r="B123" s="53" t="s">
        <v>308</v>
      </c>
      <c r="C123" s="53" t="s">
        <v>310</v>
      </c>
      <c r="D123" s="53"/>
      <c r="E123" s="60"/>
      <c r="F123" s="53" t="s">
        <v>39</v>
      </c>
      <c r="G123" s="53" t="s">
        <v>181</v>
      </c>
      <c r="H123" s="57"/>
      <c r="I123" s="53" t="s">
        <v>1470</v>
      </c>
      <c r="J123" s="55"/>
      <c r="K123" s="55"/>
      <c r="L123" s="55"/>
      <c r="M123" s="55"/>
      <c r="N123" s="55"/>
      <c r="O123" s="55"/>
      <c r="P123" s="55"/>
      <c r="Q123" s="55"/>
      <c r="R123" s="55"/>
      <c r="S123" s="55"/>
      <c r="T123" s="55"/>
      <c r="U123" s="55"/>
      <c r="V123" s="55"/>
      <c r="W123" s="55"/>
      <c r="X123" s="55"/>
      <c r="Y123" s="55"/>
      <c r="Z123" s="55"/>
      <c r="AA123" s="52"/>
      <c r="AB123" s="52"/>
      <c r="AC123" s="52"/>
    </row>
    <row r="124" spans="1:29" s="69" customFormat="1" ht="15.75" thickBot="1">
      <c r="A124" s="64" t="s">
        <v>311</v>
      </c>
      <c r="B124" s="64" t="s">
        <v>312</v>
      </c>
      <c r="C124" s="64" t="s">
        <v>313</v>
      </c>
      <c r="D124" s="64"/>
      <c r="E124" s="65"/>
      <c r="F124" s="64" t="s">
        <v>33</v>
      </c>
      <c r="G124" s="64" t="s">
        <v>314</v>
      </c>
      <c r="H124" s="68"/>
      <c r="I124" s="64" t="s">
        <v>36</v>
      </c>
      <c r="J124" s="64" t="s">
        <v>265</v>
      </c>
      <c r="K124" s="67"/>
      <c r="L124" s="67" t="s">
        <v>1974</v>
      </c>
      <c r="M124" s="67" t="s">
        <v>1967</v>
      </c>
      <c r="N124" s="67" t="s">
        <v>36</v>
      </c>
      <c r="O124" s="67" t="s">
        <v>36</v>
      </c>
      <c r="P124" s="67" t="s">
        <v>36</v>
      </c>
      <c r="Q124" s="67" t="s">
        <v>36</v>
      </c>
      <c r="R124" s="67"/>
      <c r="S124" s="67"/>
      <c r="T124" s="67"/>
      <c r="U124" s="67"/>
      <c r="V124" s="67"/>
      <c r="W124" s="67"/>
      <c r="X124" s="67"/>
      <c r="Y124" s="67"/>
      <c r="Z124" s="67"/>
      <c r="AA124" s="68"/>
      <c r="AB124" s="68"/>
      <c r="AC124" s="68"/>
    </row>
    <row r="125" spans="1:29" ht="15.75" thickBot="1">
      <c r="A125" s="53" t="s">
        <v>311</v>
      </c>
      <c r="B125" s="53" t="s">
        <v>312</v>
      </c>
      <c r="C125" s="53" t="s">
        <v>315</v>
      </c>
      <c r="D125" s="53"/>
      <c r="E125" s="60"/>
      <c r="F125" s="53" t="s">
        <v>64</v>
      </c>
      <c r="G125" s="55"/>
      <c r="H125" s="57"/>
      <c r="I125" s="53" t="s">
        <v>1470</v>
      </c>
      <c r="J125" s="55"/>
      <c r="K125" s="55"/>
      <c r="L125" s="55"/>
      <c r="M125" s="55"/>
      <c r="N125" s="55"/>
      <c r="O125" s="55"/>
      <c r="P125" s="55"/>
      <c r="Q125" s="55"/>
      <c r="R125" s="55"/>
      <c r="S125" s="55"/>
      <c r="T125" s="55"/>
      <c r="U125" s="55"/>
      <c r="V125" s="55"/>
      <c r="W125" s="55"/>
      <c r="X125" s="55"/>
      <c r="Y125" s="55"/>
      <c r="Z125" s="55"/>
      <c r="AA125" s="52"/>
      <c r="AB125" s="52"/>
      <c r="AC125" s="52"/>
    </row>
    <row r="126" spans="1:29" ht="15.75" thickBot="1">
      <c r="A126" s="53" t="s">
        <v>311</v>
      </c>
      <c r="B126" s="53" t="s">
        <v>312</v>
      </c>
      <c r="C126" s="53" t="s">
        <v>316</v>
      </c>
      <c r="D126" s="53"/>
      <c r="E126" s="60"/>
      <c r="F126" s="53" t="s">
        <v>39</v>
      </c>
      <c r="G126" s="53" t="s">
        <v>317</v>
      </c>
      <c r="H126" s="57"/>
      <c r="I126" s="53" t="s">
        <v>1470</v>
      </c>
      <c r="J126" s="55"/>
      <c r="K126" s="55"/>
      <c r="L126" s="55"/>
      <c r="M126" s="55"/>
      <c r="N126" s="55"/>
      <c r="O126" s="55"/>
      <c r="P126" s="55"/>
      <c r="Q126" s="55"/>
      <c r="R126" s="55"/>
      <c r="S126" s="55"/>
      <c r="T126" s="55"/>
      <c r="U126" s="55"/>
      <c r="V126" s="55"/>
      <c r="W126" s="55"/>
      <c r="X126" s="55"/>
      <c r="Y126" s="55"/>
      <c r="Z126" s="55"/>
      <c r="AA126" s="52"/>
      <c r="AB126" s="52"/>
      <c r="AC126" s="52"/>
    </row>
    <row r="127" spans="1:29" ht="15.75" thickBot="1">
      <c r="A127" s="53" t="s">
        <v>311</v>
      </c>
      <c r="B127" s="53" t="s">
        <v>312</v>
      </c>
      <c r="C127" s="53" t="s">
        <v>318</v>
      </c>
      <c r="D127" s="53"/>
      <c r="E127" s="60"/>
      <c r="F127" s="53" t="s">
        <v>44</v>
      </c>
      <c r="G127" s="55"/>
      <c r="H127" s="57"/>
      <c r="I127" s="53" t="s">
        <v>1470</v>
      </c>
      <c r="J127" s="55"/>
      <c r="K127" s="55"/>
      <c r="L127" s="55"/>
      <c r="M127" s="55"/>
      <c r="N127" s="55"/>
      <c r="O127" s="55"/>
      <c r="P127" s="55"/>
      <c r="Q127" s="55"/>
      <c r="R127" s="55"/>
      <c r="S127" s="55"/>
      <c r="T127" s="55"/>
      <c r="U127" s="55"/>
      <c r="V127" s="55"/>
      <c r="W127" s="55"/>
      <c r="X127" s="55"/>
      <c r="Y127" s="55"/>
      <c r="Z127" s="55"/>
      <c r="AA127" s="52"/>
      <c r="AB127" s="52"/>
      <c r="AC127" s="52"/>
    </row>
    <row r="128" spans="1:29" ht="15.75" thickBot="1">
      <c r="A128" s="53" t="s">
        <v>311</v>
      </c>
      <c r="B128" s="53" t="s">
        <v>312</v>
      </c>
      <c r="C128" s="53" t="s">
        <v>319</v>
      </c>
      <c r="D128" s="53"/>
      <c r="E128" s="60"/>
      <c r="F128" s="53" t="s">
        <v>166</v>
      </c>
      <c r="G128" s="55"/>
      <c r="H128" s="54" t="s">
        <v>320</v>
      </c>
      <c r="I128" s="53" t="s">
        <v>1470</v>
      </c>
      <c r="J128" s="55"/>
      <c r="K128" s="55"/>
      <c r="L128" s="55"/>
      <c r="M128" s="55"/>
      <c r="N128" s="55"/>
      <c r="O128" s="55"/>
      <c r="P128" s="55"/>
      <c r="Q128" s="55"/>
      <c r="R128" s="55"/>
      <c r="S128" s="55"/>
      <c r="T128" s="55"/>
      <c r="U128" s="55"/>
      <c r="V128" s="55"/>
      <c r="W128" s="55"/>
      <c r="X128" s="55"/>
      <c r="Y128" s="55"/>
      <c r="Z128" s="55"/>
      <c r="AA128" s="52"/>
      <c r="AB128" s="52"/>
      <c r="AC128" s="52"/>
    </row>
    <row r="129" spans="1:29" s="69" customFormat="1" ht="15.75" thickBot="1">
      <c r="A129" s="64" t="s">
        <v>321</v>
      </c>
      <c r="B129" s="64" t="s">
        <v>322</v>
      </c>
      <c r="C129" s="64" t="s">
        <v>323</v>
      </c>
      <c r="D129" s="64"/>
      <c r="E129" s="65"/>
      <c r="F129" s="64" t="s">
        <v>33</v>
      </c>
      <c r="G129" s="67"/>
      <c r="H129" s="66" t="s">
        <v>320</v>
      </c>
      <c r="I129" s="64" t="s">
        <v>36</v>
      </c>
      <c r="J129" s="64" t="s">
        <v>37</v>
      </c>
      <c r="K129" s="67"/>
      <c r="L129" s="67"/>
      <c r="M129" s="67" t="s">
        <v>1982</v>
      </c>
      <c r="N129" s="67"/>
      <c r="O129" s="67"/>
      <c r="P129" s="67"/>
      <c r="Q129" s="67" t="s">
        <v>36</v>
      </c>
      <c r="R129" s="67"/>
      <c r="S129" s="67"/>
      <c r="T129" s="67"/>
      <c r="U129" s="67"/>
      <c r="V129" s="67" t="s">
        <v>36</v>
      </c>
      <c r="W129" s="67" t="s">
        <v>36</v>
      </c>
      <c r="X129" s="67"/>
      <c r="Y129" s="67"/>
      <c r="Z129" s="67"/>
      <c r="AA129" s="68"/>
      <c r="AB129" s="68"/>
      <c r="AC129" s="68"/>
    </row>
    <row r="130" spans="1:29" ht="15.75" thickBot="1">
      <c r="A130" s="53" t="s">
        <v>321</v>
      </c>
      <c r="B130" s="53" t="s">
        <v>322</v>
      </c>
      <c r="C130" s="53" t="s">
        <v>324</v>
      </c>
      <c r="D130" s="53"/>
      <c r="E130" s="60"/>
      <c r="F130" s="53" t="s">
        <v>64</v>
      </c>
      <c r="G130" s="55"/>
      <c r="H130" s="54" t="s">
        <v>325</v>
      </c>
      <c r="I130" s="53" t="s">
        <v>1470</v>
      </c>
      <c r="J130" s="55"/>
      <c r="K130" s="55"/>
      <c r="L130" s="55"/>
      <c r="M130" s="55"/>
      <c r="N130" s="55"/>
      <c r="O130" s="55"/>
      <c r="P130" s="55"/>
      <c r="Q130" s="55"/>
      <c r="R130" s="55"/>
      <c r="S130" s="55"/>
      <c r="T130" s="55"/>
      <c r="U130" s="55"/>
      <c r="V130" s="55"/>
      <c r="W130" s="55"/>
      <c r="X130" s="55"/>
      <c r="Y130" s="55"/>
      <c r="Z130" s="55"/>
      <c r="AA130" s="52"/>
      <c r="AB130" s="52"/>
      <c r="AC130" s="52"/>
    </row>
    <row r="131" spans="1:29" s="69" customFormat="1" ht="15.75" thickBot="1">
      <c r="A131" s="64" t="s">
        <v>326</v>
      </c>
      <c r="B131" s="64" t="s">
        <v>327</v>
      </c>
      <c r="C131" s="64" t="s">
        <v>328</v>
      </c>
      <c r="D131" s="64"/>
      <c r="E131" s="65"/>
      <c r="F131" s="64" t="s">
        <v>33</v>
      </c>
      <c r="G131" s="67"/>
      <c r="H131" s="66" t="s">
        <v>325</v>
      </c>
      <c r="I131" s="64" t="s">
        <v>36</v>
      </c>
      <c r="J131" s="64" t="s">
        <v>37</v>
      </c>
      <c r="K131" s="67"/>
      <c r="L131" s="67"/>
      <c r="M131" s="67" t="s">
        <v>1981</v>
      </c>
      <c r="N131" s="67"/>
      <c r="O131" s="67"/>
      <c r="P131" s="67"/>
      <c r="Q131" s="67"/>
      <c r="R131" s="67"/>
      <c r="S131" s="67"/>
      <c r="T131" s="67"/>
      <c r="U131" s="67"/>
      <c r="V131" s="67" t="s">
        <v>36</v>
      </c>
      <c r="W131" s="67" t="s">
        <v>36</v>
      </c>
      <c r="X131" s="67" t="s">
        <v>36</v>
      </c>
      <c r="Y131" s="67" t="s">
        <v>36</v>
      </c>
      <c r="Z131" s="67" t="s">
        <v>36</v>
      </c>
      <c r="AA131" s="68"/>
      <c r="AB131" s="68"/>
      <c r="AC131" s="68"/>
    </row>
    <row r="132" spans="1:29" ht="15.75" thickBot="1">
      <c r="A132" s="53" t="s">
        <v>326</v>
      </c>
      <c r="B132" s="53" t="s">
        <v>327</v>
      </c>
      <c r="C132" s="53" t="s">
        <v>329</v>
      </c>
      <c r="D132" s="53"/>
      <c r="E132" s="60"/>
      <c r="F132" s="53" t="s">
        <v>64</v>
      </c>
      <c r="G132" s="55"/>
      <c r="H132" s="54" t="s">
        <v>325</v>
      </c>
      <c r="I132" s="53" t="s">
        <v>1470</v>
      </c>
      <c r="J132" s="55"/>
      <c r="K132" s="55"/>
      <c r="L132" s="55"/>
      <c r="M132" s="55"/>
      <c r="N132" s="55"/>
      <c r="O132" s="55"/>
      <c r="P132" s="55"/>
      <c r="Q132" s="55"/>
      <c r="R132" s="55"/>
      <c r="S132" s="55"/>
      <c r="T132" s="55"/>
      <c r="U132" s="55"/>
      <c r="V132" s="55"/>
      <c r="W132" s="55"/>
      <c r="X132" s="55"/>
      <c r="Y132" s="55"/>
      <c r="Z132" s="55"/>
      <c r="AA132" s="52"/>
      <c r="AB132" s="52"/>
      <c r="AC132" s="52"/>
    </row>
    <row r="133" spans="1:29" ht="15.75" thickBot="1">
      <c r="A133" s="53" t="s">
        <v>326</v>
      </c>
      <c r="B133" s="53" t="s">
        <v>327</v>
      </c>
      <c r="C133" s="53" t="s">
        <v>330</v>
      </c>
      <c r="D133" s="53"/>
      <c r="E133" s="60"/>
      <c r="F133" s="55"/>
      <c r="G133" s="55"/>
      <c r="H133" s="54" t="s">
        <v>331</v>
      </c>
      <c r="I133" s="53" t="s">
        <v>1470</v>
      </c>
      <c r="J133" s="55"/>
      <c r="K133" s="55"/>
      <c r="L133" s="55"/>
      <c r="M133" s="55"/>
      <c r="N133" s="55"/>
      <c r="O133" s="55"/>
      <c r="P133" s="55"/>
      <c r="Q133" s="55"/>
      <c r="R133" s="55"/>
      <c r="S133" s="55"/>
      <c r="T133" s="55"/>
      <c r="U133" s="55"/>
      <c r="V133" s="55"/>
      <c r="W133" s="55"/>
      <c r="X133" s="55"/>
      <c r="Y133" s="55"/>
      <c r="Z133" s="55"/>
      <c r="AA133" s="52"/>
      <c r="AB133" s="52"/>
      <c r="AC133" s="52"/>
    </row>
    <row r="134" spans="1:29" s="69" customFormat="1" ht="15.75" thickBot="1">
      <c r="A134" s="64" t="s">
        <v>332</v>
      </c>
      <c r="B134" s="64" t="s">
        <v>333</v>
      </c>
      <c r="C134" s="64" t="s">
        <v>334</v>
      </c>
      <c r="D134" s="64"/>
      <c r="E134" s="65"/>
      <c r="F134" s="64" t="s">
        <v>33</v>
      </c>
      <c r="G134" s="64" t="s">
        <v>335</v>
      </c>
      <c r="H134" s="66" t="s">
        <v>331</v>
      </c>
      <c r="I134" s="64" t="s">
        <v>36</v>
      </c>
      <c r="J134" s="64" t="s">
        <v>213</v>
      </c>
      <c r="K134" s="67"/>
      <c r="L134" s="67" t="s">
        <v>1980</v>
      </c>
      <c r="M134" s="67" t="s">
        <v>1967</v>
      </c>
      <c r="N134" s="67" t="s">
        <v>36</v>
      </c>
      <c r="O134" s="67"/>
      <c r="P134" s="67"/>
      <c r="Q134" s="67" t="s">
        <v>36</v>
      </c>
      <c r="R134" s="67"/>
      <c r="S134" s="67"/>
      <c r="T134" s="67"/>
      <c r="U134" s="67"/>
      <c r="V134" s="67"/>
      <c r="W134" s="67"/>
      <c r="X134" s="67"/>
      <c r="Y134" s="67"/>
      <c r="Z134" s="67"/>
      <c r="AA134" s="68"/>
      <c r="AB134" s="68"/>
      <c r="AC134" s="68"/>
    </row>
    <row r="135" spans="1:29" s="69" customFormat="1" ht="15.75" thickBot="1">
      <c r="A135" s="64" t="s">
        <v>332</v>
      </c>
      <c r="B135" s="64" t="s">
        <v>333</v>
      </c>
      <c r="C135" s="64" t="s">
        <v>1983</v>
      </c>
      <c r="D135" s="64"/>
      <c r="E135" s="65"/>
      <c r="F135" s="64" t="s">
        <v>33</v>
      </c>
      <c r="G135" s="64" t="s">
        <v>1984</v>
      </c>
      <c r="H135" s="66" t="s">
        <v>344</v>
      </c>
      <c r="I135" s="64" t="s">
        <v>36</v>
      </c>
      <c r="J135" s="64" t="s">
        <v>37</v>
      </c>
      <c r="K135" s="67"/>
      <c r="L135" s="67" t="s">
        <v>1980</v>
      </c>
      <c r="M135" s="67" t="s">
        <v>1967</v>
      </c>
      <c r="N135" s="67" t="s">
        <v>36</v>
      </c>
      <c r="O135" s="67"/>
      <c r="P135" s="67"/>
      <c r="Q135" s="67" t="s">
        <v>36</v>
      </c>
      <c r="R135" s="67"/>
      <c r="S135" s="67"/>
      <c r="T135" s="67"/>
      <c r="U135" s="67"/>
      <c r="V135" s="67"/>
      <c r="W135" s="67"/>
      <c r="X135" s="67"/>
      <c r="Y135" s="67"/>
      <c r="Z135" s="67"/>
      <c r="AA135" s="68"/>
      <c r="AB135" s="68"/>
      <c r="AC135" s="68"/>
    </row>
    <row r="136" spans="1:29" ht="15.75" thickBot="1">
      <c r="A136" s="54" t="s">
        <v>332</v>
      </c>
      <c r="B136" s="54" t="s">
        <v>333</v>
      </c>
      <c r="C136" s="54" t="s">
        <v>336</v>
      </c>
      <c r="D136" s="54"/>
      <c r="E136" s="61"/>
      <c r="F136" s="54" t="s">
        <v>64</v>
      </c>
      <c r="G136" s="57"/>
      <c r="H136" s="54" t="s">
        <v>331</v>
      </c>
      <c r="I136" s="54" t="s">
        <v>1470</v>
      </c>
      <c r="J136" s="57"/>
      <c r="K136" s="57"/>
      <c r="L136" s="57"/>
      <c r="M136" s="57"/>
      <c r="N136" s="57"/>
      <c r="O136" s="57"/>
      <c r="P136" s="57"/>
      <c r="Q136" s="57"/>
      <c r="R136" s="57"/>
      <c r="S136" s="57"/>
      <c r="T136" s="57"/>
      <c r="U136" s="57"/>
      <c r="V136" s="57"/>
      <c r="W136" s="57"/>
      <c r="X136" s="57"/>
      <c r="Y136" s="57"/>
      <c r="Z136" s="57"/>
      <c r="AA136" s="52"/>
      <c r="AB136" s="52"/>
      <c r="AC136" s="52"/>
    </row>
    <row r="137" spans="1:29" ht="15.75" thickBot="1">
      <c r="A137" s="54" t="s">
        <v>332</v>
      </c>
      <c r="B137" s="54" t="s">
        <v>333</v>
      </c>
      <c r="C137" s="54" t="s">
        <v>337</v>
      </c>
      <c r="D137" s="54"/>
      <c r="E137" s="61"/>
      <c r="F137" s="54" t="s">
        <v>61</v>
      </c>
      <c r="G137" s="57"/>
      <c r="H137" s="54" t="s">
        <v>331</v>
      </c>
      <c r="I137" s="54" t="s">
        <v>1470</v>
      </c>
      <c r="J137" s="57"/>
      <c r="K137" s="57"/>
      <c r="L137" s="57"/>
      <c r="M137" s="57"/>
      <c r="N137" s="57"/>
      <c r="O137" s="57"/>
      <c r="P137" s="57"/>
      <c r="Q137" s="57"/>
      <c r="R137" s="57"/>
      <c r="S137" s="57"/>
      <c r="T137" s="57"/>
      <c r="U137" s="57"/>
      <c r="V137" s="57"/>
      <c r="W137" s="57"/>
      <c r="X137" s="57"/>
      <c r="Y137" s="57"/>
      <c r="Z137" s="57"/>
      <c r="AA137" s="52"/>
      <c r="AB137" s="52"/>
      <c r="AC137" s="52"/>
    </row>
    <row r="138" spans="1:29" ht="15.75" thickBot="1">
      <c r="A138" s="54" t="s">
        <v>332</v>
      </c>
      <c r="B138" s="54" t="s">
        <v>333</v>
      </c>
      <c r="C138" s="54" t="s">
        <v>338</v>
      </c>
      <c r="D138" s="54"/>
      <c r="E138" s="61"/>
      <c r="F138" s="54" t="s">
        <v>39</v>
      </c>
      <c r="G138" s="54" t="s">
        <v>339</v>
      </c>
      <c r="H138" s="54" t="s">
        <v>331</v>
      </c>
      <c r="I138" s="54" t="s">
        <v>1470</v>
      </c>
      <c r="J138" s="57"/>
      <c r="K138" s="57"/>
      <c r="L138" s="57"/>
      <c r="M138" s="57"/>
      <c r="N138" s="57"/>
      <c r="O138" s="57"/>
      <c r="P138" s="57"/>
      <c r="Q138" s="57"/>
      <c r="R138" s="57"/>
      <c r="S138" s="57"/>
      <c r="T138" s="57"/>
      <c r="U138" s="57"/>
      <c r="V138" s="57"/>
      <c r="W138" s="57"/>
      <c r="X138" s="57"/>
      <c r="Y138" s="57"/>
      <c r="Z138" s="57"/>
      <c r="AA138" s="52"/>
      <c r="AB138" s="52"/>
      <c r="AC138" s="52"/>
    </row>
    <row r="139" spans="1:29" s="69" customFormat="1" ht="15.75" thickBot="1">
      <c r="A139" s="64"/>
      <c r="B139" s="64" t="s">
        <v>1936</v>
      </c>
      <c r="C139" s="64"/>
      <c r="D139" s="64"/>
      <c r="E139" s="65"/>
      <c r="F139" s="64"/>
      <c r="G139" s="64"/>
      <c r="H139" s="66"/>
      <c r="I139" s="64" t="s">
        <v>36</v>
      </c>
      <c r="J139" s="64"/>
      <c r="K139" s="67"/>
      <c r="L139" s="67"/>
      <c r="M139" s="67"/>
      <c r="N139" s="67"/>
      <c r="O139" s="67"/>
      <c r="P139" s="67"/>
      <c r="Q139" s="67"/>
      <c r="R139" s="67"/>
      <c r="S139" s="67"/>
      <c r="T139" s="67"/>
      <c r="U139" s="67"/>
      <c r="V139" s="67"/>
      <c r="W139" s="67"/>
      <c r="X139" s="67"/>
      <c r="Y139" s="67"/>
      <c r="Z139" s="67"/>
      <c r="AA139" s="68"/>
      <c r="AB139" s="68"/>
      <c r="AC139" s="68"/>
    </row>
    <row r="140" spans="1:29" s="69" customFormat="1" ht="15.75" thickBot="1">
      <c r="A140" s="64" t="s">
        <v>340</v>
      </c>
      <c r="B140" s="64" t="s">
        <v>341</v>
      </c>
      <c r="C140" s="64" t="s">
        <v>342</v>
      </c>
      <c r="D140" s="64"/>
      <c r="E140" s="65"/>
      <c r="F140" s="64" t="s">
        <v>33</v>
      </c>
      <c r="G140" s="64" t="s">
        <v>343</v>
      </c>
      <c r="H140" s="66" t="s">
        <v>344</v>
      </c>
      <c r="I140" s="64" t="s">
        <v>36</v>
      </c>
      <c r="J140" s="64" t="s">
        <v>345</v>
      </c>
      <c r="K140" s="67"/>
      <c r="L140" s="67"/>
      <c r="M140" s="67" t="s">
        <v>1967</v>
      </c>
      <c r="N140" s="67"/>
      <c r="O140" s="67"/>
      <c r="P140" s="67"/>
      <c r="Q140" s="67" t="s">
        <v>36</v>
      </c>
      <c r="R140" s="67"/>
      <c r="S140" s="67"/>
      <c r="T140" s="67"/>
      <c r="U140" s="67"/>
      <c r="V140" s="67"/>
      <c r="W140" s="67"/>
      <c r="X140" s="67"/>
      <c r="Y140" s="67"/>
      <c r="Z140" s="67"/>
      <c r="AA140" s="68"/>
      <c r="AB140" s="68"/>
      <c r="AC140" s="68"/>
    </row>
    <row r="141" spans="1:29" ht="15.75" thickBot="1">
      <c r="A141" s="53" t="s">
        <v>340</v>
      </c>
      <c r="B141" s="53" t="s">
        <v>341</v>
      </c>
      <c r="C141" s="53" t="s">
        <v>346</v>
      </c>
      <c r="D141" s="53"/>
      <c r="E141" s="60"/>
      <c r="F141" s="53" t="s">
        <v>64</v>
      </c>
      <c r="G141" s="55"/>
      <c r="H141" s="54" t="s">
        <v>347</v>
      </c>
      <c r="I141" s="53" t="s">
        <v>1470</v>
      </c>
      <c r="J141" s="55"/>
      <c r="K141" s="55"/>
      <c r="L141" s="55"/>
      <c r="M141" s="55"/>
      <c r="N141" s="55"/>
      <c r="O141" s="55"/>
      <c r="P141" s="55"/>
      <c r="Q141" s="55"/>
      <c r="R141" s="55"/>
      <c r="S141" s="55"/>
      <c r="T141" s="55"/>
      <c r="U141" s="55"/>
      <c r="V141" s="55"/>
      <c r="W141" s="55"/>
      <c r="X141" s="55"/>
      <c r="Y141" s="55"/>
      <c r="Z141" s="55"/>
      <c r="AA141" s="52"/>
      <c r="AB141" s="52"/>
      <c r="AC141" s="52"/>
    </row>
    <row r="142" spans="1:29" s="69" customFormat="1" ht="15.75" thickBot="1">
      <c r="A142" s="64" t="s">
        <v>348</v>
      </c>
      <c r="B142" s="64" t="s">
        <v>349</v>
      </c>
      <c r="C142" s="64" t="s">
        <v>350</v>
      </c>
      <c r="D142" s="64"/>
      <c r="E142" s="65"/>
      <c r="F142" s="64" t="s">
        <v>33</v>
      </c>
      <c r="G142" s="67"/>
      <c r="H142" s="66" t="s">
        <v>347</v>
      </c>
      <c r="I142" s="64" t="s">
        <v>36</v>
      </c>
      <c r="J142" s="64" t="s">
        <v>37</v>
      </c>
      <c r="K142" s="67"/>
      <c r="L142" s="67"/>
      <c r="M142" s="67" t="s">
        <v>1967</v>
      </c>
      <c r="N142" s="67"/>
      <c r="O142" s="67"/>
      <c r="P142" s="67"/>
      <c r="Q142" s="67" t="s">
        <v>36</v>
      </c>
      <c r="R142" s="67"/>
      <c r="S142" s="67"/>
      <c r="T142" s="67"/>
      <c r="U142" s="67"/>
      <c r="V142" s="67"/>
      <c r="W142" s="67"/>
      <c r="X142" s="67"/>
      <c r="Y142" s="67"/>
      <c r="Z142" s="67"/>
      <c r="AA142" s="68"/>
      <c r="AB142" s="68"/>
      <c r="AC142" s="68"/>
    </row>
    <row r="143" spans="1:29" ht="15.75" thickBot="1">
      <c r="A143" s="53" t="s">
        <v>348</v>
      </c>
      <c r="B143" s="53" t="s">
        <v>349</v>
      </c>
      <c r="C143" s="53" t="s">
        <v>351</v>
      </c>
      <c r="D143" s="53"/>
      <c r="E143" s="60"/>
      <c r="F143" s="53" t="s">
        <v>64</v>
      </c>
      <c r="G143" s="55"/>
      <c r="H143" s="54" t="s">
        <v>352</v>
      </c>
      <c r="I143" s="53" t="s">
        <v>1470</v>
      </c>
      <c r="J143" s="55"/>
      <c r="K143" s="55"/>
      <c r="L143" s="55"/>
      <c r="M143" s="55"/>
      <c r="N143" s="55"/>
      <c r="O143" s="55"/>
      <c r="P143" s="55"/>
      <c r="Q143" s="55"/>
      <c r="R143" s="55"/>
      <c r="S143" s="55"/>
      <c r="T143" s="55"/>
      <c r="U143" s="55"/>
      <c r="V143" s="55"/>
      <c r="W143" s="55"/>
      <c r="X143" s="55"/>
      <c r="Y143" s="55"/>
      <c r="Z143" s="55"/>
      <c r="AA143" s="52"/>
      <c r="AB143" s="52"/>
      <c r="AC143" s="52"/>
    </row>
    <row r="144" spans="1:29" s="69" customFormat="1" ht="15.75" thickBot="1">
      <c r="A144" s="64" t="s">
        <v>353</v>
      </c>
      <c r="B144" s="64" t="s">
        <v>354</v>
      </c>
      <c r="C144" s="64" t="s">
        <v>355</v>
      </c>
      <c r="D144" s="64"/>
      <c r="E144" s="65"/>
      <c r="F144" s="64" t="s">
        <v>45</v>
      </c>
      <c r="G144" s="67"/>
      <c r="H144" s="66" t="s">
        <v>352</v>
      </c>
      <c r="I144" s="64" t="s">
        <v>36</v>
      </c>
      <c r="J144" s="64" t="s">
        <v>37</v>
      </c>
      <c r="K144" s="67"/>
      <c r="L144" s="67"/>
      <c r="M144" s="67"/>
      <c r="N144" s="67"/>
      <c r="O144" s="67"/>
      <c r="P144" s="67"/>
      <c r="Q144" s="67"/>
      <c r="R144" s="67"/>
      <c r="S144" s="67"/>
      <c r="T144" s="67"/>
      <c r="U144" s="67"/>
      <c r="V144" s="67"/>
      <c r="W144" s="67"/>
      <c r="X144" s="67"/>
      <c r="Y144" s="67"/>
      <c r="Z144" s="67"/>
      <c r="AA144" s="68"/>
      <c r="AB144" s="68"/>
      <c r="AC144" s="68"/>
    </row>
    <row r="145" spans="1:29" ht="15.75" thickBot="1">
      <c r="A145" s="53" t="s">
        <v>353</v>
      </c>
      <c r="B145" s="53" t="s">
        <v>396</v>
      </c>
      <c r="C145" s="53" t="s">
        <v>397</v>
      </c>
      <c r="D145" s="53"/>
      <c r="E145" s="60"/>
      <c r="F145" s="53" t="s">
        <v>33</v>
      </c>
      <c r="G145" s="55"/>
      <c r="H145" s="54" t="s">
        <v>398</v>
      </c>
      <c r="I145" s="53" t="s">
        <v>1470</v>
      </c>
      <c r="J145" s="55"/>
      <c r="K145" s="55"/>
      <c r="L145" s="55"/>
      <c r="M145" s="55" t="s">
        <v>1967</v>
      </c>
      <c r="N145" s="55"/>
      <c r="O145" s="55"/>
      <c r="P145" s="55"/>
      <c r="Q145" s="53" t="s">
        <v>36</v>
      </c>
      <c r="R145" s="55"/>
      <c r="S145" s="55"/>
      <c r="T145" s="55"/>
      <c r="U145" s="55"/>
      <c r="V145" s="55"/>
      <c r="W145" s="55"/>
      <c r="X145" s="55"/>
      <c r="Y145" s="55"/>
      <c r="Z145" s="55"/>
      <c r="AA145" s="52"/>
      <c r="AB145" s="52"/>
      <c r="AC145" s="52"/>
    </row>
    <row r="146" spans="1:29" s="69" customFormat="1" ht="15.75" thickBot="1">
      <c r="A146" s="64" t="s">
        <v>358</v>
      </c>
      <c r="B146" s="64" t="s">
        <v>354</v>
      </c>
      <c r="C146" s="64" t="s">
        <v>1985</v>
      </c>
      <c r="D146" s="64"/>
      <c r="E146" s="65"/>
      <c r="F146" s="70" t="s">
        <v>652</v>
      </c>
      <c r="G146" s="67"/>
      <c r="H146" s="68"/>
      <c r="I146" s="64" t="s">
        <v>36</v>
      </c>
      <c r="J146" s="64" t="s">
        <v>37</v>
      </c>
      <c r="K146" s="67"/>
      <c r="L146" s="67"/>
      <c r="M146" s="67"/>
      <c r="N146" s="67"/>
      <c r="O146" s="67"/>
      <c r="P146" s="67"/>
      <c r="Q146" s="67"/>
      <c r="R146" s="67"/>
      <c r="S146" s="67"/>
      <c r="T146" s="67"/>
      <c r="U146" s="67"/>
      <c r="V146" s="67"/>
      <c r="W146" s="67"/>
      <c r="X146" s="67"/>
      <c r="Y146" s="67"/>
      <c r="Z146" s="67"/>
      <c r="AA146" s="68"/>
      <c r="AB146" s="68"/>
      <c r="AC146" s="68"/>
    </row>
    <row r="147" spans="1:29" ht="15.75" thickBot="1">
      <c r="A147" s="54" t="s">
        <v>353</v>
      </c>
      <c r="B147" s="54" t="s">
        <v>354</v>
      </c>
      <c r="C147" s="54" t="s">
        <v>356</v>
      </c>
      <c r="D147" s="54"/>
      <c r="E147" s="61"/>
      <c r="F147" s="54" t="s">
        <v>64</v>
      </c>
      <c r="G147" s="57"/>
      <c r="H147" s="54" t="s">
        <v>357</v>
      </c>
      <c r="I147" s="54" t="s">
        <v>1470</v>
      </c>
      <c r="J147" s="57"/>
      <c r="K147" s="57"/>
      <c r="L147" s="57"/>
      <c r="M147" s="57"/>
      <c r="N147" s="57"/>
      <c r="O147" s="57"/>
      <c r="P147" s="57"/>
      <c r="Q147" s="57"/>
      <c r="R147" s="57"/>
      <c r="S147" s="57"/>
      <c r="T147" s="57"/>
      <c r="U147" s="57"/>
      <c r="V147" s="57"/>
      <c r="W147" s="57"/>
      <c r="X147" s="57"/>
      <c r="Y147" s="57"/>
      <c r="Z147" s="57"/>
      <c r="AA147" s="52"/>
      <c r="AB147" s="52"/>
      <c r="AC147" s="52"/>
    </row>
    <row r="148" spans="1:29" ht="15.75" thickBot="1">
      <c r="A148" s="54" t="s">
        <v>358</v>
      </c>
      <c r="B148" s="54" t="s">
        <v>354</v>
      </c>
      <c r="C148" s="54" t="s">
        <v>359</v>
      </c>
      <c r="D148" s="54"/>
      <c r="E148" s="61"/>
      <c r="F148" s="54" t="s">
        <v>33</v>
      </c>
      <c r="G148" s="57"/>
      <c r="H148" s="54" t="s">
        <v>357</v>
      </c>
      <c r="I148" s="54" t="s">
        <v>1470</v>
      </c>
      <c r="J148" s="57"/>
      <c r="K148" s="57"/>
      <c r="L148" s="57"/>
      <c r="M148" s="57" t="s">
        <v>1967</v>
      </c>
      <c r="N148" s="57"/>
      <c r="O148" s="57"/>
      <c r="P148" s="57"/>
      <c r="Q148" s="54" t="s">
        <v>36</v>
      </c>
      <c r="R148" s="57"/>
      <c r="S148" s="57"/>
      <c r="T148" s="57"/>
      <c r="U148" s="57"/>
      <c r="V148" s="57"/>
      <c r="W148" s="57"/>
      <c r="X148" s="57"/>
      <c r="Y148" s="57"/>
      <c r="Z148" s="57"/>
      <c r="AA148" s="52"/>
      <c r="AB148" s="52"/>
      <c r="AC148" s="52"/>
    </row>
    <row r="149" spans="1:29" s="69" customFormat="1" ht="15.75" thickBot="1">
      <c r="A149" s="64" t="s">
        <v>360</v>
      </c>
      <c r="B149" s="64" t="s">
        <v>361</v>
      </c>
      <c r="C149" s="64" t="s">
        <v>364</v>
      </c>
      <c r="D149" s="64"/>
      <c r="E149" s="65"/>
      <c r="F149" s="64" t="s">
        <v>45</v>
      </c>
      <c r="G149" s="67"/>
      <c r="H149" s="68"/>
      <c r="I149" s="64" t="s">
        <v>36</v>
      </c>
      <c r="J149" s="64" t="s">
        <v>365</v>
      </c>
      <c r="K149" s="67"/>
      <c r="L149" s="67"/>
      <c r="M149" s="67"/>
      <c r="N149" s="67"/>
      <c r="O149" s="67"/>
      <c r="P149" s="67"/>
      <c r="Q149" s="67"/>
      <c r="R149" s="67"/>
      <c r="S149" s="67"/>
      <c r="T149" s="67"/>
      <c r="U149" s="67"/>
      <c r="V149" s="67"/>
      <c r="W149" s="67"/>
      <c r="X149" s="67"/>
      <c r="Y149" s="67"/>
      <c r="Z149" s="67"/>
      <c r="AA149" s="68"/>
      <c r="AB149" s="68"/>
      <c r="AC149" s="68"/>
    </row>
    <row r="150" spans="1:29" ht="15.75" thickBot="1">
      <c r="A150" s="53" t="s">
        <v>360</v>
      </c>
      <c r="B150" s="53" t="s">
        <v>361</v>
      </c>
      <c r="C150" s="53" t="s">
        <v>362</v>
      </c>
      <c r="D150" s="53"/>
      <c r="E150" s="60"/>
      <c r="F150" s="53" t="s">
        <v>64</v>
      </c>
      <c r="G150" s="55"/>
      <c r="H150" s="57"/>
      <c r="I150" s="53" t="s">
        <v>1470</v>
      </c>
      <c r="J150" s="55"/>
      <c r="K150" s="55"/>
      <c r="L150" s="55"/>
      <c r="M150" s="55"/>
      <c r="N150" s="55"/>
      <c r="O150" s="55"/>
      <c r="P150" s="55"/>
      <c r="Q150" s="55"/>
      <c r="R150" s="55"/>
      <c r="S150" s="55"/>
      <c r="T150" s="55"/>
      <c r="U150" s="55"/>
      <c r="V150" s="55"/>
      <c r="W150" s="55"/>
      <c r="X150" s="55"/>
      <c r="Y150" s="55"/>
      <c r="Z150" s="55"/>
      <c r="AA150" s="52"/>
      <c r="AB150" s="52"/>
      <c r="AC150" s="52"/>
    </row>
    <row r="151" spans="1:29" ht="15.75" thickBot="1">
      <c r="A151" s="53" t="s">
        <v>360</v>
      </c>
      <c r="B151" s="53" t="s">
        <v>361</v>
      </c>
      <c r="C151" s="53" t="s">
        <v>363</v>
      </c>
      <c r="D151" s="53"/>
      <c r="E151" s="60"/>
      <c r="F151" s="53" t="s">
        <v>169</v>
      </c>
      <c r="G151" s="55"/>
      <c r="H151" s="57"/>
      <c r="I151" s="53" t="s">
        <v>1470</v>
      </c>
      <c r="J151" s="55"/>
      <c r="K151" s="55"/>
      <c r="L151" s="55" t="s">
        <v>1970</v>
      </c>
      <c r="M151" s="55" t="s">
        <v>1986</v>
      </c>
      <c r="N151" s="53" t="s">
        <v>36</v>
      </c>
      <c r="O151" s="53" t="s">
        <v>36</v>
      </c>
      <c r="P151" s="55"/>
      <c r="Q151" s="53" t="s">
        <v>36</v>
      </c>
      <c r="R151" s="53" t="s">
        <v>36</v>
      </c>
      <c r="S151" s="55"/>
      <c r="T151" s="53" t="s">
        <v>36</v>
      </c>
      <c r="U151" s="53" t="s">
        <v>36</v>
      </c>
      <c r="V151" s="55"/>
      <c r="W151" s="55"/>
      <c r="X151" s="55"/>
      <c r="Y151" s="55"/>
      <c r="Z151" s="55"/>
      <c r="AA151" s="52"/>
      <c r="AB151" s="52"/>
      <c r="AC151" s="52"/>
    </row>
    <row r="152" spans="1:29" ht="15.75" thickBot="1">
      <c r="A152" s="53" t="s">
        <v>360</v>
      </c>
      <c r="B152" s="53" t="s">
        <v>361</v>
      </c>
      <c r="C152" s="53" t="s">
        <v>366</v>
      </c>
      <c r="D152" s="53"/>
      <c r="E152" s="60"/>
      <c r="F152" s="53" t="s">
        <v>190</v>
      </c>
      <c r="G152" s="55"/>
      <c r="H152" s="54" t="s">
        <v>367</v>
      </c>
      <c r="I152" s="53" t="s">
        <v>1470</v>
      </c>
      <c r="J152" s="55"/>
      <c r="K152" s="55"/>
      <c r="L152" s="55"/>
      <c r="M152" s="55"/>
      <c r="N152" s="55"/>
      <c r="O152" s="55"/>
      <c r="P152" s="55"/>
      <c r="Q152" s="55"/>
      <c r="R152" s="55"/>
      <c r="S152" s="55"/>
      <c r="T152" s="55"/>
      <c r="U152" s="55"/>
      <c r="V152" s="55"/>
      <c r="W152" s="55"/>
      <c r="X152" s="55"/>
      <c r="Y152" s="55"/>
      <c r="Z152" s="55"/>
      <c r="AA152" s="52"/>
      <c r="AB152" s="52"/>
      <c r="AC152" s="52"/>
    </row>
    <row r="153" spans="1:29" s="69" customFormat="1" ht="15.75" thickBot="1">
      <c r="A153" s="64"/>
      <c r="B153" s="64" t="s">
        <v>1545</v>
      </c>
      <c r="C153" s="64"/>
      <c r="D153" s="64"/>
      <c r="E153" s="65"/>
      <c r="F153" s="64"/>
      <c r="G153" s="67"/>
      <c r="H153" s="66"/>
      <c r="I153" s="64" t="s">
        <v>36</v>
      </c>
      <c r="J153" s="64"/>
      <c r="K153" s="67"/>
      <c r="L153" s="67"/>
      <c r="M153" s="67"/>
      <c r="N153" s="67"/>
      <c r="O153" s="67"/>
      <c r="P153" s="67"/>
      <c r="Q153" s="67"/>
      <c r="R153" s="67"/>
      <c r="S153" s="67"/>
      <c r="T153" s="67"/>
      <c r="U153" s="67"/>
      <c r="V153" s="67"/>
      <c r="W153" s="67"/>
      <c r="X153" s="67"/>
      <c r="Y153" s="67"/>
      <c r="Z153" s="67"/>
      <c r="AA153" s="68"/>
      <c r="AB153" s="68"/>
      <c r="AC153" s="68"/>
    </row>
    <row r="154" spans="1:29" s="69" customFormat="1" ht="15.75" thickBot="1">
      <c r="A154" s="64"/>
      <c r="B154" s="64" t="s">
        <v>1561</v>
      </c>
      <c r="C154" s="64"/>
      <c r="D154" s="64"/>
      <c r="E154" s="65"/>
      <c r="F154" s="64"/>
      <c r="G154" s="67"/>
      <c r="H154" s="66"/>
      <c r="I154" s="64" t="s">
        <v>36</v>
      </c>
      <c r="J154" s="64"/>
      <c r="K154" s="67"/>
      <c r="L154" s="67"/>
      <c r="M154" s="67"/>
      <c r="N154" s="67"/>
      <c r="O154" s="67"/>
      <c r="P154" s="67"/>
      <c r="Q154" s="67"/>
      <c r="R154" s="67"/>
      <c r="S154" s="67"/>
      <c r="T154" s="67"/>
      <c r="U154" s="67"/>
      <c r="V154" s="67"/>
      <c r="W154" s="67"/>
      <c r="X154" s="67"/>
      <c r="Y154" s="67"/>
      <c r="Z154" s="67"/>
      <c r="AA154" s="68"/>
      <c r="AB154" s="68"/>
      <c r="AC154" s="68"/>
    </row>
    <row r="155" spans="1:29" s="69" customFormat="1" ht="15.75" thickBot="1">
      <c r="A155" s="64"/>
      <c r="B155" s="64" t="s">
        <v>1572</v>
      </c>
      <c r="C155" s="64"/>
      <c r="D155" s="64"/>
      <c r="E155" s="65"/>
      <c r="F155" s="64"/>
      <c r="G155" s="67"/>
      <c r="H155" s="66"/>
      <c r="I155" s="64" t="s">
        <v>36</v>
      </c>
      <c r="J155" s="64"/>
      <c r="K155" s="67"/>
      <c r="L155" s="67"/>
      <c r="M155" s="67"/>
      <c r="N155" s="67"/>
      <c r="O155" s="67"/>
      <c r="P155" s="67"/>
      <c r="Q155" s="67"/>
      <c r="R155" s="67"/>
      <c r="S155" s="67"/>
      <c r="T155" s="67"/>
      <c r="U155" s="67"/>
      <c r="V155" s="67"/>
      <c r="W155" s="67"/>
      <c r="X155" s="67"/>
      <c r="Y155" s="67"/>
      <c r="Z155" s="67"/>
      <c r="AA155" s="68"/>
      <c r="AB155" s="68"/>
      <c r="AC155" s="68"/>
    </row>
    <row r="156" spans="1:29" s="69" customFormat="1" ht="15.75" thickBot="1">
      <c r="A156" s="64"/>
      <c r="B156" s="64" t="s">
        <v>1946</v>
      </c>
      <c r="C156" s="64"/>
      <c r="D156" s="64"/>
      <c r="E156" s="65"/>
      <c r="F156" s="64"/>
      <c r="G156" s="67"/>
      <c r="H156" s="66"/>
      <c r="I156" s="64" t="s">
        <v>36</v>
      </c>
      <c r="J156" s="64"/>
      <c r="K156" s="67"/>
      <c r="L156" s="67"/>
      <c r="M156" s="67"/>
      <c r="N156" s="67"/>
      <c r="O156" s="67"/>
      <c r="P156" s="67"/>
      <c r="Q156" s="67"/>
      <c r="R156" s="67"/>
      <c r="S156" s="67"/>
      <c r="T156" s="67"/>
      <c r="U156" s="67"/>
      <c r="V156" s="67"/>
      <c r="W156" s="67"/>
      <c r="X156" s="67"/>
      <c r="Y156" s="67"/>
      <c r="Z156" s="67"/>
      <c r="AA156" s="68"/>
      <c r="AB156" s="68"/>
      <c r="AC156" s="68"/>
    </row>
    <row r="157" spans="1:29" s="69" customFormat="1" ht="15.75" thickBot="1">
      <c r="A157" s="64" t="s">
        <v>368</v>
      </c>
      <c r="B157" s="64" t="s">
        <v>369</v>
      </c>
      <c r="C157" s="64" t="s">
        <v>372</v>
      </c>
      <c r="D157" s="64"/>
      <c r="E157" s="65"/>
      <c r="F157" s="64" t="s">
        <v>64</v>
      </c>
      <c r="G157" s="67"/>
      <c r="H157" s="66" t="s">
        <v>367</v>
      </c>
      <c r="I157" s="64" t="s">
        <v>36</v>
      </c>
      <c r="J157" s="64" t="s">
        <v>373</v>
      </c>
      <c r="K157" s="67"/>
      <c r="L157" s="67"/>
      <c r="M157" s="67"/>
      <c r="N157" s="67"/>
      <c r="O157" s="67"/>
      <c r="P157" s="67"/>
      <c r="Q157" s="67"/>
      <c r="R157" s="67"/>
      <c r="S157" s="67"/>
      <c r="T157" s="67"/>
      <c r="U157" s="67"/>
      <c r="V157" s="67"/>
      <c r="W157" s="67"/>
      <c r="X157" s="67"/>
      <c r="Y157" s="67"/>
      <c r="Z157" s="67"/>
      <c r="AA157" s="68"/>
      <c r="AB157" s="68"/>
      <c r="AC157" s="68"/>
    </row>
    <row r="158" spans="1:29" ht="15.75" thickBot="1">
      <c r="A158" s="53" t="s">
        <v>368</v>
      </c>
      <c r="B158" s="53" t="s">
        <v>369</v>
      </c>
      <c r="C158" s="53" t="s">
        <v>370</v>
      </c>
      <c r="D158" s="53"/>
      <c r="E158" s="60"/>
      <c r="F158" s="53" t="s">
        <v>33</v>
      </c>
      <c r="G158" s="53" t="s">
        <v>371</v>
      </c>
      <c r="H158" s="54" t="s">
        <v>367</v>
      </c>
      <c r="I158" s="53" t="s">
        <v>1470</v>
      </c>
      <c r="J158" s="55"/>
      <c r="K158" s="55"/>
      <c r="L158" s="55" t="s">
        <v>1970</v>
      </c>
      <c r="M158" s="55" t="s">
        <v>1986</v>
      </c>
      <c r="N158" s="53" t="s">
        <v>36</v>
      </c>
      <c r="O158" s="53" t="s">
        <v>36</v>
      </c>
      <c r="P158" s="55"/>
      <c r="Q158" s="53" t="s">
        <v>36</v>
      </c>
      <c r="R158" s="53" t="s">
        <v>36</v>
      </c>
      <c r="S158" s="55"/>
      <c r="T158" s="53" t="s">
        <v>36</v>
      </c>
      <c r="U158" s="53" t="s">
        <v>36</v>
      </c>
      <c r="V158" s="55"/>
      <c r="W158" s="55"/>
      <c r="X158" s="55"/>
      <c r="Y158" s="55"/>
      <c r="Z158" s="55"/>
      <c r="AA158" s="52"/>
      <c r="AB158" s="52"/>
      <c r="AC158" s="52"/>
    </row>
    <row r="159" spans="1:29" ht="15.75" thickBot="1">
      <c r="A159" s="53" t="s">
        <v>368</v>
      </c>
      <c r="B159" s="53" t="s">
        <v>369</v>
      </c>
      <c r="C159" s="53" t="s">
        <v>374</v>
      </c>
      <c r="D159" s="53"/>
      <c r="E159" s="60"/>
      <c r="F159" s="53" t="s">
        <v>39</v>
      </c>
      <c r="G159" s="53" t="s">
        <v>375</v>
      </c>
      <c r="H159" s="54" t="s">
        <v>367</v>
      </c>
      <c r="I159" s="53" t="s">
        <v>1470</v>
      </c>
      <c r="J159" s="55"/>
      <c r="K159" s="55"/>
      <c r="L159" s="55"/>
      <c r="M159" s="55"/>
      <c r="N159" s="55"/>
      <c r="O159" s="55"/>
      <c r="P159" s="55"/>
      <c r="Q159" s="55"/>
      <c r="R159" s="55"/>
      <c r="S159" s="55"/>
      <c r="T159" s="55"/>
      <c r="U159" s="55"/>
      <c r="V159" s="55"/>
      <c r="W159" s="55"/>
      <c r="X159" s="55"/>
      <c r="Y159" s="55"/>
      <c r="Z159" s="55"/>
      <c r="AA159" s="52"/>
      <c r="AB159" s="52"/>
      <c r="AC159" s="52"/>
    </row>
    <row r="160" spans="1:29" ht="15.75" thickBot="1">
      <c r="A160" s="53" t="s">
        <v>368</v>
      </c>
      <c r="B160" s="53" t="s">
        <v>369</v>
      </c>
      <c r="C160" s="53" t="s">
        <v>376</v>
      </c>
      <c r="D160" s="53"/>
      <c r="E160" s="60"/>
      <c r="F160" s="53" t="s">
        <v>44</v>
      </c>
      <c r="G160" s="55"/>
      <c r="H160" s="54" t="s">
        <v>367</v>
      </c>
      <c r="I160" s="53" t="s">
        <v>1470</v>
      </c>
      <c r="J160" s="55"/>
      <c r="K160" s="55"/>
      <c r="L160" s="55"/>
      <c r="M160" s="55"/>
      <c r="N160" s="55"/>
      <c r="O160" s="55"/>
      <c r="P160" s="55"/>
      <c r="Q160" s="55"/>
      <c r="R160" s="55"/>
      <c r="S160" s="55"/>
      <c r="T160" s="55"/>
      <c r="U160" s="55"/>
      <c r="V160" s="55"/>
      <c r="W160" s="55"/>
      <c r="X160" s="55"/>
      <c r="Y160" s="55"/>
      <c r="Z160" s="55"/>
      <c r="AA160" s="52"/>
      <c r="AB160" s="52"/>
      <c r="AC160" s="52"/>
    </row>
    <row r="161" spans="1:29" ht="15.75" thickBot="1">
      <c r="A161" s="53" t="s">
        <v>368</v>
      </c>
      <c r="B161" s="53" t="s">
        <v>369</v>
      </c>
      <c r="C161" s="53" t="s">
        <v>372</v>
      </c>
      <c r="D161" s="53"/>
      <c r="E161" s="60"/>
      <c r="F161" s="53" t="s">
        <v>45</v>
      </c>
      <c r="G161" s="55"/>
      <c r="H161" s="54" t="s">
        <v>377</v>
      </c>
      <c r="I161" s="53" t="s">
        <v>1470</v>
      </c>
      <c r="J161" s="55"/>
      <c r="K161" s="55"/>
      <c r="L161" s="55"/>
      <c r="M161" s="55"/>
      <c r="N161" s="55"/>
      <c r="O161" s="55"/>
      <c r="P161" s="55"/>
      <c r="Q161" s="55"/>
      <c r="R161" s="55"/>
      <c r="S161" s="55"/>
      <c r="T161" s="55"/>
      <c r="U161" s="55"/>
      <c r="V161" s="55"/>
      <c r="W161" s="55"/>
      <c r="X161" s="55"/>
      <c r="Y161" s="55"/>
      <c r="Z161" s="55"/>
      <c r="AA161" s="52"/>
      <c r="AB161" s="52"/>
      <c r="AC161" s="52"/>
    </row>
    <row r="162" spans="1:29" s="69" customFormat="1" ht="15.75" thickBot="1">
      <c r="A162" s="64" t="s">
        <v>378</v>
      </c>
      <c r="B162" s="64" t="s">
        <v>379</v>
      </c>
      <c r="C162" s="64" t="s">
        <v>382</v>
      </c>
      <c r="D162" s="64"/>
      <c r="E162" s="65"/>
      <c r="F162" s="64" t="s">
        <v>61</v>
      </c>
      <c r="G162" s="67"/>
      <c r="H162" s="66" t="s">
        <v>377</v>
      </c>
      <c r="I162" s="64" t="s">
        <v>36</v>
      </c>
      <c r="J162" s="64" t="s">
        <v>90</v>
      </c>
      <c r="K162" s="67"/>
      <c r="L162" s="67"/>
      <c r="M162" s="67"/>
      <c r="N162" s="67"/>
      <c r="O162" s="67"/>
      <c r="P162" s="67"/>
      <c r="Q162" s="67"/>
      <c r="R162" s="67"/>
      <c r="S162" s="67"/>
      <c r="T162" s="67"/>
      <c r="U162" s="67"/>
      <c r="V162" s="67"/>
      <c r="W162" s="67"/>
      <c r="X162" s="67"/>
      <c r="Y162" s="67"/>
      <c r="Z162" s="67"/>
      <c r="AA162" s="68"/>
      <c r="AB162" s="68"/>
      <c r="AC162" s="68"/>
    </row>
    <row r="163" spans="1:29" ht="15.75" thickBot="1">
      <c r="A163" s="53" t="s">
        <v>378</v>
      </c>
      <c r="B163" s="53" t="s">
        <v>379</v>
      </c>
      <c r="C163" s="53" t="s">
        <v>380</v>
      </c>
      <c r="D163" s="53"/>
      <c r="E163" s="60"/>
      <c r="F163" s="53" t="s">
        <v>33</v>
      </c>
      <c r="G163" s="53" t="s">
        <v>381</v>
      </c>
      <c r="H163" s="54" t="s">
        <v>377</v>
      </c>
      <c r="I163" s="53" t="s">
        <v>1470</v>
      </c>
      <c r="J163" s="55"/>
      <c r="K163" s="55"/>
      <c r="L163" s="55"/>
      <c r="M163" s="55" t="s">
        <v>1967</v>
      </c>
      <c r="N163" s="55"/>
      <c r="O163" s="55"/>
      <c r="P163" s="55"/>
      <c r="Q163" s="53" t="s">
        <v>36</v>
      </c>
      <c r="R163" s="55"/>
      <c r="S163" s="55"/>
      <c r="T163" s="55"/>
      <c r="U163" s="55"/>
      <c r="V163" s="55"/>
      <c r="W163" s="55"/>
      <c r="X163" s="55"/>
      <c r="Y163" s="55"/>
      <c r="Z163" s="55"/>
      <c r="AA163" s="52"/>
      <c r="AB163" s="52"/>
      <c r="AC163" s="52"/>
    </row>
    <row r="164" spans="1:29" ht="15.75" thickBot="1">
      <c r="A164" s="53" t="s">
        <v>378</v>
      </c>
      <c r="B164" s="53" t="s">
        <v>379</v>
      </c>
      <c r="C164" s="53" t="s">
        <v>383</v>
      </c>
      <c r="D164" s="53"/>
      <c r="E164" s="60"/>
      <c r="F164" s="53" t="s">
        <v>39</v>
      </c>
      <c r="G164" s="53" t="s">
        <v>384</v>
      </c>
      <c r="H164" s="54" t="s">
        <v>377</v>
      </c>
      <c r="I164" s="53" t="s">
        <v>1470</v>
      </c>
      <c r="J164" s="55"/>
      <c r="K164" s="55"/>
      <c r="L164" s="55"/>
      <c r="M164" s="55"/>
      <c r="N164" s="55"/>
      <c r="O164" s="55"/>
      <c r="P164" s="55"/>
      <c r="Q164" s="55"/>
      <c r="R164" s="55"/>
      <c r="S164" s="55"/>
      <c r="T164" s="55"/>
      <c r="U164" s="55"/>
      <c r="V164" s="55"/>
      <c r="W164" s="55"/>
      <c r="X164" s="55"/>
      <c r="Y164" s="55"/>
      <c r="Z164" s="55"/>
      <c r="AA164" s="52"/>
      <c r="AB164" s="52"/>
      <c r="AC164" s="52"/>
    </row>
    <row r="165" spans="1:29" ht="15.75" thickBot="1">
      <c r="A165" s="53" t="s">
        <v>378</v>
      </c>
      <c r="B165" s="53" t="s">
        <v>379</v>
      </c>
      <c r="C165" s="53" t="s">
        <v>385</v>
      </c>
      <c r="D165" s="53"/>
      <c r="E165" s="60"/>
      <c r="F165" s="53" t="s">
        <v>64</v>
      </c>
      <c r="G165" s="55"/>
      <c r="H165" s="54" t="s">
        <v>386</v>
      </c>
      <c r="I165" s="53" t="s">
        <v>1470</v>
      </c>
      <c r="J165" s="55"/>
      <c r="K165" s="55"/>
      <c r="L165" s="55"/>
      <c r="M165" s="55"/>
      <c r="N165" s="55"/>
      <c r="O165" s="55"/>
      <c r="P165" s="55"/>
      <c r="Q165" s="55"/>
      <c r="R165" s="55"/>
      <c r="S165" s="55"/>
      <c r="T165" s="55"/>
      <c r="U165" s="55"/>
      <c r="V165" s="55"/>
      <c r="W165" s="55"/>
      <c r="X165" s="55"/>
      <c r="Y165" s="55"/>
      <c r="Z165" s="55"/>
      <c r="AA165" s="52"/>
      <c r="AB165" s="52"/>
      <c r="AC165" s="52"/>
    </row>
    <row r="166" spans="1:29" s="69" customFormat="1" ht="15.75" thickBot="1">
      <c r="A166" s="64" t="s">
        <v>387</v>
      </c>
      <c r="B166" s="64" t="s">
        <v>388</v>
      </c>
      <c r="C166" s="64" t="s">
        <v>390</v>
      </c>
      <c r="D166" s="64"/>
      <c r="E166" s="65"/>
      <c r="F166" s="64" t="s">
        <v>64</v>
      </c>
      <c r="G166" s="67"/>
      <c r="H166" s="66" t="s">
        <v>386</v>
      </c>
      <c r="I166" s="64" t="s">
        <v>36</v>
      </c>
      <c r="J166" s="64" t="s">
        <v>37</v>
      </c>
      <c r="K166" s="67"/>
      <c r="L166" s="67"/>
      <c r="M166" s="67"/>
      <c r="N166" s="67"/>
      <c r="O166" s="67"/>
      <c r="P166" s="67"/>
      <c r="Q166" s="67"/>
      <c r="R166" s="67"/>
      <c r="S166" s="67"/>
      <c r="T166" s="67"/>
      <c r="U166" s="67"/>
      <c r="V166" s="67"/>
      <c r="W166" s="67"/>
      <c r="X166" s="67"/>
      <c r="Y166" s="67"/>
      <c r="Z166" s="67"/>
      <c r="AA166" s="68"/>
      <c r="AB166" s="68"/>
      <c r="AC166" s="68"/>
    </row>
    <row r="167" spans="1:29" ht="15.75" thickBot="1">
      <c r="A167" s="53" t="s">
        <v>387</v>
      </c>
      <c r="B167" s="53" t="s">
        <v>388</v>
      </c>
      <c r="C167" s="53" t="s">
        <v>389</v>
      </c>
      <c r="D167" s="53"/>
      <c r="E167" s="60"/>
      <c r="F167" s="53" t="s">
        <v>33</v>
      </c>
      <c r="G167" s="55"/>
      <c r="H167" s="54" t="s">
        <v>386</v>
      </c>
      <c r="I167" s="53" t="s">
        <v>1470</v>
      </c>
      <c r="J167" s="55"/>
      <c r="K167" s="55"/>
      <c r="L167" s="55"/>
      <c r="M167" s="55" t="s">
        <v>1987</v>
      </c>
      <c r="N167" s="55"/>
      <c r="O167" s="55"/>
      <c r="P167" s="55"/>
      <c r="Q167" s="55"/>
      <c r="R167" s="55"/>
      <c r="S167" s="55"/>
      <c r="T167" s="55"/>
      <c r="U167" s="53" t="s">
        <v>36</v>
      </c>
      <c r="V167" s="55"/>
      <c r="W167" s="55"/>
      <c r="X167" s="55"/>
      <c r="Y167" s="55"/>
      <c r="Z167" s="55"/>
      <c r="AA167" s="52"/>
      <c r="AB167" s="52"/>
      <c r="AC167" s="52"/>
    </row>
    <row r="168" spans="1:29" ht="15.75" thickBot="1">
      <c r="A168" s="53" t="s">
        <v>387</v>
      </c>
      <c r="B168" s="53" t="s">
        <v>388</v>
      </c>
      <c r="C168" s="53" t="s">
        <v>391</v>
      </c>
      <c r="D168" s="53"/>
      <c r="E168" s="60"/>
      <c r="F168" s="53" t="s">
        <v>44</v>
      </c>
      <c r="G168" s="55"/>
      <c r="H168" s="54" t="s">
        <v>386</v>
      </c>
      <c r="I168" s="53" t="s">
        <v>1470</v>
      </c>
      <c r="J168" s="55"/>
      <c r="K168" s="55"/>
      <c r="L168" s="55"/>
      <c r="M168" s="55"/>
      <c r="N168" s="55"/>
      <c r="O168" s="55"/>
      <c r="P168" s="55"/>
      <c r="Q168" s="55"/>
      <c r="R168" s="55"/>
      <c r="S168" s="55"/>
      <c r="T168" s="55"/>
      <c r="U168" s="55"/>
      <c r="V168" s="55"/>
      <c r="W168" s="55"/>
      <c r="X168" s="55"/>
      <c r="Y168" s="55"/>
      <c r="Z168" s="55"/>
      <c r="AA168" s="52"/>
      <c r="AB168" s="52"/>
      <c r="AC168" s="52"/>
    </row>
    <row r="169" spans="1:29" ht="15.75" thickBot="1">
      <c r="A169" s="53" t="s">
        <v>387</v>
      </c>
      <c r="B169" s="53" t="s">
        <v>388</v>
      </c>
      <c r="C169" s="53" t="s">
        <v>392</v>
      </c>
      <c r="D169" s="53"/>
      <c r="E169" s="60"/>
      <c r="F169" s="53" t="s">
        <v>39</v>
      </c>
      <c r="G169" s="53" t="s">
        <v>393</v>
      </c>
      <c r="H169" s="54" t="s">
        <v>386</v>
      </c>
      <c r="I169" s="53" t="s">
        <v>1470</v>
      </c>
      <c r="J169" s="55"/>
      <c r="K169" s="55"/>
      <c r="L169" s="55"/>
      <c r="M169" s="55"/>
      <c r="N169" s="55"/>
      <c r="O169" s="55"/>
      <c r="P169" s="55"/>
      <c r="Q169" s="55"/>
      <c r="R169" s="55"/>
      <c r="S169" s="55"/>
      <c r="T169" s="55"/>
      <c r="U169" s="55"/>
      <c r="V169" s="55"/>
      <c r="W169" s="55"/>
      <c r="X169" s="55"/>
      <c r="Y169" s="55"/>
      <c r="Z169" s="55"/>
      <c r="AA169" s="52"/>
      <c r="AB169" s="52"/>
      <c r="AC169" s="52"/>
    </row>
    <row r="170" spans="1:29" ht="15.75" thickBot="1">
      <c r="A170" s="53" t="s">
        <v>387</v>
      </c>
      <c r="B170" s="53" t="s">
        <v>388</v>
      </c>
      <c r="C170" s="53" t="s">
        <v>394</v>
      </c>
      <c r="D170" s="53"/>
      <c r="E170" s="60"/>
      <c r="F170" s="53" t="s">
        <v>39</v>
      </c>
      <c r="G170" s="53" t="s">
        <v>395</v>
      </c>
      <c r="H170" s="54" t="s">
        <v>352</v>
      </c>
      <c r="I170" s="53" t="s">
        <v>1470</v>
      </c>
      <c r="J170" s="55"/>
      <c r="K170" s="55"/>
      <c r="L170" s="55"/>
      <c r="M170" s="55"/>
      <c r="N170" s="55"/>
      <c r="O170" s="55"/>
      <c r="P170" s="55"/>
      <c r="Q170" s="55"/>
      <c r="R170" s="55"/>
      <c r="S170" s="55"/>
      <c r="T170" s="55"/>
      <c r="U170" s="55"/>
      <c r="V170" s="55"/>
      <c r="W170" s="55"/>
      <c r="X170" s="55"/>
      <c r="Y170" s="55"/>
      <c r="Z170" s="55"/>
      <c r="AA170" s="52"/>
      <c r="AB170" s="52"/>
      <c r="AC170" s="52"/>
    </row>
    <row r="171" spans="1:29" s="69" customFormat="1" ht="15.75" thickBot="1">
      <c r="A171" s="64" t="s">
        <v>399</v>
      </c>
      <c r="B171" s="64" t="s">
        <v>400</v>
      </c>
      <c r="C171" s="64" t="s">
        <v>401</v>
      </c>
      <c r="D171" s="64"/>
      <c r="E171" s="65"/>
      <c r="F171" s="64" t="s">
        <v>33</v>
      </c>
      <c r="G171" s="64" t="s">
        <v>402</v>
      </c>
      <c r="H171" s="66" t="s">
        <v>398</v>
      </c>
      <c r="I171" s="64" t="s">
        <v>36</v>
      </c>
      <c r="J171" s="64" t="s">
        <v>90</v>
      </c>
      <c r="K171" s="67"/>
      <c r="L171" s="67"/>
      <c r="M171" s="67" t="s">
        <v>1967</v>
      </c>
      <c r="N171" s="67"/>
      <c r="O171" s="67"/>
      <c r="P171" s="67"/>
      <c r="Q171" s="67" t="s">
        <v>36</v>
      </c>
      <c r="R171" s="67"/>
      <c r="S171" s="67"/>
      <c r="T171" s="67"/>
      <c r="U171" s="67"/>
      <c r="V171" s="67"/>
      <c r="W171" s="67"/>
      <c r="X171" s="67"/>
      <c r="Y171" s="67"/>
      <c r="Z171" s="67"/>
      <c r="AA171" s="68"/>
      <c r="AB171" s="68"/>
      <c r="AC171" s="68"/>
    </row>
    <row r="172" spans="1:29" ht="15.75" thickBot="1">
      <c r="A172" s="53" t="s">
        <v>399</v>
      </c>
      <c r="B172" s="53" t="s">
        <v>400</v>
      </c>
      <c r="C172" s="53" t="s">
        <v>403</v>
      </c>
      <c r="D172" s="53"/>
      <c r="E172" s="60"/>
      <c r="F172" s="53" t="s">
        <v>61</v>
      </c>
      <c r="G172" s="55"/>
      <c r="H172" s="54" t="s">
        <v>398</v>
      </c>
      <c r="I172" s="53" t="s">
        <v>1470</v>
      </c>
      <c r="J172" s="55"/>
      <c r="K172" s="55"/>
      <c r="L172" s="55"/>
      <c r="M172" s="55"/>
      <c r="N172" s="55"/>
      <c r="O172" s="55"/>
      <c r="P172" s="55"/>
      <c r="Q172" s="55"/>
      <c r="R172" s="55"/>
      <c r="S172" s="55"/>
      <c r="T172" s="55"/>
      <c r="U172" s="55"/>
      <c r="V172" s="55"/>
      <c r="W172" s="55"/>
      <c r="X172" s="55"/>
      <c r="Y172" s="55"/>
      <c r="Z172" s="55"/>
      <c r="AA172" s="52"/>
      <c r="AB172" s="52"/>
      <c r="AC172" s="52"/>
    </row>
    <row r="173" spans="1:29" ht="15.75" thickBot="1">
      <c r="A173" s="53" t="s">
        <v>399</v>
      </c>
      <c r="B173" s="53" t="s">
        <v>400</v>
      </c>
      <c r="C173" s="53" t="s">
        <v>404</v>
      </c>
      <c r="D173" s="53"/>
      <c r="E173" s="60"/>
      <c r="F173" s="53" t="s">
        <v>61</v>
      </c>
      <c r="G173" s="55"/>
      <c r="H173" s="54" t="s">
        <v>398</v>
      </c>
      <c r="I173" s="53" t="s">
        <v>1470</v>
      </c>
      <c r="J173" s="55"/>
      <c r="K173" s="55"/>
      <c r="L173" s="55"/>
      <c r="M173" s="55"/>
      <c r="N173" s="55"/>
      <c r="O173" s="55"/>
      <c r="P173" s="55"/>
      <c r="Q173" s="55"/>
      <c r="R173" s="55"/>
      <c r="S173" s="55"/>
      <c r="T173" s="55"/>
      <c r="U173" s="55"/>
      <c r="V173" s="55"/>
      <c r="W173" s="55"/>
      <c r="X173" s="55"/>
      <c r="Y173" s="55"/>
      <c r="Z173" s="55"/>
      <c r="AA173" s="52"/>
      <c r="AB173" s="52"/>
      <c r="AC173" s="52"/>
    </row>
    <row r="174" spans="1:29" ht="15.75" thickBot="1">
      <c r="A174" s="53" t="s">
        <v>399</v>
      </c>
      <c r="B174" s="53" t="s">
        <v>400</v>
      </c>
      <c r="C174" s="53" t="s">
        <v>405</v>
      </c>
      <c r="D174" s="53"/>
      <c r="E174" s="60"/>
      <c r="F174" s="53" t="s">
        <v>64</v>
      </c>
      <c r="G174" s="55"/>
      <c r="H174" s="54" t="s">
        <v>398</v>
      </c>
      <c r="I174" s="53" t="s">
        <v>1470</v>
      </c>
      <c r="J174" s="55"/>
      <c r="K174" s="55"/>
      <c r="L174" s="55"/>
      <c r="M174" s="55"/>
      <c r="N174" s="55"/>
      <c r="O174" s="55"/>
      <c r="P174" s="55"/>
      <c r="Q174" s="55"/>
      <c r="R174" s="55"/>
      <c r="S174" s="55"/>
      <c r="T174" s="55"/>
      <c r="U174" s="55"/>
      <c r="V174" s="55"/>
      <c r="W174" s="55"/>
      <c r="X174" s="55"/>
      <c r="Y174" s="55"/>
      <c r="Z174" s="55"/>
      <c r="AA174" s="52"/>
      <c r="AB174" s="52"/>
      <c r="AC174" s="52"/>
    </row>
    <row r="175" spans="1:29" ht="15.75" thickBot="1">
      <c r="A175" s="53" t="s">
        <v>399</v>
      </c>
      <c r="B175" s="53" t="s">
        <v>400</v>
      </c>
      <c r="C175" s="53" t="s">
        <v>406</v>
      </c>
      <c r="D175" s="53"/>
      <c r="E175" s="60"/>
      <c r="F175" s="53" t="s">
        <v>39</v>
      </c>
      <c r="G175" s="53" t="s">
        <v>407</v>
      </c>
      <c r="H175" s="54" t="s">
        <v>398</v>
      </c>
      <c r="I175" s="53" t="s">
        <v>1470</v>
      </c>
      <c r="J175" s="55"/>
      <c r="K175" s="55"/>
      <c r="L175" s="55"/>
      <c r="M175" s="55"/>
      <c r="N175" s="55"/>
      <c r="O175" s="55"/>
      <c r="P175" s="55"/>
      <c r="Q175" s="55"/>
      <c r="R175" s="55"/>
      <c r="S175" s="55"/>
      <c r="T175" s="55"/>
      <c r="U175" s="55"/>
      <c r="V175" s="55"/>
      <c r="W175" s="55"/>
      <c r="X175" s="55"/>
      <c r="Y175" s="55"/>
      <c r="Z175" s="55"/>
      <c r="AA175" s="52"/>
      <c r="AB175" s="52"/>
      <c r="AC175" s="52"/>
    </row>
    <row r="176" spans="1:29" ht="15.75" thickBot="1">
      <c r="A176" s="53" t="s">
        <v>399</v>
      </c>
      <c r="B176" s="53" t="s">
        <v>400</v>
      </c>
      <c r="C176" s="53" t="s">
        <v>408</v>
      </c>
      <c r="D176" s="53"/>
      <c r="E176" s="60"/>
      <c r="F176" s="53" t="s">
        <v>153</v>
      </c>
      <c r="G176" s="53" t="s">
        <v>409</v>
      </c>
      <c r="H176" s="54" t="s">
        <v>398</v>
      </c>
      <c r="I176" s="53" t="s">
        <v>1470</v>
      </c>
      <c r="J176" s="55"/>
      <c r="K176" s="55"/>
      <c r="L176" s="55"/>
      <c r="M176" s="55"/>
      <c r="N176" s="55"/>
      <c r="O176" s="55"/>
      <c r="P176" s="55"/>
      <c r="Q176" s="55"/>
      <c r="R176" s="55"/>
      <c r="S176" s="55"/>
      <c r="T176" s="55"/>
      <c r="U176" s="55"/>
      <c r="V176" s="55"/>
      <c r="W176" s="55"/>
      <c r="X176" s="55"/>
      <c r="Y176" s="55"/>
      <c r="Z176" s="55"/>
      <c r="AA176" s="52"/>
      <c r="AB176" s="52"/>
      <c r="AC176" s="52"/>
    </row>
    <row r="177" spans="1:29" ht="15.75" thickBot="1">
      <c r="A177" s="53" t="s">
        <v>399</v>
      </c>
      <c r="B177" s="53" t="s">
        <v>400</v>
      </c>
      <c r="C177" s="53" t="s">
        <v>410</v>
      </c>
      <c r="D177" s="53"/>
      <c r="E177" s="60"/>
      <c r="F177" s="53" t="s">
        <v>153</v>
      </c>
      <c r="G177" s="53" t="s">
        <v>411</v>
      </c>
      <c r="H177" s="54" t="s">
        <v>412</v>
      </c>
      <c r="I177" s="53" t="s">
        <v>1470</v>
      </c>
      <c r="J177" s="55"/>
      <c r="K177" s="55"/>
      <c r="L177" s="55"/>
      <c r="M177" s="55"/>
      <c r="N177" s="55"/>
      <c r="O177" s="55"/>
      <c r="P177" s="55"/>
      <c r="Q177" s="55"/>
      <c r="R177" s="55"/>
      <c r="S177" s="55"/>
      <c r="T177" s="55"/>
      <c r="U177" s="55"/>
      <c r="V177" s="55"/>
      <c r="W177" s="55"/>
      <c r="X177" s="55"/>
      <c r="Y177" s="55"/>
      <c r="Z177" s="55"/>
      <c r="AA177" s="52"/>
      <c r="AB177" s="52"/>
      <c r="AC177" s="52"/>
    </row>
    <row r="178" spans="1:29" s="69" customFormat="1" ht="15.75" thickBot="1">
      <c r="A178" s="64"/>
      <c r="B178" s="64" t="s">
        <v>1919</v>
      </c>
      <c r="C178" s="64"/>
      <c r="D178" s="64"/>
      <c r="E178" s="65"/>
      <c r="F178" s="64"/>
      <c r="G178" s="64"/>
      <c r="H178" s="66"/>
      <c r="I178" s="64" t="s">
        <v>36</v>
      </c>
      <c r="J178" s="64"/>
      <c r="K178" s="67"/>
      <c r="L178" s="67"/>
      <c r="M178" s="67"/>
      <c r="N178" s="67"/>
      <c r="O178" s="67"/>
      <c r="P178" s="67"/>
      <c r="Q178" s="67"/>
      <c r="R178" s="67"/>
      <c r="S178" s="67"/>
      <c r="T178" s="67"/>
      <c r="U178" s="67"/>
      <c r="V178" s="67"/>
      <c r="W178" s="67"/>
      <c r="X178" s="67"/>
      <c r="Y178" s="67"/>
      <c r="Z178" s="67"/>
      <c r="AA178" s="68"/>
      <c r="AB178" s="68"/>
      <c r="AC178" s="68"/>
    </row>
    <row r="179" spans="1:29" s="69" customFormat="1" ht="15.75" thickBot="1">
      <c r="A179" s="64" t="s">
        <v>413</v>
      </c>
      <c r="B179" s="64" t="s">
        <v>414</v>
      </c>
      <c r="C179" s="64" t="s">
        <v>415</v>
      </c>
      <c r="D179" s="64"/>
      <c r="E179" s="65"/>
      <c r="F179" s="64" t="s">
        <v>33</v>
      </c>
      <c r="G179" s="64" t="s">
        <v>416</v>
      </c>
      <c r="H179" s="66" t="s">
        <v>412</v>
      </c>
      <c r="I179" s="64" t="s">
        <v>36</v>
      </c>
      <c r="J179" s="64" t="s">
        <v>417</v>
      </c>
      <c r="K179" s="67"/>
      <c r="L179" s="67"/>
      <c r="M179" s="67" t="s">
        <v>1982</v>
      </c>
      <c r="N179" s="67"/>
      <c r="O179" s="67"/>
      <c r="P179" s="67"/>
      <c r="Q179" s="67" t="s">
        <v>36</v>
      </c>
      <c r="R179" s="67"/>
      <c r="S179" s="67"/>
      <c r="T179" s="67"/>
      <c r="U179" s="67"/>
      <c r="V179" s="67" t="s">
        <v>36</v>
      </c>
      <c r="W179" s="67" t="s">
        <v>36</v>
      </c>
      <c r="X179" s="67"/>
      <c r="Y179" s="67"/>
      <c r="Z179" s="67"/>
      <c r="AA179" s="68"/>
      <c r="AB179" s="68"/>
      <c r="AC179" s="68"/>
    </row>
    <row r="180" spans="1:29" ht="15.75" thickBot="1">
      <c r="A180" s="53" t="s">
        <v>413</v>
      </c>
      <c r="B180" s="53" t="s">
        <v>414</v>
      </c>
      <c r="C180" s="53" t="s">
        <v>418</v>
      </c>
      <c r="D180" s="53"/>
      <c r="E180" s="60"/>
      <c r="F180" s="53" t="s">
        <v>61</v>
      </c>
      <c r="G180" s="55"/>
      <c r="H180" s="54" t="s">
        <v>412</v>
      </c>
      <c r="I180" s="53" t="s">
        <v>1470</v>
      </c>
      <c r="J180" s="55"/>
      <c r="K180" s="55"/>
      <c r="L180" s="55"/>
      <c r="M180" s="55"/>
      <c r="N180" s="55"/>
      <c r="O180" s="55"/>
      <c r="P180" s="55"/>
      <c r="Q180" s="55"/>
      <c r="R180" s="55"/>
      <c r="S180" s="55"/>
      <c r="T180" s="55"/>
      <c r="U180" s="55"/>
      <c r="V180" s="55"/>
      <c r="W180" s="55"/>
      <c r="X180" s="55"/>
      <c r="Y180" s="55"/>
      <c r="Z180" s="55"/>
      <c r="AA180" s="52"/>
      <c r="AB180" s="52"/>
      <c r="AC180" s="52"/>
    </row>
    <row r="181" spans="1:29" ht="15.75" thickBot="1">
      <c r="A181" s="53" t="s">
        <v>413</v>
      </c>
      <c r="B181" s="53" t="s">
        <v>414</v>
      </c>
      <c r="C181" s="53" t="s">
        <v>419</v>
      </c>
      <c r="D181" s="53"/>
      <c r="E181" s="60"/>
      <c r="F181" s="53" t="s">
        <v>61</v>
      </c>
      <c r="G181" s="55"/>
      <c r="H181" s="54" t="s">
        <v>412</v>
      </c>
      <c r="I181" s="53" t="s">
        <v>1470</v>
      </c>
      <c r="J181" s="55"/>
      <c r="K181" s="55"/>
      <c r="L181" s="55"/>
      <c r="M181" s="55"/>
      <c r="N181" s="55"/>
      <c r="O181" s="55"/>
      <c r="P181" s="55"/>
      <c r="Q181" s="55"/>
      <c r="R181" s="55"/>
      <c r="S181" s="55"/>
      <c r="T181" s="55"/>
      <c r="U181" s="55"/>
      <c r="V181" s="55"/>
      <c r="W181" s="55"/>
      <c r="X181" s="55"/>
      <c r="Y181" s="55"/>
      <c r="Z181" s="55"/>
      <c r="AA181" s="52"/>
      <c r="AB181" s="52"/>
      <c r="AC181" s="52"/>
    </row>
    <row r="182" spans="1:29" ht="15.75" thickBot="1">
      <c r="A182" s="53" t="s">
        <v>413</v>
      </c>
      <c r="B182" s="53" t="s">
        <v>414</v>
      </c>
      <c r="C182" s="53" t="s">
        <v>420</v>
      </c>
      <c r="D182" s="53"/>
      <c r="E182" s="60"/>
      <c r="F182" s="53" t="s">
        <v>64</v>
      </c>
      <c r="G182" s="55"/>
      <c r="H182" s="54" t="s">
        <v>412</v>
      </c>
      <c r="I182" s="53" t="s">
        <v>1470</v>
      </c>
      <c r="J182" s="55"/>
      <c r="K182" s="55"/>
      <c r="L182" s="55"/>
      <c r="M182" s="55"/>
      <c r="N182" s="55"/>
      <c r="O182" s="55"/>
      <c r="P182" s="55"/>
      <c r="Q182" s="55"/>
      <c r="R182" s="55"/>
      <c r="S182" s="55"/>
      <c r="T182" s="55"/>
      <c r="U182" s="55"/>
      <c r="V182" s="55"/>
      <c r="W182" s="55"/>
      <c r="X182" s="55"/>
      <c r="Y182" s="55"/>
      <c r="Z182" s="55"/>
      <c r="AA182" s="52"/>
      <c r="AB182" s="52"/>
      <c r="AC182" s="52"/>
    </row>
    <row r="183" spans="1:29" ht="15.75" thickBot="1">
      <c r="A183" s="53" t="s">
        <v>413</v>
      </c>
      <c r="B183" s="53" t="s">
        <v>414</v>
      </c>
      <c r="C183" s="53" t="s">
        <v>421</v>
      </c>
      <c r="D183" s="53"/>
      <c r="E183" s="60"/>
      <c r="F183" s="53" t="s">
        <v>44</v>
      </c>
      <c r="G183" s="55"/>
      <c r="H183" s="54" t="s">
        <v>412</v>
      </c>
      <c r="I183" s="53" t="s">
        <v>1470</v>
      </c>
      <c r="J183" s="55"/>
      <c r="K183" s="55"/>
      <c r="L183" s="55"/>
      <c r="M183" s="55"/>
      <c r="N183" s="55"/>
      <c r="O183" s="55"/>
      <c r="P183" s="55"/>
      <c r="Q183" s="55"/>
      <c r="R183" s="55"/>
      <c r="S183" s="55"/>
      <c r="T183" s="55"/>
      <c r="U183" s="55"/>
      <c r="V183" s="55"/>
      <c r="W183" s="55"/>
      <c r="X183" s="55"/>
      <c r="Y183" s="55"/>
      <c r="Z183" s="55"/>
      <c r="AA183" s="52"/>
      <c r="AB183" s="52"/>
      <c r="AC183" s="52"/>
    </row>
    <row r="184" spans="1:29" ht="15.75" thickBot="1">
      <c r="A184" s="53" t="s">
        <v>413</v>
      </c>
      <c r="B184" s="53" t="s">
        <v>414</v>
      </c>
      <c r="C184" s="53" t="s">
        <v>422</v>
      </c>
      <c r="D184" s="53"/>
      <c r="E184" s="60"/>
      <c r="F184" s="53" t="s">
        <v>44</v>
      </c>
      <c r="G184" s="55"/>
      <c r="H184" s="54" t="s">
        <v>412</v>
      </c>
      <c r="I184" s="53" t="s">
        <v>1470</v>
      </c>
      <c r="J184" s="55"/>
      <c r="K184" s="55"/>
      <c r="L184" s="55"/>
      <c r="M184" s="55"/>
      <c r="N184" s="55"/>
      <c r="O184" s="55"/>
      <c r="P184" s="55"/>
      <c r="Q184" s="55"/>
      <c r="R184" s="55"/>
      <c r="S184" s="55"/>
      <c r="T184" s="55"/>
      <c r="U184" s="55"/>
      <c r="V184" s="55"/>
      <c r="W184" s="55"/>
      <c r="X184" s="55"/>
      <c r="Y184" s="55"/>
      <c r="Z184" s="55"/>
      <c r="AA184" s="52"/>
      <c r="AB184" s="52"/>
      <c r="AC184" s="52"/>
    </row>
    <row r="185" spans="1:29" ht="15.75" thickBot="1">
      <c r="A185" s="53" t="s">
        <v>413</v>
      </c>
      <c r="B185" s="53" t="s">
        <v>414</v>
      </c>
      <c r="C185" s="53" t="s">
        <v>423</v>
      </c>
      <c r="D185" s="53"/>
      <c r="E185" s="60"/>
      <c r="F185" s="53" t="s">
        <v>39</v>
      </c>
      <c r="G185" s="53" t="s">
        <v>424</v>
      </c>
      <c r="H185" s="54" t="s">
        <v>425</v>
      </c>
      <c r="I185" s="53" t="s">
        <v>1470</v>
      </c>
      <c r="J185" s="55"/>
      <c r="K185" s="55"/>
      <c r="L185" s="55"/>
      <c r="M185" s="55"/>
      <c r="N185" s="55"/>
      <c r="O185" s="55"/>
      <c r="P185" s="55"/>
      <c r="Q185" s="55"/>
      <c r="R185" s="55"/>
      <c r="S185" s="55"/>
      <c r="T185" s="55"/>
      <c r="U185" s="55"/>
      <c r="V185" s="55"/>
      <c r="W185" s="55"/>
      <c r="X185" s="55"/>
      <c r="Y185" s="55"/>
      <c r="Z185" s="55"/>
      <c r="AA185" s="52"/>
      <c r="AB185" s="52"/>
      <c r="AC185" s="52"/>
    </row>
    <row r="186" spans="1:29" s="69" customFormat="1" ht="15.75" thickBot="1">
      <c r="A186" s="64" t="s">
        <v>426</v>
      </c>
      <c r="B186" s="64" t="s">
        <v>427</v>
      </c>
      <c r="C186" s="64" t="s">
        <v>428</v>
      </c>
      <c r="D186" s="64"/>
      <c r="E186" s="65"/>
      <c r="F186" s="64" t="s">
        <v>33</v>
      </c>
      <c r="G186" s="67"/>
      <c r="H186" s="66" t="s">
        <v>425</v>
      </c>
      <c r="I186" s="64" t="s">
        <v>36</v>
      </c>
      <c r="J186" s="64" t="s">
        <v>37</v>
      </c>
      <c r="K186" s="67"/>
      <c r="L186" s="67"/>
      <c r="M186" s="67" t="s">
        <v>1967</v>
      </c>
      <c r="N186" s="67"/>
      <c r="O186" s="67"/>
      <c r="P186" s="67"/>
      <c r="Q186" s="67" t="s">
        <v>36</v>
      </c>
      <c r="R186" s="67"/>
      <c r="S186" s="67"/>
      <c r="T186" s="67"/>
      <c r="U186" s="67"/>
      <c r="V186" s="67"/>
      <c r="W186" s="67"/>
      <c r="X186" s="67"/>
      <c r="Y186" s="67"/>
      <c r="Z186" s="67"/>
      <c r="AA186" s="68"/>
      <c r="AB186" s="68"/>
      <c r="AC186" s="68"/>
    </row>
    <row r="187" spans="1:29" ht="15.75" thickBot="1">
      <c r="A187" s="53" t="s">
        <v>426</v>
      </c>
      <c r="B187" s="53" t="s">
        <v>427</v>
      </c>
      <c r="C187" s="53" t="s">
        <v>429</v>
      </c>
      <c r="D187" s="53"/>
      <c r="E187" s="60"/>
      <c r="F187" s="53" t="s">
        <v>39</v>
      </c>
      <c r="G187" s="53" t="s">
        <v>430</v>
      </c>
      <c r="H187" s="54" t="s">
        <v>431</v>
      </c>
      <c r="I187" s="53" t="s">
        <v>1470</v>
      </c>
      <c r="J187" s="55"/>
      <c r="K187" s="55"/>
      <c r="L187" s="55"/>
      <c r="M187" s="55"/>
      <c r="N187" s="55"/>
      <c r="O187" s="55"/>
      <c r="P187" s="55"/>
      <c r="Q187" s="55"/>
      <c r="R187" s="55"/>
      <c r="S187" s="55"/>
      <c r="T187" s="55"/>
      <c r="U187" s="55"/>
      <c r="V187" s="55"/>
      <c r="W187" s="55"/>
      <c r="X187" s="55"/>
      <c r="Y187" s="55"/>
      <c r="Z187" s="55"/>
      <c r="AA187" s="52"/>
      <c r="AB187" s="52"/>
      <c r="AC187" s="52"/>
    </row>
    <row r="188" spans="1:29" s="69" customFormat="1" ht="15.75" thickBot="1">
      <c r="A188" s="64" t="s">
        <v>432</v>
      </c>
      <c r="B188" s="64" t="s">
        <v>433</v>
      </c>
      <c r="C188" s="64" t="s">
        <v>434</v>
      </c>
      <c r="D188" s="64"/>
      <c r="E188" s="65"/>
      <c r="F188" s="64" t="s">
        <v>33</v>
      </c>
      <c r="G188" s="64" t="s">
        <v>1988</v>
      </c>
      <c r="H188" s="66" t="s">
        <v>431</v>
      </c>
      <c r="I188" s="64" t="s">
        <v>36</v>
      </c>
      <c r="J188" s="64" t="s">
        <v>90</v>
      </c>
      <c r="K188" s="67"/>
      <c r="L188" s="67"/>
      <c r="M188" s="67" t="s">
        <v>1989</v>
      </c>
      <c r="N188" s="67"/>
      <c r="O188" s="67"/>
      <c r="P188" s="67"/>
      <c r="Q188" s="67" t="s">
        <v>36</v>
      </c>
      <c r="R188" s="67"/>
      <c r="S188" s="67" t="s">
        <v>36</v>
      </c>
      <c r="T188" s="67" t="s">
        <v>36</v>
      </c>
      <c r="U188" s="67" t="s">
        <v>36</v>
      </c>
      <c r="V188" s="67"/>
      <c r="W188" s="67"/>
      <c r="X188" s="67"/>
      <c r="Y188" s="67"/>
      <c r="Z188" s="67"/>
      <c r="AA188" s="68"/>
      <c r="AB188" s="68"/>
      <c r="AC188" s="68"/>
    </row>
    <row r="189" spans="1:29" ht="15.75" thickBot="1">
      <c r="A189" s="53" t="s">
        <v>432</v>
      </c>
      <c r="B189" s="53" t="s">
        <v>433</v>
      </c>
      <c r="C189" s="53" t="s">
        <v>435</v>
      </c>
      <c r="D189" s="53"/>
      <c r="E189" s="60"/>
      <c r="F189" s="53" t="s">
        <v>64</v>
      </c>
      <c r="G189" s="55"/>
      <c r="H189" s="54" t="s">
        <v>431</v>
      </c>
      <c r="I189" s="53" t="s">
        <v>1470</v>
      </c>
      <c r="J189" s="55"/>
      <c r="K189" s="55"/>
      <c r="L189" s="55"/>
      <c r="M189" s="55"/>
      <c r="N189" s="55"/>
      <c r="O189" s="55"/>
      <c r="P189" s="55"/>
      <c r="Q189" s="55"/>
      <c r="R189" s="55"/>
      <c r="S189" s="55"/>
      <c r="T189" s="55"/>
      <c r="U189" s="55"/>
      <c r="V189" s="55"/>
      <c r="W189" s="55"/>
      <c r="X189" s="55"/>
      <c r="Y189" s="55"/>
      <c r="Z189" s="55"/>
      <c r="AA189" s="52"/>
      <c r="AB189" s="52"/>
      <c r="AC189" s="52"/>
    </row>
    <row r="190" spans="1:29" ht="15.75" thickBot="1">
      <c r="A190" s="53" t="s">
        <v>432</v>
      </c>
      <c r="B190" s="53" t="s">
        <v>433</v>
      </c>
      <c r="C190" s="53" t="s">
        <v>436</v>
      </c>
      <c r="D190" s="53"/>
      <c r="E190" s="60"/>
      <c r="F190" s="53" t="s">
        <v>39</v>
      </c>
      <c r="G190" s="53" t="s">
        <v>437</v>
      </c>
      <c r="H190" s="54" t="s">
        <v>431</v>
      </c>
      <c r="I190" s="53" t="s">
        <v>1470</v>
      </c>
      <c r="J190" s="55"/>
      <c r="K190" s="55"/>
      <c r="L190" s="55"/>
      <c r="M190" s="55"/>
      <c r="N190" s="55"/>
      <c r="O190" s="55"/>
      <c r="P190" s="55"/>
      <c r="Q190" s="55"/>
      <c r="R190" s="55"/>
      <c r="S190" s="55"/>
      <c r="T190" s="55"/>
      <c r="U190" s="55"/>
      <c r="V190" s="55"/>
      <c r="W190" s="55"/>
      <c r="X190" s="55"/>
      <c r="Y190" s="55"/>
      <c r="Z190" s="55"/>
      <c r="AA190" s="52"/>
      <c r="AB190" s="52"/>
      <c r="AC190" s="52"/>
    </row>
    <row r="191" spans="1:29" ht="15.75" thickBot="1">
      <c r="A191" s="53" t="s">
        <v>432</v>
      </c>
      <c r="B191" s="53" t="s">
        <v>433</v>
      </c>
      <c r="C191" s="53" t="s">
        <v>438</v>
      </c>
      <c r="D191" s="53"/>
      <c r="E191" s="60"/>
      <c r="F191" s="53" t="s">
        <v>44</v>
      </c>
      <c r="G191" s="55"/>
      <c r="H191" s="54" t="s">
        <v>431</v>
      </c>
      <c r="I191" s="53" t="s">
        <v>1470</v>
      </c>
      <c r="J191" s="55"/>
      <c r="K191" s="55"/>
      <c r="L191" s="55"/>
      <c r="M191" s="55"/>
      <c r="N191" s="55"/>
      <c r="O191" s="55"/>
      <c r="P191" s="55"/>
      <c r="Q191" s="55"/>
      <c r="R191" s="55"/>
      <c r="S191" s="55"/>
      <c r="T191" s="55"/>
      <c r="U191" s="55"/>
      <c r="V191" s="55"/>
      <c r="W191" s="55"/>
      <c r="X191" s="55"/>
      <c r="Y191" s="55"/>
      <c r="Z191" s="55"/>
      <c r="AA191" s="52"/>
      <c r="AB191" s="52"/>
      <c r="AC191" s="52"/>
    </row>
    <row r="192" spans="1:29" ht="15.75" thickBot="1">
      <c r="A192" s="53" t="s">
        <v>432</v>
      </c>
      <c r="B192" s="53" t="s">
        <v>433</v>
      </c>
      <c r="C192" s="53" t="s">
        <v>439</v>
      </c>
      <c r="D192" s="53"/>
      <c r="E192" s="60"/>
      <c r="F192" s="53" t="s">
        <v>106</v>
      </c>
      <c r="G192" s="56" t="s">
        <v>440</v>
      </c>
      <c r="H192" s="54" t="s">
        <v>441</v>
      </c>
      <c r="I192" s="53" t="s">
        <v>1470</v>
      </c>
      <c r="J192" s="55"/>
      <c r="K192" s="55"/>
      <c r="L192" s="55"/>
      <c r="M192" s="55"/>
      <c r="N192" s="55"/>
      <c r="O192" s="55"/>
      <c r="P192" s="55"/>
      <c r="Q192" s="55"/>
      <c r="R192" s="55"/>
      <c r="S192" s="55"/>
      <c r="T192" s="55"/>
      <c r="U192" s="55"/>
      <c r="V192" s="55"/>
      <c r="W192" s="55"/>
      <c r="X192" s="55"/>
      <c r="Y192" s="55"/>
      <c r="Z192" s="55"/>
      <c r="AA192" s="52"/>
      <c r="AB192" s="52"/>
      <c r="AC192" s="52"/>
    </row>
    <row r="193" spans="1:29" s="69" customFormat="1" ht="15.75" thickBot="1">
      <c r="A193" s="64" t="s">
        <v>442</v>
      </c>
      <c r="B193" s="64" t="s">
        <v>443</v>
      </c>
      <c r="C193" s="64" t="s">
        <v>444</v>
      </c>
      <c r="D193" s="64"/>
      <c r="E193" s="65"/>
      <c r="F193" s="64" t="s">
        <v>33</v>
      </c>
      <c r="G193" s="64" t="s">
        <v>445</v>
      </c>
      <c r="H193" s="66" t="s">
        <v>441</v>
      </c>
      <c r="I193" s="64" t="s">
        <v>36</v>
      </c>
      <c r="J193" s="64" t="s">
        <v>90</v>
      </c>
      <c r="K193" s="67"/>
      <c r="L193" s="67"/>
      <c r="M193" s="67" t="s">
        <v>1967</v>
      </c>
      <c r="N193" s="67"/>
      <c r="O193" s="67"/>
      <c r="P193" s="67"/>
      <c r="Q193" s="67" t="s">
        <v>36</v>
      </c>
      <c r="R193" s="67"/>
      <c r="S193" s="67"/>
      <c r="T193" s="67"/>
      <c r="U193" s="67"/>
      <c r="V193" s="67"/>
      <c r="W193" s="67"/>
      <c r="X193" s="67"/>
      <c r="Y193" s="67"/>
      <c r="Z193" s="67"/>
      <c r="AA193" s="68"/>
      <c r="AB193" s="68"/>
      <c r="AC193" s="68"/>
    </row>
    <row r="194" spans="1:29" ht="15.75" thickBot="1">
      <c r="A194" s="53" t="s">
        <v>442</v>
      </c>
      <c r="B194" s="53" t="s">
        <v>443</v>
      </c>
      <c r="C194" s="53" t="s">
        <v>446</v>
      </c>
      <c r="D194" s="53"/>
      <c r="E194" s="60"/>
      <c r="F194" s="53" t="s">
        <v>64</v>
      </c>
      <c r="G194" s="55"/>
      <c r="H194" s="54" t="s">
        <v>441</v>
      </c>
      <c r="I194" s="53" t="s">
        <v>1470</v>
      </c>
      <c r="J194" s="55"/>
      <c r="K194" s="55"/>
      <c r="L194" s="55"/>
      <c r="M194" s="55"/>
      <c r="N194" s="55"/>
      <c r="O194" s="55"/>
      <c r="P194" s="55"/>
      <c r="Q194" s="55"/>
      <c r="R194" s="55"/>
      <c r="S194" s="55"/>
      <c r="T194" s="55"/>
      <c r="U194" s="55"/>
      <c r="V194" s="55"/>
      <c r="W194" s="55"/>
      <c r="X194" s="55"/>
      <c r="Y194" s="55"/>
      <c r="Z194" s="55"/>
      <c r="AA194" s="52"/>
      <c r="AB194" s="52"/>
      <c r="AC194" s="52"/>
    </row>
    <row r="195" spans="1:29" ht="15.75" thickBot="1">
      <c r="A195" s="53" t="s">
        <v>442</v>
      </c>
      <c r="B195" s="53" t="s">
        <v>443</v>
      </c>
      <c r="C195" s="53" t="s">
        <v>447</v>
      </c>
      <c r="D195" s="53"/>
      <c r="E195" s="60"/>
      <c r="F195" s="53" t="s">
        <v>39</v>
      </c>
      <c r="G195" s="53" t="s">
        <v>448</v>
      </c>
      <c r="H195" s="54" t="s">
        <v>441</v>
      </c>
      <c r="I195" s="53" t="s">
        <v>1470</v>
      </c>
      <c r="J195" s="55"/>
      <c r="K195" s="55"/>
      <c r="L195" s="55"/>
      <c r="M195" s="55"/>
      <c r="N195" s="55"/>
      <c r="O195" s="55"/>
      <c r="P195" s="55"/>
      <c r="Q195" s="55"/>
      <c r="R195" s="55"/>
      <c r="S195" s="55"/>
      <c r="T195" s="55"/>
      <c r="U195" s="55"/>
      <c r="V195" s="55"/>
      <c r="W195" s="55"/>
      <c r="X195" s="55"/>
      <c r="Y195" s="55"/>
      <c r="Z195" s="55"/>
      <c r="AA195" s="52"/>
      <c r="AB195" s="52"/>
      <c r="AC195" s="52"/>
    </row>
    <row r="196" spans="1:29" ht="15.75" thickBot="1">
      <c r="A196" s="53" t="s">
        <v>442</v>
      </c>
      <c r="B196" s="53" t="s">
        <v>443</v>
      </c>
      <c r="C196" s="53" t="s">
        <v>446</v>
      </c>
      <c r="D196" s="53"/>
      <c r="E196" s="60"/>
      <c r="F196" s="53" t="s">
        <v>44</v>
      </c>
      <c r="G196" s="53" t="s">
        <v>449</v>
      </c>
      <c r="H196" s="54" t="s">
        <v>450</v>
      </c>
      <c r="I196" s="53" t="s">
        <v>1470</v>
      </c>
      <c r="J196" s="55"/>
      <c r="K196" s="55"/>
      <c r="L196" s="55"/>
      <c r="M196" s="55"/>
      <c r="N196" s="55"/>
      <c r="O196" s="55"/>
      <c r="P196" s="55"/>
      <c r="Q196" s="55"/>
      <c r="R196" s="55"/>
      <c r="S196" s="55"/>
      <c r="T196" s="55"/>
      <c r="U196" s="55"/>
      <c r="V196" s="55"/>
      <c r="W196" s="55"/>
      <c r="X196" s="55"/>
      <c r="Y196" s="55"/>
      <c r="Z196" s="55"/>
      <c r="AA196" s="52"/>
      <c r="AB196" s="52"/>
      <c r="AC196" s="52"/>
    </row>
    <row r="197" spans="1:29" s="69" customFormat="1" ht="15.75" thickBot="1">
      <c r="A197" s="64" t="s">
        <v>451</v>
      </c>
      <c r="B197" s="64" t="s">
        <v>452</v>
      </c>
      <c r="C197" s="64" t="s">
        <v>434</v>
      </c>
      <c r="D197" s="64"/>
      <c r="E197" s="65"/>
      <c r="F197" s="64" t="s">
        <v>33</v>
      </c>
      <c r="G197" s="64" t="s">
        <v>1990</v>
      </c>
      <c r="H197" s="66" t="s">
        <v>450</v>
      </c>
      <c r="I197" s="64" t="s">
        <v>36</v>
      </c>
      <c r="J197" s="64" t="s">
        <v>90</v>
      </c>
      <c r="K197" s="67"/>
      <c r="L197" s="67"/>
      <c r="M197" s="67" t="s">
        <v>1967</v>
      </c>
      <c r="N197" s="67"/>
      <c r="O197" s="67"/>
      <c r="P197" s="67"/>
      <c r="Q197" s="67" t="s">
        <v>36</v>
      </c>
      <c r="R197" s="67"/>
      <c r="S197" s="67"/>
      <c r="T197" s="67"/>
      <c r="U197" s="67"/>
      <c r="V197" s="67"/>
      <c r="W197" s="67"/>
      <c r="X197" s="67"/>
      <c r="Y197" s="67"/>
      <c r="Z197" s="67"/>
      <c r="AA197" s="68"/>
      <c r="AB197" s="68"/>
      <c r="AC197" s="68"/>
    </row>
    <row r="198" spans="1:29" ht="15.75" thickBot="1">
      <c r="A198" s="53" t="s">
        <v>451</v>
      </c>
      <c r="B198" s="53" t="s">
        <v>452</v>
      </c>
      <c r="C198" s="53" t="s">
        <v>453</v>
      </c>
      <c r="D198" s="53"/>
      <c r="E198" s="60"/>
      <c r="F198" s="53" t="s">
        <v>64</v>
      </c>
      <c r="G198" s="55"/>
      <c r="H198" s="54" t="s">
        <v>450</v>
      </c>
      <c r="I198" s="53" t="s">
        <v>1470</v>
      </c>
      <c r="J198" s="55"/>
      <c r="K198" s="55"/>
      <c r="L198" s="55"/>
      <c r="M198" s="55"/>
      <c r="N198" s="55"/>
      <c r="O198" s="55"/>
      <c r="P198" s="55"/>
      <c r="Q198" s="55"/>
      <c r="R198" s="55"/>
      <c r="S198" s="55"/>
      <c r="T198" s="55"/>
      <c r="U198" s="55"/>
      <c r="V198" s="55"/>
      <c r="W198" s="55"/>
      <c r="X198" s="55"/>
      <c r="Y198" s="55"/>
      <c r="Z198" s="55"/>
      <c r="AA198" s="52"/>
      <c r="AB198" s="52"/>
      <c r="AC198" s="52"/>
    </row>
    <row r="199" spans="1:29" ht="15.75" thickBot="1">
      <c r="A199" s="53" t="s">
        <v>451</v>
      </c>
      <c r="B199" s="53" t="s">
        <v>452</v>
      </c>
      <c r="C199" s="53" t="s">
        <v>454</v>
      </c>
      <c r="D199" s="53"/>
      <c r="E199" s="60"/>
      <c r="F199" s="53" t="s">
        <v>39</v>
      </c>
      <c r="G199" s="53" t="s">
        <v>455</v>
      </c>
      <c r="H199" s="54" t="s">
        <v>450</v>
      </c>
      <c r="I199" s="53" t="s">
        <v>1470</v>
      </c>
      <c r="J199" s="55"/>
      <c r="K199" s="55"/>
      <c r="L199" s="55"/>
      <c r="M199" s="55"/>
      <c r="N199" s="55"/>
      <c r="O199" s="55"/>
      <c r="P199" s="55"/>
      <c r="Q199" s="55"/>
      <c r="R199" s="55"/>
      <c r="S199" s="55"/>
      <c r="T199" s="55"/>
      <c r="U199" s="55"/>
      <c r="V199" s="55"/>
      <c r="W199" s="55"/>
      <c r="X199" s="55"/>
      <c r="Y199" s="55"/>
      <c r="Z199" s="55"/>
      <c r="AA199" s="52"/>
      <c r="AB199" s="52"/>
      <c r="AC199" s="52"/>
    </row>
    <row r="200" spans="1:29" ht="15.75" thickBot="1">
      <c r="A200" s="53" t="s">
        <v>451</v>
      </c>
      <c r="B200" s="53" t="s">
        <v>452</v>
      </c>
      <c r="C200" s="53" t="s">
        <v>453</v>
      </c>
      <c r="D200" s="53"/>
      <c r="E200" s="60"/>
      <c r="F200" s="53" t="s">
        <v>44</v>
      </c>
      <c r="G200" s="55"/>
      <c r="H200" s="54" t="s">
        <v>456</v>
      </c>
      <c r="I200" s="53" t="s">
        <v>1470</v>
      </c>
      <c r="J200" s="55"/>
      <c r="K200" s="55"/>
      <c r="L200" s="55"/>
      <c r="M200" s="55"/>
      <c r="N200" s="55"/>
      <c r="O200" s="55"/>
      <c r="P200" s="55"/>
      <c r="Q200" s="55"/>
      <c r="R200" s="55"/>
      <c r="S200" s="55"/>
      <c r="T200" s="55"/>
      <c r="U200" s="55"/>
      <c r="V200" s="55"/>
      <c r="W200" s="55"/>
      <c r="X200" s="55"/>
      <c r="Y200" s="55"/>
      <c r="Z200" s="55"/>
      <c r="AA200" s="52"/>
      <c r="AB200" s="52"/>
      <c r="AC200" s="52"/>
    </row>
    <row r="201" spans="1:29" s="69" customFormat="1" ht="15.75" thickBot="1">
      <c r="A201" s="64" t="s">
        <v>457</v>
      </c>
      <c r="B201" s="64" t="s">
        <v>458</v>
      </c>
      <c r="C201" s="64" t="s">
        <v>459</v>
      </c>
      <c r="D201" s="64"/>
      <c r="E201" s="65"/>
      <c r="F201" s="64" t="s">
        <v>33</v>
      </c>
      <c r="G201" s="64" t="s">
        <v>381</v>
      </c>
      <c r="H201" s="66" t="s">
        <v>456</v>
      </c>
      <c r="I201" s="64" t="s">
        <v>36</v>
      </c>
      <c r="J201" s="64" t="s">
        <v>90</v>
      </c>
      <c r="K201" s="67"/>
      <c r="L201" s="67"/>
      <c r="M201" s="67" t="s">
        <v>1967</v>
      </c>
      <c r="N201" s="67"/>
      <c r="O201" s="67"/>
      <c r="P201" s="67"/>
      <c r="Q201" s="67" t="s">
        <v>36</v>
      </c>
      <c r="R201" s="67"/>
      <c r="S201" s="67"/>
      <c r="T201" s="67"/>
      <c r="U201" s="67"/>
      <c r="V201" s="67"/>
      <c r="W201" s="67"/>
      <c r="X201" s="67"/>
      <c r="Y201" s="67"/>
      <c r="Z201" s="67"/>
      <c r="AA201" s="68"/>
      <c r="AB201" s="68"/>
      <c r="AC201" s="68"/>
    </row>
    <row r="202" spans="1:29" ht="15.75" thickBot="1">
      <c r="A202" s="53" t="s">
        <v>457</v>
      </c>
      <c r="B202" s="53" t="s">
        <v>458</v>
      </c>
      <c r="C202" s="53" t="s">
        <v>460</v>
      </c>
      <c r="D202" s="53"/>
      <c r="E202" s="60"/>
      <c r="F202" s="53" t="s">
        <v>64</v>
      </c>
      <c r="G202" s="55"/>
      <c r="H202" s="54" t="s">
        <v>456</v>
      </c>
      <c r="I202" s="53" t="s">
        <v>1470</v>
      </c>
      <c r="J202" s="55"/>
      <c r="K202" s="55"/>
      <c r="L202" s="55"/>
      <c r="M202" s="55"/>
      <c r="N202" s="55"/>
      <c r="O202" s="55"/>
      <c r="P202" s="55"/>
      <c r="Q202" s="55"/>
      <c r="R202" s="55"/>
      <c r="S202" s="55"/>
      <c r="T202" s="55"/>
      <c r="U202" s="55"/>
      <c r="V202" s="55"/>
      <c r="W202" s="55"/>
      <c r="X202" s="55"/>
      <c r="Y202" s="55"/>
      <c r="Z202" s="55"/>
      <c r="AA202" s="52"/>
      <c r="AB202" s="52"/>
      <c r="AC202" s="52"/>
    </row>
    <row r="203" spans="1:29" ht="15.75" thickBot="1">
      <c r="A203" s="53" t="s">
        <v>457</v>
      </c>
      <c r="B203" s="53" t="s">
        <v>458</v>
      </c>
      <c r="C203" s="53" t="s">
        <v>461</v>
      </c>
      <c r="D203" s="53"/>
      <c r="E203" s="60"/>
      <c r="F203" s="53" t="s">
        <v>39</v>
      </c>
      <c r="G203" s="53" t="s">
        <v>448</v>
      </c>
      <c r="H203" s="54" t="s">
        <v>456</v>
      </c>
      <c r="I203" s="53" t="s">
        <v>1470</v>
      </c>
      <c r="J203" s="55"/>
      <c r="K203" s="55"/>
      <c r="L203" s="55"/>
      <c r="M203" s="55"/>
      <c r="N203" s="55"/>
      <c r="O203" s="55"/>
      <c r="P203" s="55"/>
      <c r="Q203" s="55"/>
      <c r="R203" s="55"/>
      <c r="S203" s="55"/>
      <c r="T203" s="55"/>
      <c r="U203" s="55"/>
      <c r="V203" s="55"/>
      <c r="W203" s="55"/>
      <c r="X203" s="55"/>
      <c r="Y203" s="55"/>
      <c r="Z203" s="55"/>
      <c r="AA203" s="52"/>
      <c r="AB203" s="52"/>
      <c r="AC203" s="52"/>
    </row>
    <row r="204" spans="1:29" ht="15.75" thickBot="1">
      <c r="A204" s="53" t="s">
        <v>457</v>
      </c>
      <c r="B204" s="53" t="s">
        <v>458</v>
      </c>
      <c r="C204" s="53" t="s">
        <v>460</v>
      </c>
      <c r="D204" s="53"/>
      <c r="E204" s="60"/>
      <c r="F204" s="53" t="s">
        <v>44</v>
      </c>
      <c r="G204" s="55"/>
      <c r="H204" s="54" t="s">
        <v>462</v>
      </c>
      <c r="I204" s="53" t="s">
        <v>1470</v>
      </c>
      <c r="J204" s="55"/>
      <c r="K204" s="55"/>
      <c r="L204" s="55"/>
      <c r="M204" s="55"/>
      <c r="N204" s="55"/>
      <c r="O204" s="55"/>
      <c r="P204" s="55"/>
      <c r="Q204" s="55"/>
      <c r="R204" s="55"/>
      <c r="S204" s="55"/>
      <c r="T204" s="55"/>
      <c r="U204" s="55"/>
      <c r="V204" s="55"/>
      <c r="W204" s="55"/>
      <c r="X204" s="55"/>
      <c r="Y204" s="55"/>
      <c r="Z204" s="55"/>
      <c r="AA204" s="52"/>
      <c r="AB204" s="52"/>
      <c r="AC204" s="52"/>
    </row>
    <row r="205" spans="1:29" s="69" customFormat="1" ht="15.75" thickBot="1">
      <c r="A205" s="64" t="s">
        <v>463</v>
      </c>
      <c r="B205" s="64" t="s">
        <v>464</v>
      </c>
      <c r="C205" s="64" t="s">
        <v>465</v>
      </c>
      <c r="D205" s="64"/>
      <c r="E205" s="65"/>
      <c r="F205" s="64" t="s">
        <v>33</v>
      </c>
      <c r="G205" s="64" t="s">
        <v>466</v>
      </c>
      <c r="H205" s="66" t="s">
        <v>462</v>
      </c>
      <c r="I205" s="64" t="s">
        <v>36</v>
      </c>
      <c r="J205" s="64" t="s">
        <v>345</v>
      </c>
      <c r="K205" s="67"/>
      <c r="L205" s="67" t="s">
        <v>1970</v>
      </c>
      <c r="M205" s="67" t="s">
        <v>1991</v>
      </c>
      <c r="N205" s="67" t="s">
        <v>36</v>
      </c>
      <c r="O205" s="67" t="s">
        <v>36</v>
      </c>
      <c r="P205" s="67"/>
      <c r="Q205" s="67" t="s">
        <v>36</v>
      </c>
      <c r="R205" s="67"/>
      <c r="S205" s="67"/>
      <c r="T205" s="67" t="s">
        <v>36</v>
      </c>
      <c r="U205" s="67"/>
      <c r="V205" s="67"/>
      <c r="W205" s="67"/>
      <c r="X205" s="67"/>
      <c r="Y205" s="67"/>
      <c r="Z205" s="67"/>
      <c r="AA205" s="68"/>
      <c r="AB205" s="68"/>
      <c r="AC205" s="68"/>
    </row>
    <row r="206" spans="1:29" s="69" customFormat="1" ht="15.75" thickBot="1">
      <c r="A206" s="64" t="s">
        <v>463</v>
      </c>
      <c r="B206" s="64" t="s">
        <v>464</v>
      </c>
      <c r="C206" s="64" t="s">
        <v>467</v>
      </c>
      <c r="D206" s="64"/>
      <c r="E206" s="65"/>
      <c r="F206" s="64" t="s">
        <v>64</v>
      </c>
      <c r="G206" s="67"/>
      <c r="H206" s="66" t="s">
        <v>462</v>
      </c>
      <c r="I206" s="64" t="s">
        <v>36</v>
      </c>
      <c r="J206" s="64" t="s">
        <v>468</v>
      </c>
      <c r="K206" s="67"/>
      <c r="L206" s="67"/>
      <c r="M206" s="67"/>
      <c r="N206" s="67"/>
      <c r="O206" s="67"/>
      <c r="P206" s="67"/>
      <c r="Q206" s="67"/>
      <c r="R206" s="67"/>
      <c r="S206" s="67"/>
      <c r="T206" s="67"/>
      <c r="U206" s="67"/>
      <c r="V206" s="67"/>
      <c r="W206" s="67"/>
      <c r="X206" s="67"/>
      <c r="Y206" s="67"/>
      <c r="Z206" s="67"/>
      <c r="AA206" s="68"/>
      <c r="AB206" s="68"/>
      <c r="AC206" s="68"/>
    </row>
    <row r="207" spans="1:29" ht="15.75" thickBot="1">
      <c r="A207" s="53" t="s">
        <v>463</v>
      </c>
      <c r="B207" s="53" t="s">
        <v>464</v>
      </c>
      <c r="C207" s="53" t="s">
        <v>469</v>
      </c>
      <c r="D207" s="53"/>
      <c r="E207" s="60"/>
      <c r="F207" s="53" t="s">
        <v>61</v>
      </c>
      <c r="G207" s="55"/>
      <c r="H207" s="54" t="s">
        <v>462</v>
      </c>
      <c r="I207" s="53" t="s">
        <v>1470</v>
      </c>
      <c r="J207" s="55"/>
      <c r="K207" s="55"/>
      <c r="L207" s="55"/>
      <c r="M207" s="55"/>
      <c r="N207" s="55"/>
      <c r="O207" s="55"/>
      <c r="P207" s="55"/>
      <c r="Q207" s="55"/>
      <c r="R207" s="55"/>
      <c r="S207" s="55"/>
      <c r="T207" s="55"/>
      <c r="U207" s="55"/>
      <c r="V207" s="55"/>
      <c r="W207" s="55"/>
      <c r="X207" s="55"/>
      <c r="Y207" s="55"/>
      <c r="Z207" s="55"/>
      <c r="AA207" s="52"/>
      <c r="AB207" s="52"/>
      <c r="AC207" s="52"/>
    </row>
    <row r="208" spans="1:29" ht="15.75" thickBot="1">
      <c r="A208" s="53" t="s">
        <v>463</v>
      </c>
      <c r="B208" s="53" t="s">
        <v>464</v>
      </c>
      <c r="C208" s="53" t="s">
        <v>470</v>
      </c>
      <c r="D208" s="53"/>
      <c r="E208" s="60"/>
      <c r="F208" s="53" t="s">
        <v>39</v>
      </c>
      <c r="G208" s="53" t="s">
        <v>471</v>
      </c>
      <c r="H208" s="54" t="s">
        <v>462</v>
      </c>
      <c r="I208" s="53" t="s">
        <v>1470</v>
      </c>
      <c r="J208" s="55"/>
      <c r="K208" s="55"/>
      <c r="L208" s="55"/>
      <c r="M208" s="55"/>
      <c r="N208" s="55"/>
      <c r="O208" s="55"/>
      <c r="P208" s="55"/>
      <c r="Q208" s="55"/>
      <c r="R208" s="55"/>
      <c r="S208" s="55"/>
      <c r="T208" s="55"/>
      <c r="U208" s="55"/>
      <c r="V208" s="55"/>
      <c r="W208" s="55"/>
      <c r="X208" s="55"/>
      <c r="Y208" s="55"/>
      <c r="Z208" s="55"/>
      <c r="AA208" s="52"/>
      <c r="AB208" s="52"/>
      <c r="AC208" s="52"/>
    </row>
    <row r="209" spans="1:29" ht="15.75" thickBot="1">
      <c r="A209" s="53" t="s">
        <v>463</v>
      </c>
      <c r="B209" s="53" t="s">
        <v>464</v>
      </c>
      <c r="C209" s="53" t="s">
        <v>472</v>
      </c>
      <c r="D209" s="53"/>
      <c r="E209" s="60"/>
      <c r="F209" s="53" t="s">
        <v>39</v>
      </c>
      <c r="G209" s="53" t="s">
        <v>473</v>
      </c>
      <c r="H209" s="54" t="s">
        <v>462</v>
      </c>
      <c r="I209" s="53" t="s">
        <v>1470</v>
      </c>
      <c r="J209" s="55"/>
      <c r="K209" s="55"/>
      <c r="L209" s="55"/>
      <c r="M209" s="55"/>
      <c r="N209" s="55"/>
      <c r="O209" s="55"/>
      <c r="P209" s="55"/>
      <c r="Q209" s="55"/>
      <c r="R209" s="55"/>
      <c r="S209" s="55"/>
      <c r="T209" s="55"/>
      <c r="U209" s="55"/>
      <c r="V209" s="55"/>
      <c r="W209" s="55"/>
      <c r="X209" s="55"/>
      <c r="Y209" s="55"/>
      <c r="Z209" s="55"/>
      <c r="AA209" s="52"/>
      <c r="AB209" s="52"/>
      <c r="AC209" s="52"/>
    </row>
    <row r="210" spans="1:29" ht="15.75" thickBot="1">
      <c r="A210" s="53" t="s">
        <v>463</v>
      </c>
      <c r="B210" s="53" t="s">
        <v>464</v>
      </c>
      <c r="C210" s="53" t="s">
        <v>467</v>
      </c>
      <c r="D210" s="53"/>
      <c r="E210" s="60"/>
      <c r="F210" s="53" t="s">
        <v>45</v>
      </c>
      <c r="G210" s="55"/>
      <c r="H210" s="54" t="s">
        <v>462</v>
      </c>
      <c r="I210" s="53" t="s">
        <v>1470</v>
      </c>
      <c r="J210" s="55"/>
      <c r="K210" s="55"/>
      <c r="L210" s="55"/>
      <c r="M210" s="55"/>
      <c r="N210" s="55"/>
      <c r="O210" s="55"/>
      <c r="P210" s="55"/>
      <c r="Q210" s="55"/>
      <c r="R210" s="55"/>
      <c r="S210" s="55"/>
      <c r="T210" s="55"/>
      <c r="U210" s="55"/>
      <c r="V210" s="55"/>
      <c r="W210" s="55"/>
      <c r="X210" s="55"/>
      <c r="Y210" s="55"/>
      <c r="Z210" s="55"/>
      <c r="AA210" s="52"/>
      <c r="AB210" s="52"/>
      <c r="AC210" s="52"/>
    </row>
    <row r="211" spans="1:29" ht="15.75" thickBot="1">
      <c r="A211" s="53" t="s">
        <v>463</v>
      </c>
      <c r="B211" s="53" t="s">
        <v>464</v>
      </c>
      <c r="C211" s="53" t="s">
        <v>467</v>
      </c>
      <c r="D211" s="53"/>
      <c r="E211" s="60"/>
      <c r="F211" s="53" t="s">
        <v>44</v>
      </c>
      <c r="G211" s="55"/>
      <c r="H211" s="57"/>
      <c r="I211" s="53" t="s">
        <v>1470</v>
      </c>
      <c r="J211" s="55"/>
      <c r="K211" s="55"/>
      <c r="L211" s="55"/>
      <c r="M211" s="55"/>
      <c r="N211" s="55"/>
      <c r="O211" s="55"/>
      <c r="P211" s="55"/>
      <c r="Q211" s="55"/>
      <c r="R211" s="55"/>
      <c r="S211" s="55"/>
      <c r="T211" s="55"/>
      <c r="U211" s="55"/>
      <c r="V211" s="55"/>
      <c r="W211" s="55"/>
      <c r="X211" s="55"/>
      <c r="Y211" s="55"/>
      <c r="Z211" s="55"/>
      <c r="AA211" s="52"/>
      <c r="AB211" s="52"/>
      <c r="AC211" s="52"/>
    </row>
    <row r="212" spans="1:29" s="69" customFormat="1" ht="15.75" thickBot="1">
      <c r="A212" s="64" t="s">
        <v>474</v>
      </c>
      <c r="B212" s="64" t="s">
        <v>475</v>
      </c>
      <c r="C212" s="64" t="s">
        <v>477</v>
      </c>
      <c r="D212" s="64"/>
      <c r="E212" s="65"/>
      <c r="F212" s="64" t="s">
        <v>45</v>
      </c>
      <c r="G212" s="67"/>
      <c r="H212" s="68"/>
      <c r="I212" s="64" t="s">
        <v>36</v>
      </c>
      <c r="J212" s="64" t="s">
        <v>478</v>
      </c>
      <c r="K212" s="67"/>
      <c r="L212" s="67"/>
      <c r="M212" s="67"/>
      <c r="N212" s="67"/>
      <c r="O212" s="67"/>
      <c r="P212" s="67"/>
      <c r="Q212" s="67"/>
      <c r="R212" s="67"/>
      <c r="S212" s="67"/>
      <c r="T212" s="67"/>
      <c r="U212" s="67"/>
      <c r="V212" s="67"/>
      <c r="W212" s="67"/>
      <c r="X212" s="67"/>
      <c r="Y212" s="67"/>
      <c r="Z212" s="67"/>
      <c r="AA212" s="68"/>
      <c r="AB212" s="68"/>
      <c r="AC212" s="68"/>
    </row>
    <row r="213" spans="1:29" ht="15.75" thickBot="1">
      <c r="A213" s="53" t="s">
        <v>474</v>
      </c>
      <c r="B213" s="53" t="s">
        <v>475</v>
      </c>
      <c r="C213" s="53" t="s">
        <v>479</v>
      </c>
      <c r="D213" s="53"/>
      <c r="E213" s="60"/>
      <c r="F213" s="53" t="s">
        <v>64</v>
      </c>
      <c r="G213" s="55"/>
      <c r="H213" s="57"/>
      <c r="I213" s="53" t="s">
        <v>1470</v>
      </c>
      <c r="J213" s="55"/>
      <c r="K213" s="55"/>
      <c r="L213" s="55"/>
      <c r="M213" s="55"/>
      <c r="N213" s="55"/>
      <c r="O213" s="55"/>
      <c r="P213" s="55"/>
      <c r="Q213" s="55"/>
      <c r="R213" s="55"/>
      <c r="S213" s="55"/>
      <c r="T213" s="55"/>
      <c r="U213" s="55"/>
      <c r="V213" s="55"/>
      <c r="W213" s="55"/>
      <c r="X213" s="55"/>
      <c r="Y213" s="55"/>
      <c r="Z213" s="55"/>
      <c r="AA213" s="52"/>
      <c r="AB213" s="52"/>
      <c r="AC213" s="52"/>
    </row>
    <row r="214" spans="1:29" ht="15.75" thickBot="1">
      <c r="A214" s="53" t="s">
        <v>474</v>
      </c>
      <c r="B214" s="53" t="s">
        <v>475</v>
      </c>
      <c r="C214" s="53" t="s">
        <v>476</v>
      </c>
      <c r="D214" s="53"/>
      <c r="E214" s="60"/>
      <c r="F214" s="53" t="s">
        <v>39</v>
      </c>
      <c r="G214" s="53" t="s">
        <v>181</v>
      </c>
      <c r="H214" s="57"/>
      <c r="I214" s="53" t="s">
        <v>1470</v>
      </c>
      <c r="J214" s="55"/>
      <c r="K214" s="55"/>
      <c r="L214" s="55" t="s">
        <v>1974</v>
      </c>
      <c r="M214" s="55" t="s">
        <v>1975</v>
      </c>
      <c r="N214" s="53" t="s">
        <v>36</v>
      </c>
      <c r="O214" s="53" t="s">
        <v>36</v>
      </c>
      <c r="P214" s="53" t="s">
        <v>36</v>
      </c>
      <c r="Q214" s="53" t="s">
        <v>36</v>
      </c>
      <c r="R214" s="53" t="s">
        <v>36</v>
      </c>
      <c r="S214" s="53" t="s">
        <v>36</v>
      </c>
      <c r="T214" s="53" t="s">
        <v>36</v>
      </c>
      <c r="U214" s="53" t="s">
        <v>36</v>
      </c>
      <c r="V214" s="53" t="s">
        <v>36</v>
      </c>
      <c r="W214" s="53" t="s">
        <v>36</v>
      </c>
      <c r="X214" s="53" t="s">
        <v>36</v>
      </c>
      <c r="Y214" s="53" t="s">
        <v>36</v>
      </c>
      <c r="Z214" s="53" t="s">
        <v>36</v>
      </c>
      <c r="AA214" s="52"/>
      <c r="AB214" s="52"/>
      <c r="AC214" s="52"/>
    </row>
    <row r="215" spans="1:29" ht="15.75" thickBot="1">
      <c r="A215" s="53" t="s">
        <v>474</v>
      </c>
      <c r="B215" s="53" t="s">
        <v>475</v>
      </c>
      <c r="C215" s="53" t="s">
        <v>480</v>
      </c>
      <c r="D215" s="53"/>
      <c r="E215" s="60"/>
      <c r="F215" s="53" t="s">
        <v>481</v>
      </c>
      <c r="G215" s="53" t="s">
        <v>482</v>
      </c>
      <c r="H215" s="54" t="s">
        <v>483</v>
      </c>
      <c r="I215" s="53" t="s">
        <v>1470</v>
      </c>
      <c r="J215" s="55"/>
      <c r="K215" s="55"/>
      <c r="L215" s="55"/>
      <c r="M215" s="55"/>
      <c r="N215" s="55"/>
      <c r="O215" s="55"/>
      <c r="P215" s="55"/>
      <c r="Q215" s="55"/>
      <c r="R215" s="55"/>
      <c r="S215" s="55"/>
      <c r="T215" s="55"/>
      <c r="U215" s="55"/>
      <c r="V215" s="55"/>
      <c r="W215" s="55"/>
      <c r="X215" s="55"/>
      <c r="Y215" s="55"/>
      <c r="Z215" s="55"/>
      <c r="AA215" s="52"/>
      <c r="AB215" s="52"/>
      <c r="AC215" s="52"/>
    </row>
    <row r="216" spans="1:29" s="69" customFormat="1" ht="15.75" thickBot="1">
      <c r="A216" s="64" t="s">
        <v>484</v>
      </c>
      <c r="B216" s="64" t="s">
        <v>485</v>
      </c>
      <c r="C216" s="64" t="s">
        <v>488</v>
      </c>
      <c r="D216" s="64"/>
      <c r="E216" s="65"/>
      <c r="F216" s="64" t="s">
        <v>33</v>
      </c>
      <c r="G216" s="64" t="s">
        <v>489</v>
      </c>
      <c r="H216" s="66" t="s">
        <v>483</v>
      </c>
      <c r="I216" s="64" t="s">
        <v>36</v>
      </c>
      <c r="J216" s="64" t="s">
        <v>37</v>
      </c>
      <c r="K216" s="67"/>
      <c r="L216" s="67"/>
      <c r="M216" s="67" t="s">
        <v>1971</v>
      </c>
      <c r="N216" s="67"/>
      <c r="O216" s="67"/>
      <c r="P216" s="67"/>
      <c r="Q216" s="67" t="s">
        <v>36</v>
      </c>
      <c r="R216" s="67"/>
      <c r="S216" s="67"/>
      <c r="T216" s="67" t="s">
        <v>36</v>
      </c>
      <c r="U216" s="67" t="s">
        <v>36</v>
      </c>
      <c r="V216" s="67"/>
      <c r="W216" s="67"/>
      <c r="X216" s="67"/>
      <c r="Y216" s="67"/>
      <c r="Z216" s="67"/>
      <c r="AA216" s="68"/>
      <c r="AB216" s="68"/>
      <c r="AC216" s="68"/>
    </row>
    <row r="217" spans="1:29" ht="15.75" thickBot="1">
      <c r="A217" s="53" t="s">
        <v>484</v>
      </c>
      <c r="B217" s="53" t="s">
        <v>485</v>
      </c>
      <c r="C217" s="53" t="s">
        <v>486</v>
      </c>
      <c r="D217" s="53"/>
      <c r="E217" s="60"/>
      <c r="F217" s="53" t="s">
        <v>33</v>
      </c>
      <c r="G217" s="53" t="s">
        <v>487</v>
      </c>
      <c r="H217" s="54" t="s">
        <v>483</v>
      </c>
      <c r="I217" s="53" t="s">
        <v>1470</v>
      </c>
      <c r="J217" s="55"/>
      <c r="K217" s="55"/>
      <c r="L217" s="55"/>
      <c r="M217" s="55" t="s">
        <v>1971</v>
      </c>
      <c r="N217" s="55"/>
      <c r="O217" s="55"/>
      <c r="P217" s="55"/>
      <c r="Q217" s="53" t="s">
        <v>36</v>
      </c>
      <c r="R217" s="55"/>
      <c r="S217" s="55"/>
      <c r="T217" s="53" t="s">
        <v>36</v>
      </c>
      <c r="U217" s="53" t="s">
        <v>36</v>
      </c>
      <c r="V217" s="55"/>
      <c r="W217" s="55"/>
      <c r="X217" s="55"/>
      <c r="Y217" s="55"/>
      <c r="Z217" s="55"/>
      <c r="AA217" s="52"/>
      <c r="AB217" s="52"/>
      <c r="AC217" s="52"/>
    </row>
    <row r="218" spans="1:29" s="69" customFormat="1" ht="15.75" thickBot="1">
      <c r="A218" s="64" t="s">
        <v>484</v>
      </c>
      <c r="B218" s="64" t="s">
        <v>485</v>
      </c>
      <c r="C218" s="64" t="s">
        <v>490</v>
      </c>
      <c r="D218" s="64"/>
      <c r="E218" s="65"/>
      <c r="F218" s="64" t="s">
        <v>33</v>
      </c>
      <c r="G218" s="64" t="s">
        <v>258</v>
      </c>
      <c r="H218" s="66" t="s">
        <v>483</v>
      </c>
      <c r="I218" s="64" t="s">
        <v>36</v>
      </c>
      <c r="J218" s="64" t="s">
        <v>37</v>
      </c>
      <c r="K218" s="67"/>
      <c r="L218" s="67"/>
      <c r="M218" s="67"/>
      <c r="N218" s="67"/>
      <c r="O218" s="67"/>
      <c r="P218" s="67"/>
      <c r="Q218" s="67"/>
      <c r="R218" s="67"/>
      <c r="S218" s="67"/>
      <c r="T218" s="67"/>
      <c r="U218" s="67"/>
      <c r="V218" s="67"/>
      <c r="W218" s="67"/>
      <c r="X218" s="67"/>
      <c r="Y218" s="67"/>
      <c r="Z218" s="67"/>
      <c r="AA218" s="68"/>
      <c r="AB218" s="68"/>
      <c r="AC218" s="68"/>
    </row>
    <row r="219" spans="1:29" ht="15.75" thickBot="1">
      <c r="A219" s="53" t="s">
        <v>484</v>
      </c>
      <c r="B219" s="53" t="s">
        <v>485</v>
      </c>
      <c r="C219" s="53" t="s">
        <v>491</v>
      </c>
      <c r="D219" s="53"/>
      <c r="E219" s="60"/>
      <c r="F219" s="53" t="s">
        <v>64</v>
      </c>
      <c r="G219" s="55"/>
      <c r="H219" s="54" t="s">
        <v>483</v>
      </c>
      <c r="I219" s="53" t="s">
        <v>1470</v>
      </c>
      <c r="J219" s="55"/>
      <c r="K219" s="55"/>
      <c r="L219" s="55"/>
      <c r="M219" s="55"/>
      <c r="N219" s="55"/>
      <c r="O219" s="55"/>
      <c r="P219" s="55"/>
      <c r="Q219" s="55"/>
      <c r="R219" s="55"/>
      <c r="S219" s="55"/>
      <c r="T219" s="55"/>
      <c r="U219" s="55"/>
      <c r="V219" s="55"/>
      <c r="W219" s="55"/>
      <c r="X219" s="55"/>
      <c r="Y219" s="55"/>
      <c r="Z219" s="55"/>
      <c r="AA219" s="52"/>
      <c r="AB219" s="52"/>
      <c r="AC219" s="52"/>
    </row>
    <row r="220" spans="1:29" ht="15.75" thickBot="1">
      <c r="A220" s="53" t="s">
        <v>484</v>
      </c>
      <c r="B220" s="53" t="s">
        <v>485</v>
      </c>
      <c r="C220" s="53" t="s">
        <v>492</v>
      </c>
      <c r="D220" s="53"/>
      <c r="E220" s="60"/>
      <c r="F220" s="53" t="s">
        <v>44</v>
      </c>
      <c r="G220" s="55"/>
      <c r="H220" s="54" t="s">
        <v>493</v>
      </c>
      <c r="I220" s="53" t="s">
        <v>1470</v>
      </c>
      <c r="J220" s="55"/>
      <c r="K220" s="55"/>
      <c r="L220" s="55"/>
      <c r="M220" s="55"/>
      <c r="N220" s="55"/>
      <c r="O220" s="55"/>
      <c r="P220" s="55"/>
      <c r="Q220" s="55"/>
      <c r="R220" s="55"/>
      <c r="S220" s="55"/>
      <c r="T220" s="55"/>
      <c r="U220" s="55"/>
      <c r="V220" s="55"/>
      <c r="W220" s="55"/>
      <c r="X220" s="55"/>
      <c r="Y220" s="55"/>
      <c r="Z220" s="55"/>
      <c r="AA220" s="52"/>
      <c r="AB220" s="52"/>
      <c r="AC220" s="52"/>
    </row>
    <row r="221" spans="1:29" ht="15.75" thickBot="1">
      <c r="A221" s="53" t="s">
        <v>484</v>
      </c>
      <c r="B221" s="53" t="s">
        <v>485</v>
      </c>
      <c r="C221" s="53" t="s">
        <v>1841</v>
      </c>
      <c r="D221" s="53"/>
      <c r="E221" s="60"/>
      <c r="F221" s="53" t="s">
        <v>33</v>
      </c>
      <c r="G221" s="55"/>
      <c r="H221" s="54" t="s">
        <v>1825</v>
      </c>
      <c r="I221" s="53" t="s">
        <v>1470</v>
      </c>
      <c r="J221" s="55"/>
      <c r="K221" s="55"/>
      <c r="L221" s="55"/>
      <c r="M221" s="55" t="s">
        <v>1967</v>
      </c>
      <c r="N221" s="55"/>
      <c r="O221" s="55"/>
      <c r="P221" s="55"/>
      <c r="Q221" s="53" t="s">
        <v>36</v>
      </c>
      <c r="R221" s="55"/>
      <c r="S221" s="55"/>
      <c r="T221" s="55"/>
      <c r="U221" s="55"/>
      <c r="V221" s="55"/>
      <c r="W221" s="55"/>
      <c r="X221" s="55"/>
      <c r="Y221" s="55"/>
      <c r="Z221" s="55"/>
      <c r="AA221" s="52"/>
      <c r="AB221" s="52"/>
      <c r="AC221" s="52"/>
    </row>
    <row r="222" spans="1:29" s="69" customFormat="1" ht="15.75" thickBot="1">
      <c r="A222" s="64" t="s">
        <v>494</v>
      </c>
      <c r="B222" s="64" t="s">
        <v>495</v>
      </c>
      <c r="C222" s="64" t="s">
        <v>496</v>
      </c>
      <c r="D222" s="64"/>
      <c r="E222" s="65"/>
      <c r="F222" s="64" t="s">
        <v>33</v>
      </c>
      <c r="G222" s="64" t="s">
        <v>497</v>
      </c>
      <c r="H222" s="66" t="s">
        <v>498</v>
      </c>
      <c r="I222" s="64" t="s">
        <v>36</v>
      </c>
      <c r="J222" s="64" t="s">
        <v>37</v>
      </c>
      <c r="K222" s="67"/>
      <c r="L222" s="67"/>
      <c r="M222" s="67" t="s">
        <v>1979</v>
      </c>
      <c r="N222" s="67"/>
      <c r="O222" s="67"/>
      <c r="P222" s="67"/>
      <c r="Q222" s="67" t="s">
        <v>36</v>
      </c>
      <c r="R222" s="67"/>
      <c r="S222" s="67" t="s">
        <v>36</v>
      </c>
      <c r="T222" s="67"/>
      <c r="U222" s="67"/>
      <c r="V222" s="67"/>
      <c r="W222" s="67"/>
      <c r="X222" s="67"/>
      <c r="Y222" s="67"/>
      <c r="Z222" s="67"/>
      <c r="AA222" s="68"/>
      <c r="AB222" s="68"/>
      <c r="AC222" s="68"/>
    </row>
    <row r="223" spans="1:29" s="69" customFormat="1" ht="15.75" thickBot="1">
      <c r="A223" s="64" t="s">
        <v>499</v>
      </c>
      <c r="B223" s="64" t="s">
        <v>500</v>
      </c>
      <c r="C223" s="64" t="s">
        <v>501</v>
      </c>
      <c r="D223" s="64"/>
      <c r="E223" s="65"/>
      <c r="F223" s="64" t="s">
        <v>33</v>
      </c>
      <c r="G223" s="64" t="s">
        <v>502</v>
      </c>
      <c r="H223" s="66" t="s">
        <v>498</v>
      </c>
      <c r="I223" s="64" t="s">
        <v>36</v>
      </c>
      <c r="J223" s="64" t="s">
        <v>503</v>
      </c>
      <c r="K223" s="67"/>
      <c r="L223" s="67" t="s">
        <v>1992</v>
      </c>
      <c r="M223" s="67" t="s">
        <v>1967</v>
      </c>
      <c r="N223" s="67"/>
      <c r="O223" s="67"/>
      <c r="P223" s="67" t="s">
        <v>36</v>
      </c>
      <c r="Q223" s="67" t="s">
        <v>36</v>
      </c>
      <c r="R223" s="67"/>
      <c r="S223" s="67"/>
      <c r="T223" s="67"/>
      <c r="U223" s="67"/>
      <c r="V223" s="67"/>
      <c r="W223" s="67"/>
      <c r="X223" s="67"/>
      <c r="Y223" s="67"/>
      <c r="Z223" s="67"/>
      <c r="AA223" s="68"/>
      <c r="AB223" s="68"/>
      <c r="AC223" s="68"/>
    </row>
    <row r="224" spans="1:29" ht="15.75" thickBot="1">
      <c r="A224" s="53" t="s">
        <v>499</v>
      </c>
      <c r="B224" s="53" t="s">
        <v>500</v>
      </c>
      <c r="C224" s="53" t="s">
        <v>504</v>
      </c>
      <c r="D224" s="53"/>
      <c r="E224" s="60"/>
      <c r="F224" s="53" t="s">
        <v>39</v>
      </c>
      <c r="G224" s="53" t="s">
        <v>505</v>
      </c>
      <c r="H224" s="54" t="s">
        <v>498</v>
      </c>
      <c r="I224" s="53" t="s">
        <v>1470</v>
      </c>
      <c r="J224" s="55"/>
      <c r="K224" s="55"/>
      <c r="L224" s="55"/>
      <c r="M224" s="55"/>
      <c r="N224" s="55"/>
      <c r="O224" s="55"/>
      <c r="P224" s="55"/>
      <c r="Q224" s="55"/>
      <c r="R224" s="55"/>
      <c r="S224" s="55"/>
      <c r="T224" s="55"/>
      <c r="U224" s="55"/>
      <c r="V224" s="55"/>
      <c r="W224" s="55"/>
      <c r="X224" s="55"/>
      <c r="Y224" s="55"/>
      <c r="Z224" s="55"/>
      <c r="AA224" s="52"/>
      <c r="AB224" s="52"/>
      <c r="AC224" s="52"/>
    </row>
    <row r="225" spans="1:29" ht="15.75" thickBot="1">
      <c r="A225" s="53" t="s">
        <v>499</v>
      </c>
      <c r="B225" s="53" t="s">
        <v>500</v>
      </c>
      <c r="C225" s="53" t="s">
        <v>506</v>
      </c>
      <c r="D225" s="53"/>
      <c r="E225" s="60"/>
      <c r="F225" s="53" t="s">
        <v>64</v>
      </c>
      <c r="G225" s="55"/>
      <c r="H225" s="54" t="s">
        <v>498</v>
      </c>
      <c r="I225" s="53" t="s">
        <v>1470</v>
      </c>
      <c r="J225" s="55"/>
      <c r="K225" s="55"/>
      <c r="L225" s="55"/>
      <c r="M225" s="55"/>
      <c r="N225" s="55"/>
      <c r="O225" s="55"/>
      <c r="P225" s="55"/>
      <c r="Q225" s="55"/>
      <c r="R225" s="55"/>
      <c r="S225" s="55"/>
      <c r="T225" s="55"/>
      <c r="U225" s="55"/>
      <c r="V225" s="55"/>
      <c r="W225" s="55"/>
      <c r="X225" s="55"/>
      <c r="Y225" s="55"/>
      <c r="Z225" s="55"/>
      <c r="AA225" s="52"/>
      <c r="AB225" s="52"/>
      <c r="AC225" s="52"/>
    </row>
    <row r="226" spans="1:29" ht="15.75" thickBot="1">
      <c r="A226" s="53" t="s">
        <v>499</v>
      </c>
      <c r="B226" s="53" t="s">
        <v>500</v>
      </c>
      <c r="C226" s="53" t="s">
        <v>507</v>
      </c>
      <c r="D226" s="53"/>
      <c r="E226" s="60"/>
      <c r="F226" s="53" t="s">
        <v>39</v>
      </c>
      <c r="G226" s="53" t="s">
        <v>508</v>
      </c>
      <c r="H226" s="54" t="s">
        <v>498</v>
      </c>
      <c r="I226" s="53" t="s">
        <v>1470</v>
      </c>
      <c r="J226" s="55"/>
      <c r="K226" s="55"/>
      <c r="L226" s="55"/>
      <c r="M226" s="55"/>
      <c r="N226" s="55"/>
      <c r="O226" s="55"/>
      <c r="P226" s="55"/>
      <c r="Q226" s="55"/>
      <c r="R226" s="55"/>
      <c r="S226" s="55"/>
      <c r="T226" s="55"/>
      <c r="U226" s="55"/>
      <c r="V226" s="55"/>
      <c r="W226" s="55"/>
      <c r="X226" s="55"/>
      <c r="Y226" s="55"/>
      <c r="Z226" s="55"/>
      <c r="AA226" s="52"/>
      <c r="AB226" s="52"/>
      <c r="AC226" s="52"/>
    </row>
    <row r="227" spans="1:29" ht="15.75" thickBot="1">
      <c r="A227" s="53" t="s">
        <v>499</v>
      </c>
      <c r="B227" s="53" t="s">
        <v>500</v>
      </c>
      <c r="C227" s="53" t="s">
        <v>509</v>
      </c>
      <c r="D227" s="53"/>
      <c r="E227" s="60"/>
      <c r="F227" s="53" t="s">
        <v>44</v>
      </c>
      <c r="G227" s="55"/>
      <c r="H227" s="54" t="s">
        <v>498</v>
      </c>
      <c r="I227" s="53" t="s">
        <v>1470</v>
      </c>
      <c r="J227" s="55"/>
      <c r="K227" s="55"/>
      <c r="L227" s="55"/>
      <c r="M227" s="55"/>
      <c r="N227" s="55"/>
      <c r="O227" s="55"/>
      <c r="P227" s="55"/>
      <c r="Q227" s="55"/>
      <c r="R227" s="55"/>
      <c r="S227" s="55"/>
      <c r="T227" s="55"/>
      <c r="U227" s="55"/>
      <c r="V227" s="55"/>
      <c r="W227" s="55"/>
      <c r="X227" s="55"/>
      <c r="Y227" s="55"/>
      <c r="Z227" s="55"/>
      <c r="AA227" s="52"/>
      <c r="AB227" s="52"/>
      <c r="AC227" s="52"/>
    </row>
    <row r="228" spans="1:29" s="69" customFormat="1" ht="15.75" thickBot="1">
      <c r="A228" s="64" t="s">
        <v>510</v>
      </c>
      <c r="B228" s="64" t="s">
        <v>511</v>
      </c>
      <c r="C228" s="64" t="s">
        <v>512</v>
      </c>
      <c r="D228" s="64"/>
      <c r="E228" s="65"/>
      <c r="F228" s="64" t="s">
        <v>44</v>
      </c>
      <c r="G228" s="67"/>
      <c r="H228" s="66" t="s">
        <v>513</v>
      </c>
      <c r="I228" s="64" t="s">
        <v>36</v>
      </c>
      <c r="J228" s="64" t="s">
        <v>265</v>
      </c>
      <c r="K228" s="67"/>
      <c r="L228" s="67"/>
      <c r="M228" s="67" t="s">
        <v>1967</v>
      </c>
      <c r="N228" s="67"/>
      <c r="O228" s="67"/>
      <c r="P228" s="67"/>
      <c r="Q228" s="67" t="s">
        <v>36</v>
      </c>
      <c r="R228" s="67"/>
      <c r="S228" s="67"/>
      <c r="T228" s="67"/>
      <c r="U228" s="67"/>
      <c r="V228" s="67"/>
      <c r="W228" s="67"/>
      <c r="X228" s="67"/>
      <c r="Y228" s="67"/>
      <c r="Z228" s="67"/>
      <c r="AA228" s="68"/>
      <c r="AB228" s="68"/>
      <c r="AC228" s="68"/>
    </row>
    <row r="229" spans="1:29" ht="15.75" thickBot="1">
      <c r="A229" s="53" t="s">
        <v>510</v>
      </c>
      <c r="B229" s="53" t="s">
        <v>511</v>
      </c>
      <c r="C229" s="53" t="s">
        <v>512</v>
      </c>
      <c r="D229" s="53"/>
      <c r="E229" s="60"/>
      <c r="F229" s="53" t="s">
        <v>64</v>
      </c>
      <c r="G229" s="55"/>
      <c r="H229" s="54" t="s">
        <v>498</v>
      </c>
      <c r="I229" s="53" t="s">
        <v>1470</v>
      </c>
      <c r="J229" s="55"/>
      <c r="K229" s="55"/>
      <c r="L229" s="55"/>
      <c r="M229" s="55"/>
      <c r="N229" s="55"/>
      <c r="O229" s="55"/>
      <c r="P229" s="55"/>
      <c r="Q229" s="55"/>
      <c r="R229" s="55"/>
      <c r="S229" s="55"/>
      <c r="T229" s="55"/>
      <c r="U229" s="55"/>
      <c r="V229" s="55"/>
      <c r="W229" s="55"/>
      <c r="X229" s="55"/>
      <c r="Y229" s="55"/>
      <c r="Z229" s="55"/>
      <c r="AA229" s="52"/>
      <c r="AB229" s="52"/>
      <c r="AC229" s="52"/>
    </row>
    <row r="230" spans="1:29" ht="15.75" thickBot="1">
      <c r="A230" s="53" t="s">
        <v>510</v>
      </c>
      <c r="B230" s="53" t="s">
        <v>511</v>
      </c>
      <c r="C230" s="53" t="s">
        <v>514</v>
      </c>
      <c r="D230" s="53"/>
      <c r="E230" s="60"/>
      <c r="F230" s="53" t="s">
        <v>61</v>
      </c>
      <c r="G230" s="55"/>
      <c r="H230" s="54" t="s">
        <v>498</v>
      </c>
      <c r="I230" s="53" t="s">
        <v>1470</v>
      </c>
      <c r="J230" s="55"/>
      <c r="K230" s="55"/>
      <c r="L230" s="55"/>
      <c r="M230" s="55"/>
      <c r="N230" s="55"/>
      <c r="O230" s="55"/>
      <c r="P230" s="55"/>
      <c r="Q230" s="55"/>
      <c r="R230" s="55"/>
      <c r="S230" s="55"/>
      <c r="T230" s="55"/>
      <c r="U230" s="55"/>
      <c r="V230" s="55"/>
      <c r="W230" s="55"/>
      <c r="X230" s="55"/>
      <c r="Y230" s="55"/>
      <c r="Z230" s="55"/>
      <c r="AA230" s="52"/>
      <c r="AB230" s="52"/>
      <c r="AC230" s="52"/>
    </row>
    <row r="231" spans="1:29" ht="15.75" thickBot="1">
      <c r="A231" s="53" t="s">
        <v>510</v>
      </c>
      <c r="B231" s="53" t="s">
        <v>511</v>
      </c>
      <c r="C231" s="53" t="s">
        <v>515</v>
      </c>
      <c r="D231" s="53"/>
      <c r="E231" s="60"/>
      <c r="F231" s="53" t="s">
        <v>39</v>
      </c>
      <c r="G231" s="53" t="s">
        <v>508</v>
      </c>
      <c r="H231" s="54" t="s">
        <v>498</v>
      </c>
      <c r="I231" s="53" t="s">
        <v>1470</v>
      </c>
      <c r="J231" s="55"/>
      <c r="K231" s="55"/>
      <c r="L231" s="55"/>
      <c r="M231" s="55"/>
      <c r="N231" s="55"/>
      <c r="O231" s="55"/>
      <c r="P231" s="55"/>
      <c r="Q231" s="55"/>
      <c r="R231" s="55"/>
      <c r="S231" s="55"/>
      <c r="T231" s="55"/>
      <c r="U231" s="55"/>
      <c r="V231" s="55"/>
      <c r="W231" s="55"/>
      <c r="X231" s="55"/>
      <c r="Y231" s="55"/>
      <c r="Z231" s="55"/>
      <c r="AA231" s="52"/>
      <c r="AB231" s="52"/>
      <c r="AC231" s="52"/>
    </row>
    <row r="232" spans="1:29" s="69" customFormat="1" ht="15.75" thickBot="1">
      <c r="A232" s="64" t="s">
        <v>516</v>
      </c>
      <c r="B232" s="64" t="s">
        <v>517</v>
      </c>
      <c r="C232" s="64" t="s">
        <v>518</v>
      </c>
      <c r="D232" s="64"/>
      <c r="E232" s="65"/>
      <c r="F232" s="64" t="s">
        <v>33</v>
      </c>
      <c r="G232" s="67"/>
      <c r="H232" s="66" t="s">
        <v>513</v>
      </c>
      <c r="I232" s="64" t="s">
        <v>36</v>
      </c>
      <c r="J232" s="64" t="s">
        <v>37</v>
      </c>
      <c r="K232" s="67"/>
      <c r="L232" s="67"/>
      <c r="M232" s="67" t="s">
        <v>1979</v>
      </c>
      <c r="N232" s="67"/>
      <c r="O232" s="67"/>
      <c r="P232" s="67"/>
      <c r="Q232" s="67" t="s">
        <v>36</v>
      </c>
      <c r="R232" s="67"/>
      <c r="S232" s="67" t="s">
        <v>36</v>
      </c>
      <c r="T232" s="67"/>
      <c r="U232" s="67"/>
      <c r="V232" s="67"/>
      <c r="W232" s="67"/>
      <c r="X232" s="67"/>
      <c r="Y232" s="67"/>
      <c r="Z232" s="67"/>
      <c r="AA232" s="68"/>
      <c r="AB232" s="68"/>
      <c r="AC232" s="68"/>
    </row>
    <row r="233" spans="1:29" ht="15.75" thickBot="1">
      <c r="A233" s="53" t="s">
        <v>516</v>
      </c>
      <c r="B233" s="53" t="s">
        <v>517</v>
      </c>
      <c r="C233" s="53" t="s">
        <v>519</v>
      </c>
      <c r="D233" s="53"/>
      <c r="E233" s="60"/>
      <c r="F233" s="53" t="s">
        <v>39</v>
      </c>
      <c r="G233" s="53" t="s">
        <v>520</v>
      </c>
      <c r="H233" s="54" t="s">
        <v>513</v>
      </c>
      <c r="I233" s="53" t="s">
        <v>1470</v>
      </c>
      <c r="J233" s="55"/>
      <c r="K233" s="55"/>
      <c r="L233" s="55"/>
      <c r="M233" s="55"/>
      <c r="N233" s="55"/>
      <c r="O233" s="55"/>
      <c r="P233" s="55"/>
      <c r="Q233" s="55"/>
      <c r="R233" s="55"/>
      <c r="S233" s="55"/>
      <c r="T233" s="55"/>
      <c r="U233" s="55"/>
      <c r="V233" s="55"/>
      <c r="W233" s="55"/>
      <c r="X233" s="55"/>
      <c r="Y233" s="55"/>
      <c r="Z233" s="55"/>
      <c r="AA233" s="52"/>
      <c r="AB233" s="52"/>
      <c r="AC233" s="52"/>
    </row>
    <row r="234" spans="1:29" ht="15.75" thickBot="1">
      <c r="A234" s="53" t="s">
        <v>516</v>
      </c>
      <c r="B234" s="53" t="s">
        <v>517</v>
      </c>
      <c r="C234" s="53" t="s">
        <v>521</v>
      </c>
      <c r="D234" s="53"/>
      <c r="E234" s="60"/>
      <c r="F234" s="53" t="s">
        <v>39</v>
      </c>
      <c r="G234" s="53" t="s">
        <v>522</v>
      </c>
      <c r="H234" s="54" t="s">
        <v>513</v>
      </c>
      <c r="I234" s="53" t="s">
        <v>1470</v>
      </c>
      <c r="J234" s="55"/>
      <c r="K234" s="55"/>
      <c r="L234" s="55"/>
      <c r="M234" s="55"/>
      <c r="N234" s="55"/>
      <c r="O234" s="55"/>
      <c r="P234" s="55"/>
      <c r="Q234" s="55"/>
      <c r="R234" s="55"/>
      <c r="S234" s="55"/>
      <c r="T234" s="55"/>
      <c r="U234" s="55"/>
      <c r="V234" s="55"/>
      <c r="W234" s="55"/>
      <c r="X234" s="55"/>
      <c r="Y234" s="55"/>
      <c r="Z234" s="55"/>
      <c r="AA234" s="52"/>
      <c r="AB234" s="52"/>
      <c r="AC234" s="52"/>
    </row>
    <row r="235" spans="1:29" ht="15.75" thickBot="1">
      <c r="A235" s="53" t="s">
        <v>516</v>
      </c>
      <c r="B235" s="53" t="s">
        <v>517</v>
      </c>
      <c r="C235" s="53" t="s">
        <v>523</v>
      </c>
      <c r="D235" s="53"/>
      <c r="E235" s="60"/>
      <c r="F235" s="53" t="s">
        <v>39</v>
      </c>
      <c r="G235" s="53" t="s">
        <v>181</v>
      </c>
      <c r="H235" s="54" t="s">
        <v>524</v>
      </c>
      <c r="I235" s="53" t="s">
        <v>1470</v>
      </c>
      <c r="J235" s="55"/>
      <c r="K235" s="55"/>
      <c r="L235" s="55"/>
      <c r="M235" s="55"/>
      <c r="N235" s="55"/>
      <c r="O235" s="55"/>
      <c r="P235" s="55"/>
      <c r="Q235" s="55"/>
      <c r="R235" s="55"/>
      <c r="S235" s="55"/>
      <c r="T235" s="55"/>
      <c r="U235" s="55"/>
      <c r="V235" s="55"/>
      <c r="W235" s="55"/>
      <c r="X235" s="55"/>
      <c r="Y235" s="55"/>
      <c r="Z235" s="55"/>
      <c r="AA235" s="52"/>
      <c r="AB235" s="52"/>
      <c r="AC235" s="52"/>
    </row>
    <row r="236" spans="1:29" s="69" customFormat="1" ht="15.75" thickBot="1">
      <c r="A236" s="64" t="s">
        <v>525</v>
      </c>
      <c r="B236" s="64" t="s">
        <v>526</v>
      </c>
      <c r="C236" s="64" t="s">
        <v>527</v>
      </c>
      <c r="D236" s="64"/>
      <c r="E236" s="65"/>
      <c r="F236" s="64" t="s">
        <v>33</v>
      </c>
      <c r="G236" s="67"/>
      <c r="H236" s="66" t="s">
        <v>524</v>
      </c>
      <c r="I236" s="64" t="s">
        <v>36</v>
      </c>
      <c r="J236" s="64" t="s">
        <v>37</v>
      </c>
      <c r="K236" s="67"/>
      <c r="L236" s="67" t="s">
        <v>1992</v>
      </c>
      <c r="M236" s="67" t="s">
        <v>1993</v>
      </c>
      <c r="N236" s="67"/>
      <c r="O236" s="67"/>
      <c r="P236" s="67" t="s">
        <v>36</v>
      </c>
      <c r="Q236" s="67" t="s">
        <v>36</v>
      </c>
      <c r="R236" s="67"/>
      <c r="S236" s="67"/>
      <c r="T236" s="67"/>
      <c r="U236" s="67"/>
      <c r="V236" s="67"/>
      <c r="W236" s="67" t="s">
        <v>36</v>
      </c>
      <c r="X236" s="67"/>
      <c r="Y236" s="67"/>
      <c r="Z236" s="67"/>
      <c r="AA236" s="68"/>
      <c r="AB236" s="68"/>
      <c r="AC236" s="68"/>
    </row>
    <row r="237" spans="1:29" ht="15.75" thickBot="1">
      <c r="A237" s="53" t="s">
        <v>525</v>
      </c>
      <c r="B237" s="53" t="s">
        <v>526</v>
      </c>
      <c r="C237" s="53" t="s">
        <v>528</v>
      </c>
      <c r="D237" s="53"/>
      <c r="E237" s="60"/>
      <c r="F237" s="53" t="s">
        <v>44</v>
      </c>
      <c r="G237" s="55"/>
      <c r="H237" s="54" t="s">
        <v>529</v>
      </c>
      <c r="I237" s="53" t="s">
        <v>1470</v>
      </c>
      <c r="J237" s="55"/>
      <c r="K237" s="55"/>
      <c r="L237" s="55"/>
      <c r="M237" s="55"/>
      <c r="N237" s="55"/>
      <c r="O237" s="55"/>
      <c r="P237" s="55"/>
      <c r="Q237" s="55"/>
      <c r="R237" s="55"/>
      <c r="S237" s="55"/>
      <c r="T237" s="55"/>
      <c r="U237" s="55"/>
      <c r="V237" s="55"/>
      <c r="W237" s="55"/>
      <c r="X237" s="55"/>
      <c r="Y237" s="55"/>
      <c r="Z237" s="55"/>
      <c r="AA237" s="52"/>
      <c r="AB237" s="52"/>
      <c r="AC237" s="52"/>
    </row>
    <row r="238" spans="1:29" s="69" customFormat="1" ht="15.75" thickBot="1">
      <c r="A238" s="64" t="s">
        <v>530</v>
      </c>
      <c r="B238" s="64" t="s">
        <v>531</v>
      </c>
      <c r="C238" s="64" t="s">
        <v>532</v>
      </c>
      <c r="D238" s="64"/>
      <c r="E238" s="65"/>
      <c r="F238" s="64" t="s">
        <v>33</v>
      </c>
      <c r="G238" s="67"/>
      <c r="H238" s="66" t="s">
        <v>529</v>
      </c>
      <c r="I238" s="64" t="s">
        <v>36</v>
      </c>
      <c r="J238" s="64" t="s">
        <v>37</v>
      </c>
      <c r="K238" s="67"/>
      <c r="L238" s="67" t="s">
        <v>1992</v>
      </c>
      <c r="M238" s="67" t="s">
        <v>1994</v>
      </c>
      <c r="N238" s="67"/>
      <c r="O238" s="67"/>
      <c r="P238" s="67" t="s">
        <v>36</v>
      </c>
      <c r="Q238" s="67" t="s">
        <v>36</v>
      </c>
      <c r="R238" s="67"/>
      <c r="S238" s="67"/>
      <c r="T238" s="67"/>
      <c r="U238" s="67"/>
      <c r="V238" s="67"/>
      <c r="W238" s="67"/>
      <c r="X238" s="67"/>
      <c r="Y238" s="67"/>
      <c r="Z238" s="67" t="s">
        <v>36</v>
      </c>
      <c r="AA238" s="68"/>
      <c r="AB238" s="68"/>
      <c r="AC238" s="68"/>
    </row>
    <row r="239" spans="1:29" ht="15.75" thickBot="1">
      <c r="A239" s="53" t="s">
        <v>530</v>
      </c>
      <c r="B239" s="53" t="s">
        <v>531</v>
      </c>
      <c r="C239" s="53" t="s">
        <v>533</v>
      </c>
      <c r="D239" s="53"/>
      <c r="E239" s="60"/>
      <c r="F239" s="53" t="s">
        <v>44</v>
      </c>
      <c r="G239" s="55"/>
      <c r="H239" s="54" t="s">
        <v>534</v>
      </c>
      <c r="I239" s="53" t="s">
        <v>1470</v>
      </c>
      <c r="J239" s="55"/>
      <c r="K239" s="55"/>
      <c r="L239" s="55"/>
      <c r="M239" s="55"/>
      <c r="N239" s="55"/>
      <c r="O239" s="55"/>
      <c r="P239" s="55"/>
      <c r="Q239" s="55"/>
      <c r="R239" s="55"/>
      <c r="S239" s="55"/>
      <c r="T239" s="55"/>
      <c r="U239" s="55"/>
      <c r="V239" s="55"/>
      <c r="W239" s="55"/>
      <c r="X239" s="55"/>
      <c r="Y239" s="55"/>
      <c r="Z239" s="55"/>
      <c r="AA239" s="52"/>
      <c r="AB239" s="52"/>
      <c r="AC239" s="52"/>
    </row>
    <row r="240" spans="1:29" s="69" customFormat="1" ht="15.75" thickBot="1">
      <c r="A240" s="64" t="s">
        <v>535</v>
      </c>
      <c r="B240" s="64" t="s">
        <v>536</v>
      </c>
      <c r="C240" s="64" t="s">
        <v>537</v>
      </c>
      <c r="D240" s="64"/>
      <c r="E240" s="65"/>
      <c r="F240" s="64" t="s">
        <v>33</v>
      </c>
      <c r="G240" s="64" t="s">
        <v>538</v>
      </c>
      <c r="H240" s="66" t="s">
        <v>534</v>
      </c>
      <c r="I240" s="64" t="s">
        <v>36</v>
      </c>
      <c r="J240" s="64" t="s">
        <v>90</v>
      </c>
      <c r="K240" s="67"/>
      <c r="L240" s="67"/>
      <c r="M240" s="67" t="s">
        <v>1979</v>
      </c>
      <c r="N240" s="67"/>
      <c r="O240" s="67"/>
      <c r="P240" s="67"/>
      <c r="Q240" s="67" t="s">
        <v>36</v>
      </c>
      <c r="R240" s="67"/>
      <c r="S240" s="67" t="s">
        <v>36</v>
      </c>
      <c r="T240" s="67"/>
      <c r="U240" s="67"/>
      <c r="V240" s="67"/>
      <c r="W240" s="67"/>
      <c r="X240" s="67"/>
      <c r="Y240" s="67"/>
      <c r="Z240" s="67"/>
      <c r="AA240" s="68"/>
      <c r="AB240" s="68"/>
      <c r="AC240" s="68"/>
    </row>
    <row r="241" spans="1:29" ht="15.75" thickBot="1">
      <c r="A241" s="53" t="s">
        <v>535</v>
      </c>
      <c r="B241" s="53" t="s">
        <v>536</v>
      </c>
      <c r="C241" s="53" t="s">
        <v>539</v>
      </c>
      <c r="D241" s="53"/>
      <c r="E241" s="60"/>
      <c r="F241" s="53" t="s">
        <v>64</v>
      </c>
      <c r="G241" s="55"/>
      <c r="H241" s="54" t="s">
        <v>534</v>
      </c>
      <c r="I241" s="53" t="s">
        <v>1470</v>
      </c>
      <c r="J241" s="55"/>
      <c r="K241" s="55"/>
      <c r="L241" s="55"/>
      <c r="M241" s="55"/>
      <c r="N241" s="55"/>
      <c r="O241" s="55"/>
      <c r="P241" s="55"/>
      <c r="Q241" s="55"/>
      <c r="R241" s="55"/>
      <c r="S241" s="55"/>
      <c r="T241" s="55"/>
      <c r="U241" s="55"/>
      <c r="V241" s="55"/>
      <c r="W241" s="55"/>
      <c r="X241" s="55"/>
      <c r="Y241" s="55"/>
      <c r="Z241" s="55"/>
      <c r="AA241" s="52"/>
      <c r="AB241" s="52"/>
      <c r="AC241" s="52"/>
    </row>
    <row r="242" spans="1:29" ht="15.75" thickBot="1">
      <c r="A242" s="53" t="s">
        <v>535</v>
      </c>
      <c r="B242" s="53" t="s">
        <v>536</v>
      </c>
      <c r="C242" s="53" t="s">
        <v>540</v>
      </c>
      <c r="D242" s="53"/>
      <c r="E242" s="60"/>
      <c r="F242" s="53" t="s">
        <v>61</v>
      </c>
      <c r="G242" s="55"/>
      <c r="H242" s="54" t="s">
        <v>534</v>
      </c>
      <c r="I242" s="53" t="s">
        <v>1470</v>
      </c>
      <c r="J242" s="55"/>
      <c r="K242" s="55"/>
      <c r="L242" s="55"/>
      <c r="M242" s="55"/>
      <c r="N242" s="55"/>
      <c r="O242" s="55"/>
      <c r="P242" s="55"/>
      <c r="Q242" s="55"/>
      <c r="R242" s="55"/>
      <c r="S242" s="55"/>
      <c r="T242" s="55"/>
      <c r="U242" s="55"/>
      <c r="V242" s="55"/>
      <c r="W242" s="55"/>
      <c r="X242" s="55"/>
      <c r="Y242" s="55"/>
      <c r="Z242" s="55"/>
      <c r="AA242" s="52"/>
      <c r="AB242" s="52"/>
      <c r="AC242" s="52"/>
    </row>
    <row r="243" spans="1:29" ht="15.75" thickBot="1">
      <c r="A243" s="53" t="s">
        <v>535</v>
      </c>
      <c r="B243" s="53" t="s">
        <v>536</v>
      </c>
      <c r="C243" s="53" t="s">
        <v>541</v>
      </c>
      <c r="D243" s="53"/>
      <c r="E243" s="60"/>
      <c r="F243" s="53" t="s">
        <v>39</v>
      </c>
      <c r="G243" s="53" t="s">
        <v>542</v>
      </c>
      <c r="H243" s="54" t="s">
        <v>543</v>
      </c>
      <c r="I243" s="53" t="s">
        <v>1470</v>
      </c>
      <c r="J243" s="55"/>
      <c r="K243" s="55"/>
      <c r="L243" s="55"/>
      <c r="M243" s="55"/>
      <c r="N243" s="55"/>
      <c r="O243" s="55"/>
      <c r="P243" s="55"/>
      <c r="Q243" s="55"/>
      <c r="R243" s="55"/>
      <c r="S243" s="55"/>
      <c r="T243" s="55"/>
      <c r="U243" s="55"/>
      <c r="V243" s="55"/>
      <c r="W243" s="55"/>
      <c r="X243" s="55"/>
      <c r="Y243" s="55"/>
      <c r="Z243" s="55"/>
      <c r="AA243" s="52"/>
      <c r="AB243" s="52"/>
      <c r="AC243" s="52"/>
    </row>
    <row r="244" spans="1:29" s="69" customFormat="1" ht="15.75" thickBot="1">
      <c r="A244" s="64" t="s">
        <v>544</v>
      </c>
      <c r="B244" s="64" t="s">
        <v>545</v>
      </c>
      <c r="C244" s="64" t="s">
        <v>546</v>
      </c>
      <c r="D244" s="64"/>
      <c r="E244" s="65"/>
      <c r="F244" s="64" t="s">
        <v>33</v>
      </c>
      <c r="G244" s="67"/>
      <c r="H244" s="66" t="s">
        <v>543</v>
      </c>
      <c r="I244" s="64" t="s">
        <v>36</v>
      </c>
      <c r="J244" s="64" t="s">
        <v>37</v>
      </c>
      <c r="K244" s="67"/>
      <c r="L244" s="67"/>
      <c r="M244" s="67" t="s">
        <v>1967</v>
      </c>
      <c r="N244" s="67"/>
      <c r="O244" s="67"/>
      <c r="P244" s="67"/>
      <c r="Q244" s="67" t="s">
        <v>36</v>
      </c>
      <c r="R244" s="67"/>
      <c r="S244" s="67"/>
      <c r="T244" s="67"/>
      <c r="U244" s="67"/>
      <c r="V244" s="67"/>
      <c r="W244" s="67"/>
      <c r="X244" s="67"/>
      <c r="Y244" s="67"/>
      <c r="Z244" s="67"/>
      <c r="AA244" s="68"/>
      <c r="AB244" s="68"/>
      <c r="AC244" s="68"/>
    </row>
    <row r="245" spans="1:29" ht="15.75" thickBot="1">
      <c r="A245" s="53" t="s">
        <v>544</v>
      </c>
      <c r="B245" s="53" t="s">
        <v>545</v>
      </c>
      <c r="C245" s="53" t="s">
        <v>547</v>
      </c>
      <c r="D245" s="53"/>
      <c r="E245" s="60"/>
      <c r="F245" s="53" t="s">
        <v>548</v>
      </c>
      <c r="G245" s="55"/>
      <c r="H245" s="54" t="s">
        <v>549</v>
      </c>
      <c r="I245" s="53" t="s">
        <v>1470</v>
      </c>
      <c r="J245" s="55"/>
      <c r="K245" s="55"/>
      <c r="L245" s="55"/>
      <c r="M245" s="55"/>
      <c r="N245" s="55"/>
      <c r="O245" s="55"/>
      <c r="P245" s="55"/>
      <c r="Q245" s="55"/>
      <c r="R245" s="55"/>
      <c r="S245" s="55"/>
      <c r="T245" s="55"/>
      <c r="U245" s="55"/>
      <c r="V245" s="55"/>
      <c r="W245" s="55"/>
      <c r="X245" s="55"/>
      <c r="Y245" s="55"/>
      <c r="Z245" s="55"/>
      <c r="AA245" s="52"/>
      <c r="AB245" s="52"/>
      <c r="AC245" s="52"/>
    </row>
    <row r="246" spans="1:29" s="69" customFormat="1" ht="15.75" thickBot="1">
      <c r="A246" s="64" t="s">
        <v>550</v>
      </c>
      <c r="B246" s="64" t="s">
        <v>551</v>
      </c>
      <c r="C246" s="64" t="s">
        <v>552</v>
      </c>
      <c r="D246" s="64"/>
      <c r="E246" s="65"/>
      <c r="F246" s="64" t="s">
        <v>33</v>
      </c>
      <c r="G246" s="64" t="s">
        <v>553</v>
      </c>
      <c r="H246" s="66" t="s">
        <v>549</v>
      </c>
      <c r="I246" s="64" t="s">
        <v>36</v>
      </c>
      <c r="J246" s="64" t="s">
        <v>138</v>
      </c>
      <c r="K246" s="67"/>
      <c r="L246" s="67"/>
      <c r="M246" s="67"/>
      <c r="N246" s="67"/>
      <c r="O246" s="67"/>
      <c r="P246" s="67"/>
      <c r="Q246" s="67"/>
      <c r="R246" s="67"/>
      <c r="S246" s="67"/>
      <c r="T246" s="67"/>
      <c r="U246" s="67"/>
      <c r="V246" s="67"/>
      <c r="W246" s="67"/>
      <c r="X246" s="67"/>
      <c r="Y246" s="67"/>
      <c r="Z246" s="67"/>
      <c r="AA246" s="68"/>
      <c r="AB246" s="68"/>
      <c r="AC246" s="68"/>
    </row>
    <row r="247" spans="1:29" ht="15.75" thickBot="1">
      <c r="A247" s="53" t="s">
        <v>550</v>
      </c>
      <c r="B247" s="53" t="s">
        <v>551</v>
      </c>
      <c r="C247" s="53" t="s">
        <v>554</v>
      </c>
      <c r="D247" s="53"/>
      <c r="E247" s="60"/>
      <c r="F247" s="53" t="s">
        <v>45</v>
      </c>
      <c r="G247" s="56" t="s">
        <v>555</v>
      </c>
      <c r="H247" s="54" t="s">
        <v>556</v>
      </c>
      <c r="I247" s="53" t="s">
        <v>1470</v>
      </c>
      <c r="J247" s="55"/>
      <c r="K247" s="55"/>
      <c r="L247" s="55"/>
      <c r="M247" s="55"/>
      <c r="N247" s="55"/>
      <c r="O247" s="55"/>
      <c r="P247" s="55"/>
      <c r="Q247" s="55"/>
      <c r="R247" s="55"/>
      <c r="S247" s="55"/>
      <c r="T247" s="55"/>
      <c r="U247" s="55"/>
      <c r="V247" s="55"/>
      <c r="W247" s="55"/>
      <c r="X247" s="55"/>
      <c r="Y247" s="55"/>
      <c r="Z247" s="55"/>
      <c r="AA247" s="52"/>
      <c r="AB247" s="52"/>
      <c r="AC247" s="52"/>
    </row>
    <row r="248" spans="1:29" s="69" customFormat="1" ht="15.75" thickBot="1">
      <c r="A248" s="64" t="s">
        <v>557</v>
      </c>
      <c r="B248" s="64" t="s">
        <v>558</v>
      </c>
      <c r="C248" s="64" t="s">
        <v>559</v>
      </c>
      <c r="D248" s="64"/>
      <c r="E248" s="65"/>
      <c r="F248" s="64" t="s">
        <v>33</v>
      </c>
      <c r="G248" s="64" t="s">
        <v>560</v>
      </c>
      <c r="H248" s="66" t="s">
        <v>556</v>
      </c>
      <c r="I248" s="64" t="s">
        <v>36</v>
      </c>
      <c r="J248" s="64" t="s">
        <v>90</v>
      </c>
      <c r="K248" s="67"/>
      <c r="L248" s="67"/>
      <c r="M248" s="67"/>
      <c r="N248" s="67"/>
      <c r="O248" s="67"/>
      <c r="P248" s="67"/>
      <c r="Q248" s="67"/>
      <c r="R248" s="67"/>
      <c r="S248" s="67"/>
      <c r="T248" s="67"/>
      <c r="U248" s="67"/>
      <c r="V248" s="67"/>
      <c r="W248" s="67"/>
      <c r="X248" s="67"/>
      <c r="Y248" s="67"/>
      <c r="Z248" s="67"/>
      <c r="AA248" s="68"/>
      <c r="AB248" s="68"/>
      <c r="AC248" s="68"/>
    </row>
    <row r="249" spans="1:29" ht="15.75" thickBot="1">
      <c r="A249" s="53" t="s">
        <v>557</v>
      </c>
      <c r="B249" s="53" t="s">
        <v>558</v>
      </c>
      <c r="C249" s="53" t="s">
        <v>561</v>
      </c>
      <c r="D249" s="53"/>
      <c r="E249" s="60"/>
      <c r="F249" s="53" t="s">
        <v>56</v>
      </c>
      <c r="G249" s="53" t="s">
        <v>562</v>
      </c>
      <c r="H249" s="54" t="s">
        <v>556</v>
      </c>
      <c r="I249" s="53" t="s">
        <v>1470</v>
      </c>
      <c r="J249" s="55"/>
      <c r="K249" s="55"/>
      <c r="L249" s="55"/>
      <c r="M249" s="55"/>
      <c r="N249" s="55"/>
      <c r="O249" s="55"/>
      <c r="P249" s="55"/>
      <c r="Q249" s="55"/>
      <c r="R249" s="55"/>
      <c r="S249" s="55"/>
      <c r="T249" s="55"/>
      <c r="U249" s="55"/>
      <c r="V249" s="55"/>
      <c r="W249" s="55"/>
      <c r="X249" s="55"/>
      <c r="Y249" s="55"/>
      <c r="Z249" s="55"/>
      <c r="AA249" s="52"/>
      <c r="AB249" s="52"/>
      <c r="AC249" s="52"/>
    </row>
    <row r="250" spans="1:29" ht="15.75" thickBot="1">
      <c r="A250" s="53" t="s">
        <v>557</v>
      </c>
      <c r="B250" s="53" t="s">
        <v>558</v>
      </c>
      <c r="C250" s="53" t="s">
        <v>563</v>
      </c>
      <c r="D250" s="53"/>
      <c r="E250" s="60"/>
      <c r="F250" s="53" t="s">
        <v>56</v>
      </c>
      <c r="G250" s="53" t="s">
        <v>564</v>
      </c>
      <c r="H250" s="54" t="s">
        <v>556</v>
      </c>
      <c r="I250" s="53" t="s">
        <v>1470</v>
      </c>
      <c r="J250" s="55"/>
      <c r="K250" s="55"/>
      <c r="L250" s="55"/>
      <c r="M250" s="55"/>
      <c r="N250" s="55"/>
      <c r="O250" s="55"/>
      <c r="P250" s="55"/>
      <c r="Q250" s="55"/>
      <c r="R250" s="55"/>
      <c r="S250" s="55"/>
      <c r="T250" s="55"/>
      <c r="U250" s="55"/>
      <c r="V250" s="55"/>
      <c r="W250" s="55"/>
      <c r="X250" s="55"/>
      <c r="Y250" s="55"/>
      <c r="Z250" s="55"/>
      <c r="AA250" s="52"/>
      <c r="AB250" s="52"/>
      <c r="AC250" s="52"/>
    </row>
    <row r="251" spans="1:29" ht="15.75" thickBot="1">
      <c r="A251" s="53" t="s">
        <v>557</v>
      </c>
      <c r="B251" s="53" t="s">
        <v>558</v>
      </c>
      <c r="C251" s="53" t="s">
        <v>565</v>
      </c>
      <c r="D251" s="53"/>
      <c r="E251" s="60"/>
      <c r="F251" s="53" t="s">
        <v>64</v>
      </c>
      <c r="G251" s="55"/>
      <c r="H251" s="54" t="s">
        <v>566</v>
      </c>
      <c r="I251" s="53" t="s">
        <v>1470</v>
      </c>
      <c r="J251" s="55"/>
      <c r="K251" s="55"/>
      <c r="L251" s="55"/>
      <c r="M251" s="55"/>
      <c r="N251" s="55"/>
      <c r="O251" s="55"/>
      <c r="P251" s="55"/>
      <c r="Q251" s="55"/>
      <c r="R251" s="55"/>
      <c r="S251" s="55"/>
      <c r="T251" s="55"/>
      <c r="U251" s="55"/>
      <c r="V251" s="55"/>
      <c r="W251" s="55"/>
      <c r="X251" s="55"/>
      <c r="Y251" s="55"/>
      <c r="Z251" s="55"/>
      <c r="AA251" s="52"/>
      <c r="AB251" s="52"/>
      <c r="AC251" s="52"/>
    </row>
    <row r="252" spans="1:29" s="69" customFormat="1" ht="15.75" thickBot="1">
      <c r="A252" s="64" t="s">
        <v>567</v>
      </c>
      <c r="B252" s="64" t="s">
        <v>568</v>
      </c>
      <c r="C252" s="64" t="s">
        <v>569</v>
      </c>
      <c r="D252" s="64"/>
      <c r="E252" s="65"/>
      <c r="F252" s="64" t="s">
        <v>33</v>
      </c>
      <c r="G252" s="64" t="s">
        <v>553</v>
      </c>
      <c r="H252" s="66" t="s">
        <v>566</v>
      </c>
      <c r="I252" s="64" t="s">
        <v>36</v>
      </c>
      <c r="J252" s="64" t="s">
        <v>138</v>
      </c>
      <c r="K252" s="67"/>
      <c r="L252" s="67"/>
      <c r="M252" s="67" t="s">
        <v>1995</v>
      </c>
      <c r="N252" s="67"/>
      <c r="O252" s="67"/>
      <c r="P252" s="67"/>
      <c r="Q252" s="67"/>
      <c r="R252" s="67"/>
      <c r="S252" s="67"/>
      <c r="T252" s="67" t="s">
        <v>36</v>
      </c>
      <c r="U252" s="67"/>
      <c r="V252" s="67"/>
      <c r="W252" s="67"/>
      <c r="X252" s="67"/>
      <c r="Y252" s="67"/>
      <c r="Z252" s="67"/>
      <c r="AA252" s="68"/>
      <c r="AB252" s="68"/>
      <c r="AC252" s="68"/>
    </row>
    <row r="253" spans="1:29" ht="15.75" thickBot="1">
      <c r="A253" s="53" t="s">
        <v>567</v>
      </c>
      <c r="B253" s="53" t="s">
        <v>568</v>
      </c>
      <c r="C253" s="53" t="s">
        <v>570</v>
      </c>
      <c r="D253" s="53"/>
      <c r="E253" s="60"/>
      <c r="F253" s="53" t="s">
        <v>45</v>
      </c>
      <c r="G253" s="56" t="s">
        <v>555</v>
      </c>
      <c r="H253" s="54" t="s">
        <v>571</v>
      </c>
      <c r="I253" s="53" t="s">
        <v>1470</v>
      </c>
      <c r="J253" s="55"/>
      <c r="K253" s="55"/>
      <c r="L253" s="55"/>
      <c r="M253" s="55"/>
      <c r="N253" s="55"/>
      <c r="O253" s="55"/>
      <c r="P253" s="55"/>
      <c r="Q253" s="55"/>
      <c r="R253" s="55"/>
      <c r="S253" s="55"/>
      <c r="T253" s="55"/>
      <c r="U253" s="55"/>
      <c r="V253" s="55"/>
      <c r="W253" s="55"/>
      <c r="X253" s="55"/>
      <c r="Y253" s="55"/>
      <c r="Z253" s="55"/>
      <c r="AA253" s="52"/>
      <c r="AB253" s="52"/>
      <c r="AC253" s="52"/>
    </row>
    <row r="254" spans="1:29" s="69" customFormat="1" ht="15.75" thickBot="1">
      <c r="A254" s="64" t="s">
        <v>572</v>
      </c>
      <c r="B254" s="64" t="s">
        <v>573</v>
      </c>
      <c r="C254" s="64" t="s">
        <v>561</v>
      </c>
      <c r="D254" s="64"/>
      <c r="E254" s="65"/>
      <c r="F254" s="64" t="s">
        <v>56</v>
      </c>
      <c r="G254" s="64" t="s">
        <v>562</v>
      </c>
      <c r="H254" s="66" t="s">
        <v>571</v>
      </c>
      <c r="I254" s="64" t="s">
        <v>36</v>
      </c>
      <c r="J254" s="64" t="s">
        <v>90</v>
      </c>
      <c r="K254" s="67"/>
      <c r="L254" s="67"/>
      <c r="M254" s="67"/>
      <c r="N254" s="67"/>
      <c r="O254" s="67"/>
      <c r="P254" s="67"/>
      <c r="Q254" s="67"/>
      <c r="R254" s="67"/>
      <c r="S254" s="67"/>
      <c r="T254" s="67"/>
      <c r="U254" s="67"/>
      <c r="V254" s="67"/>
      <c r="W254" s="67"/>
      <c r="X254" s="67"/>
      <c r="Y254" s="67"/>
      <c r="Z254" s="67"/>
      <c r="AA254" s="68"/>
      <c r="AB254" s="68"/>
      <c r="AC254" s="68"/>
    </row>
    <row r="255" spans="1:29" ht="15.75" thickBot="1">
      <c r="A255" s="53" t="s">
        <v>572</v>
      </c>
      <c r="B255" s="53" t="s">
        <v>573</v>
      </c>
      <c r="C255" s="53" t="s">
        <v>574</v>
      </c>
      <c r="D255" s="53"/>
      <c r="E255" s="60"/>
      <c r="F255" s="53" t="s">
        <v>33</v>
      </c>
      <c r="G255" s="53" t="s">
        <v>560</v>
      </c>
      <c r="H255" s="54" t="s">
        <v>571</v>
      </c>
      <c r="I255" s="53" t="s">
        <v>1470</v>
      </c>
      <c r="J255" s="55"/>
      <c r="K255" s="55"/>
      <c r="L255" s="55"/>
      <c r="M255" s="55" t="s">
        <v>1991</v>
      </c>
      <c r="N255" s="55"/>
      <c r="O255" s="55"/>
      <c r="P255" s="55"/>
      <c r="Q255" s="53" t="s">
        <v>36</v>
      </c>
      <c r="R255" s="55"/>
      <c r="S255" s="55"/>
      <c r="T255" s="53" t="s">
        <v>36</v>
      </c>
      <c r="U255" s="55"/>
      <c r="V255" s="55"/>
      <c r="W255" s="55"/>
      <c r="X255" s="55"/>
      <c r="Y255" s="55"/>
      <c r="Z255" s="55"/>
      <c r="AA255" s="52"/>
      <c r="AB255" s="52"/>
      <c r="AC255" s="52"/>
    </row>
    <row r="256" spans="1:29" ht="15.75" thickBot="1">
      <c r="A256" s="53" t="s">
        <v>572</v>
      </c>
      <c r="B256" s="53" t="s">
        <v>573</v>
      </c>
      <c r="C256" s="53" t="s">
        <v>563</v>
      </c>
      <c r="D256" s="53"/>
      <c r="E256" s="60"/>
      <c r="F256" s="53" t="s">
        <v>56</v>
      </c>
      <c r="G256" s="53" t="s">
        <v>564</v>
      </c>
      <c r="H256" s="54" t="s">
        <v>571</v>
      </c>
      <c r="I256" s="53" t="s">
        <v>1470</v>
      </c>
      <c r="J256" s="55"/>
      <c r="K256" s="55"/>
      <c r="L256" s="55"/>
      <c r="M256" s="55"/>
      <c r="N256" s="55"/>
      <c r="O256" s="55"/>
      <c r="P256" s="55"/>
      <c r="Q256" s="55"/>
      <c r="R256" s="55"/>
      <c r="S256" s="55"/>
      <c r="T256" s="55"/>
      <c r="U256" s="55"/>
      <c r="V256" s="55"/>
      <c r="W256" s="55"/>
      <c r="X256" s="55"/>
      <c r="Y256" s="55"/>
      <c r="Z256" s="55"/>
      <c r="AA256" s="52"/>
      <c r="AB256" s="52"/>
      <c r="AC256" s="52"/>
    </row>
    <row r="257" spans="1:29" ht="15.75" thickBot="1">
      <c r="A257" s="53" t="s">
        <v>572</v>
      </c>
      <c r="B257" s="53" t="s">
        <v>573</v>
      </c>
      <c r="C257" s="53" t="s">
        <v>575</v>
      </c>
      <c r="D257" s="53"/>
      <c r="E257" s="60"/>
      <c r="F257" s="53" t="s">
        <v>64</v>
      </c>
      <c r="G257" s="55"/>
      <c r="H257" s="54" t="s">
        <v>576</v>
      </c>
      <c r="I257" s="53" t="s">
        <v>1470</v>
      </c>
      <c r="J257" s="55"/>
      <c r="K257" s="55"/>
      <c r="L257" s="55"/>
      <c r="M257" s="55"/>
      <c r="N257" s="55"/>
      <c r="O257" s="55"/>
      <c r="P257" s="55"/>
      <c r="Q257" s="55"/>
      <c r="R257" s="55"/>
      <c r="S257" s="55"/>
      <c r="T257" s="55"/>
      <c r="U257" s="55"/>
      <c r="V257" s="55"/>
      <c r="W257" s="55"/>
      <c r="X257" s="55"/>
      <c r="Y257" s="55"/>
      <c r="Z257" s="55"/>
      <c r="AA257" s="52"/>
      <c r="AB257" s="52"/>
      <c r="AC257" s="52"/>
    </row>
    <row r="258" spans="1:29" ht="15.75" thickBot="1">
      <c r="A258" s="53" t="s">
        <v>567</v>
      </c>
      <c r="B258" s="53" t="s">
        <v>1888</v>
      </c>
      <c r="C258" s="53" t="s">
        <v>1996</v>
      </c>
      <c r="D258" s="53"/>
      <c r="E258" s="60"/>
      <c r="F258" s="53" t="s">
        <v>39</v>
      </c>
      <c r="G258" s="53" t="s">
        <v>1997</v>
      </c>
      <c r="H258" s="54" t="s">
        <v>1998</v>
      </c>
      <c r="I258" s="53" t="s">
        <v>1470</v>
      </c>
      <c r="J258" s="55"/>
      <c r="K258" s="55"/>
      <c r="L258" s="55"/>
      <c r="M258" s="55"/>
      <c r="N258" s="55"/>
      <c r="O258" s="55"/>
      <c r="P258" s="55"/>
      <c r="Q258" s="55"/>
      <c r="R258" s="55"/>
      <c r="S258" s="55"/>
      <c r="T258" s="55"/>
      <c r="U258" s="55"/>
      <c r="V258" s="55"/>
      <c r="W258" s="55"/>
      <c r="X258" s="55"/>
      <c r="Y258" s="55"/>
      <c r="Z258" s="55"/>
      <c r="AA258" s="52"/>
      <c r="AB258" s="52"/>
      <c r="AC258" s="52"/>
    </row>
    <row r="259" spans="1:29" s="69" customFormat="1" ht="15.75" thickBot="1">
      <c r="A259" s="64" t="s">
        <v>577</v>
      </c>
      <c r="B259" s="64" t="s">
        <v>578</v>
      </c>
      <c r="C259" s="64" t="s">
        <v>579</v>
      </c>
      <c r="D259" s="64"/>
      <c r="E259" s="65"/>
      <c r="F259" s="64" t="s">
        <v>33</v>
      </c>
      <c r="G259" s="67"/>
      <c r="H259" s="66" t="s">
        <v>580</v>
      </c>
      <c r="I259" s="64" t="s">
        <v>36</v>
      </c>
      <c r="J259" s="64" t="s">
        <v>37</v>
      </c>
      <c r="K259" s="67"/>
      <c r="L259" s="67" t="s">
        <v>1980</v>
      </c>
      <c r="M259" s="67" t="s">
        <v>1975</v>
      </c>
      <c r="N259" s="67" t="s">
        <v>36</v>
      </c>
      <c r="O259" s="67" t="s">
        <v>1470</v>
      </c>
      <c r="P259" s="67" t="s">
        <v>1470</v>
      </c>
      <c r="Q259" s="67" t="s">
        <v>36</v>
      </c>
      <c r="R259" s="67" t="s">
        <v>36</v>
      </c>
      <c r="S259" s="67" t="s">
        <v>36</v>
      </c>
      <c r="T259" s="67" t="s">
        <v>36</v>
      </c>
      <c r="U259" s="67" t="s">
        <v>36</v>
      </c>
      <c r="V259" s="67" t="s">
        <v>36</v>
      </c>
      <c r="W259" s="67" t="s">
        <v>36</v>
      </c>
      <c r="X259" s="67" t="s">
        <v>36</v>
      </c>
      <c r="Y259" s="67" t="s">
        <v>36</v>
      </c>
      <c r="Z259" s="67" t="s">
        <v>36</v>
      </c>
      <c r="AA259" s="68"/>
      <c r="AB259" s="68"/>
      <c r="AC259" s="68"/>
    </row>
    <row r="260" spans="1:29" s="69" customFormat="1" ht="15.75" thickBot="1">
      <c r="A260" s="64" t="s">
        <v>581</v>
      </c>
      <c r="B260" s="64" t="s">
        <v>582</v>
      </c>
      <c r="C260" s="64" t="s">
        <v>583</v>
      </c>
      <c r="D260" s="64"/>
      <c r="E260" s="65"/>
      <c r="F260" s="64" t="s">
        <v>33</v>
      </c>
      <c r="G260" s="64" t="s">
        <v>258</v>
      </c>
      <c r="H260" s="66" t="s">
        <v>580</v>
      </c>
      <c r="I260" s="64" t="s">
        <v>36</v>
      </c>
      <c r="J260" s="64" t="s">
        <v>205</v>
      </c>
      <c r="K260" s="67"/>
      <c r="L260" s="67" t="s">
        <v>1972</v>
      </c>
      <c r="M260" s="67" t="s">
        <v>1967</v>
      </c>
      <c r="N260" s="67" t="s">
        <v>36</v>
      </c>
      <c r="O260" s="67" t="s">
        <v>1470</v>
      </c>
      <c r="P260" s="67" t="s">
        <v>36</v>
      </c>
      <c r="Q260" s="67" t="s">
        <v>36</v>
      </c>
      <c r="R260" s="67"/>
      <c r="S260" s="67"/>
      <c r="T260" s="67"/>
      <c r="U260" s="67"/>
      <c r="V260" s="67"/>
      <c r="W260" s="67"/>
      <c r="X260" s="67"/>
      <c r="Y260" s="67"/>
      <c r="Z260" s="67"/>
      <c r="AA260" s="68"/>
      <c r="AB260" s="68"/>
      <c r="AC260" s="68"/>
    </row>
    <row r="261" spans="1:29" ht="15.75" thickBot="1">
      <c r="A261" s="53" t="s">
        <v>581</v>
      </c>
      <c r="B261" s="53" t="s">
        <v>582</v>
      </c>
      <c r="C261" s="53" t="s">
        <v>584</v>
      </c>
      <c r="D261" s="53"/>
      <c r="E261" s="60"/>
      <c r="F261" s="53" t="s">
        <v>64</v>
      </c>
      <c r="G261" s="55"/>
      <c r="H261" s="54" t="s">
        <v>580</v>
      </c>
      <c r="I261" s="53" t="s">
        <v>1470</v>
      </c>
      <c r="J261" s="55"/>
      <c r="K261" s="55"/>
      <c r="L261" s="55"/>
      <c r="M261" s="55"/>
      <c r="N261" s="55"/>
      <c r="O261" s="55"/>
      <c r="P261" s="55"/>
      <c r="Q261" s="55"/>
      <c r="R261" s="55"/>
      <c r="S261" s="55"/>
      <c r="T261" s="55"/>
      <c r="U261" s="55"/>
      <c r="V261" s="55"/>
      <c r="W261" s="55"/>
      <c r="X261" s="55"/>
      <c r="Y261" s="55"/>
      <c r="Z261" s="55"/>
      <c r="AA261" s="52"/>
      <c r="AB261" s="52"/>
      <c r="AC261" s="52"/>
    </row>
    <row r="262" spans="1:29" ht="15.75" thickBot="1">
      <c r="A262" s="53" t="s">
        <v>581</v>
      </c>
      <c r="B262" s="53" t="s">
        <v>582</v>
      </c>
      <c r="C262" s="53" t="s">
        <v>585</v>
      </c>
      <c r="D262" s="53"/>
      <c r="E262" s="60"/>
      <c r="F262" s="53" t="s">
        <v>44</v>
      </c>
      <c r="G262" s="55"/>
      <c r="H262" s="54" t="s">
        <v>580</v>
      </c>
      <c r="I262" s="53" t="s">
        <v>1470</v>
      </c>
      <c r="J262" s="55"/>
      <c r="K262" s="55"/>
      <c r="L262" s="55"/>
      <c r="M262" s="55"/>
      <c r="N262" s="55"/>
      <c r="O262" s="55"/>
      <c r="P262" s="55"/>
      <c r="Q262" s="55"/>
      <c r="R262" s="55"/>
      <c r="S262" s="55"/>
      <c r="T262" s="55"/>
      <c r="U262" s="55"/>
      <c r="V262" s="55"/>
      <c r="W262" s="55"/>
      <c r="X262" s="55"/>
      <c r="Y262" s="55"/>
      <c r="Z262" s="55"/>
      <c r="AA262" s="52"/>
      <c r="AB262" s="52"/>
      <c r="AC262" s="52"/>
    </row>
    <row r="263" spans="1:29" ht="15.75" thickBot="1">
      <c r="A263" s="53" t="s">
        <v>581</v>
      </c>
      <c r="B263" s="53" t="s">
        <v>582</v>
      </c>
      <c r="C263" s="53" t="s">
        <v>586</v>
      </c>
      <c r="D263" s="53"/>
      <c r="E263" s="60"/>
      <c r="F263" s="53" t="s">
        <v>39</v>
      </c>
      <c r="G263" s="53" t="s">
        <v>587</v>
      </c>
      <c r="H263" s="54" t="s">
        <v>588</v>
      </c>
      <c r="I263" s="53" t="s">
        <v>1470</v>
      </c>
      <c r="J263" s="55"/>
      <c r="K263" s="55"/>
      <c r="L263" s="55"/>
      <c r="M263" s="55"/>
      <c r="N263" s="55"/>
      <c r="O263" s="55"/>
      <c r="P263" s="55"/>
      <c r="Q263" s="55"/>
      <c r="R263" s="55"/>
      <c r="S263" s="55"/>
      <c r="T263" s="55"/>
      <c r="U263" s="55"/>
      <c r="V263" s="55"/>
      <c r="W263" s="55"/>
      <c r="X263" s="55"/>
      <c r="Y263" s="55"/>
      <c r="Z263" s="55"/>
      <c r="AA263" s="52"/>
      <c r="AB263" s="52"/>
      <c r="AC263" s="52"/>
    </row>
    <row r="264" spans="1:29" s="69" customFormat="1" ht="15.75" thickBot="1">
      <c r="A264" s="64" t="s">
        <v>589</v>
      </c>
      <c r="B264" s="64" t="s">
        <v>590</v>
      </c>
      <c r="C264" s="64" t="s">
        <v>591</v>
      </c>
      <c r="D264" s="64"/>
      <c r="E264" s="65"/>
      <c r="F264" s="64" t="s">
        <v>33</v>
      </c>
      <c r="G264" s="67"/>
      <c r="H264" s="66" t="s">
        <v>588</v>
      </c>
      <c r="I264" s="64" t="s">
        <v>36</v>
      </c>
      <c r="J264" s="64" t="s">
        <v>37</v>
      </c>
      <c r="K264" s="67"/>
      <c r="L264" s="67" t="s">
        <v>1980</v>
      </c>
      <c r="M264" s="67" t="s">
        <v>1967</v>
      </c>
      <c r="N264" s="67" t="s">
        <v>36</v>
      </c>
      <c r="O264" s="67"/>
      <c r="P264" s="67"/>
      <c r="Q264" s="67" t="s">
        <v>36</v>
      </c>
      <c r="R264" s="67"/>
      <c r="S264" s="67"/>
      <c r="T264" s="67"/>
      <c r="U264" s="67"/>
      <c r="V264" s="67"/>
      <c r="W264" s="67"/>
      <c r="X264" s="67"/>
      <c r="Y264" s="67"/>
      <c r="Z264" s="67"/>
      <c r="AA264" s="68"/>
      <c r="AB264" s="68"/>
      <c r="AC264" s="68"/>
    </row>
    <row r="265" spans="1:29" ht="15.75" thickBot="1">
      <c r="A265" s="53" t="s">
        <v>589</v>
      </c>
      <c r="B265" s="53" t="s">
        <v>590</v>
      </c>
      <c r="C265" s="53" t="s">
        <v>592</v>
      </c>
      <c r="D265" s="53"/>
      <c r="E265" s="60"/>
      <c r="F265" s="53" t="s">
        <v>64</v>
      </c>
      <c r="G265" s="55"/>
      <c r="H265" s="54" t="s">
        <v>588</v>
      </c>
      <c r="I265" s="53" t="s">
        <v>1470</v>
      </c>
      <c r="J265" s="55"/>
      <c r="K265" s="55"/>
      <c r="L265" s="55"/>
      <c r="M265" s="55"/>
      <c r="N265" s="55"/>
      <c r="O265" s="55"/>
      <c r="P265" s="55"/>
      <c r="Q265" s="55"/>
      <c r="R265" s="55"/>
      <c r="S265" s="55"/>
      <c r="T265" s="55"/>
      <c r="U265" s="55"/>
      <c r="V265" s="55"/>
      <c r="W265" s="55"/>
      <c r="X265" s="55"/>
      <c r="Y265" s="55"/>
      <c r="Z265" s="55"/>
      <c r="AA265" s="52"/>
      <c r="AB265" s="52"/>
      <c r="AC265" s="52"/>
    </row>
    <row r="266" spans="1:29" ht="15.75" thickBot="1">
      <c r="A266" s="53" t="s">
        <v>589</v>
      </c>
      <c r="B266" s="53" t="s">
        <v>590</v>
      </c>
      <c r="C266" s="53" t="s">
        <v>593</v>
      </c>
      <c r="D266" s="53"/>
      <c r="E266" s="60"/>
      <c r="F266" s="53" t="s">
        <v>39</v>
      </c>
      <c r="G266" s="53" t="s">
        <v>594</v>
      </c>
      <c r="H266" s="54" t="s">
        <v>588</v>
      </c>
      <c r="I266" s="53" t="s">
        <v>1470</v>
      </c>
      <c r="J266" s="55"/>
      <c r="K266" s="55"/>
      <c r="L266" s="55"/>
      <c r="M266" s="55"/>
      <c r="N266" s="55"/>
      <c r="O266" s="55"/>
      <c r="P266" s="55"/>
      <c r="Q266" s="55"/>
      <c r="R266" s="55"/>
      <c r="S266" s="55"/>
      <c r="T266" s="55"/>
      <c r="U266" s="55"/>
      <c r="V266" s="55"/>
      <c r="W266" s="55"/>
      <c r="X266" s="55"/>
      <c r="Y266" s="55"/>
      <c r="Z266" s="55"/>
      <c r="AA266" s="52"/>
      <c r="AB266" s="52"/>
      <c r="AC266" s="52"/>
    </row>
    <row r="267" spans="1:29" ht="15.75" thickBot="1">
      <c r="A267" s="53" t="s">
        <v>589</v>
      </c>
      <c r="B267" s="53" t="s">
        <v>590</v>
      </c>
      <c r="C267" s="53" t="s">
        <v>585</v>
      </c>
      <c r="D267" s="53"/>
      <c r="E267" s="60"/>
      <c r="F267" s="53" t="s">
        <v>44</v>
      </c>
      <c r="G267" s="55"/>
      <c r="H267" s="54" t="s">
        <v>588</v>
      </c>
      <c r="I267" s="53" t="s">
        <v>1470</v>
      </c>
      <c r="J267" s="55"/>
      <c r="K267" s="55"/>
      <c r="L267" s="55"/>
      <c r="M267" s="55"/>
      <c r="N267" s="55"/>
      <c r="O267" s="55"/>
      <c r="P267" s="55"/>
      <c r="Q267" s="55"/>
      <c r="R267" s="55"/>
      <c r="S267" s="55"/>
      <c r="T267" s="55"/>
      <c r="U267" s="55"/>
      <c r="V267" s="55"/>
      <c r="W267" s="55"/>
      <c r="X267" s="55"/>
      <c r="Y267" s="55"/>
      <c r="Z267" s="55"/>
      <c r="AA267" s="52"/>
      <c r="AB267" s="52"/>
      <c r="AC267" s="52"/>
    </row>
    <row r="268" spans="1:29" ht="15.75" thickBot="1">
      <c r="A268" s="53" t="s">
        <v>589</v>
      </c>
      <c r="B268" s="53" t="s">
        <v>590</v>
      </c>
      <c r="C268" s="53" t="s">
        <v>595</v>
      </c>
      <c r="D268" s="53"/>
      <c r="E268" s="60"/>
      <c r="F268" s="53" t="s">
        <v>45</v>
      </c>
      <c r="G268" s="55"/>
      <c r="H268" s="57"/>
      <c r="I268" s="53" t="s">
        <v>1470</v>
      </c>
      <c r="J268" s="55"/>
      <c r="K268" s="55"/>
      <c r="L268" s="55"/>
      <c r="M268" s="55"/>
      <c r="N268" s="55"/>
      <c r="O268" s="55"/>
      <c r="P268" s="55"/>
      <c r="Q268" s="55"/>
      <c r="R268" s="55"/>
      <c r="S268" s="55"/>
      <c r="T268" s="55"/>
      <c r="U268" s="55"/>
      <c r="V268" s="55"/>
      <c r="W268" s="55"/>
      <c r="X268" s="55"/>
      <c r="Y268" s="55"/>
      <c r="Z268" s="55"/>
      <c r="AA268" s="52"/>
      <c r="AB268" s="52"/>
      <c r="AC268" s="52"/>
    </row>
    <row r="269" spans="1:29" s="69" customFormat="1" ht="15.75" thickBot="1">
      <c r="A269" s="64" t="s">
        <v>596</v>
      </c>
      <c r="B269" s="64" t="s">
        <v>597</v>
      </c>
      <c r="C269" s="64" t="s">
        <v>598</v>
      </c>
      <c r="D269" s="64"/>
      <c r="E269" s="65"/>
      <c r="F269" s="64" t="s">
        <v>33</v>
      </c>
      <c r="G269" s="64" t="s">
        <v>599</v>
      </c>
      <c r="H269" s="68"/>
      <c r="I269" s="64" t="s">
        <v>36</v>
      </c>
      <c r="J269" s="64" t="s">
        <v>90</v>
      </c>
      <c r="K269" s="67"/>
      <c r="L269" s="67" t="s">
        <v>1980</v>
      </c>
      <c r="M269" s="67" t="s">
        <v>1967</v>
      </c>
      <c r="N269" s="67" t="s">
        <v>36</v>
      </c>
      <c r="O269" s="67"/>
      <c r="P269" s="67"/>
      <c r="Q269" s="67" t="s">
        <v>36</v>
      </c>
      <c r="R269" s="67"/>
      <c r="S269" s="67"/>
      <c r="T269" s="67"/>
      <c r="U269" s="67"/>
      <c r="V269" s="67"/>
      <c r="W269" s="67"/>
      <c r="X269" s="67"/>
      <c r="Y269" s="67"/>
      <c r="Z269" s="67"/>
      <c r="AA269" s="68"/>
      <c r="AB269" s="68"/>
      <c r="AC269" s="68"/>
    </row>
    <row r="270" spans="1:29" ht="15.75" thickBot="1">
      <c r="A270" s="53" t="s">
        <v>596</v>
      </c>
      <c r="B270" s="53" t="s">
        <v>597</v>
      </c>
      <c r="C270" s="53" t="s">
        <v>586</v>
      </c>
      <c r="D270" s="53"/>
      <c r="E270" s="60"/>
      <c r="F270" s="53" t="s">
        <v>39</v>
      </c>
      <c r="G270" s="53" t="s">
        <v>587</v>
      </c>
      <c r="H270" s="54" t="s">
        <v>600</v>
      </c>
      <c r="I270" s="53" t="s">
        <v>1470</v>
      </c>
      <c r="J270" s="55"/>
      <c r="K270" s="55"/>
      <c r="L270" s="55"/>
      <c r="M270" s="55"/>
      <c r="N270" s="55"/>
      <c r="O270" s="55"/>
      <c r="P270" s="55"/>
      <c r="Q270" s="55"/>
      <c r="R270" s="55"/>
      <c r="S270" s="55"/>
      <c r="T270" s="55"/>
      <c r="U270" s="55"/>
      <c r="V270" s="55"/>
      <c r="W270" s="55"/>
      <c r="X270" s="55"/>
      <c r="Y270" s="55"/>
      <c r="Z270" s="55"/>
      <c r="AA270" s="52"/>
      <c r="AB270" s="52"/>
      <c r="AC270" s="52"/>
    </row>
    <row r="271" spans="1:29" s="69" customFormat="1" ht="15.75" thickBot="1">
      <c r="A271" s="64" t="s">
        <v>601</v>
      </c>
      <c r="B271" s="64" t="s">
        <v>602</v>
      </c>
      <c r="C271" s="64" t="s">
        <v>603</v>
      </c>
      <c r="D271" s="64"/>
      <c r="E271" s="65"/>
      <c r="F271" s="64" t="s">
        <v>33</v>
      </c>
      <c r="G271" s="64" t="s">
        <v>604</v>
      </c>
      <c r="H271" s="66" t="s">
        <v>600</v>
      </c>
      <c r="I271" s="64" t="s">
        <v>36</v>
      </c>
      <c r="J271" s="64" t="s">
        <v>605</v>
      </c>
      <c r="K271" s="67"/>
      <c r="L271" s="67"/>
      <c r="M271" s="67" t="s">
        <v>1967</v>
      </c>
      <c r="N271" s="67"/>
      <c r="O271" s="67"/>
      <c r="P271" s="67"/>
      <c r="Q271" s="67" t="s">
        <v>36</v>
      </c>
      <c r="R271" s="67"/>
      <c r="S271" s="67"/>
      <c r="T271" s="67"/>
      <c r="U271" s="67"/>
      <c r="V271" s="67"/>
      <c r="W271" s="67"/>
      <c r="X271" s="67"/>
      <c r="Y271" s="67"/>
      <c r="Z271" s="67"/>
      <c r="AA271" s="68"/>
      <c r="AB271" s="68"/>
      <c r="AC271" s="68"/>
    </row>
    <row r="272" spans="1:29" ht="15.75" thickBot="1">
      <c r="A272" s="53" t="s">
        <v>601</v>
      </c>
      <c r="B272" s="53" t="s">
        <v>602</v>
      </c>
      <c r="C272" s="53" t="s">
        <v>606</v>
      </c>
      <c r="D272" s="53"/>
      <c r="E272" s="60"/>
      <c r="F272" s="53" t="s">
        <v>64</v>
      </c>
      <c r="G272" s="55"/>
      <c r="H272" s="54" t="s">
        <v>600</v>
      </c>
      <c r="I272" s="53" t="s">
        <v>1470</v>
      </c>
      <c r="J272" s="55"/>
      <c r="K272" s="55"/>
      <c r="L272" s="55"/>
      <c r="M272" s="55"/>
      <c r="N272" s="55"/>
      <c r="O272" s="55"/>
      <c r="P272" s="55"/>
      <c r="Q272" s="55"/>
      <c r="R272" s="55"/>
      <c r="S272" s="55"/>
      <c r="T272" s="55"/>
      <c r="U272" s="55"/>
      <c r="V272" s="55"/>
      <c r="W272" s="55"/>
      <c r="X272" s="55"/>
      <c r="Y272" s="55"/>
      <c r="Z272" s="55"/>
      <c r="AA272" s="52"/>
      <c r="AB272" s="52"/>
      <c r="AC272" s="52"/>
    </row>
    <row r="273" spans="1:29" ht="15.75" thickBot="1">
      <c r="A273" s="53" t="s">
        <v>601</v>
      </c>
      <c r="B273" s="53" t="s">
        <v>602</v>
      </c>
      <c r="C273" s="53" t="s">
        <v>607</v>
      </c>
      <c r="D273" s="53"/>
      <c r="E273" s="60"/>
      <c r="F273" s="53" t="s">
        <v>61</v>
      </c>
      <c r="G273" s="55"/>
      <c r="H273" s="54" t="s">
        <v>600</v>
      </c>
      <c r="I273" s="53" t="s">
        <v>1470</v>
      </c>
      <c r="J273" s="55"/>
      <c r="K273" s="55"/>
      <c r="L273" s="55"/>
      <c r="M273" s="55"/>
      <c r="N273" s="55"/>
      <c r="O273" s="55"/>
      <c r="P273" s="55"/>
      <c r="Q273" s="55"/>
      <c r="R273" s="55"/>
      <c r="S273" s="55"/>
      <c r="T273" s="55"/>
      <c r="U273" s="55"/>
      <c r="V273" s="55"/>
      <c r="W273" s="55"/>
      <c r="X273" s="55"/>
      <c r="Y273" s="55"/>
      <c r="Z273" s="55"/>
      <c r="AA273" s="52"/>
      <c r="AB273" s="52"/>
      <c r="AC273" s="52"/>
    </row>
    <row r="274" spans="1:29" ht="15.75" thickBot="1">
      <c r="A274" s="53" t="s">
        <v>601</v>
      </c>
      <c r="B274" s="53" t="s">
        <v>602</v>
      </c>
      <c r="C274" s="53" t="s">
        <v>608</v>
      </c>
      <c r="D274" s="53"/>
      <c r="E274" s="60"/>
      <c r="F274" s="53" t="s">
        <v>39</v>
      </c>
      <c r="G274" s="53" t="s">
        <v>609</v>
      </c>
      <c r="H274" s="54" t="s">
        <v>610</v>
      </c>
      <c r="I274" s="53" t="s">
        <v>1470</v>
      </c>
      <c r="J274" s="55"/>
      <c r="K274" s="55"/>
      <c r="L274" s="55"/>
      <c r="M274" s="55"/>
      <c r="N274" s="55"/>
      <c r="O274" s="55"/>
      <c r="P274" s="55"/>
      <c r="Q274" s="55"/>
      <c r="R274" s="55"/>
      <c r="S274" s="55"/>
      <c r="T274" s="55"/>
      <c r="U274" s="55"/>
      <c r="V274" s="55"/>
      <c r="W274" s="55"/>
      <c r="X274" s="55"/>
      <c r="Y274" s="55"/>
      <c r="Z274" s="55"/>
      <c r="AA274" s="52"/>
      <c r="AB274" s="52"/>
      <c r="AC274" s="52"/>
    </row>
    <row r="275" spans="1:29" s="69" customFormat="1" ht="15.75" thickBot="1">
      <c r="A275" s="64" t="s">
        <v>601</v>
      </c>
      <c r="B275" s="64" t="s">
        <v>602</v>
      </c>
      <c r="C275" s="64" t="s">
        <v>611</v>
      </c>
      <c r="D275" s="64"/>
      <c r="E275" s="65"/>
      <c r="F275" s="64" t="s">
        <v>45</v>
      </c>
      <c r="G275" s="67"/>
      <c r="H275" s="66" t="s">
        <v>612</v>
      </c>
      <c r="I275" s="64" t="s">
        <v>36</v>
      </c>
      <c r="J275" s="64" t="s">
        <v>613</v>
      </c>
      <c r="K275" s="67"/>
      <c r="L275" s="67"/>
      <c r="M275" s="67" t="s">
        <v>1967</v>
      </c>
      <c r="N275" s="67"/>
      <c r="O275" s="67"/>
      <c r="P275" s="67"/>
      <c r="Q275" s="67" t="s">
        <v>36</v>
      </c>
      <c r="R275" s="67"/>
      <c r="S275" s="67"/>
      <c r="T275" s="67"/>
      <c r="U275" s="67"/>
      <c r="V275" s="67"/>
      <c r="W275" s="67"/>
      <c r="X275" s="67"/>
      <c r="Y275" s="67"/>
      <c r="Z275" s="67"/>
      <c r="AA275" s="68"/>
      <c r="AB275" s="68"/>
      <c r="AC275" s="68"/>
    </row>
    <row r="276" spans="1:29" ht="15.75" thickBot="1">
      <c r="A276" s="53" t="s">
        <v>601</v>
      </c>
      <c r="B276" s="53" t="s">
        <v>602</v>
      </c>
      <c r="C276" s="53" t="s">
        <v>614</v>
      </c>
      <c r="D276" s="53"/>
      <c r="E276" s="60"/>
      <c r="F276" s="53" t="s">
        <v>44</v>
      </c>
      <c r="G276" s="55"/>
      <c r="H276" s="54" t="s">
        <v>612</v>
      </c>
      <c r="I276" s="53" t="s">
        <v>1470</v>
      </c>
      <c r="J276" s="55"/>
      <c r="K276" s="55"/>
      <c r="L276" s="55"/>
      <c r="M276" s="55"/>
      <c r="N276" s="55"/>
      <c r="O276" s="55"/>
      <c r="P276" s="55"/>
      <c r="Q276" s="55"/>
      <c r="R276" s="55"/>
      <c r="S276" s="55"/>
      <c r="T276" s="55"/>
      <c r="U276" s="55"/>
      <c r="V276" s="55"/>
      <c r="W276" s="55"/>
      <c r="X276" s="55"/>
      <c r="Y276" s="55"/>
      <c r="Z276" s="55"/>
      <c r="AA276" s="52"/>
      <c r="AB276" s="52"/>
      <c r="AC276" s="52"/>
    </row>
    <row r="277" spans="1:29" ht="15.75" thickBot="1">
      <c r="A277" s="53" t="s">
        <v>601</v>
      </c>
      <c r="B277" s="53" t="s">
        <v>602</v>
      </c>
      <c r="C277" s="53" t="s">
        <v>614</v>
      </c>
      <c r="D277" s="53"/>
      <c r="E277" s="60"/>
      <c r="F277" s="53" t="s">
        <v>45</v>
      </c>
      <c r="G277" s="53" t="s">
        <v>615</v>
      </c>
      <c r="H277" s="54" t="s">
        <v>612</v>
      </c>
      <c r="I277" s="53" t="s">
        <v>1470</v>
      </c>
      <c r="J277" s="55"/>
      <c r="K277" s="55"/>
      <c r="L277" s="55"/>
      <c r="M277" s="55"/>
      <c r="N277" s="55"/>
      <c r="O277" s="55"/>
      <c r="P277" s="55"/>
      <c r="Q277" s="55"/>
      <c r="R277" s="55"/>
      <c r="S277" s="55"/>
      <c r="T277" s="55"/>
      <c r="U277" s="55"/>
      <c r="V277" s="55"/>
      <c r="W277" s="55"/>
      <c r="X277" s="55"/>
      <c r="Y277" s="55"/>
      <c r="Z277" s="55"/>
      <c r="AA277" s="52"/>
      <c r="AB277" s="52"/>
      <c r="AC277" s="52"/>
    </row>
    <row r="278" spans="1:29" ht="15.75" thickBot="1">
      <c r="A278" s="53" t="s">
        <v>601</v>
      </c>
      <c r="B278" s="53" t="s">
        <v>602</v>
      </c>
      <c r="C278" s="53" t="s">
        <v>611</v>
      </c>
      <c r="D278" s="53"/>
      <c r="E278" s="60"/>
      <c r="F278" s="53" t="s">
        <v>45</v>
      </c>
      <c r="G278" s="53" t="s">
        <v>615</v>
      </c>
      <c r="H278" s="54" t="s">
        <v>600</v>
      </c>
      <c r="I278" s="53" t="s">
        <v>1470</v>
      </c>
      <c r="J278" s="55"/>
      <c r="K278" s="55"/>
      <c r="L278" s="55"/>
      <c r="M278" s="55"/>
      <c r="N278" s="55"/>
      <c r="O278" s="55"/>
      <c r="P278" s="55"/>
      <c r="Q278" s="55"/>
      <c r="R278" s="55"/>
      <c r="S278" s="55"/>
      <c r="T278" s="55"/>
      <c r="U278" s="55"/>
      <c r="V278" s="55"/>
      <c r="W278" s="55"/>
      <c r="X278" s="55"/>
      <c r="Y278" s="55"/>
      <c r="Z278" s="55"/>
      <c r="AA278" s="52"/>
      <c r="AB278" s="52"/>
      <c r="AC278" s="52"/>
    </row>
    <row r="279" spans="1:29" ht="15.75" thickBot="1">
      <c r="A279" s="53" t="s">
        <v>601</v>
      </c>
      <c r="B279" s="53" t="s">
        <v>602</v>
      </c>
      <c r="C279" s="53" t="s">
        <v>616</v>
      </c>
      <c r="D279" s="53"/>
      <c r="E279" s="60"/>
      <c r="F279" s="53" t="s">
        <v>617</v>
      </c>
      <c r="G279" s="56" t="s">
        <v>618</v>
      </c>
      <c r="H279" s="54" t="s">
        <v>619</v>
      </c>
      <c r="I279" s="53" t="s">
        <v>1470</v>
      </c>
      <c r="J279" s="55"/>
      <c r="K279" s="55"/>
      <c r="L279" s="55"/>
      <c r="M279" s="55"/>
      <c r="N279" s="55"/>
      <c r="O279" s="55"/>
      <c r="P279" s="55"/>
      <c r="Q279" s="55"/>
      <c r="R279" s="55"/>
      <c r="S279" s="55"/>
      <c r="T279" s="55"/>
      <c r="U279" s="55"/>
      <c r="V279" s="55"/>
      <c r="W279" s="55"/>
      <c r="X279" s="55"/>
      <c r="Y279" s="55"/>
      <c r="Z279" s="55"/>
      <c r="AA279" s="52"/>
      <c r="AB279" s="52"/>
      <c r="AC279" s="52"/>
    </row>
    <row r="280" spans="1:29" s="69" customFormat="1" ht="15.75" thickBot="1">
      <c r="A280" s="64"/>
      <c r="B280" s="64" t="s">
        <v>1907</v>
      </c>
      <c r="C280" s="64"/>
      <c r="D280" s="64"/>
      <c r="E280" s="65"/>
      <c r="F280" s="64"/>
      <c r="G280" s="67"/>
      <c r="H280" s="66"/>
      <c r="I280" s="64" t="s">
        <v>36</v>
      </c>
      <c r="J280" s="64"/>
      <c r="K280" s="67"/>
      <c r="L280" s="67"/>
      <c r="M280" s="67"/>
      <c r="N280" s="67"/>
      <c r="O280" s="67"/>
      <c r="P280" s="67"/>
      <c r="Q280" s="67"/>
      <c r="R280" s="67"/>
      <c r="S280" s="67"/>
      <c r="T280" s="67"/>
      <c r="U280" s="67"/>
      <c r="V280" s="67"/>
      <c r="W280" s="67"/>
      <c r="X280" s="67"/>
      <c r="Y280" s="67"/>
      <c r="Z280" s="67"/>
      <c r="AA280" s="68"/>
      <c r="AB280" s="68"/>
      <c r="AC280" s="68"/>
    </row>
    <row r="281" spans="1:29" s="69" customFormat="1" ht="15.75" thickBot="1">
      <c r="A281" s="64" t="s">
        <v>620</v>
      </c>
      <c r="B281" s="64" t="s">
        <v>621</v>
      </c>
      <c r="C281" s="64" t="s">
        <v>622</v>
      </c>
      <c r="D281" s="64"/>
      <c r="E281" s="65"/>
      <c r="F281" s="64" t="s">
        <v>33</v>
      </c>
      <c r="G281" s="67"/>
      <c r="H281" s="66" t="s">
        <v>623</v>
      </c>
      <c r="I281" s="64" t="s">
        <v>36</v>
      </c>
      <c r="J281" s="64" t="s">
        <v>37</v>
      </c>
      <c r="K281" s="67"/>
      <c r="L281" s="67" t="s">
        <v>1970</v>
      </c>
      <c r="M281" s="67" t="s">
        <v>1999</v>
      </c>
      <c r="N281" s="67" t="s">
        <v>36</v>
      </c>
      <c r="O281" s="67" t="s">
        <v>36</v>
      </c>
      <c r="P281" s="67"/>
      <c r="Q281" s="67" t="s">
        <v>36</v>
      </c>
      <c r="R281" s="67" t="s">
        <v>36</v>
      </c>
      <c r="S281" s="67"/>
      <c r="T281" s="67" t="s">
        <v>36</v>
      </c>
      <c r="U281" s="67"/>
      <c r="V281" s="67"/>
      <c r="W281" s="67"/>
      <c r="X281" s="67"/>
      <c r="Y281" s="67"/>
      <c r="Z281" s="67"/>
      <c r="AA281" s="68"/>
      <c r="AB281" s="68"/>
      <c r="AC281" s="68"/>
    </row>
    <row r="282" spans="1:29" s="69" customFormat="1" ht="15.75" thickBot="1">
      <c r="A282" s="64"/>
      <c r="B282" s="64" t="s">
        <v>1606</v>
      </c>
      <c r="C282" s="64"/>
      <c r="D282" s="64"/>
      <c r="E282" s="65"/>
      <c r="F282" s="64"/>
      <c r="G282" s="67"/>
      <c r="H282" s="66"/>
      <c r="I282" s="64" t="s">
        <v>36</v>
      </c>
      <c r="J282" s="64"/>
      <c r="K282" s="67"/>
      <c r="L282" s="67"/>
      <c r="M282" s="67"/>
      <c r="N282" s="67"/>
      <c r="O282" s="67"/>
      <c r="P282" s="67"/>
      <c r="Q282" s="67"/>
      <c r="R282" s="67"/>
      <c r="S282" s="67"/>
      <c r="T282" s="67"/>
      <c r="U282" s="67"/>
      <c r="V282" s="67"/>
      <c r="W282" s="67"/>
      <c r="X282" s="67"/>
      <c r="Y282" s="67"/>
      <c r="Z282" s="67"/>
      <c r="AA282" s="68"/>
      <c r="AB282" s="68"/>
      <c r="AC282" s="68"/>
    </row>
    <row r="283" spans="1:29" s="69" customFormat="1" ht="15.75" thickBot="1">
      <c r="A283" s="64"/>
      <c r="B283" s="64" t="s">
        <v>1902</v>
      </c>
      <c r="C283" s="64"/>
      <c r="D283" s="64"/>
      <c r="E283" s="65"/>
      <c r="F283" s="64"/>
      <c r="G283" s="67"/>
      <c r="H283" s="66"/>
      <c r="I283" s="64" t="s">
        <v>36</v>
      </c>
      <c r="J283" s="64"/>
      <c r="K283" s="67"/>
      <c r="L283" s="67"/>
      <c r="M283" s="67"/>
      <c r="N283" s="67"/>
      <c r="O283" s="67"/>
      <c r="P283" s="67"/>
      <c r="Q283" s="67"/>
      <c r="R283" s="67"/>
      <c r="S283" s="67"/>
      <c r="T283" s="67"/>
      <c r="U283" s="67"/>
      <c r="V283" s="67"/>
      <c r="W283" s="67"/>
      <c r="X283" s="67"/>
      <c r="Y283" s="67"/>
      <c r="Z283" s="67"/>
      <c r="AA283" s="68"/>
      <c r="AB283" s="68"/>
      <c r="AC283" s="68"/>
    </row>
    <row r="284" spans="1:29" s="69" customFormat="1" ht="15.75" thickBot="1">
      <c r="A284" s="64" t="s">
        <v>624</v>
      </c>
      <c r="B284" s="64" t="s">
        <v>625</v>
      </c>
      <c r="C284" s="64" t="s">
        <v>626</v>
      </c>
      <c r="D284" s="64"/>
      <c r="E284" s="65"/>
      <c r="F284" s="64" t="s">
        <v>64</v>
      </c>
      <c r="G284" s="67"/>
      <c r="H284" s="66" t="s">
        <v>623</v>
      </c>
      <c r="I284" s="64" t="s">
        <v>36</v>
      </c>
      <c r="J284" s="64" t="s">
        <v>205</v>
      </c>
      <c r="K284" s="67"/>
      <c r="L284" s="67" t="s">
        <v>1980</v>
      </c>
      <c r="M284" s="67" t="s">
        <v>1999</v>
      </c>
      <c r="N284" s="67" t="s">
        <v>36</v>
      </c>
      <c r="O284" s="67"/>
      <c r="P284" s="67"/>
      <c r="Q284" s="67" t="s">
        <v>36</v>
      </c>
      <c r="R284" s="67" t="s">
        <v>36</v>
      </c>
      <c r="S284" s="67"/>
      <c r="T284" s="67" t="s">
        <v>36</v>
      </c>
      <c r="U284" s="67"/>
      <c r="V284" s="67"/>
      <c r="W284" s="67"/>
      <c r="X284" s="67"/>
      <c r="Y284" s="67"/>
      <c r="Z284" s="67"/>
      <c r="AA284" s="68"/>
      <c r="AB284" s="68"/>
      <c r="AC284" s="68"/>
    </row>
    <row r="285" spans="1:29" ht="15.75" thickBot="1">
      <c r="A285" s="53" t="s">
        <v>624</v>
      </c>
      <c r="B285" s="53" t="s">
        <v>625</v>
      </c>
      <c r="C285" s="53" t="s">
        <v>627</v>
      </c>
      <c r="D285" s="53"/>
      <c r="E285" s="60"/>
      <c r="F285" s="53" t="s">
        <v>628</v>
      </c>
      <c r="G285" s="56" t="s">
        <v>629</v>
      </c>
      <c r="H285" s="54" t="s">
        <v>623</v>
      </c>
      <c r="I285" s="53" t="s">
        <v>1470</v>
      </c>
      <c r="J285" s="55"/>
      <c r="K285" s="55"/>
      <c r="L285" s="55"/>
      <c r="M285" s="55"/>
      <c r="N285" s="55"/>
      <c r="O285" s="55"/>
      <c r="P285" s="55"/>
      <c r="Q285" s="55"/>
      <c r="R285" s="55"/>
      <c r="S285" s="55"/>
      <c r="T285" s="55"/>
      <c r="U285" s="55"/>
      <c r="V285" s="55"/>
      <c r="W285" s="55"/>
      <c r="X285" s="55"/>
      <c r="Y285" s="55"/>
      <c r="Z285" s="55"/>
      <c r="AA285" s="52"/>
      <c r="AB285" s="52"/>
      <c r="AC285" s="52"/>
    </row>
    <row r="286" spans="1:29" ht="15.75" thickBot="1">
      <c r="A286" s="53" t="s">
        <v>624</v>
      </c>
      <c r="B286" s="53" t="s">
        <v>625</v>
      </c>
      <c r="C286" s="53" t="s">
        <v>630</v>
      </c>
      <c r="D286" s="53"/>
      <c r="E286" s="60"/>
      <c r="F286" s="53" t="s">
        <v>631</v>
      </c>
      <c r="G286" s="56" t="s">
        <v>632</v>
      </c>
      <c r="H286" s="54" t="s">
        <v>35</v>
      </c>
      <c r="I286" s="53" t="s">
        <v>1470</v>
      </c>
      <c r="J286" s="55"/>
      <c r="K286" s="55"/>
      <c r="L286" s="55"/>
      <c r="M286" s="55"/>
      <c r="N286" s="55"/>
      <c r="O286" s="55"/>
      <c r="P286" s="55"/>
      <c r="Q286" s="55"/>
      <c r="R286" s="55"/>
      <c r="S286" s="55"/>
      <c r="T286" s="55"/>
      <c r="U286" s="55"/>
      <c r="V286" s="55"/>
      <c r="W286" s="55"/>
      <c r="X286" s="55"/>
      <c r="Y286" s="55"/>
      <c r="Z286" s="55"/>
      <c r="AA286" s="52"/>
      <c r="AB286" s="52"/>
      <c r="AC286" s="52"/>
    </row>
    <row r="287" spans="1:29" s="69" customFormat="1" ht="15.75" thickBot="1">
      <c r="A287" s="64" t="s">
        <v>633</v>
      </c>
      <c r="B287" s="64" t="s">
        <v>634</v>
      </c>
      <c r="C287" s="64" t="s">
        <v>32</v>
      </c>
      <c r="D287" s="64"/>
      <c r="E287" s="65"/>
      <c r="F287" s="64" t="s">
        <v>33</v>
      </c>
      <c r="G287" s="64" t="s">
        <v>635</v>
      </c>
      <c r="H287" s="66" t="s">
        <v>35</v>
      </c>
      <c r="I287" s="64" t="s">
        <v>36</v>
      </c>
      <c r="J287" s="64" t="s">
        <v>37</v>
      </c>
      <c r="K287" s="67"/>
      <c r="L287" s="67"/>
      <c r="M287" s="67" t="s">
        <v>1964</v>
      </c>
      <c r="N287" s="67"/>
      <c r="O287" s="67"/>
      <c r="P287" s="67"/>
      <c r="Q287" s="67"/>
      <c r="R287" s="67"/>
      <c r="S287" s="67"/>
      <c r="T287" s="67" t="s">
        <v>36</v>
      </c>
      <c r="U287" s="67" t="s">
        <v>36</v>
      </c>
      <c r="V287" s="67"/>
      <c r="W287" s="67"/>
      <c r="X287" s="67"/>
      <c r="Y287" s="67"/>
      <c r="Z287" s="67"/>
      <c r="AA287" s="68"/>
      <c r="AB287" s="68"/>
      <c r="AC287" s="68"/>
    </row>
    <row r="288" spans="1:29" ht="15.75" thickBot="1">
      <c r="A288" s="53" t="s">
        <v>633</v>
      </c>
      <c r="B288" s="53" t="s">
        <v>634</v>
      </c>
      <c r="C288" s="53" t="s">
        <v>636</v>
      </c>
      <c r="D288" s="53"/>
      <c r="E288" s="60"/>
      <c r="F288" s="53" t="s">
        <v>64</v>
      </c>
      <c r="G288" s="55"/>
      <c r="H288" s="54" t="s">
        <v>35</v>
      </c>
      <c r="I288" s="53" t="s">
        <v>1470</v>
      </c>
      <c r="J288" s="55"/>
      <c r="K288" s="55"/>
      <c r="L288" s="55"/>
      <c r="M288" s="55"/>
      <c r="N288" s="55"/>
      <c r="O288" s="55"/>
      <c r="P288" s="55"/>
      <c r="Q288" s="55"/>
      <c r="R288" s="55"/>
      <c r="S288" s="55"/>
      <c r="T288" s="55"/>
      <c r="U288" s="55"/>
      <c r="V288" s="55"/>
      <c r="W288" s="55"/>
      <c r="X288" s="55"/>
      <c r="Y288" s="55"/>
      <c r="Z288" s="55"/>
      <c r="AA288" s="52"/>
      <c r="AB288" s="52"/>
      <c r="AC288" s="52"/>
    </row>
    <row r="289" spans="1:29" ht="15.75" thickBot="1">
      <c r="A289" s="53" t="s">
        <v>633</v>
      </c>
      <c r="B289" s="53" t="s">
        <v>634</v>
      </c>
      <c r="C289" s="53" t="s">
        <v>43</v>
      </c>
      <c r="D289" s="53"/>
      <c r="E289" s="60"/>
      <c r="F289" s="53" t="s">
        <v>44</v>
      </c>
      <c r="G289" s="55"/>
      <c r="H289" s="54" t="s">
        <v>35</v>
      </c>
      <c r="I289" s="53" t="s">
        <v>1470</v>
      </c>
      <c r="J289" s="55"/>
      <c r="K289" s="55"/>
      <c r="L289" s="55"/>
      <c r="M289" s="55"/>
      <c r="N289" s="55"/>
      <c r="O289" s="55"/>
      <c r="P289" s="55"/>
      <c r="Q289" s="55"/>
      <c r="R289" s="55"/>
      <c r="S289" s="55"/>
      <c r="T289" s="55"/>
      <c r="U289" s="55"/>
      <c r="V289" s="55"/>
      <c r="W289" s="55"/>
      <c r="X289" s="55"/>
      <c r="Y289" s="55"/>
      <c r="Z289" s="55"/>
      <c r="AA289" s="52"/>
      <c r="AB289" s="52"/>
      <c r="AC289" s="52"/>
    </row>
    <row r="290" spans="1:29" ht="15.75" thickBot="1">
      <c r="A290" s="53" t="s">
        <v>633</v>
      </c>
      <c r="B290" s="53" t="s">
        <v>634</v>
      </c>
      <c r="C290" s="53" t="s">
        <v>637</v>
      </c>
      <c r="D290" s="53"/>
      <c r="E290" s="60"/>
      <c r="F290" s="53" t="s">
        <v>61</v>
      </c>
      <c r="G290" s="55"/>
      <c r="H290" s="54" t="s">
        <v>638</v>
      </c>
      <c r="I290" s="53" t="s">
        <v>1470</v>
      </c>
      <c r="J290" s="55"/>
      <c r="K290" s="55"/>
      <c r="L290" s="55"/>
      <c r="M290" s="55"/>
      <c r="N290" s="55"/>
      <c r="O290" s="55"/>
      <c r="P290" s="55"/>
      <c r="Q290" s="55"/>
      <c r="R290" s="55"/>
      <c r="S290" s="55"/>
      <c r="T290" s="55"/>
      <c r="U290" s="55"/>
      <c r="V290" s="55"/>
      <c r="W290" s="55"/>
      <c r="X290" s="55"/>
      <c r="Y290" s="55"/>
      <c r="Z290" s="55"/>
      <c r="AA290" s="52"/>
      <c r="AB290" s="52"/>
      <c r="AC290" s="52"/>
    </row>
    <row r="291" spans="1:29" s="69" customFormat="1" ht="15.75" thickBot="1">
      <c r="A291" s="64" t="s">
        <v>639</v>
      </c>
      <c r="B291" s="64" t="s">
        <v>640</v>
      </c>
      <c r="C291" s="64" t="s">
        <v>641</v>
      </c>
      <c r="D291" s="64"/>
      <c r="E291" s="65"/>
      <c r="F291" s="64" t="s">
        <v>33</v>
      </c>
      <c r="G291" s="67"/>
      <c r="H291" s="66" t="s">
        <v>638</v>
      </c>
      <c r="I291" s="64" t="s">
        <v>36</v>
      </c>
      <c r="J291" s="64" t="s">
        <v>37</v>
      </c>
      <c r="K291" s="67"/>
      <c r="L291" s="67"/>
      <c r="M291" s="67" t="s">
        <v>1967</v>
      </c>
      <c r="N291" s="67"/>
      <c r="O291" s="67"/>
      <c r="P291" s="67"/>
      <c r="Q291" s="67" t="s">
        <v>36</v>
      </c>
      <c r="R291" s="67"/>
      <c r="S291" s="67"/>
      <c r="T291" s="67"/>
      <c r="U291" s="67"/>
      <c r="V291" s="67"/>
      <c r="W291" s="67"/>
      <c r="X291" s="67"/>
      <c r="Y291" s="67"/>
      <c r="Z291" s="67"/>
      <c r="AA291" s="68"/>
      <c r="AB291" s="68"/>
      <c r="AC291" s="68"/>
    </row>
    <row r="292" spans="1:29" ht="15.75" thickBot="1">
      <c r="A292" s="53" t="s">
        <v>639</v>
      </c>
      <c r="B292" s="53" t="s">
        <v>640</v>
      </c>
      <c r="C292" s="53" t="s">
        <v>642</v>
      </c>
      <c r="D292" s="53"/>
      <c r="E292" s="60"/>
      <c r="F292" s="53" t="s">
        <v>61</v>
      </c>
      <c r="G292" s="55"/>
      <c r="H292" s="54" t="s">
        <v>643</v>
      </c>
      <c r="I292" s="53" t="s">
        <v>1470</v>
      </c>
      <c r="J292" s="55"/>
      <c r="K292" s="55"/>
      <c r="L292" s="55"/>
      <c r="M292" s="55"/>
      <c r="N292" s="55"/>
      <c r="O292" s="55"/>
      <c r="P292" s="55"/>
      <c r="Q292" s="55"/>
      <c r="R292" s="55"/>
      <c r="S292" s="55"/>
      <c r="T292" s="55"/>
      <c r="U292" s="55"/>
      <c r="V292" s="55"/>
      <c r="W292" s="55"/>
      <c r="X292" s="55"/>
      <c r="Y292" s="55"/>
      <c r="Z292" s="55"/>
      <c r="AA292" s="52"/>
      <c r="AB292" s="52"/>
      <c r="AC292" s="52"/>
    </row>
    <row r="293" spans="1:29" s="69" customFormat="1" ht="15.75" thickBot="1">
      <c r="A293" s="64"/>
      <c r="B293" s="64" t="s">
        <v>1933</v>
      </c>
      <c r="C293" s="64"/>
      <c r="D293" s="64"/>
      <c r="E293" s="65"/>
      <c r="F293" s="64"/>
      <c r="G293" s="64"/>
      <c r="H293" s="66"/>
      <c r="I293" s="64" t="s">
        <v>36</v>
      </c>
      <c r="J293" s="64"/>
      <c r="K293" s="67"/>
      <c r="L293" s="67"/>
      <c r="M293" s="67"/>
      <c r="N293" s="67"/>
      <c r="O293" s="67"/>
      <c r="P293" s="67"/>
      <c r="Q293" s="67"/>
      <c r="R293" s="67"/>
      <c r="S293" s="67"/>
      <c r="T293" s="67"/>
      <c r="U293" s="67"/>
      <c r="V293" s="67"/>
      <c r="W293" s="67"/>
      <c r="X293" s="67"/>
      <c r="Y293" s="67"/>
      <c r="Z293" s="67"/>
      <c r="AA293" s="68"/>
      <c r="AB293" s="68"/>
      <c r="AC293" s="68"/>
    </row>
    <row r="294" spans="1:29" s="69" customFormat="1" ht="15.75" thickBot="1">
      <c r="A294" s="64" t="s">
        <v>644</v>
      </c>
      <c r="B294" s="64" t="s">
        <v>645</v>
      </c>
      <c r="C294" s="64" t="s">
        <v>646</v>
      </c>
      <c r="D294" s="64"/>
      <c r="E294" s="65"/>
      <c r="F294" s="64" t="s">
        <v>33</v>
      </c>
      <c r="G294" s="64" t="s">
        <v>381</v>
      </c>
      <c r="H294" s="66" t="s">
        <v>643</v>
      </c>
      <c r="I294" s="64" t="s">
        <v>36</v>
      </c>
      <c r="J294" s="64" t="s">
        <v>90</v>
      </c>
      <c r="K294" s="67"/>
      <c r="L294" s="67"/>
      <c r="M294" s="67" t="s">
        <v>1967</v>
      </c>
      <c r="N294" s="67"/>
      <c r="O294" s="67"/>
      <c r="P294" s="67"/>
      <c r="Q294" s="67" t="s">
        <v>36</v>
      </c>
      <c r="R294" s="67"/>
      <c r="S294" s="67"/>
      <c r="T294" s="67"/>
      <c r="U294" s="67"/>
      <c r="V294" s="67"/>
      <c r="W294" s="67"/>
      <c r="X294" s="67"/>
      <c r="Y294" s="67"/>
      <c r="Z294" s="67"/>
      <c r="AA294" s="68"/>
      <c r="AB294" s="68"/>
      <c r="AC294" s="68"/>
    </row>
    <row r="295" spans="1:29" ht="15.75" thickBot="1">
      <c r="A295" s="53" t="s">
        <v>644</v>
      </c>
      <c r="B295" s="53" t="s">
        <v>645</v>
      </c>
      <c r="C295" s="53" t="s">
        <v>647</v>
      </c>
      <c r="D295" s="53"/>
      <c r="E295" s="60"/>
      <c r="F295" s="53" t="s">
        <v>39</v>
      </c>
      <c r="G295" s="53" t="s">
        <v>424</v>
      </c>
      <c r="H295" s="54" t="s">
        <v>648</v>
      </c>
      <c r="I295" s="53" t="s">
        <v>1470</v>
      </c>
      <c r="J295" s="55"/>
      <c r="K295" s="55"/>
      <c r="L295" s="55"/>
      <c r="M295" s="55"/>
      <c r="N295" s="55"/>
      <c r="O295" s="55"/>
      <c r="P295" s="55"/>
      <c r="Q295" s="55"/>
      <c r="R295" s="55"/>
      <c r="S295" s="55"/>
      <c r="T295" s="55"/>
      <c r="U295" s="55"/>
      <c r="V295" s="55"/>
      <c r="W295" s="55"/>
      <c r="X295" s="55"/>
      <c r="Y295" s="55"/>
      <c r="Z295" s="55"/>
      <c r="AA295" s="52"/>
      <c r="AB295" s="52"/>
      <c r="AC295" s="52"/>
    </row>
    <row r="296" spans="1:29" s="69" customFormat="1" ht="15.75" thickBot="1">
      <c r="A296" s="64" t="s">
        <v>649</v>
      </c>
      <c r="B296" s="64" t="s">
        <v>650</v>
      </c>
      <c r="C296" s="64" t="s">
        <v>546</v>
      </c>
      <c r="D296" s="64"/>
      <c r="E296" s="65"/>
      <c r="F296" s="64" t="s">
        <v>33</v>
      </c>
      <c r="G296" s="64" t="s">
        <v>306</v>
      </c>
      <c r="H296" s="66" t="s">
        <v>648</v>
      </c>
      <c r="I296" s="64" t="s">
        <v>36</v>
      </c>
      <c r="J296" s="64" t="s">
        <v>37</v>
      </c>
      <c r="K296" s="67"/>
      <c r="L296" s="67"/>
      <c r="M296" s="67" t="s">
        <v>1967</v>
      </c>
      <c r="N296" s="67"/>
      <c r="O296" s="67"/>
      <c r="P296" s="67"/>
      <c r="Q296" s="67" t="s">
        <v>36</v>
      </c>
      <c r="R296" s="67"/>
      <c r="S296" s="67"/>
      <c r="T296" s="67"/>
      <c r="U296" s="67"/>
      <c r="V296" s="67"/>
      <c r="W296" s="67"/>
      <c r="X296" s="67"/>
      <c r="Y296" s="67"/>
      <c r="Z296" s="67"/>
      <c r="AA296" s="68"/>
      <c r="AB296" s="68"/>
      <c r="AC296" s="68"/>
    </row>
    <row r="297" spans="1:29" ht="15.75" thickBot="1">
      <c r="A297" s="53" t="s">
        <v>649</v>
      </c>
      <c r="B297" s="53" t="s">
        <v>650</v>
      </c>
      <c r="C297" s="53" t="s">
        <v>651</v>
      </c>
      <c r="D297" s="53"/>
      <c r="E297" s="60"/>
      <c r="F297" s="56" t="s">
        <v>652</v>
      </c>
      <c r="G297" s="53" t="s">
        <v>306</v>
      </c>
      <c r="H297" s="54" t="s">
        <v>653</v>
      </c>
      <c r="I297" s="53" t="s">
        <v>1470</v>
      </c>
      <c r="J297" s="55"/>
      <c r="K297" s="55"/>
      <c r="L297" s="55"/>
      <c r="M297" s="55"/>
      <c r="N297" s="55"/>
      <c r="O297" s="55"/>
      <c r="P297" s="55"/>
      <c r="Q297" s="55"/>
      <c r="R297" s="55"/>
      <c r="S297" s="55"/>
      <c r="T297" s="55"/>
      <c r="U297" s="55"/>
      <c r="V297" s="55"/>
      <c r="W297" s="55"/>
      <c r="X297" s="55"/>
      <c r="Y297" s="55"/>
      <c r="Z297" s="55"/>
      <c r="AA297" s="52"/>
      <c r="AB297" s="52"/>
      <c r="AC297" s="52"/>
    </row>
    <row r="298" spans="1:29" s="69" customFormat="1" ht="15.75" thickBot="1">
      <c r="A298" s="64" t="s">
        <v>654</v>
      </c>
      <c r="B298" s="64" t="s">
        <v>655</v>
      </c>
      <c r="C298" s="64" t="s">
        <v>656</v>
      </c>
      <c r="D298" s="64"/>
      <c r="E298" s="65"/>
      <c r="F298" s="64" t="s">
        <v>33</v>
      </c>
      <c r="G298" s="64" t="s">
        <v>657</v>
      </c>
      <c r="H298" s="66" t="s">
        <v>653</v>
      </c>
      <c r="I298" s="64" t="s">
        <v>36</v>
      </c>
      <c r="J298" s="64" t="s">
        <v>265</v>
      </c>
      <c r="K298" s="67"/>
      <c r="L298" s="67"/>
      <c r="M298" s="67" t="s">
        <v>1967</v>
      </c>
      <c r="N298" s="67"/>
      <c r="O298" s="67"/>
      <c r="P298" s="67"/>
      <c r="Q298" s="67" t="s">
        <v>36</v>
      </c>
      <c r="R298" s="67"/>
      <c r="S298" s="67"/>
      <c r="T298" s="67"/>
      <c r="U298" s="67"/>
      <c r="V298" s="67"/>
      <c r="W298" s="67"/>
      <c r="X298" s="67"/>
      <c r="Y298" s="67"/>
      <c r="Z298" s="67"/>
      <c r="AA298" s="68"/>
      <c r="AB298" s="68"/>
      <c r="AC298" s="68"/>
    </row>
    <row r="299" spans="1:29" ht="15.75" thickBot="1">
      <c r="A299" s="53" t="s">
        <v>654</v>
      </c>
      <c r="B299" s="53" t="s">
        <v>655</v>
      </c>
      <c r="C299" s="53" t="s">
        <v>658</v>
      </c>
      <c r="D299" s="53"/>
      <c r="E299" s="60"/>
      <c r="F299" s="53" t="s">
        <v>44</v>
      </c>
      <c r="G299" s="55"/>
      <c r="H299" s="54" t="s">
        <v>659</v>
      </c>
      <c r="I299" s="53" t="s">
        <v>1470</v>
      </c>
      <c r="J299" s="55"/>
      <c r="K299" s="55"/>
      <c r="L299" s="55"/>
      <c r="M299" s="55"/>
      <c r="N299" s="55"/>
      <c r="O299" s="55"/>
      <c r="P299" s="55"/>
      <c r="Q299" s="55"/>
      <c r="R299" s="55"/>
      <c r="S299" s="55"/>
      <c r="T299" s="55"/>
      <c r="U299" s="55"/>
      <c r="V299" s="55"/>
      <c r="W299" s="55"/>
      <c r="X299" s="55"/>
      <c r="Y299" s="55"/>
      <c r="Z299" s="55"/>
      <c r="AA299" s="52"/>
      <c r="AB299" s="52"/>
      <c r="AC299" s="52"/>
    </row>
    <row r="300" spans="1:29" s="69" customFormat="1" ht="15.75" thickBot="1">
      <c r="A300" s="64"/>
      <c r="B300" s="64" t="s">
        <v>1630</v>
      </c>
      <c r="C300" s="64"/>
      <c r="D300" s="64"/>
      <c r="E300" s="65"/>
      <c r="F300" s="64"/>
      <c r="G300" s="64"/>
      <c r="H300" s="66"/>
      <c r="I300" s="64" t="s">
        <v>36</v>
      </c>
      <c r="J300" s="64"/>
      <c r="K300" s="67"/>
      <c r="L300" s="67"/>
      <c r="M300" s="67"/>
      <c r="N300" s="67"/>
      <c r="O300" s="67"/>
      <c r="P300" s="67"/>
      <c r="Q300" s="67"/>
      <c r="R300" s="67"/>
      <c r="S300" s="67"/>
      <c r="T300" s="67"/>
      <c r="U300" s="67"/>
      <c r="V300" s="67"/>
      <c r="W300" s="67"/>
      <c r="X300" s="67"/>
      <c r="Y300" s="67"/>
      <c r="Z300" s="67"/>
      <c r="AA300" s="68"/>
      <c r="AB300" s="68"/>
      <c r="AC300" s="68"/>
    </row>
    <row r="301" spans="1:29" s="69" customFormat="1" ht="15.75" thickBot="1">
      <c r="A301" s="64" t="s">
        <v>660</v>
      </c>
      <c r="B301" s="64" t="s">
        <v>661</v>
      </c>
      <c r="C301" s="64" t="s">
        <v>662</v>
      </c>
      <c r="D301" s="64"/>
      <c r="E301" s="65"/>
      <c r="F301" s="64" t="s">
        <v>61</v>
      </c>
      <c r="G301" s="64" t="s">
        <v>663</v>
      </c>
      <c r="H301" s="66" t="s">
        <v>659</v>
      </c>
      <c r="I301" s="64" t="s">
        <v>36</v>
      </c>
      <c r="J301" s="64" t="s">
        <v>72</v>
      </c>
      <c r="K301" s="67"/>
      <c r="L301" s="67"/>
      <c r="M301" s="67" t="s">
        <v>1967</v>
      </c>
      <c r="N301" s="67"/>
      <c r="O301" s="67"/>
      <c r="P301" s="67"/>
      <c r="Q301" s="67" t="s">
        <v>36</v>
      </c>
      <c r="R301" s="67"/>
      <c r="S301" s="67"/>
      <c r="T301" s="67"/>
      <c r="U301" s="67"/>
      <c r="V301" s="67"/>
      <c r="W301" s="67"/>
      <c r="X301" s="67"/>
      <c r="Y301" s="67"/>
      <c r="Z301" s="67"/>
      <c r="AA301" s="68"/>
      <c r="AB301" s="68"/>
      <c r="AC301" s="68"/>
    </row>
    <row r="302" spans="1:29" ht="15.75" thickBot="1">
      <c r="A302" s="53" t="s">
        <v>660</v>
      </c>
      <c r="B302" s="53" t="s">
        <v>661</v>
      </c>
      <c r="C302" s="53" t="s">
        <v>664</v>
      </c>
      <c r="D302" s="53"/>
      <c r="E302" s="60"/>
      <c r="F302" s="53" t="s">
        <v>39</v>
      </c>
      <c r="G302" s="53" t="s">
        <v>665</v>
      </c>
      <c r="H302" s="54" t="s">
        <v>659</v>
      </c>
      <c r="I302" s="53" t="s">
        <v>1470</v>
      </c>
      <c r="J302" s="55"/>
      <c r="K302" s="55"/>
      <c r="L302" s="55"/>
      <c r="M302" s="55"/>
      <c r="N302" s="55"/>
      <c r="O302" s="55"/>
      <c r="P302" s="55"/>
      <c r="Q302" s="55"/>
      <c r="R302" s="55"/>
      <c r="S302" s="55"/>
      <c r="T302" s="55"/>
      <c r="U302" s="55"/>
      <c r="V302" s="55"/>
      <c r="W302" s="55"/>
      <c r="X302" s="55"/>
      <c r="Y302" s="55"/>
      <c r="Z302" s="55"/>
      <c r="AA302" s="52"/>
      <c r="AB302" s="52"/>
      <c r="AC302" s="52"/>
    </row>
    <row r="303" spans="1:29" ht="15.75" thickBot="1">
      <c r="A303" s="53" t="s">
        <v>660</v>
      </c>
      <c r="B303" s="53" t="s">
        <v>661</v>
      </c>
      <c r="C303" s="53" t="s">
        <v>666</v>
      </c>
      <c r="D303" s="53"/>
      <c r="E303" s="60"/>
      <c r="F303" s="53" t="s">
        <v>39</v>
      </c>
      <c r="G303" s="53" t="s">
        <v>667</v>
      </c>
      <c r="H303" s="54" t="s">
        <v>659</v>
      </c>
      <c r="I303" s="53" t="s">
        <v>1470</v>
      </c>
      <c r="J303" s="55"/>
      <c r="K303" s="55"/>
      <c r="L303" s="55"/>
      <c r="M303" s="55"/>
      <c r="N303" s="55"/>
      <c r="O303" s="55"/>
      <c r="P303" s="55"/>
      <c r="Q303" s="55"/>
      <c r="R303" s="55"/>
      <c r="S303" s="55"/>
      <c r="T303" s="55"/>
      <c r="U303" s="55"/>
      <c r="V303" s="55"/>
      <c r="W303" s="55"/>
      <c r="X303" s="55"/>
      <c r="Y303" s="55"/>
      <c r="Z303" s="55"/>
      <c r="AA303" s="52"/>
      <c r="AB303" s="52"/>
      <c r="AC303" s="52"/>
    </row>
    <row r="304" spans="1:29" ht="15.75" thickBot="1">
      <c r="A304" s="53" t="s">
        <v>660</v>
      </c>
      <c r="B304" s="53" t="s">
        <v>661</v>
      </c>
      <c r="C304" s="53" t="s">
        <v>668</v>
      </c>
      <c r="D304" s="53"/>
      <c r="E304" s="60"/>
      <c r="F304" s="53" t="s">
        <v>39</v>
      </c>
      <c r="G304" s="53" t="s">
        <v>669</v>
      </c>
      <c r="H304" s="54" t="s">
        <v>659</v>
      </c>
      <c r="I304" s="53" t="s">
        <v>1470</v>
      </c>
      <c r="J304" s="55"/>
      <c r="K304" s="55"/>
      <c r="L304" s="55"/>
      <c r="M304" s="55"/>
      <c r="N304" s="55"/>
      <c r="O304" s="55"/>
      <c r="P304" s="55"/>
      <c r="Q304" s="55"/>
      <c r="R304" s="55"/>
      <c r="S304" s="55"/>
      <c r="T304" s="55"/>
      <c r="U304" s="55"/>
      <c r="V304" s="55"/>
      <c r="W304" s="55"/>
      <c r="X304" s="55"/>
      <c r="Y304" s="55"/>
      <c r="Z304" s="55"/>
      <c r="AA304" s="52"/>
      <c r="AB304" s="52"/>
      <c r="AC304" s="52"/>
    </row>
    <row r="305" spans="1:29" ht="15.75" thickBot="1">
      <c r="A305" s="53" t="s">
        <v>660</v>
      </c>
      <c r="B305" s="53" t="s">
        <v>661</v>
      </c>
      <c r="C305" s="53" t="s">
        <v>670</v>
      </c>
      <c r="D305" s="53"/>
      <c r="E305" s="60"/>
      <c r="F305" s="53" t="s">
        <v>39</v>
      </c>
      <c r="G305" s="53" t="s">
        <v>671</v>
      </c>
      <c r="H305" s="54" t="s">
        <v>659</v>
      </c>
      <c r="I305" s="53" t="s">
        <v>1470</v>
      </c>
      <c r="J305" s="55"/>
      <c r="K305" s="55"/>
      <c r="L305" s="55"/>
      <c r="M305" s="55"/>
      <c r="N305" s="55"/>
      <c r="O305" s="55"/>
      <c r="P305" s="55"/>
      <c r="Q305" s="55"/>
      <c r="R305" s="55"/>
      <c r="S305" s="55"/>
      <c r="T305" s="55"/>
      <c r="U305" s="55"/>
      <c r="V305" s="55"/>
      <c r="W305" s="55"/>
      <c r="X305" s="55"/>
      <c r="Y305" s="55"/>
      <c r="Z305" s="55"/>
      <c r="AA305" s="52"/>
      <c r="AB305" s="52"/>
      <c r="AC305" s="52"/>
    </row>
    <row r="306" spans="1:29" ht="15.75" thickBot="1">
      <c r="A306" s="53" t="s">
        <v>660</v>
      </c>
      <c r="B306" s="53" t="s">
        <v>661</v>
      </c>
      <c r="C306" s="53" t="s">
        <v>2000</v>
      </c>
      <c r="D306" s="53"/>
      <c r="E306" s="60"/>
      <c r="F306" s="53" t="s">
        <v>39</v>
      </c>
      <c r="G306" s="53" t="s">
        <v>672</v>
      </c>
      <c r="H306" s="54" t="s">
        <v>659</v>
      </c>
      <c r="I306" s="53" t="s">
        <v>1470</v>
      </c>
      <c r="J306" s="55"/>
      <c r="K306" s="55"/>
      <c r="L306" s="55"/>
      <c r="M306" s="55"/>
      <c r="N306" s="55"/>
      <c r="O306" s="55"/>
      <c r="P306" s="55"/>
      <c r="Q306" s="55"/>
      <c r="R306" s="55"/>
      <c r="S306" s="55"/>
      <c r="T306" s="55"/>
      <c r="U306" s="55"/>
      <c r="V306" s="55"/>
      <c r="W306" s="55"/>
      <c r="X306" s="55"/>
      <c r="Y306" s="55"/>
      <c r="Z306" s="55"/>
      <c r="AA306" s="52"/>
      <c r="AB306" s="52"/>
      <c r="AC306" s="52"/>
    </row>
    <row r="307" spans="1:29" ht="15.75" thickBot="1">
      <c r="A307" s="53" t="s">
        <v>660</v>
      </c>
      <c r="B307" s="53" t="s">
        <v>661</v>
      </c>
      <c r="C307" s="53" t="s">
        <v>673</v>
      </c>
      <c r="D307" s="53"/>
      <c r="E307" s="60"/>
      <c r="F307" s="53" t="s">
        <v>64</v>
      </c>
      <c r="G307" s="55"/>
      <c r="H307" s="54" t="s">
        <v>674</v>
      </c>
      <c r="I307" s="53" t="s">
        <v>1470</v>
      </c>
      <c r="J307" s="55"/>
      <c r="K307" s="55"/>
      <c r="L307" s="55"/>
      <c r="M307" s="55"/>
      <c r="N307" s="55"/>
      <c r="O307" s="55"/>
      <c r="P307" s="55"/>
      <c r="Q307" s="55"/>
      <c r="R307" s="55"/>
      <c r="S307" s="55"/>
      <c r="T307" s="55"/>
      <c r="U307" s="55"/>
      <c r="V307" s="55"/>
      <c r="W307" s="55"/>
      <c r="X307" s="55"/>
      <c r="Y307" s="55"/>
      <c r="Z307" s="55"/>
      <c r="AA307" s="52"/>
      <c r="AB307" s="52"/>
      <c r="AC307" s="52"/>
    </row>
    <row r="308" spans="1:29" s="69" customFormat="1" ht="15.75" thickBot="1">
      <c r="A308" s="64" t="s">
        <v>675</v>
      </c>
      <c r="B308" s="64" t="s">
        <v>676</v>
      </c>
      <c r="C308" s="64" t="s">
        <v>677</v>
      </c>
      <c r="D308" s="64"/>
      <c r="E308" s="65"/>
      <c r="F308" s="64" t="s">
        <v>33</v>
      </c>
      <c r="G308" s="64" t="s">
        <v>381</v>
      </c>
      <c r="H308" s="66" t="s">
        <v>674</v>
      </c>
      <c r="I308" s="64" t="s">
        <v>36</v>
      </c>
      <c r="J308" s="64" t="s">
        <v>90</v>
      </c>
      <c r="K308" s="67"/>
      <c r="L308" s="67"/>
      <c r="M308" s="67" t="s">
        <v>1967</v>
      </c>
      <c r="N308" s="67"/>
      <c r="O308" s="67"/>
      <c r="P308" s="67"/>
      <c r="Q308" s="67" t="s">
        <v>36</v>
      </c>
      <c r="R308" s="67"/>
      <c r="S308" s="67"/>
      <c r="T308" s="67"/>
      <c r="U308" s="67"/>
      <c r="V308" s="67"/>
      <c r="W308" s="67"/>
      <c r="X308" s="67"/>
      <c r="Y308" s="67"/>
      <c r="Z308" s="67"/>
      <c r="AA308" s="68"/>
      <c r="AB308" s="68"/>
      <c r="AC308" s="68"/>
    </row>
    <row r="309" spans="1:29" ht="15.75" thickBot="1">
      <c r="A309" s="53" t="s">
        <v>675</v>
      </c>
      <c r="B309" s="53" t="s">
        <v>676</v>
      </c>
      <c r="C309" s="53" t="s">
        <v>678</v>
      </c>
      <c r="D309" s="53"/>
      <c r="E309" s="60"/>
      <c r="F309" s="53" t="s">
        <v>39</v>
      </c>
      <c r="G309" s="53" t="s">
        <v>679</v>
      </c>
      <c r="H309" s="54" t="s">
        <v>674</v>
      </c>
      <c r="I309" s="53" t="s">
        <v>1470</v>
      </c>
      <c r="J309" s="55"/>
      <c r="K309" s="55"/>
      <c r="L309" s="55"/>
      <c r="M309" s="55"/>
      <c r="N309" s="55"/>
      <c r="O309" s="55"/>
      <c r="P309" s="55"/>
      <c r="Q309" s="55"/>
      <c r="R309" s="55"/>
      <c r="S309" s="55"/>
      <c r="T309" s="55"/>
      <c r="U309" s="55"/>
      <c r="V309" s="55"/>
      <c r="W309" s="55"/>
      <c r="X309" s="55"/>
      <c r="Y309" s="55"/>
      <c r="Z309" s="55"/>
      <c r="AA309" s="52"/>
      <c r="AB309" s="52"/>
      <c r="AC309" s="52"/>
    </row>
    <row r="310" spans="1:29" ht="15.75" thickBot="1">
      <c r="A310" s="53" t="s">
        <v>675</v>
      </c>
      <c r="B310" s="53" t="s">
        <v>676</v>
      </c>
      <c r="C310" s="53" t="s">
        <v>647</v>
      </c>
      <c r="D310" s="53"/>
      <c r="E310" s="60"/>
      <c r="F310" s="53" t="s">
        <v>39</v>
      </c>
      <c r="G310" s="53" t="s">
        <v>424</v>
      </c>
      <c r="H310" s="54" t="s">
        <v>674</v>
      </c>
      <c r="I310" s="53" t="s">
        <v>1470</v>
      </c>
      <c r="J310" s="55"/>
      <c r="K310" s="55"/>
      <c r="L310" s="55"/>
      <c r="M310" s="55"/>
      <c r="N310" s="55"/>
      <c r="O310" s="55"/>
      <c r="P310" s="55"/>
      <c r="Q310" s="55"/>
      <c r="R310" s="55"/>
      <c r="S310" s="55"/>
      <c r="T310" s="55"/>
      <c r="U310" s="55"/>
      <c r="V310" s="55"/>
      <c r="W310" s="55"/>
      <c r="X310" s="55"/>
      <c r="Y310" s="55"/>
      <c r="Z310" s="55"/>
      <c r="AA310" s="52"/>
      <c r="AB310" s="52"/>
      <c r="AC310" s="52"/>
    </row>
    <row r="311" spans="1:29" ht="15.75" thickBot="1">
      <c r="A311" s="53" t="s">
        <v>675</v>
      </c>
      <c r="B311" s="53" t="s">
        <v>676</v>
      </c>
      <c r="C311" s="53" t="s">
        <v>421</v>
      </c>
      <c r="D311" s="53"/>
      <c r="E311" s="60"/>
      <c r="F311" s="53" t="s">
        <v>44</v>
      </c>
      <c r="G311" s="55"/>
      <c r="H311" s="54" t="s">
        <v>680</v>
      </c>
      <c r="I311" s="53" t="s">
        <v>1470</v>
      </c>
      <c r="J311" s="55"/>
      <c r="K311" s="55"/>
      <c r="L311" s="55"/>
      <c r="M311" s="55"/>
      <c r="N311" s="55"/>
      <c r="O311" s="55"/>
      <c r="P311" s="55"/>
      <c r="Q311" s="55"/>
      <c r="R311" s="55"/>
      <c r="S311" s="55"/>
      <c r="T311" s="55"/>
      <c r="U311" s="55"/>
      <c r="V311" s="55"/>
      <c r="W311" s="55"/>
      <c r="X311" s="55"/>
      <c r="Y311" s="55"/>
      <c r="Z311" s="55"/>
      <c r="AA311" s="52"/>
      <c r="AB311" s="52"/>
      <c r="AC311" s="52"/>
    </row>
    <row r="312" spans="1:29" s="69" customFormat="1" ht="15.75" thickBot="1">
      <c r="A312" s="64" t="s">
        <v>681</v>
      </c>
      <c r="B312" s="64" t="s">
        <v>682</v>
      </c>
      <c r="C312" s="64" t="s">
        <v>683</v>
      </c>
      <c r="D312" s="64"/>
      <c r="E312" s="65"/>
      <c r="F312" s="64" t="s">
        <v>33</v>
      </c>
      <c r="G312" s="67"/>
      <c r="H312" s="66" t="s">
        <v>680</v>
      </c>
      <c r="I312" s="64" t="s">
        <v>36</v>
      </c>
      <c r="J312" s="64" t="s">
        <v>37</v>
      </c>
      <c r="K312" s="67"/>
      <c r="L312" s="67"/>
      <c r="M312" s="67" t="s">
        <v>1967</v>
      </c>
      <c r="N312" s="67"/>
      <c r="O312" s="67"/>
      <c r="P312" s="67"/>
      <c r="Q312" s="67" t="s">
        <v>36</v>
      </c>
      <c r="R312" s="67"/>
      <c r="S312" s="67"/>
      <c r="T312" s="67"/>
      <c r="U312" s="67"/>
      <c r="V312" s="67"/>
      <c r="W312" s="67"/>
      <c r="X312" s="67"/>
      <c r="Y312" s="67"/>
      <c r="Z312" s="67"/>
      <c r="AA312" s="68"/>
      <c r="AB312" s="68"/>
      <c r="AC312" s="68"/>
    </row>
    <row r="313" spans="1:29" ht="15.75" thickBot="1">
      <c r="A313" s="53" t="s">
        <v>681</v>
      </c>
      <c r="B313" s="53" t="s">
        <v>682</v>
      </c>
      <c r="C313" s="53" t="s">
        <v>684</v>
      </c>
      <c r="D313" s="53"/>
      <c r="E313" s="60"/>
      <c r="F313" s="53" t="s">
        <v>64</v>
      </c>
      <c r="G313" s="55"/>
      <c r="H313" s="54" t="s">
        <v>685</v>
      </c>
      <c r="I313" s="53" t="s">
        <v>1470</v>
      </c>
      <c r="J313" s="55"/>
      <c r="K313" s="55"/>
      <c r="L313" s="55"/>
      <c r="M313" s="55"/>
      <c r="N313" s="55"/>
      <c r="O313" s="55"/>
      <c r="P313" s="55"/>
      <c r="Q313" s="55"/>
      <c r="R313" s="55"/>
      <c r="S313" s="55"/>
      <c r="T313" s="55"/>
      <c r="U313" s="55"/>
      <c r="V313" s="55"/>
      <c r="W313" s="55"/>
      <c r="X313" s="55"/>
      <c r="Y313" s="55"/>
      <c r="Z313" s="55"/>
      <c r="AA313" s="52"/>
      <c r="AB313" s="52"/>
      <c r="AC313" s="52"/>
    </row>
    <row r="314" spans="1:29" s="69" customFormat="1" ht="15.75" thickBot="1">
      <c r="A314" s="64" t="s">
        <v>686</v>
      </c>
      <c r="B314" s="64" t="s">
        <v>687</v>
      </c>
      <c r="C314" s="64" t="s">
        <v>688</v>
      </c>
      <c r="D314" s="64"/>
      <c r="E314" s="65"/>
      <c r="F314" s="64" t="s">
        <v>33</v>
      </c>
      <c r="G314" s="67"/>
      <c r="H314" s="66" t="s">
        <v>685</v>
      </c>
      <c r="I314" s="64" t="s">
        <v>36</v>
      </c>
      <c r="J314" s="64" t="s">
        <v>37</v>
      </c>
      <c r="K314" s="67"/>
      <c r="L314" s="67"/>
      <c r="M314" s="67" t="s">
        <v>1967</v>
      </c>
      <c r="N314" s="67"/>
      <c r="O314" s="67"/>
      <c r="P314" s="67"/>
      <c r="Q314" s="67" t="s">
        <v>36</v>
      </c>
      <c r="R314" s="67"/>
      <c r="S314" s="67"/>
      <c r="T314" s="67"/>
      <c r="U314" s="67"/>
      <c r="V314" s="67"/>
      <c r="W314" s="67"/>
      <c r="X314" s="67"/>
      <c r="Y314" s="67"/>
      <c r="Z314" s="67"/>
      <c r="AA314" s="68"/>
      <c r="AB314" s="68"/>
      <c r="AC314" s="68"/>
    </row>
    <row r="315" spans="1:29" ht="15.75" thickBot="1">
      <c r="A315" s="53" t="s">
        <v>686</v>
      </c>
      <c r="B315" s="53" t="s">
        <v>687</v>
      </c>
      <c r="C315" s="53" t="s">
        <v>689</v>
      </c>
      <c r="D315" s="53"/>
      <c r="E315" s="60"/>
      <c r="F315" s="53" t="s">
        <v>64</v>
      </c>
      <c r="G315" s="55"/>
      <c r="H315" s="54" t="s">
        <v>690</v>
      </c>
      <c r="I315" s="53" t="s">
        <v>1470</v>
      </c>
      <c r="J315" s="55"/>
      <c r="K315" s="55"/>
      <c r="L315" s="55"/>
      <c r="M315" s="55"/>
      <c r="N315" s="55"/>
      <c r="O315" s="55"/>
      <c r="P315" s="55"/>
      <c r="Q315" s="55"/>
      <c r="R315" s="55"/>
      <c r="S315" s="55"/>
      <c r="T315" s="55"/>
      <c r="U315" s="55"/>
      <c r="V315" s="55"/>
      <c r="W315" s="55"/>
      <c r="X315" s="55"/>
      <c r="Y315" s="55"/>
      <c r="Z315" s="55"/>
      <c r="AA315" s="52"/>
      <c r="AB315" s="52"/>
      <c r="AC315" s="52"/>
    </row>
    <row r="316" spans="1:29" s="69" customFormat="1" ht="15.75" thickBot="1">
      <c r="A316" s="64" t="s">
        <v>691</v>
      </c>
      <c r="B316" s="64" t="s">
        <v>692</v>
      </c>
      <c r="C316" s="64" t="s">
        <v>693</v>
      </c>
      <c r="D316" s="64"/>
      <c r="E316" s="65"/>
      <c r="F316" s="64" t="s">
        <v>33</v>
      </c>
      <c r="G316" s="67"/>
      <c r="H316" s="66" t="s">
        <v>690</v>
      </c>
      <c r="I316" s="64" t="s">
        <v>36</v>
      </c>
      <c r="J316" s="64" t="s">
        <v>37</v>
      </c>
      <c r="K316" s="67"/>
      <c r="L316" s="67" t="s">
        <v>1980</v>
      </c>
      <c r="M316" s="67" t="s">
        <v>1966</v>
      </c>
      <c r="N316" s="67" t="s">
        <v>36</v>
      </c>
      <c r="O316" s="67"/>
      <c r="P316" s="67"/>
      <c r="Q316" s="67" t="s">
        <v>36</v>
      </c>
      <c r="R316" s="67" t="s">
        <v>36</v>
      </c>
      <c r="S316" s="67"/>
      <c r="T316" s="67"/>
      <c r="U316" s="67"/>
      <c r="V316" s="67"/>
      <c r="W316" s="67"/>
      <c r="X316" s="67"/>
      <c r="Y316" s="67"/>
      <c r="Z316" s="67"/>
      <c r="AA316" s="68"/>
      <c r="AB316" s="68"/>
      <c r="AC316" s="68"/>
    </row>
    <row r="317" spans="1:29" ht="15.75" thickBot="1">
      <c r="A317" s="53" t="s">
        <v>691</v>
      </c>
      <c r="B317" s="53" t="s">
        <v>692</v>
      </c>
      <c r="C317" s="53" t="s">
        <v>694</v>
      </c>
      <c r="D317" s="53"/>
      <c r="E317" s="60"/>
      <c r="F317" s="53" t="s">
        <v>64</v>
      </c>
      <c r="G317" s="55"/>
      <c r="H317" s="54" t="s">
        <v>690</v>
      </c>
      <c r="I317" s="53" t="s">
        <v>1470</v>
      </c>
      <c r="J317" s="55"/>
      <c r="K317" s="55"/>
      <c r="L317" s="55"/>
      <c r="M317" s="55"/>
      <c r="N317" s="55"/>
      <c r="O317" s="55"/>
      <c r="P317" s="55"/>
      <c r="Q317" s="55"/>
      <c r="R317" s="55"/>
      <c r="S317" s="55"/>
      <c r="T317" s="55"/>
      <c r="U317" s="55"/>
      <c r="V317" s="55"/>
      <c r="W317" s="55"/>
      <c r="X317" s="55"/>
      <c r="Y317" s="55"/>
      <c r="Z317" s="55"/>
      <c r="AA317" s="52"/>
      <c r="AB317" s="52"/>
      <c r="AC317" s="52"/>
    </row>
    <row r="318" spans="1:29" ht="15.75" thickBot="1">
      <c r="A318" s="53" t="s">
        <v>691</v>
      </c>
      <c r="B318" s="53" t="s">
        <v>692</v>
      </c>
      <c r="C318" s="53" t="s">
        <v>695</v>
      </c>
      <c r="D318" s="53"/>
      <c r="E318" s="60"/>
      <c r="F318" s="53" t="s">
        <v>61</v>
      </c>
      <c r="G318" s="55"/>
      <c r="H318" s="54" t="s">
        <v>690</v>
      </c>
      <c r="I318" s="53" t="s">
        <v>1470</v>
      </c>
      <c r="J318" s="55"/>
      <c r="K318" s="55"/>
      <c r="L318" s="55"/>
      <c r="M318" s="55"/>
      <c r="N318" s="55"/>
      <c r="O318" s="55"/>
      <c r="P318" s="55"/>
      <c r="Q318" s="55"/>
      <c r="R318" s="55"/>
      <c r="S318" s="55"/>
      <c r="T318" s="55"/>
      <c r="U318" s="55"/>
      <c r="V318" s="55"/>
      <c r="W318" s="55"/>
      <c r="X318" s="55"/>
      <c r="Y318" s="55"/>
      <c r="Z318" s="55"/>
      <c r="AA318" s="52"/>
      <c r="AB318" s="52"/>
      <c r="AC318" s="52"/>
    </row>
    <row r="319" spans="1:29" ht="15.75" thickBot="1">
      <c r="A319" s="53" t="s">
        <v>691</v>
      </c>
      <c r="B319" s="53" t="s">
        <v>692</v>
      </c>
      <c r="C319" s="53" t="s">
        <v>696</v>
      </c>
      <c r="D319" s="53"/>
      <c r="E319" s="60"/>
      <c r="F319" s="53" t="s">
        <v>64</v>
      </c>
      <c r="G319" s="55"/>
      <c r="H319" s="54" t="s">
        <v>690</v>
      </c>
      <c r="I319" s="53" t="s">
        <v>1470</v>
      </c>
      <c r="J319" s="55"/>
      <c r="K319" s="55"/>
      <c r="L319" s="55"/>
      <c r="M319" s="55"/>
      <c r="N319" s="55"/>
      <c r="O319" s="55"/>
      <c r="P319" s="55"/>
      <c r="Q319" s="55"/>
      <c r="R319" s="55"/>
      <c r="S319" s="55"/>
      <c r="T319" s="55"/>
      <c r="U319" s="55"/>
      <c r="V319" s="55"/>
      <c r="W319" s="55"/>
      <c r="X319" s="55"/>
      <c r="Y319" s="55"/>
      <c r="Z319" s="55"/>
      <c r="AA319" s="52"/>
      <c r="AB319" s="52"/>
      <c r="AC319" s="52"/>
    </row>
    <row r="320" spans="1:29" ht="15.75" thickBot="1">
      <c r="A320" s="53" t="s">
        <v>691</v>
      </c>
      <c r="B320" s="53" t="s">
        <v>692</v>
      </c>
      <c r="C320" s="53" t="s">
        <v>697</v>
      </c>
      <c r="D320" s="53"/>
      <c r="E320" s="60"/>
      <c r="F320" s="53" t="s">
        <v>39</v>
      </c>
      <c r="G320" s="53" t="s">
        <v>698</v>
      </c>
      <c r="H320" s="54" t="s">
        <v>699</v>
      </c>
      <c r="I320" s="53" t="s">
        <v>1470</v>
      </c>
      <c r="J320" s="55"/>
      <c r="K320" s="55"/>
      <c r="L320" s="55"/>
      <c r="M320" s="55"/>
      <c r="N320" s="55"/>
      <c r="O320" s="55"/>
      <c r="P320" s="55"/>
      <c r="Q320" s="55"/>
      <c r="R320" s="55"/>
      <c r="S320" s="55"/>
      <c r="T320" s="55"/>
      <c r="U320" s="55"/>
      <c r="V320" s="55"/>
      <c r="W320" s="55"/>
      <c r="X320" s="55"/>
      <c r="Y320" s="55"/>
      <c r="Z320" s="55"/>
      <c r="AA320" s="52"/>
      <c r="AB320" s="52"/>
      <c r="AC320" s="52"/>
    </row>
    <row r="321" spans="1:29" s="69" customFormat="1" ht="15.75" thickBot="1">
      <c r="A321" s="64" t="s">
        <v>700</v>
      </c>
      <c r="B321" s="64" t="s">
        <v>701</v>
      </c>
      <c r="C321" s="64" t="s">
        <v>702</v>
      </c>
      <c r="D321" s="64"/>
      <c r="E321" s="65"/>
      <c r="F321" s="64" t="s">
        <v>33</v>
      </c>
      <c r="G321" s="67"/>
      <c r="H321" s="66" t="s">
        <v>703</v>
      </c>
      <c r="I321" s="64" t="s">
        <v>36</v>
      </c>
      <c r="J321" s="64" t="s">
        <v>37</v>
      </c>
      <c r="K321" s="67"/>
      <c r="L321" s="67"/>
      <c r="M321" s="67" t="s">
        <v>1967</v>
      </c>
      <c r="N321" s="67"/>
      <c r="O321" s="67"/>
      <c r="P321" s="67"/>
      <c r="Q321" s="67" t="s">
        <v>36</v>
      </c>
      <c r="R321" s="67"/>
      <c r="S321" s="67"/>
      <c r="T321" s="67"/>
      <c r="U321" s="67"/>
      <c r="V321" s="67"/>
      <c r="W321" s="67"/>
      <c r="X321" s="67"/>
      <c r="Y321" s="67"/>
      <c r="Z321" s="67"/>
      <c r="AA321" s="68"/>
      <c r="AB321" s="68"/>
      <c r="AC321" s="68"/>
    </row>
    <row r="322" spans="1:29" s="69" customFormat="1" ht="15.75" thickBot="1">
      <c r="A322" s="64" t="s">
        <v>704</v>
      </c>
      <c r="B322" s="64" t="s">
        <v>705</v>
      </c>
      <c r="C322" s="64" t="s">
        <v>706</v>
      </c>
      <c r="D322" s="64"/>
      <c r="E322" s="65"/>
      <c r="F322" s="64" t="s">
        <v>33</v>
      </c>
      <c r="G322" s="64" t="s">
        <v>707</v>
      </c>
      <c r="H322" s="66" t="s">
        <v>703</v>
      </c>
      <c r="I322" s="64" t="s">
        <v>36</v>
      </c>
      <c r="J322" s="64" t="s">
        <v>90</v>
      </c>
      <c r="K322" s="67"/>
      <c r="L322" s="67"/>
      <c r="M322" s="67" t="s">
        <v>1967</v>
      </c>
      <c r="N322" s="67"/>
      <c r="O322" s="67"/>
      <c r="P322" s="67"/>
      <c r="Q322" s="67" t="s">
        <v>36</v>
      </c>
      <c r="R322" s="67"/>
      <c r="S322" s="67"/>
      <c r="T322" s="67"/>
      <c r="U322" s="67"/>
      <c r="V322" s="67"/>
      <c r="W322" s="67"/>
      <c r="X322" s="67"/>
      <c r="Y322" s="67"/>
      <c r="Z322" s="67"/>
      <c r="AA322" s="68"/>
      <c r="AB322" s="68"/>
      <c r="AC322" s="68"/>
    </row>
    <row r="323" spans="1:29" ht="15.75" thickBot="1">
      <c r="A323" s="53" t="s">
        <v>704</v>
      </c>
      <c r="B323" s="53" t="s">
        <v>705</v>
      </c>
      <c r="C323" s="53" t="s">
        <v>708</v>
      </c>
      <c r="D323" s="53"/>
      <c r="E323" s="60"/>
      <c r="F323" s="53" t="s">
        <v>61</v>
      </c>
      <c r="G323" s="55"/>
      <c r="H323" s="54" t="s">
        <v>703</v>
      </c>
      <c r="I323" s="53" t="s">
        <v>1470</v>
      </c>
      <c r="J323" s="55"/>
      <c r="K323" s="55"/>
      <c r="L323" s="55"/>
      <c r="M323" s="55"/>
      <c r="N323" s="55"/>
      <c r="O323" s="55"/>
      <c r="P323" s="55"/>
      <c r="Q323" s="55"/>
      <c r="R323" s="55"/>
      <c r="S323" s="55"/>
      <c r="T323" s="55"/>
      <c r="U323" s="55"/>
      <c r="V323" s="55"/>
      <c r="W323" s="55"/>
      <c r="X323" s="55"/>
      <c r="Y323" s="55"/>
      <c r="Z323" s="55"/>
      <c r="AA323" s="52"/>
      <c r="AB323" s="52"/>
      <c r="AC323" s="52"/>
    </row>
    <row r="324" spans="1:29" ht="15.75" thickBot="1">
      <c r="A324" s="53" t="s">
        <v>704</v>
      </c>
      <c r="B324" s="53" t="s">
        <v>705</v>
      </c>
      <c r="C324" s="53" t="s">
        <v>709</v>
      </c>
      <c r="D324" s="53"/>
      <c r="E324" s="60"/>
      <c r="F324" s="53" t="s">
        <v>39</v>
      </c>
      <c r="G324" s="53" t="s">
        <v>710</v>
      </c>
      <c r="H324" s="54" t="s">
        <v>703</v>
      </c>
      <c r="I324" s="53" t="s">
        <v>1470</v>
      </c>
      <c r="J324" s="55"/>
      <c r="K324" s="55"/>
      <c r="L324" s="55"/>
      <c r="M324" s="55"/>
      <c r="N324" s="55"/>
      <c r="O324" s="55"/>
      <c r="P324" s="55"/>
      <c r="Q324" s="55"/>
      <c r="R324" s="55"/>
      <c r="S324" s="55"/>
      <c r="T324" s="55"/>
      <c r="U324" s="55"/>
      <c r="V324" s="55"/>
      <c r="W324" s="55"/>
      <c r="X324" s="55"/>
      <c r="Y324" s="55"/>
      <c r="Z324" s="55"/>
      <c r="AA324" s="52"/>
      <c r="AB324" s="52"/>
      <c r="AC324" s="52"/>
    </row>
    <row r="325" spans="1:29" ht="15.75" thickBot="1">
      <c r="A325" s="53" t="s">
        <v>704</v>
      </c>
      <c r="B325" s="53" t="s">
        <v>705</v>
      </c>
      <c r="C325" s="53" t="s">
        <v>711</v>
      </c>
      <c r="D325" s="53"/>
      <c r="E325" s="60"/>
      <c r="F325" s="53" t="s">
        <v>712</v>
      </c>
      <c r="G325" s="56" t="s">
        <v>713</v>
      </c>
      <c r="H325" s="54" t="s">
        <v>714</v>
      </c>
      <c r="I325" s="53" t="s">
        <v>1470</v>
      </c>
      <c r="J325" s="55"/>
      <c r="K325" s="55"/>
      <c r="L325" s="55"/>
      <c r="M325" s="55"/>
      <c r="N325" s="55"/>
      <c r="O325" s="55"/>
      <c r="P325" s="55"/>
      <c r="Q325" s="55"/>
      <c r="R325" s="55"/>
      <c r="S325" s="55"/>
      <c r="T325" s="55"/>
      <c r="U325" s="55"/>
      <c r="V325" s="55"/>
      <c r="W325" s="55"/>
      <c r="X325" s="55"/>
      <c r="Y325" s="55"/>
      <c r="Z325" s="55"/>
      <c r="AA325" s="52"/>
      <c r="AB325" s="52"/>
      <c r="AC325" s="52"/>
    </row>
    <row r="326" spans="1:29" s="69" customFormat="1" ht="15.75" thickBot="1">
      <c r="A326" s="64" t="s">
        <v>715</v>
      </c>
      <c r="B326" s="64" t="s">
        <v>716</v>
      </c>
      <c r="C326" s="64" t="s">
        <v>717</v>
      </c>
      <c r="D326" s="64"/>
      <c r="E326" s="65"/>
      <c r="F326" s="64" t="s">
        <v>33</v>
      </c>
      <c r="G326" s="67"/>
      <c r="H326" s="66" t="s">
        <v>714</v>
      </c>
      <c r="I326" s="64" t="s">
        <v>36</v>
      </c>
      <c r="J326" s="64" t="s">
        <v>37</v>
      </c>
      <c r="K326" s="67"/>
      <c r="L326" s="67"/>
      <c r="M326" s="67" t="s">
        <v>1973</v>
      </c>
      <c r="N326" s="67"/>
      <c r="O326" s="67"/>
      <c r="P326" s="67"/>
      <c r="Q326" s="67" t="s">
        <v>36</v>
      </c>
      <c r="R326" s="67"/>
      <c r="S326" s="67"/>
      <c r="T326" s="67"/>
      <c r="U326" s="67" t="s">
        <v>36</v>
      </c>
      <c r="V326" s="67"/>
      <c r="W326" s="67"/>
      <c r="X326" s="67"/>
      <c r="Y326" s="67"/>
      <c r="Z326" s="67"/>
      <c r="AA326" s="68"/>
      <c r="AB326" s="68"/>
      <c r="AC326" s="68"/>
    </row>
    <row r="327" spans="1:29" ht="15.75" thickBot="1">
      <c r="A327" s="53" t="s">
        <v>715</v>
      </c>
      <c r="B327" s="53" t="s">
        <v>716</v>
      </c>
      <c r="C327" s="53" t="s">
        <v>718</v>
      </c>
      <c r="D327" s="53"/>
      <c r="E327" s="60"/>
      <c r="F327" s="53" t="s">
        <v>61</v>
      </c>
      <c r="G327" s="55"/>
      <c r="H327" s="54" t="s">
        <v>714</v>
      </c>
      <c r="I327" s="53" t="s">
        <v>1470</v>
      </c>
      <c r="J327" s="55"/>
      <c r="K327" s="55"/>
      <c r="L327" s="55"/>
      <c r="M327" s="55"/>
      <c r="N327" s="55"/>
      <c r="O327" s="55"/>
      <c r="P327" s="55"/>
      <c r="Q327" s="55"/>
      <c r="R327" s="55"/>
      <c r="S327" s="55"/>
      <c r="T327" s="55"/>
      <c r="U327" s="55"/>
      <c r="V327" s="55"/>
      <c r="W327" s="55"/>
      <c r="X327" s="55"/>
      <c r="Y327" s="55"/>
      <c r="Z327" s="55"/>
      <c r="AA327" s="52"/>
      <c r="AB327" s="52"/>
      <c r="AC327" s="52"/>
    </row>
    <row r="328" spans="1:29" ht="15.75" thickBot="1">
      <c r="A328" s="53" t="s">
        <v>715</v>
      </c>
      <c r="B328" s="53" t="s">
        <v>716</v>
      </c>
      <c r="C328" s="53" t="s">
        <v>719</v>
      </c>
      <c r="D328" s="53"/>
      <c r="E328" s="60"/>
      <c r="F328" s="53" t="s">
        <v>44</v>
      </c>
      <c r="G328" s="55"/>
      <c r="H328" s="54" t="s">
        <v>714</v>
      </c>
      <c r="I328" s="53" t="s">
        <v>1470</v>
      </c>
      <c r="J328" s="55"/>
      <c r="K328" s="55"/>
      <c r="L328" s="55"/>
      <c r="M328" s="55"/>
      <c r="N328" s="55"/>
      <c r="O328" s="55"/>
      <c r="P328" s="55"/>
      <c r="Q328" s="55"/>
      <c r="R328" s="55"/>
      <c r="S328" s="55"/>
      <c r="T328" s="55"/>
      <c r="U328" s="55"/>
      <c r="V328" s="55"/>
      <c r="W328" s="55"/>
      <c r="X328" s="55"/>
      <c r="Y328" s="55"/>
      <c r="Z328" s="55"/>
      <c r="AA328" s="52"/>
      <c r="AB328" s="52"/>
      <c r="AC328" s="52"/>
    </row>
    <row r="329" spans="1:29" ht="15.75" thickBot="1">
      <c r="A329" s="53" t="s">
        <v>715</v>
      </c>
      <c r="B329" s="53" t="s">
        <v>716</v>
      </c>
      <c r="C329" s="53" t="s">
        <v>720</v>
      </c>
      <c r="D329" s="53"/>
      <c r="E329" s="60"/>
      <c r="F329" s="53" t="s">
        <v>44</v>
      </c>
      <c r="G329" s="55"/>
      <c r="H329" s="54" t="s">
        <v>714</v>
      </c>
      <c r="I329" s="53" t="s">
        <v>1470</v>
      </c>
      <c r="J329" s="55"/>
      <c r="K329" s="55"/>
      <c r="L329" s="55"/>
      <c r="M329" s="55"/>
      <c r="N329" s="55"/>
      <c r="O329" s="55"/>
      <c r="P329" s="55"/>
      <c r="Q329" s="55"/>
      <c r="R329" s="55"/>
      <c r="S329" s="55"/>
      <c r="T329" s="55"/>
      <c r="U329" s="55"/>
      <c r="V329" s="55"/>
      <c r="W329" s="55"/>
      <c r="X329" s="55"/>
      <c r="Y329" s="55"/>
      <c r="Z329" s="55"/>
      <c r="AA329" s="52"/>
      <c r="AB329" s="52"/>
      <c r="AC329" s="52"/>
    </row>
    <row r="330" spans="1:29" ht="15.75" thickBot="1">
      <c r="A330" s="53" t="s">
        <v>715</v>
      </c>
      <c r="B330" s="53" t="s">
        <v>716</v>
      </c>
      <c r="C330" s="53" t="s">
        <v>721</v>
      </c>
      <c r="D330" s="53"/>
      <c r="E330" s="60"/>
      <c r="F330" s="53" t="s">
        <v>722</v>
      </c>
      <c r="G330" s="55"/>
      <c r="H330" s="54" t="s">
        <v>714</v>
      </c>
      <c r="I330" s="53" t="s">
        <v>1470</v>
      </c>
      <c r="J330" s="55"/>
      <c r="K330" s="55"/>
      <c r="L330" s="55"/>
      <c r="M330" s="55"/>
      <c r="N330" s="55"/>
      <c r="O330" s="55"/>
      <c r="P330" s="55"/>
      <c r="Q330" s="55"/>
      <c r="R330" s="55"/>
      <c r="S330" s="55"/>
      <c r="T330" s="55"/>
      <c r="U330" s="55"/>
      <c r="V330" s="55"/>
      <c r="W330" s="55"/>
      <c r="X330" s="55"/>
      <c r="Y330" s="55"/>
      <c r="Z330" s="55"/>
      <c r="AA330" s="52"/>
      <c r="AB330" s="52"/>
      <c r="AC330" s="52"/>
    </row>
    <row r="331" spans="1:29" ht="15.75" thickBot="1">
      <c r="A331" s="53" t="s">
        <v>715</v>
      </c>
      <c r="B331" s="53" t="s">
        <v>716</v>
      </c>
      <c r="C331" s="53" t="s">
        <v>723</v>
      </c>
      <c r="D331" s="53"/>
      <c r="E331" s="60"/>
      <c r="F331" s="53" t="s">
        <v>106</v>
      </c>
      <c r="G331" s="56" t="s">
        <v>724</v>
      </c>
      <c r="H331" s="54" t="s">
        <v>714</v>
      </c>
      <c r="I331" s="53" t="s">
        <v>1470</v>
      </c>
      <c r="J331" s="55"/>
      <c r="K331" s="55"/>
      <c r="L331" s="55"/>
      <c r="M331" s="55"/>
      <c r="N331" s="55"/>
      <c r="O331" s="55"/>
      <c r="P331" s="55"/>
      <c r="Q331" s="55"/>
      <c r="R331" s="55"/>
      <c r="S331" s="55"/>
      <c r="T331" s="55"/>
      <c r="U331" s="55"/>
      <c r="V331" s="55"/>
      <c r="W331" s="55"/>
      <c r="X331" s="55"/>
      <c r="Y331" s="55"/>
      <c r="Z331" s="55"/>
      <c r="AA331" s="52"/>
      <c r="AB331" s="52"/>
      <c r="AC331" s="52"/>
    </row>
    <row r="332" spans="1:29" ht="15.75" thickBot="1">
      <c r="A332" s="53" t="s">
        <v>715</v>
      </c>
      <c r="B332" s="53" t="s">
        <v>716</v>
      </c>
      <c r="C332" s="53" t="s">
        <v>725</v>
      </c>
      <c r="D332" s="53"/>
      <c r="E332" s="60"/>
      <c r="F332" s="53" t="s">
        <v>106</v>
      </c>
      <c r="G332" s="56" t="s">
        <v>726</v>
      </c>
      <c r="H332" s="54" t="s">
        <v>727</v>
      </c>
      <c r="I332" s="53" t="s">
        <v>1470</v>
      </c>
      <c r="J332" s="55"/>
      <c r="K332" s="55"/>
      <c r="L332" s="55"/>
      <c r="M332" s="55"/>
      <c r="N332" s="55"/>
      <c r="O332" s="55"/>
      <c r="P332" s="55"/>
      <c r="Q332" s="55"/>
      <c r="R332" s="55"/>
      <c r="S332" s="55"/>
      <c r="T332" s="55"/>
      <c r="U332" s="55"/>
      <c r="V332" s="55"/>
      <c r="W332" s="55"/>
      <c r="X332" s="55"/>
      <c r="Y332" s="55"/>
      <c r="Z332" s="55"/>
      <c r="AA332" s="52"/>
      <c r="AB332" s="52"/>
      <c r="AC332" s="52"/>
    </row>
    <row r="333" spans="1:29" s="69" customFormat="1" ht="15.75" thickBot="1">
      <c r="A333" s="64" t="s">
        <v>728</v>
      </c>
      <c r="B333" s="64" t="s">
        <v>729</v>
      </c>
      <c r="C333" s="64" t="s">
        <v>730</v>
      </c>
      <c r="D333" s="64"/>
      <c r="E333" s="65"/>
      <c r="F333" s="64" t="s">
        <v>61</v>
      </c>
      <c r="G333" s="67"/>
      <c r="H333" s="66" t="s">
        <v>727</v>
      </c>
      <c r="I333" s="64" t="s">
        <v>36</v>
      </c>
      <c r="J333" s="64" t="s">
        <v>72</v>
      </c>
      <c r="K333" s="67"/>
      <c r="L333" s="67" t="s">
        <v>1974</v>
      </c>
      <c r="M333" s="67" t="s">
        <v>1975</v>
      </c>
      <c r="N333" s="67" t="s">
        <v>36</v>
      </c>
      <c r="O333" s="67" t="s">
        <v>36</v>
      </c>
      <c r="P333" s="67" t="s">
        <v>36</v>
      </c>
      <c r="Q333" s="67" t="s">
        <v>36</v>
      </c>
      <c r="R333" s="67" t="s">
        <v>36</v>
      </c>
      <c r="S333" s="67" t="s">
        <v>36</v>
      </c>
      <c r="T333" s="67" t="s">
        <v>36</v>
      </c>
      <c r="U333" s="67" t="s">
        <v>36</v>
      </c>
      <c r="V333" s="67" t="s">
        <v>36</v>
      </c>
      <c r="W333" s="67" t="s">
        <v>36</v>
      </c>
      <c r="X333" s="67" t="s">
        <v>36</v>
      </c>
      <c r="Y333" s="67" t="s">
        <v>36</v>
      </c>
      <c r="Z333" s="67" t="s">
        <v>36</v>
      </c>
      <c r="AA333" s="68"/>
      <c r="AB333" s="68"/>
      <c r="AC333" s="68"/>
    </row>
    <row r="334" spans="1:29" ht="15.75" thickBot="1">
      <c r="A334" s="53" t="s">
        <v>728</v>
      </c>
      <c r="B334" s="53" t="s">
        <v>729</v>
      </c>
      <c r="C334" s="53" t="s">
        <v>731</v>
      </c>
      <c r="D334" s="53"/>
      <c r="E334" s="60"/>
      <c r="F334" s="53" t="s">
        <v>44</v>
      </c>
      <c r="G334" s="55"/>
      <c r="H334" s="54" t="s">
        <v>732</v>
      </c>
      <c r="I334" s="53" t="s">
        <v>1470</v>
      </c>
      <c r="J334" s="55"/>
      <c r="K334" s="55"/>
      <c r="L334" s="55"/>
      <c r="M334" s="55"/>
      <c r="N334" s="55"/>
      <c r="O334" s="55"/>
      <c r="P334" s="55"/>
      <c r="Q334" s="55"/>
      <c r="R334" s="55"/>
      <c r="S334" s="55"/>
      <c r="T334" s="55"/>
      <c r="U334" s="55"/>
      <c r="V334" s="55"/>
      <c r="W334" s="55"/>
      <c r="X334" s="55"/>
      <c r="Y334" s="55"/>
      <c r="Z334" s="55"/>
      <c r="AA334" s="52"/>
      <c r="AB334" s="52"/>
      <c r="AC334" s="52"/>
    </row>
    <row r="335" spans="1:29" s="69" customFormat="1" ht="15.75" thickBot="1">
      <c r="A335" s="64" t="s">
        <v>733</v>
      </c>
      <c r="B335" s="64" t="s">
        <v>734</v>
      </c>
      <c r="C335" s="64" t="s">
        <v>735</v>
      </c>
      <c r="D335" s="64"/>
      <c r="E335" s="65"/>
      <c r="F335" s="64" t="s">
        <v>33</v>
      </c>
      <c r="G335" s="67"/>
      <c r="H335" s="66" t="s">
        <v>732</v>
      </c>
      <c r="I335" s="64" t="s">
        <v>36</v>
      </c>
      <c r="J335" s="64" t="s">
        <v>37</v>
      </c>
      <c r="K335" s="67"/>
      <c r="L335" s="67"/>
      <c r="M335" s="67" t="s">
        <v>1967</v>
      </c>
      <c r="N335" s="67"/>
      <c r="O335" s="67"/>
      <c r="P335" s="67"/>
      <c r="Q335" s="67" t="s">
        <v>36</v>
      </c>
      <c r="R335" s="67"/>
      <c r="S335" s="67"/>
      <c r="T335" s="67"/>
      <c r="U335" s="67"/>
      <c r="V335" s="67"/>
      <c r="W335" s="67"/>
      <c r="X335" s="67"/>
      <c r="Y335" s="67"/>
      <c r="Z335" s="67"/>
      <c r="AA335" s="68"/>
      <c r="AB335" s="68"/>
      <c r="AC335" s="68"/>
    </row>
    <row r="336" spans="1:29" ht="15.75" thickBot="1">
      <c r="A336" s="53" t="s">
        <v>733</v>
      </c>
      <c r="B336" s="53" t="s">
        <v>734</v>
      </c>
      <c r="C336" s="53" t="s">
        <v>736</v>
      </c>
      <c r="D336" s="53"/>
      <c r="E336" s="60"/>
      <c r="F336" s="53" t="s">
        <v>64</v>
      </c>
      <c r="G336" s="55"/>
      <c r="H336" s="54" t="s">
        <v>737</v>
      </c>
      <c r="I336" s="53" t="s">
        <v>1470</v>
      </c>
      <c r="J336" s="55"/>
      <c r="K336" s="55"/>
      <c r="L336" s="55"/>
      <c r="M336" s="55"/>
      <c r="N336" s="55"/>
      <c r="O336" s="55"/>
      <c r="P336" s="55"/>
      <c r="Q336" s="55"/>
      <c r="R336" s="55"/>
      <c r="S336" s="55"/>
      <c r="T336" s="55"/>
      <c r="U336" s="55"/>
      <c r="V336" s="55"/>
      <c r="W336" s="55"/>
      <c r="X336" s="55"/>
      <c r="Y336" s="55"/>
      <c r="Z336" s="55"/>
      <c r="AA336" s="52"/>
      <c r="AB336" s="52"/>
      <c r="AC336" s="52"/>
    </row>
    <row r="337" spans="1:29" s="69" customFormat="1" ht="15.75" thickBot="1">
      <c r="A337" s="64" t="s">
        <v>738</v>
      </c>
      <c r="B337" s="64" t="s">
        <v>739</v>
      </c>
      <c r="C337" s="64" t="s">
        <v>740</v>
      </c>
      <c r="D337" s="64"/>
      <c r="E337" s="65"/>
      <c r="F337" s="64" t="s">
        <v>33</v>
      </c>
      <c r="G337" s="64" t="s">
        <v>741</v>
      </c>
      <c r="H337" s="66" t="s">
        <v>737</v>
      </c>
      <c r="I337" s="64" t="s">
        <v>36</v>
      </c>
      <c r="J337" s="64" t="s">
        <v>72</v>
      </c>
      <c r="K337" s="67"/>
      <c r="L337" s="67"/>
      <c r="M337" s="67" t="s">
        <v>1967</v>
      </c>
      <c r="N337" s="67"/>
      <c r="O337" s="67"/>
      <c r="P337" s="67"/>
      <c r="Q337" s="67" t="s">
        <v>36</v>
      </c>
      <c r="R337" s="67"/>
      <c r="S337" s="67"/>
      <c r="T337" s="67"/>
      <c r="U337" s="67"/>
      <c r="V337" s="67"/>
      <c r="W337" s="67"/>
      <c r="X337" s="67"/>
      <c r="Y337" s="67"/>
      <c r="Z337" s="67"/>
      <c r="AA337" s="68"/>
      <c r="AB337" s="68"/>
      <c r="AC337" s="68"/>
    </row>
    <row r="338" spans="1:29" ht="15.75" thickBot="1">
      <c r="A338" s="53" t="s">
        <v>738</v>
      </c>
      <c r="B338" s="53" t="s">
        <v>739</v>
      </c>
      <c r="C338" s="53" t="s">
        <v>742</v>
      </c>
      <c r="D338" s="53"/>
      <c r="E338" s="60"/>
      <c r="F338" s="53" t="s">
        <v>61</v>
      </c>
      <c r="G338" s="55"/>
      <c r="H338" s="54" t="s">
        <v>737</v>
      </c>
      <c r="I338" s="53" t="s">
        <v>1470</v>
      </c>
      <c r="J338" s="55"/>
      <c r="K338" s="55"/>
      <c r="L338" s="55"/>
      <c r="M338" s="55"/>
      <c r="N338" s="55"/>
      <c r="O338" s="55"/>
      <c r="P338" s="55"/>
      <c r="Q338" s="55"/>
      <c r="R338" s="55"/>
      <c r="S338" s="55"/>
      <c r="T338" s="55"/>
      <c r="U338" s="55"/>
      <c r="V338" s="55"/>
      <c r="W338" s="55"/>
      <c r="X338" s="55"/>
      <c r="Y338" s="55"/>
      <c r="Z338" s="55"/>
      <c r="AA338" s="52"/>
      <c r="AB338" s="52"/>
      <c r="AC338" s="52"/>
    </row>
    <row r="339" spans="1:29" ht="15.75" thickBot="1">
      <c r="A339" s="53" t="s">
        <v>738</v>
      </c>
      <c r="B339" s="53" t="s">
        <v>739</v>
      </c>
      <c r="C339" s="53" t="s">
        <v>743</v>
      </c>
      <c r="D339" s="53"/>
      <c r="E339" s="60"/>
      <c r="F339" s="53" t="s">
        <v>44</v>
      </c>
      <c r="G339" s="55"/>
      <c r="H339" s="54" t="s">
        <v>744</v>
      </c>
      <c r="I339" s="53" t="s">
        <v>1470</v>
      </c>
      <c r="J339" s="55"/>
      <c r="K339" s="55"/>
      <c r="L339" s="55"/>
      <c r="M339" s="55"/>
      <c r="N339" s="55"/>
      <c r="O339" s="55"/>
      <c r="P339" s="55"/>
      <c r="Q339" s="55"/>
      <c r="R339" s="55"/>
      <c r="S339" s="55"/>
      <c r="T339" s="55"/>
      <c r="U339" s="55"/>
      <c r="V339" s="55"/>
      <c r="W339" s="55"/>
      <c r="X339" s="55"/>
      <c r="Y339" s="55"/>
      <c r="Z339" s="55"/>
      <c r="AA339" s="52"/>
      <c r="AB339" s="52"/>
      <c r="AC339" s="52"/>
    </row>
    <row r="340" spans="1:29" s="69" customFormat="1" ht="15.75" thickBot="1">
      <c r="A340" s="64"/>
      <c r="B340" s="64" t="s">
        <v>1659</v>
      </c>
      <c r="C340" s="64"/>
      <c r="D340" s="64"/>
      <c r="E340" s="65"/>
      <c r="F340" s="64"/>
      <c r="G340" s="67"/>
      <c r="H340" s="66"/>
      <c r="I340" s="64" t="s">
        <v>36</v>
      </c>
      <c r="J340" s="64"/>
      <c r="K340" s="67"/>
      <c r="L340" s="67"/>
      <c r="M340" s="67"/>
      <c r="N340" s="67"/>
      <c r="O340" s="67"/>
      <c r="P340" s="67"/>
      <c r="Q340" s="67"/>
      <c r="R340" s="67"/>
      <c r="S340" s="67"/>
      <c r="T340" s="67"/>
      <c r="U340" s="67"/>
      <c r="V340" s="67"/>
      <c r="W340" s="67"/>
      <c r="X340" s="67"/>
      <c r="Y340" s="67"/>
      <c r="Z340" s="67"/>
      <c r="AA340" s="68"/>
      <c r="AB340" s="68"/>
      <c r="AC340" s="68"/>
    </row>
    <row r="341" spans="1:29" s="69" customFormat="1" ht="15.75" thickBot="1">
      <c r="A341" s="64" t="s">
        <v>745</v>
      </c>
      <c r="B341" s="64" t="s">
        <v>746</v>
      </c>
      <c r="C341" s="64" t="s">
        <v>747</v>
      </c>
      <c r="D341" s="64"/>
      <c r="E341" s="65"/>
      <c r="F341" s="64" t="s">
        <v>33</v>
      </c>
      <c r="G341" s="67"/>
      <c r="H341" s="66" t="s">
        <v>744</v>
      </c>
      <c r="I341" s="64" t="s">
        <v>36</v>
      </c>
      <c r="J341" s="64" t="s">
        <v>37</v>
      </c>
      <c r="K341" s="67"/>
      <c r="L341" s="67"/>
      <c r="M341" s="67" t="s">
        <v>1967</v>
      </c>
      <c r="N341" s="67"/>
      <c r="O341" s="67"/>
      <c r="P341" s="67"/>
      <c r="Q341" s="67" t="s">
        <v>36</v>
      </c>
      <c r="R341" s="67"/>
      <c r="S341" s="67"/>
      <c r="T341" s="67"/>
      <c r="U341" s="67"/>
      <c r="V341" s="67"/>
      <c r="W341" s="67"/>
      <c r="X341" s="67"/>
      <c r="Y341" s="67"/>
      <c r="Z341" s="67"/>
      <c r="AA341" s="68"/>
      <c r="AB341" s="68"/>
      <c r="AC341" s="68"/>
    </row>
    <row r="342" spans="1:29" ht="15.75" thickBot="1">
      <c r="A342" s="53" t="s">
        <v>745</v>
      </c>
      <c r="B342" s="53" t="s">
        <v>746</v>
      </c>
      <c r="C342" s="53" t="s">
        <v>748</v>
      </c>
      <c r="D342" s="53"/>
      <c r="E342" s="60"/>
      <c r="F342" s="53" t="s">
        <v>39</v>
      </c>
      <c r="G342" s="53" t="s">
        <v>749</v>
      </c>
      <c r="H342" s="54" t="s">
        <v>750</v>
      </c>
      <c r="I342" s="53" t="s">
        <v>1470</v>
      </c>
      <c r="J342" s="55"/>
      <c r="K342" s="55"/>
      <c r="L342" s="55"/>
      <c r="M342" s="55"/>
      <c r="N342" s="55"/>
      <c r="O342" s="55"/>
      <c r="P342" s="55"/>
      <c r="Q342" s="55"/>
      <c r="R342" s="55"/>
      <c r="S342" s="55"/>
      <c r="T342" s="55"/>
      <c r="U342" s="55"/>
      <c r="V342" s="55"/>
      <c r="W342" s="55"/>
      <c r="X342" s="55"/>
      <c r="Y342" s="55"/>
      <c r="Z342" s="55"/>
      <c r="AA342" s="52"/>
      <c r="AB342" s="52"/>
      <c r="AC342" s="52"/>
    </row>
    <row r="343" spans="1:29" s="69" customFormat="1" ht="15.75" thickBot="1">
      <c r="A343" s="64" t="s">
        <v>751</v>
      </c>
      <c r="B343" s="64" t="s">
        <v>13</v>
      </c>
      <c r="C343" s="64" t="s">
        <v>752</v>
      </c>
      <c r="D343" s="64"/>
      <c r="E343" s="65"/>
      <c r="F343" s="64" t="s">
        <v>33</v>
      </c>
      <c r="G343" s="64" t="s">
        <v>657</v>
      </c>
      <c r="H343" s="66" t="s">
        <v>750</v>
      </c>
      <c r="I343" s="64" t="s">
        <v>36</v>
      </c>
      <c r="J343" s="64" t="s">
        <v>265</v>
      </c>
      <c r="K343" s="67"/>
      <c r="L343" s="67"/>
      <c r="M343" s="67" t="s">
        <v>1967</v>
      </c>
      <c r="N343" s="67"/>
      <c r="O343" s="67"/>
      <c r="P343" s="67"/>
      <c r="Q343" s="67" t="s">
        <v>36</v>
      </c>
      <c r="R343" s="67"/>
      <c r="S343" s="67"/>
      <c r="T343" s="67"/>
      <c r="U343" s="67"/>
      <c r="V343" s="67"/>
      <c r="W343" s="67"/>
      <c r="X343" s="67"/>
      <c r="Y343" s="67"/>
      <c r="Z343" s="67"/>
      <c r="AA343" s="68"/>
      <c r="AB343" s="68"/>
      <c r="AC343" s="68"/>
    </row>
    <row r="344" spans="1:29" ht="15.75" thickBot="1">
      <c r="A344" s="53" t="s">
        <v>751</v>
      </c>
      <c r="B344" s="53" t="s">
        <v>13</v>
      </c>
      <c r="C344" s="53" t="s">
        <v>753</v>
      </c>
      <c r="D344" s="53"/>
      <c r="E344" s="60"/>
      <c r="F344" s="53" t="s">
        <v>44</v>
      </c>
      <c r="G344" s="55"/>
      <c r="H344" s="54" t="s">
        <v>754</v>
      </c>
      <c r="I344" s="53" t="s">
        <v>1470</v>
      </c>
      <c r="J344" s="55"/>
      <c r="K344" s="55"/>
      <c r="L344" s="55"/>
      <c r="M344" s="55"/>
      <c r="N344" s="55"/>
      <c r="O344" s="55"/>
      <c r="P344" s="55"/>
      <c r="Q344" s="55"/>
      <c r="R344" s="55"/>
      <c r="S344" s="55"/>
      <c r="T344" s="55"/>
      <c r="U344" s="55"/>
      <c r="V344" s="55"/>
      <c r="W344" s="55"/>
      <c r="X344" s="55"/>
      <c r="Y344" s="55"/>
      <c r="Z344" s="55"/>
      <c r="AA344" s="52"/>
      <c r="AB344" s="52"/>
      <c r="AC344" s="52"/>
    </row>
    <row r="345" spans="1:29" s="69" customFormat="1" ht="15.75" thickBot="1">
      <c r="A345" s="64" t="s">
        <v>755</v>
      </c>
      <c r="B345" s="64" t="s">
        <v>756</v>
      </c>
      <c r="C345" s="64" t="s">
        <v>757</v>
      </c>
      <c r="D345" s="64"/>
      <c r="E345" s="65"/>
      <c r="F345" s="64" t="s">
        <v>33</v>
      </c>
      <c r="G345" s="64" t="s">
        <v>758</v>
      </c>
      <c r="H345" s="66" t="s">
        <v>754</v>
      </c>
      <c r="I345" s="64" t="s">
        <v>36</v>
      </c>
      <c r="J345" s="64" t="s">
        <v>265</v>
      </c>
      <c r="K345" s="67"/>
      <c r="L345" s="67"/>
      <c r="M345" s="67" t="s">
        <v>1967</v>
      </c>
      <c r="N345" s="67"/>
      <c r="O345" s="67"/>
      <c r="P345" s="67"/>
      <c r="Q345" s="67" t="s">
        <v>36</v>
      </c>
      <c r="R345" s="67"/>
      <c r="S345" s="67"/>
      <c r="T345" s="67"/>
      <c r="U345" s="67"/>
      <c r="V345" s="67"/>
      <c r="W345" s="67"/>
      <c r="X345" s="67"/>
      <c r="Y345" s="67"/>
      <c r="Z345" s="67"/>
      <c r="AA345" s="68"/>
      <c r="AB345" s="68"/>
      <c r="AC345" s="68"/>
    </row>
    <row r="346" spans="1:29" ht="15.75" thickBot="1">
      <c r="A346" s="53" t="s">
        <v>755</v>
      </c>
      <c r="B346" s="53" t="s">
        <v>756</v>
      </c>
      <c r="C346" s="53" t="s">
        <v>759</v>
      </c>
      <c r="D346" s="53"/>
      <c r="E346" s="60"/>
      <c r="F346" s="53" t="s">
        <v>44</v>
      </c>
      <c r="G346" s="55"/>
      <c r="H346" s="54" t="s">
        <v>760</v>
      </c>
      <c r="I346" s="53" t="s">
        <v>1470</v>
      </c>
      <c r="J346" s="55"/>
      <c r="K346" s="55"/>
      <c r="L346" s="55"/>
      <c r="M346" s="55"/>
      <c r="N346" s="55"/>
      <c r="O346" s="55"/>
      <c r="P346" s="55"/>
      <c r="Q346" s="55"/>
      <c r="R346" s="55"/>
      <c r="S346" s="55"/>
      <c r="T346" s="55"/>
      <c r="U346" s="55"/>
      <c r="V346" s="55"/>
      <c r="W346" s="55"/>
      <c r="X346" s="55"/>
      <c r="Y346" s="55"/>
      <c r="Z346" s="55"/>
      <c r="AA346" s="52"/>
      <c r="AB346" s="52"/>
      <c r="AC346" s="52"/>
    </row>
    <row r="347" spans="1:29" s="69" customFormat="1" ht="15.75" thickBot="1">
      <c r="A347" s="64" t="s">
        <v>761</v>
      </c>
      <c r="B347" s="64" t="s">
        <v>762</v>
      </c>
      <c r="C347" s="64" t="s">
        <v>763</v>
      </c>
      <c r="D347" s="64"/>
      <c r="E347" s="65"/>
      <c r="F347" s="64" t="s">
        <v>61</v>
      </c>
      <c r="G347" s="67"/>
      <c r="H347" s="66" t="s">
        <v>760</v>
      </c>
      <c r="I347" s="64" t="s">
        <v>36</v>
      </c>
      <c r="J347" s="64" t="s">
        <v>72</v>
      </c>
      <c r="K347" s="67"/>
      <c r="L347" s="67"/>
      <c r="M347" s="67" t="s">
        <v>1967</v>
      </c>
      <c r="N347" s="67"/>
      <c r="O347" s="67"/>
      <c r="P347" s="67"/>
      <c r="Q347" s="67" t="s">
        <v>36</v>
      </c>
      <c r="R347" s="67"/>
      <c r="S347" s="67"/>
      <c r="T347" s="67"/>
      <c r="U347" s="67"/>
      <c r="V347" s="67"/>
      <c r="W347" s="67"/>
      <c r="X347" s="67"/>
      <c r="Y347" s="67"/>
      <c r="Z347" s="67"/>
      <c r="AA347" s="68"/>
      <c r="AB347" s="68"/>
      <c r="AC347" s="68"/>
    </row>
    <row r="348" spans="1:29" ht="15.75" thickBot="1">
      <c r="A348" s="53" t="s">
        <v>761</v>
      </c>
      <c r="B348" s="53" t="s">
        <v>762</v>
      </c>
      <c r="C348" s="53" t="s">
        <v>764</v>
      </c>
      <c r="D348" s="53"/>
      <c r="E348" s="60"/>
      <c r="F348" s="53" t="s">
        <v>44</v>
      </c>
      <c r="G348" s="55"/>
      <c r="H348" s="54" t="s">
        <v>765</v>
      </c>
      <c r="I348" s="53" t="s">
        <v>1470</v>
      </c>
      <c r="J348" s="55"/>
      <c r="K348" s="55"/>
      <c r="L348" s="55"/>
      <c r="M348" s="55"/>
      <c r="N348" s="55"/>
      <c r="O348" s="55"/>
      <c r="P348" s="55"/>
      <c r="Q348" s="55"/>
      <c r="R348" s="55"/>
      <c r="S348" s="55"/>
      <c r="T348" s="55"/>
      <c r="U348" s="55"/>
      <c r="V348" s="55"/>
      <c r="W348" s="55"/>
      <c r="X348" s="55"/>
      <c r="Y348" s="55"/>
      <c r="Z348" s="55"/>
      <c r="AA348" s="52"/>
      <c r="AB348" s="52"/>
      <c r="AC348" s="52"/>
    </row>
    <row r="349" spans="1:29" s="69" customFormat="1" ht="15.75" thickBot="1">
      <c r="A349" s="64" t="s">
        <v>766</v>
      </c>
      <c r="B349" s="64" t="s">
        <v>767</v>
      </c>
      <c r="C349" s="64" t="s">
        <v>768</v>
      </c>
      <c r="D349" s="64"/>
      <c r="E349" s="65"/>
      <c r="F349" s="64" t="s">
        <v>33</v>
      </c>
      <c r="G349" s="64" t="s">
        <v>769</v>
      </c>
      <c r="H349" s="66" t="s">
        <v>765</v>
      </c>
      <c r="I349" s="64" t="s">
        <v>36</v>
      </c>
      <c r="J349" s="64" t="s">
        <v>770</v>
      </c>
      <c r="K349" s="67"/>
      <c r="L349" s="67"/>
      <c r="M349" s="67" t="s">
        <v>1967</v>
      </c>
      <c r="N349" s="67"/>
      <c r="O349" s="67"/>
      <c r="P349" s="67"/>
      <c r="Q349" s="67" t="s">
        <v>36</v>
      </c>
      <c r="R349" s="67"/>
      <c r="S349" s="67"/>
      <c r="T349" s="67"/>
      <c r="U349" s="67"/>
      <c r="V349" s="67"/>
      <c r="W349" s="67"/>
      <c r="X349" s="67"/>
      <c r="Y349" s="67"/>
      <c r="Z349" s="67"/>
      <c r="AA349" s="68"/>
      <c r="AB349" s="68"/>
      <c r="AC349" s="68"/>
    </row>
    <row r="350" spans="1:29" ht="15.75" thickBot="1">
      <c r="A350" s="53" t="s">
        <v>766</v>
      </c>
      <c r="B350" s="53" t="s">
        <v>767</v>
      </c>
      <c r="C350" s="53" t="s">
        <v>771</v>
      </c>
      <c r="D350" s="53"/>
      <c r="E350" s="60"/>
      <c r="F350" s="53" t="s">
        <v>44</v>
      </c>
      <c r="G350" s="55"/>
      <c r="H350" s="54" t="s">
        <v>765</v>
      </c>
      <c r="I350" s="53" t="s">
        <v>1470</v>
      </c>
      <c r="J350" s="55"/>
      <c r="K350" s="55"/>
      <c r="L350" s="55"/>
      <c r="M350" s="55"/>
      <c r="N350" s="55"/>
      <c r="O350" s="55"/>
      <c r="P350" s="55"/>
      <c r="Q350" s="55"/>
      <c r="R350" s="55"/>
      <c r="S350" s="55"/>
      <c r="T350" s="55"/>
      <c r="U350" s="55"/>
      <c r="V350" s="55"/>
      <c r="W350" s="55"/>
      <c r="X350" s="55"/>
      <c r="Y350" s="55"/>
      <c r="Z350" s="55"/>
      <c r="AA350" s="52"/>
      <c r="AB350" s="52"/>
      <c r="AC350" s="52"/>
    </row>
    <row r="351" spans="1:29" ht="15.75" thickBot="1">
      <c r="A351" s="53" t="s">
        <v>766</v>
      </c>
      <c r="B351" s="53" t="s">
        <v>767</v>
      </c>
      <c r="C351" s="53" t="s">
        <v>772</v>
      </c>
      <c r="D351" s="53"/>
      <c r="E351" s="60"/>
      <c r="F351" s="53" t="s">
        <v>773</v>
      </c>
      <c r="G351" s="53" t="s">
        <v>171</v>
      </c>
      <c r="H351" s="54" t="s">
        <v>774</v>
      </c>
      <c r="I351" s="53" t="s">
        <v>1470</v>
      </c>
      <c r="J351" s="55"/>
      <c r="K351" s="55"/>
      <c r="L351" s="55"/>
      <c r="M351" s="55"/>
      <c r="N351" s="55"/>
      <c r="O351" s="55"/>
      <c r="P351" s="55"/>
      <c r="Q351" s="55"/>
      <c r="R351" s="55"/>
      <c r="S351" s="55"/>
      <c r="T351" s="55"/>
      <c r="U351" s="55"/>
      <c r="V351" s="55"/>
      <c r="W351" s="55"/>
      <c r="X351" s="55"/>
      <c r="Y351" s="55"/>
      <c r="Z351" s="55"/>
      <c r="AA351" s="52"/>
      <c r="AB351" s="52"/>
      <c r="AC351" s="52"/>
    </row>
    <row r="352" spans="1:29" s="69" customFormat="1" ht="15.75" thickBot="1">
      <c r="A352" s="64" t="s">
        <v>775</v>
      </c>
      <c r="B352" s="64" t="s">
        <v>776</v>
      </c>
      <c r="C352" s="64" t="s">
        <v>777</v>
      </c>
      <c r="D352" s="64"/>
      <c r="E352" s="65"/>
      <c r="F352" s="64" t="s">
        <v>778</v>
      </c>
      <c r="G352" s="70" t="s">
        <v>779</v>
      </c>
      <c r="H352" s="66" t="s">
        <v>774</v>
      </c>
      <c r="I352" s="64" t="s">
        <v>36</v>
      </c>
      <c r="J352" s="64" t="s">
        <v>780</v>
      </c>
      <c r="K352" s="67"/>
      <c r="L352" s="67"/>
      <c r="M352" s="67" t="s">
        <v>1967</v>
      </c>
      <c r="N352" s="67"/>
      <c r="O352" s="67"/>
      <c r="P352" s="67"/>
      <c r="Q352" s="67" t="s">
        <v>36</v>
      </c>
      <c r="R352" s="67"/>
      <c r="S352" s="67"/>
      <c r="T352" s="67"/>
      <c r="U352" s="67"/>
      <c r="V352" s="67"/>
      <c r="W352" s="67"/>
      <c r="X352" s="67"/>
      <c r="Y352" s="67"/>
      <c r="Z352" s="67"/>
      <c r="AA352" s="68"/>
      <c r="AB352" s="68"/>
      <c r="AC352" s="68"/>
    </row>
    <row r="353" spans="1:29" ht="15.75" thickBot="1">
      <c r="A353" s="53" t="s">
        <v>775</v>
      </c>
      <c r="B353" s="53" t="s">
        <v>776</v>
      </c>
      <c r="C353" s="53" t="s">
        <v>781</v>
      </c>
      <c r="D353" s="53"/>
      <c r="E353" s="60"/>
      <c r="F353" s="53" t="s">
        <v>778</v>
      </c>
      <c r="G353" s="56" t="s">
        <v>779</v>
      </c>
      <c r="H353" s="54" t="s">
        <v>774</v>
      </c>
      <c r="I353" s="53" t="s">
        <v>1470</v>
      </c>
      <c r="J353" s="55"/>
      <c r="K353" s="55"/>
      <c r="L353" s="55"/>
      <c r="M353" s="55"/>
      <c r="N353" s="55"/>
      <c r="O353" s="55"/>
      <c r="P353" s="55"/>
      <c r="Q353" s="55"/>
      <c r="R353" s="55"/>
      <c r="S353" s="55"/>
      <c r="T353" s="55"/>
      <c r="U353" s="55"/>
      <c r="V353" s="55"/>
      <c r="W353" s="55"/>
      <c r="X353" s="55"/>
      <c r="Y353" s="55"/>
      <c r="Z353" s="55"/>
      <c r="AA353" s="52"/>
      <c r="AB353" s="52"/>
      <c r="AC353" s="52"/>
    </row>
    <row r="354" spans="1:29" ht="15.75" thickBot="1">
      <c r="A354" s="53" t="s">
        <v>775</v>
      </c>
      <c r="B354" s="53" t="s">
        <v>776</v>
      </c>
      <c r="C354" s="53" t="s">
        <v>2001</v>
      </c>
      <c r="D354" s="53"/>
      <c r="E354" s="60"/>
      <c r="F354" s="53" t="s">
        <v>61</v>
      </c>
      <c r="G354" s="55"/>
      <c r="H354" s="54" t="s">
        <v>774</v>
      </c>
      <c r="I354" s="53" t="s">
        <v>1470</v>
      </c>
      <c r="J354" s="55"/>
      <c r="K354" s="55"/>
      <c r="L354" s="55"/>
      <c r="M354" s="55"/>
      <c r="N354" s="55"/>
      <c r="O354" s="55"/>
      <c r="P354" s="55"/>
      <c r="Q354" s="55"/>
      <c r="R354" s="55"/>
      <c r="S354" s="55"/>
      <c r="T354" s="55"/>
      <c r="U354" s="55"/>
      <c r="V354" s="55"/>
      <c r="W354" s="55"/>
      <c r="X354" s="55"/>
      <c r="Y354" s="55"/>
      <c r="Z354" s="55"/>
      <c r="AA354" s="52"/>
      <c r="AB354" s="52"/>
      <c r="AC354" s="52"/>
    </row>
    <row r="355" spans="1:29" ht="15.75" thickBot="1">
      <c r="A355" s="53" t="s">
        <v>775</v>
      </c>
      <c r="B355" s="53" t="s">
        <v>776</v>
      </c>
      <c r="C355" s="53" t="s">
        <v>782</v>
      </c>
      <c r="D355" s="53"/>
      <c r="E355" s="60"/>
      <c r="F355" s="53" t="s">
        <v>64</v>
      </c>
      <c r="G355" s="55"/>
      <c r="H355" s="54" t="s">
        <v>783</v>
      </c>
      <c r="I355" s="53" t="s">
        <v>1470</v>
      </c>
      <c r="J355" s="55"/>
      <c r="K355" s="55"/>
      <c r="L355" s="55"/>
      <c r="M355" s="55"/>
      <c r="N355" s="55"/>
      <c r="O355" s="55"/>
      <c r="P355" s="55"/>
      <c r="Q355" s="55"/>
      <c r="R355" s="55"/>
      <c r="S355" s="55"/>
      <c r="T355" s="55"/>
      <c r="U355" s="55"/>
      <c r="V355" s="55"/>
      <c r="W355" s="55"/>
      <c r="X355" s="55"/>
      <c r="Y355" s="55"/>
      <c r="Z355" s="55"/>
      <c r="AA355" s="52"/>
      <c r="AB355" s="52"/>
      <c r="AC355" s="52"/>
    </row>
    <row r="356" spans="1:29" s="69" customFormat="1" ht="15.75" thickBot="1">
      <c r="A356" s="64" t="s">
        <v>784</v>
      </c>
      <c r="B356" s="64" t="s">
        <v>785</v>
      </c>
      <c r="C356" s="64" t="s">
        <v>786</v>
      </c>
      <c r="D356" s="64"/>
      <c r="E356" s="65"/>
      <c r="F356" s="64" t="s">
        <v>33</v>
      </c>
      <c r="G356" s="64" t="s">
        <v>402</v>
      </c>
      <c r="H356" s="66" t="s">
        <v>783</v>
      </c>
      <c r="I356" s="64" t="s">
        <v>36</v>
      </c>
      <c r="J356" s="64" t="s">
        <v>90</v>
      </c>
      <c r="K356" s="67"/>
      <c r="L356" s="67"/>
      <c r="M356" s="67" t="s">
        <v>1967</v>
      </c>
      <c r="N356" s="67"/>
      <c r="O356" s="67"/>
      <c r="P356" s="67"/>
      <c r="Q356" s="67" t="s">
        <v>36</v>
      </c>
      <c r="R356" s="67"/>
      <c r="S356" s="67"/>
      <c r="T356" s="67"/>
      <c r="U356" s="67"/>
      <c r="V356" s="67"/>
      <c r="W356" s="67"/>
      <c r="X356" s="67"/>
      <c r="Y356" s="67"/>
      <c r="Z356" s="67"/>
      <c r="AA356" s="68"/>
      <c r="AB356" s="68"/>
      <c r="AC356" s="68"/>
    </row>
    <row r="357" spans="1:29" ht="15.75" thickBot="1">
      <c r="A357" s="53" t="s">
        <v>784</v>
      </c>
      <c r="B357" s="53" t="s">
        <v>785</v>
      </c>
      <c r="C357" s="53" t="s">
        <v>787</v>
      </c>
      <c r="D357" s="53"/>
      <c r="E357" s="60"/>
      <c r="F357" s="53" t="s">
        <v>153</v>
      </c>
      <c r="G357" s="53" t="s">
        <v>409</v>
      </c>
      <c r="H357" s="54" t="s">
        <v>783</v>
      </c>
      <c r="I357" s="53" t="s">
        <v>1470</v>
      </c>
      <c r="J357" s="55"/>
      <c r="K357" s="55"/>
      <c r="L357" s="55"/>
      <c r="M357" s="55"/>
      <c r="N357" s="55"/>
      <c r="O357" s="55"/>
      <c r="P357" s="55"/>
      <c r="Q357" s="55"/>
      <c r="R357" s="55"/>
      <c r="S357" s="55"/>
      <c r="T357" s="55"/>
      <c r="U357" s="55"/>
      <c r="V357" s="55"/>
      <c r="W357" s="55"/>
      <c r="X357" s="55"/>
      <c r="Y357" s="55"/>
      <c r="Z357" s="55"/>
      <c r="AA357" s="52"/>
      <c r="AB357" s="52"/>
      <c r="AC357" s="52"/>
    </row>
    <row r="358" spans="1:29" ht="15.75" thickBot="1">
      <c r="A358" s="53" t="s">
        <v>784</v>
      </c>
      <c r="B358" s="53" t="s">
        <v>785</v>
      </c>
      <c r="C358" s="53" t="s">
        <v>788</v>
      </c>
      <c r="D358" s="53"/>
      <c r="E358" s="60"/>
      <c r="F358" s="53" t="s">
        <v>44</v>
      </c>
      <c r="G358" s="55"/>
      <c r="H358" s="54" t="s">
        <v>783</v>
      </c>
      <c r="I358" s="53" t="s">
        <v>1470</v>
      </c>
      <c r="J358" s="55"/>
      <c r="K358" s="55"/>
      <c r="L358" s="55"/>
      <c r="M358" s="55"/>
      <c r="N358" s="55"/>
      <c r="O358" s="55"/>
      <c r="P358" s="55"/>
      <c r="Q358" s="55"/>
      <c r="R358" s="55"/>
      <c r="S358" s="55"/>
      <c r="T358" s="55"/>
      <c r="U358" s="55"/>
      <c r="V358" s="55"/>
      <c r="W358" s="55"/>
      <c r="X358" s="55"/>
      <c r="Y358" s="55"/>
      <c r="Z358" s="55"/>
      <c r="AA358" s="52"/>
      <c r="AB358" s="52"/>
      <c r="AC358" s="52"/>
    </row>
    <row r="359" spans="1:29" ht="15.75" thickBot="1">
      <c r="A359" s="53" t="s">
        <v>784</v>
      </c>
      <c r="B359" s="53" t="s">
        <v>785</v>
      </c>
      <c r="C359" s="53" t="s">
        <v>789</v>
      </c>
      <c r="D359" s="53"/>
      <c r="E359" s="60"/>
      <c r="F359" s="53" t="s">
        <v>44</v>
      </c>
      <c r="G359" s="55"/>
      <c r="H359" s="54" t="s">
        <v>783</v>
      </c>
      <c r="I359" s="53" t="s">
        <v>1470</v>
      </c>
      <c r="J359" s="55"/>
      <c r="K359" s="55"/>
      <c r="L359" s="55"/>
      <c r="M359" s="55"/>
      <c r="N359" s="55"/>
      <c r="O359" s="55"/>
      <c r="P359" s="55"/>
      <c r="Q359" s="55"/>
      <c r="R359" s="55"/>
      <c r="S359" s="55"/>
      <c r="T359" s="55"/>
      <c r="U359" s="55"/>
      <c r="V359" s="55"/>
      <c r="W359" s="55"/>
      <c r="X359" s="55"/>
      <c r="Y359" s="55"/>
      <c r="Z359" s="55"/>
      <c r="AA359" s="52"/>
      <c r="AB359" s="52"/>
      <c r="AC359" s="52"/>
    </row>
    <row r="360" spans="1:29" ht="15.75" thickBot="1">
      <c r="A360" s="53" t="s">
        <v>784</v>
      </c>
      <c r="B360" s="53" t="s">
        <v>785</v>
      </c>
      <c r="C360" s="53" t="s">
        <v>788</v>
      </c>
      <c r="D360" s="53"/>
      <c r="E360" s="60"/>
      <c r="F360" s="53" t="s">
        <v>45</v>
      </c>
      <c r="G360" s="55"/>
      <c r="H360" s="54" t="s">
        <v>783</v>
      </c>
      <c r="I360" s="53" t="s">
        <v>1470</v>
      </c>
      <c r="J360" s="55"/>
      <c r="K360" s="55"/>
      <c r="L360" s="55"/>
      <c r="M360" s="55"/>
      <c r="N360" s="55"/>
      <c r="O360" s="55"/>
      <c r="P360" s="55"/>
      <c r="Q360" s="55"/>
      <c r="R360" s="55"/>
      <c r="S360" s="55"/>
      <c r="T360" s="55"/>
      <c r="U360" s="55"/>
      <c r="V360" s="55"/>
      <c r="W360" s="55"/>
      <c r="X360" s="55"/>
      <c r="Y360" s="55"/>
      <c r="Z360" s="55"/>
      <c r="AA360" s="52"/>
      <c r="AB360" s="52"/>
      <c r="AC360" s="52"/>
    </row>
    <row r="361" spans="1:29" ht="15.75" thickBot="1">
      <c r="A361" s="53" t="s">
        <v>784</v>
      </c>
      <c r="B361" s="53" t="s">
        <v>785</v>
      </c>
      <c r="C361" s="53" t="s">
        <v>789</v>
      </c>
      <c r="D361" s="53"/>
      <c r="E361" s="60"/>
      <c r="F361" s="53" t="s">
        <v>45</v>
      </c>
      <c r="G361" s="55"/>
      <c r="H361" s="54" t="s">
        <v>790</v>
      </c>
      <c r="I361" s="53" t="s">
        <v>1470</v>
      </c>
      <c r="J361" s="55"/>
      <c r="K361" s="55"/>
      <c r="L361" s="55"/>
      <c r="M361" s="55"/>
      <c r="N361" s="55"/>
      <c r="O361" s="55"/>
      <c r="P361" s="55"/>
      <c r="Q361" s="55"/>
      <c r="R361" s="55"/>
      <c r="S361" s="55"/>
      <c r="T361" s="55"/>
      <c r="U361" s="55"/>
      <c r="V361" s="55"/>
      <c r="W361" s="55"/>
      <c r="X361" s="55"/>
      <c r="Y361" s="55"/>
      <c r="Z361" s="55"/>
      <c r="AA361" s="52"/>
      <c r="AB361" s="52"/>
      <c r="AC361" s="52"/>
    </row>
    <row r="362" spans="1:29" ht="15.75" thickBot="1">
      <c r="A362" s="53" t="s">
        <v>791</v>
      </c>
      <c r="B362" s="53" t="s">
        <v>792</v>
      </c>
      <c r="C362" s="53" t="s">
        <v>793</v>
      </c>
      <c r="D362" s="53"/>
      <c r="E362" s="60"/>
      <c r="F362" s="53" t="s">
        <v>153</v>
      </c>
      <c r="G362" s="55"/>
      <c r="H362" s="54" t="s">
        <v>794</v>
      </c>
      <c r="I362" s="53" t="s">
        <v>1470</v>
      </c>
      <c r="J362" s="55"/>
      <c r="K362" s="55"/>
      <c r="L362" s="55"/>
      <c r="M362" s="55"/>
      <c r="N362" s="55"/>
      <c r="O362" s="55"/>
      <c r="P362" s="55"/>
      <c r="Q362" s="55"/>
      <c r="R362" s="55"/>
      <c r="S362" s="55"/>
      <c r="T362" s="55"/>
      <c r="U362" s="55"/>
      <c r="V362" s="55"/>
      <c r="W362" s="55"/>
      <c r="X362" s="55"/>
      <c r="Y362" s="55"/>
      <c r="Z362" s="55"/>
      <c r="AA362" s="52"/>
      <c r="AB362" s="52"/>
      <c r="AC362" s="52"/>
    </row>
    <row r="363" spans="1:29" s="69" customFormat="1" ht="15.75" thickBot="1">
      <c r="A363" s="64" t="s">
        <v>795</v>
      </c>
      <c r="B363" s="64" t="s">
        <v>796</v>
      </c>
      <c r="C363" s="64" t="s">
        <v>797</v>
      </c>
      <c r="D363" s="64"/>
      <c r="E363" s="65"/>
      <c r="F363" s="64" t="s">
        <v>33</v>
      </c>
      <c r="G363" s="64" t="s">
        <v>798</v>
      </c>
      <c r="H363" s="66" t="s">
        <v>794</v>
      </c>
      <c r="I363" s="64" t="s">
        <v>36</v>
      </c>
      <c r="J363" s="64" t="s">
        <v>799</v>
      </c>
      <c r="K363" s="67"/>
      <c r="L363" s="67"/>
      <c r="M363" s="67" t="s">
        <v>1967</v>
      </c>
      <c r="N363" s="67"/>
      <c r="O363" s="67"/>
      <c r="P363" s="67"/>
      <c r="Q363" s="67" t="s">
        <v>36</v>
      </c>
      <c r="R363" s="67"/>
      <c r="S363" s="67"/>
      <c r="T363" s="67"/>
      <c r="U363" s="67"/>
      <c r="V363" s="67"/>
      <c r="W363" s="67"/>
      <c r="X363" s="67"/>
      <c r="Y363" s="67"/>
      <c r="Z363" s="67"/>
      <c r="AA363" s="68"/>
      <c r="AB363" s="68"/>
      <c r="AC363" s="68"/>
    </row>
    <row r="364" spans="1:29" ht="15.75" thickBot="1">
      <c r="A364" s="53" t="s">
        <v>795</v>
      </c>
      <c r="B364" s="53" t="s">
        <v>796</v>
      </c>
      <c r="C364" s="53" t="s">
        <v>800</v>
      </c>
      <c r="D364" s="53"/>
      <c r="E364" s="60"/>
      <c r="F364" s="53" t="s">
        <v>801</v>
      </c>
      <c r="G364" s="55"/>
      <c r="H364" s="54" t="s">
        <v>794</v>
      </c>
      <c r="I364" s="53" t="s">
        <v>1470</v>
      </c>
      <c r="J364" s="55"/>
      <c r="K364" s="55"/>
      <c r="L364" s="55"/>
      <c r="M364" s="55"/>
      <c r="N364" s="55"/>
      <c r="O364" s="55"/>
      <c r="P364" s="55"/>
      <c r="Q364" s="55"/>
      <c r="R364" s="55"/>
      <c r="S364" s="55"/>
      <c r="T364" s="55"/>
      <c r="U364" s="55"/>
      <c r="V364" s="55"/>
      <c r="W364" s="55"/>
      <c r="X364" s="55"/>
      <c r="Y364" s="55"/>
      <c r="Z364" s="55"/>
      <c r="AA364" s="52"/>
      <c r="AB364" s="52"/>
      <c r="AC364" s="52"/>
    </row>
    <row r="365" spans="1:29" ht="15.75" thickBot="1">
      <c r="A365" s="53" t="s">
        <v>795</v>
      </c>
      <c r="B365" s="53" t="s">
        <v>796</v>
      </c>
      <c r="C365" s="53" t="s">
        <v>802</v>
      </c>
      <c r="D365" s="53"/>
      <c r="E365" s="60"/>
      <c r="F365" s="53" t="s">
        <v>548</v>
      </c>
      <c r="G365" s="55"/>
      <c r="H365" s="54" t="s">
        <v>803</v>
      </c>
      <c r="I365" s="53" t="s">
        <v>1470</v>
      </c>
      <c r="J365" s="55"/>
      <c r="K365" s="55"/>
      <c r="L365" s="55"/>
      <c r="M365" s="55"/>
      <c r="N365" s="55"/>
      <c r="O365" s="55"/>
      <c r="P365" s="55"/>
      <c r="Q365" s="55"/>
      <c r="R365" s="55"/>
      <c r="S365" s="55"/>
      <c r="T365" s="55"/>
      <c r="U365" s="55"/>
      <c r="V365" s="55"/>
      <c r="W365" s="55"/>
      <c r="X365" s="55"/>
      <c r="Y365" s="55"/>
      <c r="Z365" s="55"/>
      <c r="AA365" s="52"/>
      <c r="AB365" s="52"/>
      <c r="AC365" s="52"/>
    </row>
    <row r="366" spans="1:29" s="69" customFormat="1" ht="15.75" thickBot="1">
      <c r="A366" s="64" t="s">
        <v>804</v>
      </c>
      <c r="B366" s="64" t="s">
        <v>805</v>
      </c>
      <c r="C366" s="64" t="s">
        <v>806</v>
      </c>
      <c r="D366" s="64"/>
      <c r="E366" s="65"/>
      <c r="F366" s="64" t="s">
        <v>33</v>
      </c>
      <c r="G366" s="64" t="s">
        <v>306</v>
      </c>
      <c r="H366" s="66" t="s">
        <v>803</v>
      </c>
      <c r="I366" s="64" t="s">
        <v>36</v>
      </c>
      <c r="J366" s="64" t="s">
        <v>37</v>
      </c>
      <c r="K366" s="67"/>
      <c r="L366" s="67"/>
      <c r="M366" s="67" t="s">
        <v>1967</v>
      </c>
      <c r="N366" s="67"/>
      <c r="O366" s="67"/>
      <c r="P366" s="67"/>
      <c r="Q366" s="67" t="s">
        <v>36</v>
      </c>
      <c r="R366" s="67"/>
      <c r="S366" s="67"/>
      <c r="T366" s="67"/>
      <c r="U366" s="67"/>
      <c r="V366" s="67"/>
      <c r="W366" s="67"/>
      <c r="X366" s="67"/>
      <c r="Y366" s="67"/>
      <c r="Z366" s="67"/>
      <c r="AA366" s="68"/>
      <c r="AB366" s="68"/>
      <c r="AC366" s="68"/>
    </row>
    <row r="367" spans="1:29" ht="15.75" thickBot="1">
      <c r="A367" s="53" t="s">
        <v>804</v>
      </c>
      <c r="B367" s="53" t="s">
        <v>805</v>
      </c>
      <c r="C367" s="53" t="s">
        <v>807</v>
      </c>
      <c r="D367" s="53"/>
      <c r="E367" s="60"/>
      <c r="F367" s="53" t="s">
        <v>64</v>
      </c>
      <c r="G367" s="55"/>
      <c r="H367" s="54" t="s">
        <v>803</v>
      </c>
      <c r="I367" s="53" t="s">
        <v>1470</v>
      </c>
      <c r="J367" s="55"/>
      <c r="K367" s="55"/>
      <c r="L367" s="55"/>
      <c r="M367" s="55"/>
      <c r="N367" s="55"/>
      <c r="O367" s="55"/>
      <c r="P367" s="55"/>
      <c r="Q367" s="55"/>
      <c r="R367" s="55"/>
      <c r="S367" s="55"/>
      <c r="T367" s="55"/>
      <c r="U367" s="55"/>
      <c r="V367" s="55"/>
      <c r="W367" s="55"/>
      <c r="X367" s="55"/>
      <c r="Y367" s="55"/>
      <c r="Z367" s="55"/>
      <c r="AA367" s="52"/>
      <c r="AB367" s="52"/>
      <c r="AC367" s="52"/>
    </row>
    <row r="368" spans="1:29" ht="15.75" thickBot="1">
      <c r="A368" s="53" t="s">
        <v>804</v>
      </c>
      <c r="B368" s="53" t="s">
        <v>805</v>
      </c>
      <c r="C368" s="53" t="s">
        <v>808</v>
      </c>
      <c r="D368" s="53"/>
      <c r="E368" s="60"/>
      <c r="F368" s="53" t="s">
        <v>61</v>
      </c>
      <c r="G368" s="55"/>
      <c r="H368" s="54" t="s">
        <v>803</v>
      </c>
      <c r="I368" s="53" t="s">
        <v>1470</v>
      </c>
      <c r="J368" s="55"/>
      <c r="K368" s="55"/>
      <c r="L368" s="55"/>
      <c r="M368" s="55"/>
      <c r="N368" s="55"/>
      <c r="O368" s="55"/>
      <c r="P368" s="55"/>
      <c r="Q368" s="55"/>
      <c r="R368" s="55"/>
      <c r="S368" s="55"/>
      <c r="T368" s="55"/>
      <c r="U368" s="55"/>
      <c r="V368" s="55"/>
      <c r="W368" s="55"/>
      <c r="X368" s="55"/>
      <c r="Y368" s="55"/>
      <c r="Z368" s="55"/>
      <c r="AA368" s="52"/>
      <c r="AB368" s="52"/>
      <c r="AC368" s="52"/>
    </row>
    <row r="369" spans="1:29" ht="15.75" thickBot="1">
      <c r="A369" s="53" t="s">
        <v>804</v>
      </c>
      <c r="B369" s="53" t="s">
        <v>805</v>
      </c>
      <c r="C369" s="53" t="s">
        <v>809</v>
      </c>
      <c r="D369" s="53"/>
      <c r="E369" s="60"/>
      <c r="F369" s="53" t="s">
        <v>810</v>
      </c>
      <c r="G369" s="55"/>
      <c r="H369" s="54" t="s">
        <v>803</v>
      </c>
      <c r="I369" s="53" t="s">
        <v>1470</v>
      </c>
      <c r="J369" s="55"/>
      <c r="K369" s="55"/>
      <c r="L369" s="55"/>
      <c r="M369" s="55"/>
      <c r="N369" s="55"/>
      <c r="O369" s="55"/>
      <c r="P369" s="55"/>
      <c r="Q369" s="55"/>
      <c r="R369" s="55"/>
      <c r="S369" s="55"/>
      <c r="T369" s="55"/>
      <c r="U369" s="55"/>
      <c r="V369" s="55"/>
      <c r="W369" s="55"/>
      <c r="X369" s="55"/>
      <c r="Y369" s="55"/>
      <c r="Z369" s="55"/>
      <c r="AA369" s="52"/>
      <c r="AB369" s="52"/>
      <c r="AC369" s="52"/>
    </row>
    <row r="370" spans="1:29" ht="15.75" thickBot="1">
      <c r="A370" s="53" t="s">
        <v>804</v>
      </c>
      <c r="B370" s="53" t="s">
        <v>805</v>
      </c>
      <c r="C370" s="53" t="s">
        <v>811</v>
      </c>
      <c r="D370" s="53"/>
      <c r="E370" s="60"/>
      <c r="F370" s="53" t="s">
        <v>190</v>
      </c>
      <c r="G370" s="55"/>
      <c r="H370" s="54" t="s">
        <v>812</v>
      </c>
      <c r="I370" s="53" t="s">
        <v>1470</v>
      </c>
      <c r="J370" s="55"/>
      <c r="K370" s="55"/>
      <c r="L370" s="55"/>
      <c r="M370" s="55"/>
      <c r="N370" s="55"/>
      <c r="O370" s="55"/>
      <c r="P370" s="55"/>
      <c r="Q370" s="55"/>
      <c r="R370" s="55"/>
      <c r="S370" s="55"/>
      <c r="T370" s="55"/>
      <c r="U370" s="55"/>
      <c r="V370" s="55"/>
      <c r="W370" s="55"/>
      <c r="X370" s="55"/>
      <c r="Y370" s="55"/>
      <c r="Z370" s="55"/>
      <c r="AA370" s="52"/>
      <c r="AB370" s="52"/>
      <c r="AC370" s="52"/>
    </row>
    <row r="371" spans="1:29" s="69" customFormat="1" ht="15.75" thickBot="1">
      <c r="A371" s="64" t="s">
        <v>813</v>
      </c>
      <c r="B371" s="64" t="s">
        <v>814</v>
      </c>
      <c r="C371" s="64" t="s">
        <v>815</v>
      </c>
      <c r="D371" s="64"/>
      <c r="E371" s="65"/>
      <c r="F371" s="64" t="s">
        <v>33</v>
      </c>
      <c r="G371" s="64" t="s">
        <v>816</v>
      </c>
      <c r="H371" s="66" t="s">
        <v>812</v>
      </c>
      <c r="I371" s="64" t="s">
        <v>36</v>
      </c>
      <c r="J371" s="64" t="s">
        <v>138</v>
      </c>
      <c r="K371" s="67"/>
      <c r="L371" s="67"/>
      <c r="M371" s="67" t="s">
        <v>1989</v>
      </c>
      <c r="N371" s="67"/>
      <c r="O371" s="67"/>
      <c r="P371" s="67"/>
      <c r="Q371" s="67" t="s">
        <v>36</v>
      </c>
      <c r="R371" s="67"/>
      <c r="S371" s="67" t="s">
        <v>36</v>
      </c>
      <c r="T371" s="67" t="s">
        <v>36</v>
      </c>
      <c r="U371" s="67" t="s">
        <v>36</v>
      </c>
      <c r="V371" s="67"/>
      <c r="W371" s="67"/>
      <c r="X371" s="67"/>
      <c r="Y371" s="67"/>
      <c r="Z371" s="67"/>
      <c r="AA371" s="68"/>
      <c r="AB371" s="68"/>
      <c r="AC371" s="68"/>
    </row>
    <row r="372" spans="1:29" ht="15.75" thickBot="1">
      <c r="A372" s="53" t="s">
        <v>813</v>
      </c>
      <c r="B372" s="53" t="s">
        <v>814</v>
      </c>
      <c r="C372" s="53" t="s">
        <v>817</v>
      </c>
      <c r="D372" s="53"/>
      <c r="E372" s="60"/>
      <c r="F372" s="53" t="s">
        <v>64</v>
      </c>
      <c r="G372" s="55"/>
      <c r="H372" s="54" t="s">
        <v>812</v>
      </c>
      <c r="I372" s="53" t="s">
        <v>1470</v>
      </c>
      <c r="J372" s="55"/>
      <c r="K372" s="55"/>
      <c r="L372" s="55"/>
      <c r="M372" s="55"/>
      <c r="N372" s="55"/>
      <c r="O372" s="55"/>
      <c r="P372" s="55"/>
      <c r="Q372" s="55"/>
      <c r="R372" s="55"/>
      <c r="S372" s="55"/>
      <c r="T372" s="55"/>
      <c r="U372" s="55"/>
      <c r="V372" s="55"/>
      <c r="W372" s="55"/>
      <c r="X372" s="55"/>
      <c r="Y372" s="55"/>
      <c r="Z372" s="55"/>
      <c r="AA372" s="52"/>
      <c r="AB372" s="52"/>
      <c r="AC372" s="52"/>
    </row>
    <row r="373" spans="1:29" ht="15.75" thickBot="1">
      <c r="A373" s="53" t="s">
        <v>813</v>
      </c>
      <c r="B373" s="53" t="s">
        <v>814</v>
      </c>
      <c r="C373" s="53" t="s">
        <v>818</v>
      </c>
      <c r="D373" s="53"/>
      <c r="E373" s="60"/>
      <c r="F373" s="53" t="s">
        <v>39</v>
      </c>
      <c r="G373" s="53" t="s">
        <v>819</v>
      </c>
      <c r="H373" s="54" t="s">
        <v>812</v>
      </c>
      <c r="I373" s="53" t="s">
        <v>1470</v>
      </c>
      <c r="J373" s="55"/>
      <c r="K373" s="55"/>
      <c r="L373" s="55"/>
      <c r="M373" s="55"/>
      <c r="N373" s="55"/>
      <c r="O373" s="55"/>
      <c r="P373" s="55"/>
      <c r="Q373" s="55"/>
      <c r="R373" s="55"/>
      <c r="S373" s="55"/>
      <c r="T373" s="55"/>
      <c r="U373" s="55"/>
      <c r="V373" s="55"/>
      <c r="W373" s="55"/>
      <c r="X373" s="55"/>
      <c r="Y373" s="55"/>
      <c r="Z373" s="55"/>
      <c r="AA373" s="52"/>
      <c r="AB373" s="52"/>
      <c r="AC373" s="52"/>
    </row>
    <row r="374" spans="1:29" ht="15.75" thickBot="1">
      <c r="A374" s="53" t="s">
        <v>813</v>
      </c>
      <c r="B374" s="53" t="s">
        <v>814</v>
      </c>
      <c r="C374" s="53" t="s">
        <v>820</v>
      </c>
      <c r="D374" s="53"/>
      <c r="E374" s="60"/>
      <c r="F374" s="53" t="s">
        <v>100</v>
      </c>
      <c r="G374" s="56" t="s">
        <v>821</v>
      </c>
      <c r="H374" s="54" t="s">
        <v>812</v>
      </c>
      <c r="I374" s="53" t="s">
        <v>1470</v>
      </c>
      <c r="J374" s="55"/>
      <c r="K374" s="55"/>
      <c r="L374" s="55"/>
      <c r="M374" s="55"/>
      <c r="N374" s="55"/>
      <c r="O374" s="55"/>
      <c r="P374" s="55"/>
      <c r="Q374" s="55"/>
      <c r="R374" s="55"/>
      <c r="S374" s="55"/>
      <c r="T374" s="55"/>
      <c r="U374" s="55"/>
      <c r="V374" s="55"/>
      <c r="W374" s="55"/>
      <c r="X374" s="55"/>
      <c r="Y374" s="55"/>
      <c r="Z374" s="55"/>
      <c r="AA374" s="52"/>
      <c r="AB374" s="52"/>
      <c r="AC374" s="52"/>
    </row>
    <row r="375" spans="1:29" ht="15.75" thickBot="1">
      <c r="A375" s="53" t="s">
        <v>813</v>
      </c>
      <c r="B375" s="53" t="s">
        <v>814</v>
      </c>
      <c r="C375" s="53" t="s">
        <v>822</v>
      </c>
      <c r="D375" s="53"/>
      <c r="E375" s="60"/>
      <c r="F375" s="53" t="s">
        <v>106</v>
      </c>
      <c r="G375" s="56" t="s">
        <v>823</v>
      </c>
      <c r="H375" s="54" t="s">
        <v>812</v>
      </c>
      <c r="I375" s="53" t="s">
        <v>1470</v>
      </c>
      <c r="J375" s="55"/>
      <c r="K375" s="55"/>
      <c r="L375" s="55"/>
      <c r="M375" s="55"/>
      <c r="N375" s="55"/>
      <c r="O375" s="55"/>
      <c r="P375" s="55"/>
      <c r="Q375" s="55"/>
      <c r="R375" s="55"/>
      <c r="S375" s="55"/>
      <c r="T375" s="55"/>
      <c r="U375" s="55"/>
      <c r="V375" s="55"/>
      <c r="W375" s="55"/>
      <c r="X375" s="55"/>
      <c r="Y375" s="55"/>
      <c r="Z375" s="55"/>
      <c r="AA375" s="52"/>
      <c r="AB375" s="52"/>
      <c r="AC375" s="52"/>
    </row>
    <row r="376" spans="1:29" ht="15.75" thickBot="1">
      <c r="A376" s="53" t="s">
        <v>813</v>
      </c>
      <c r="B376" s="53" t="s">
        <v>814</v>
      </c>
      <c r="C376" s="53" t="s">
        <v>824</v>
      </c>
      <c r="D376" s="53"/>
      <c r="E376" s="60"/>
      <c r="F376" s="53" t="s">
        <v>44</v>
      </c>
      <c r="G376" s="55"/>
      <c r="H376" s="54" t="s">
        <v>812</v>
      </c>
      <c r="I376" s="53" t="s">
        <v>1470</v>
      </c>
      <c r="J376" s="55"/>
      <c r="K376" s="55"/>
      <c r="L376" s="55"/>
      <c r="M376" s="55"/>
      <c r="N376" s="55"/>
      <c r="O376" s="55"/>
      <c r="P376" s="55"/>
      <c r="Q376" s="55"/>
      <c r="R376" s="55"/>
      <c r="S376" s="55"/>
      <c r="T376" s="55"/>
      <c r="U376" s="55"/>
      <c r="V376" s="55"/>
      <c r="W376" s="55"/>
      <c r="X376" s="55"/>
      <c r="Y376" s="55"/>
      <c r="Z376" s="55"/>
      <c r="AA376" s="52"/>
      <c r="AB376" s="52"/>
      <c r="AC376" s="52"/>
    </row>
    <row r="377" spans="1:29" ht="15.75" thickBot="1">
      <c r="A377" s="53" t="s">
        <v>813</v>
      </c>
      <c r="B377" s="53" t="s">
        <v>814</v>
      </c>
      <c r="C377" s="53" t="s">
        <v>825</v>
      </c>
      <c r="D377" s="53"/>
      <c r="E377" s="60"/>
      <c r="F377" s="53" t="s">
        <v>45</v>
      </c>
      <c r="G377" s="55"/>
      <c r="H377" s="54" t="s">
        <v>556</v>
      </c>
      <c r="I377" s="53" t="s">
        <v>1470</v>
      </c>
      <c r="J377" s="55"/>
      <c r="K377" s="55"/>
      <c r="L377" s="55"/>
      <c r="M377" s="55"/>
      <c r="N377" s="55"/>
      <c r="O377" s="55"/>
      <c r="P377" s="55"/>
      <c r="Q377" s="55"/>
      <c r="R377" s="55"/>
      <c r="S377" s="55"/>
      <c r="T377" s="55"/>
      <c r="U377" s="55"/>
      <c r="V377" s="55"/>
      <c r="W377" s="55"/>
      <c r="X377" s="55"/>
      <c r="Y377" s="55"/>
      <c r="Z377" s="55"/>
      <c r="AA377" s="52"/>
      <c r="AB377" s="52"/>
      <c r="AC377" s="52"/>
    </row>
    <row r="378" spans="1:29" s="69" customFormat="1" ht="15.75" thickBot="1">
      <c r="A378" s="64"/>
      <c r="B378" s="64" t="s">
        <v>1915</v>
      </c>
      <c r="C378" s="64"/>
      <c r="D378" s="64"/>
      <c r="E378" s="65"/>
      <c r="F378" s="64"/>
      <c r="G378" s="64"/>
      <c r="H378" s="68"/>
      <c r="I378" s="64" t="s">
        <v>36</v>
      </c>
      <c r="J378" s="64"/>
      <c r="K378" s="67"/>
      <c r="L378" s="67"/>
      <c r="M378" s="67"/>
      <c r="N378" s="67"/>
      <c r="O378" s="67"/>
      <c r="P378" s="67"/>
      <c r="Q378" s="67"/>
      <c r="R378" s="67"/>
      <c r="S378" s="67"/>
      <c r="T378" s="67"/>
      <c r="U378" s="67"/>
      <c r="V378" s="67"/>
      <c r="W378" s="67"/>
      <c r="X378" s="67"/>
      <c r="Y378" s="67"/>
      <c r="Z378" s="67"/>
      <c r="AA378" s="68"/>
      <c r="AB378" s="68"/>
      <c r="AC378" s="68"/>
    </row>
    <row r="379" spans="1:29" s="69" customFormat="1" ht="15.75" thickBot="1">
      <c r="A379" s="64" t="s">
        <v>826</v>
      </c>
      <c r="B379" s="64" t="s">
        <v>827</v>
      </c>
      <c r="C379" s="64" t="s">
        <v>559</v>
      </c>
      <c r="D379" s="64"/>
      <c r="E379" s="65"/>
      <c r="F379" s="64" t="s">
        <v>33</v>
      </c>
      <c r="G379" s="64" t="s">
        <v>560</v>
      </c>
      <c r="H379" s="68"/>
      <c r="I379" s="64" t="s">
        <v>36</v>
      </c>
      <c r="J379" s="64" t="s">
        <v>90</v>
      </c>
      <c r="K379" s="67"/>
      <c r="L379" s="67"/>
      <c r="M379" s="67" t="s">
        <v>1967</v>
      </c>
      <c r="N379" s="67"/>
      <c r="O379" s="67"/>
      <c r="P379" s="67"/>
      <c r="Q379" s="67" t="s">
        <v>36</v>
      </c>
      <c r="R379" s="67"/>
      <c r="S379" s="67"/>
      <c r="T379" s="67"/>
      <c r="U379" s="67"/>
      <c r="V379" s="67"/>
      <c r="W379" s="67"/>
      <c r="X379" s="67"/>
      <c r="Y379" s="67"/>
      <c r="Z379" s="67"/>
      <c r="AA379" s="68"/>
      <c r="AB379" s="68"/>
      <c r="AC379" s="68"/>
    </row>
    <row r="380" spans="1:29" ht="15.75" thickBot="1">
      <c r="A380" s="53" t="s">
        <v>826</v>
      </c>
      <c r="B380" s="53" t="s">
        <v>827</v>
      </c>
      <c r="C380" s="53" t="s">
        <v>828</v>
      </c>
      <c r="D380" s="53"/>
      <c r="E380" s="60"/>
      <c r="F380" s="53" t="s">
        <v>56</v>
      </c>
      <c r="G380" s="53" t="s">
        <v>829</v>
      </c>
      <c r="H380" s="54" t="s">
        <v>830</v>
      </c>
      <c r="I380" s="53" t="s">
        <v>1470</v>
      </c>
      <c r="J380" s="55"/>
      <c r="K380" s="55"/>
      <c r="L380" s="55"/>
      <c r="M380" s="55"/>
      <c r="N380" s="55"/>
      <c r="O380" s="55"/>
      <c r="P380" s="55"/>
      <c r="Q380" s="55"/>
      <c r="R380" s="55"/>
      <c r="S380" s="55"/>
      <c r="T380" s="55"/>
      <c r="U380" s="55"/>
      <c r="V380" s="55"/>
      <c r="W380" s="55"/>
      <c r="X380" s="55"/>
      <c r="Y380" s="55"/>
      <c r="Z380" s="55"/>
      <c r="AA380" s="52"/>
      <c r="AB380" s="52"/>
      <c r="AC380" s="52"/>
    </row>
    <row r="381" spans="1:29" ht="15.75" thickBot="1">
      <c r="A381" s="53" t="s">
        <v>826</v>
      </c>
      <c r="B381" s="53" t="s">
        <v>827</v>
      </c>
      <c r="C381" s="53" t="s">
        <v>831</v>
      </c>
      <c r="D381" s="53"/>
      <c r="E381" s="60"/>
      <c r="F381" s="53" t="s">
        <v>44</v>
      </c>
      <c r="G381" s="55"/>
      <c r="H381" s="54" t="s">
        <v>830</v>
      </c>
      <c r="I381" s="53" t="s">
        <v>1470</v>
      </c>
      <c r="J381" s="55"/>
      <c r="K381" s="55"/>
      <c r="L381" s="55"/>
      <c r="M381" s="55"/>
      <c r="N381" s="55"/>
      <c r="O381" s="55"/>
      <c r="P381" s="55"/>
      <c r="Q381" s="55"/>
      <c r="R381" s="55"/>
      <c r="S381" s="55"/>
      <c r="T381" s="55"/>
      <c r="U381" s="55"/>
      <c r="V381" s="55"/>
      <c r="W381" s="55"/>
      <c r="X381" s="55"/>
      <c r="Y381" s="55"/>
      <c r="Z381" s="55"/>
      <c r="AA381" s="52"/>
      <c r="AB381" s="52"/>
      <c r="AC381" s="52"/>
    </row>
    <row r="382" spans="1:29" ht="15.75" thickBot="1">
      <c r="A382" s="53" t="s">
        <v>826</v>
      </c>
      <c r="B382" s="53" t="s">
        <v>827</v>
      </c>
      <c r="C382" s="53" t="s">
        <v>832</v>
      </c>
      <c r="D382" s="53"/>
      <c r="E382" s="60"/>
      <c r="F382" s="53" t="s">
        <v>44</v>
      </c>
      <c r="G382" s="55"/>
      <c r="H382" s="54" t="s">
        <v>833</v>
      </c>
      <c r="I382" s="53" t="s">
        <v>1470</v>
      </c>
      <c r="J382" s="55"/>
      <c r="K382" s="55"/>
      <c r="L382" s="55"/>
      <c r="M382" s="55"/>
      <c r="N382" s="55"/>
      <c r="O382" s="55"/>
      <c r="P382" s="55"/>
      <c r="Q382" s="55"/>
      <c r="R382" s="55"/>
      <c r="S382" s="55"/>
      <c r="T382" s="55"/>
      <c r="U382" s="55"/>
      <c r="V382" s="55"/>
      <c r="W382" s="55"/>
      <c r="X382" s="55"/>
      <c r="Y382" s="55"/>
      <c r="Z382" s="55"/>
      <c r="AA382" s="52"/>
      <c r="AB382" s="52"/>
      <c r="AC382" s="52"/>
    </row>
    <row r="383" spans="1:29" s="69" customFormat="1" ht="15.75" thickBot="1">
      <c r="A383" s="64" t="s">
        <v>834</v>
      </c>
      <c r="B383" s="64" t="s">
        <v>835</v>
      </c>
      <c r="C383" s="64" t="s">
        <v>836</v>
      </c>
      <c r="D383" s="64"/>
      <c r="E383" s="65"/>
      <c r="F383" s="64" t="s">
        <v>33</v>
      </c>
      <c r="G383" s="64" t="s">
        <v>837</v>
      </c>
      <c r="H383" s="66" t="s">
        <v>833</v>
      </c>
      <c r="I383" s="64" t="s">
        <v>36</v>
      </c>
      <c r="J383" s="64" t="s">
        <v>37</v>
      </c>
      <c r="K383" s="67"/>
      <c r="L383" s="67"/>
      <c r="M383" s="67" t="s">
        <v>1967</v>
      </c>
      <c r="N383" s="67"/>
      <c r="O383" s="67"/>
      <c r="P383" s="67"/>
      <c r="Q383" s="67" t="s">
        <v>36</v>
      </c>
      <c r="R383" s="67"/>
      <c r="S383" s="67"/>
      <c r="T383" s="67"/>
      <c r="U383" s="67"/>
      <c r="V383" s="67"/>
      <c r="W383" s="67"/>
      <c r="X383" s="67"/>
      <c r="Y383" s="67"/>
      <c r="Z383" s="67"/>
      <c r="AA383" s="68"/>
      <c r="AB383" s="68"/>
      <c r="AC383" s="68"/>
    </row>
    <row r="384" spans="1:29" ht="15.75" thickBot="1">
      <c r="A384" s="53" t="s">
        <v>834</v>
      </c>
      <c r="B384" s="53" t="s">
        <v>835</v>
      </c>
      <c r="C384" s="53" t="s">
        <v>838</v>
      </c>
      <c r="D384" s="53"/>
      <c r="E384" s="60"/>
      <c r="F384" s="53" t="s">
        <v>64</v>
      </c>
      <c r="G384" s="55"/>
      <c r="H384" s="54" t="s">
        <v>833</v>
      </c>
      <c r="I384" s="53" t="s">
        <v>1470</v>
      </c>
      <c r="J384" s="55"/>
      <c r="K384" s="55"/>
      <c r="L384" s="55"/>
      <c r="M384" s="55"/>
      <c r="N384" s="55"/>
      <c r="O384" s="55"/>
      <c r="P384" s="55"/>
      <c r="Q384" s="55"/>
      <c r="R384" s="55"/>
      <c r="S384" s="55"/>
      <c r="T384" s="55"/>
      <c r="U384" s="55"/>
      <c r="V384" s="55"/>
      <c r="W384" s="55"/>
      <c r="X384" s="55"/>
      <c r="Y384" s="55"/>
      <c r="Z384" s="55"/>
      <c r="AA384" s="52"/>
      <c r="AB384" s="52"/>
      <c r="AC384" s="52"/>
    </row>
    <row r="385" spans="1:29" ht="15.75" thickBot="1">
      <c r="A385" s="53" t="s">
        <v>834</v>
      </c>
      <c r="B385" s="53" t="s">
        <v>835</v>
      </c>
      <c r="C385" s="53" t="s">
        <v>839</v>
      </c>
      <c r="D385" s="53"/>
      <c r="E385" s="60"/>
      <c r="F385" s="53" t="s">
        <v>61</v>
      </c>
      <c r="G385" s="55"/>
      <c r="H385" s="54" t="s">
        <v>833</v>
      </c>
      <c r="I385" s="53" t="s">
        <v>1470</v>
      </c>
      <c r="J385" s="55"/>
      <c r="K385" s="55"/>
      <c r="L385" s="55"/>
      <c r="M385" s="55"/>
      <c r="N385" s="55"/>
      <c r="O385" s="55"/>
      <c r="P385" s="55"/>
      <c r="Q385" s="55"/>
      <c r="R385" s="55"/>
      <c r="S385" s="55"/>
      <c r="T385" s="55"/>
      <c r="U385" s="55"/>
      <c r="V385" s="55"/>
      <c r="W385" s="55"/>
      <c r="X385" s="55"/>
      <c r="Y385" s="55"/>
      <c r="Z385" s="55"/>
      <c r="AA385" s="52"/>
      <c r="AB385" s="52"/>
      <c r="AC385" s="52"/>
    </row>
    <row r="386" spans="1:29" ht="15.75" thickBot="1">
      <c r="A386" s="53" t="s">
        <v>834</v>
      </c>
      <c r="B386" s="53" t="s">
        <v>835</v>
      </c>
      <c r="C386" s="53" t="s">
        <v>840</v>
      </c>
      <c r="D386" s="53"/>
      <c r="E386" s="60"/>
      <c r="F386" s="53" t="s">
        <v>61</v>
      </c>
      <c r="G386" s="53" t="s">
        <v>841</v>
      </c>
      <c r="H386" s="54" t="s">
        <v>842</v>
      </c>
      <c r="I386" s="53" t="s">
        <v>1470</v>
      </c>
      <c r="J386" s="55"/>
      <c r="K386" s="55"/>
      <c r="L386" s="55"/>
      <c r="M386" s="55"/>
      <c r="N386" s="55"/>
      <c r="O386" s="55"/>
      <c r="P386" s="55"/>
      <c r="Q386" s="55"/>
      <c r="R386" s="55"/>
      <c r="S386" s="55"/>
      <c r="T386" s="55"/>
      <c r="U386" s="55"/>
      <c r="V386" s="55"/>
      <c r="W386" s="55"/>
      <c r="X386" s="55"/>
      <c r="Y386" s="55"/>
      <c r="Z386" s="55"/>
      <c r="AA386" s="52"/>
      <c r="AB386" s="52"/>
      <c r="AC386" s="52"/>
    </row>
    <row r="387" spans="1:29" s="69" customFormat="1" ht="15.75" thickBot="1">
      <c r="A387" s="64" t="s">
        <v>843</v>
      </c>
      <c r="B387" s="64" t="s">
        <v>844</v>
      </c>
      <c r="C387" s="64" t="s">
        <v>845</v>
      </c>
      <c r="D387" s="64"/>
      <c r="E387" s="65"/>
      <c r="F387" s="64" t="s">
        <v>33</v>
      </c>
      <c r="G387" s="64" t="s">
        <v>236</v>
      </c>
      <c r="H387" s="66" t="s">
        <v>842</v>
      </c>
      <c r="I387" s="64" t="s">
        <v>36</v>
      </c>
      <c r="J387" s="64" t="s">
        <v>90</v>
      </c>
      <c r="K387" s="67"/>
      <c r="L387" s="67"/>
      <c r="M387" s="67" t="s">
        <v>1971</v>
      </c>
      <c r="N387" s="67"/>
      <c r="O387" s="67"/>
      <c r="P387" s="67"/>
      <c r="Q387" s="67" t="s">
        <v>36</v>
      </c>
      <c r="R387" s="67"/>
      <c r="S387" s="67"/>
      <c r="T387" s="67" t="s">
        <v>36</v>
      </c>
      <c r="U387" s="67" t="s">
        <v>36</v>
      </c>
      <c r="V387" s="67"/>
      <c r="W387" s="67"/>
      <c r="X387" s="67"/>
      <c r="Y387" s="67"/>
      <c r="Z387" s="67"/>
      <c r="AA387" s="68"/>
      <c r="AB387" s="68"/>
      <c r="AC387" s="68"/>
    </row>
    <row r="388" spans="1:29" ht="15.75" thickBot="1">
      <c r="A388" s="53" t="s">
        <v>843</v>
      </c>
      <c r="B388" s="53" t="s">
        <v>844</v>
      </c>
      <c r="C388" s="53" t="s">
        <v>846</v>
      </c>
      <c r="D388" s="53"/>
      <c r="E388" s="60"/>
      <c r="F388" s="53" t="s">
        <v>39</v>
      </c>
      <c r="G388" s="53" t="s">
        <v>847</v>
      </c>
      <c r="H388" s="54" t="s">
        <v>848</v>
      </c>
      <c r="I388" s="53" t="s">
        <v>1470</v>
      </c>
      <c r="J388" s="55"/>
      <c r="K388" s="55"/>
      <c r="L388" s="55"/>
      <c r="M388" s="55"/>
      <c r="N388" s="55"/>
      <c r="O388" s="55"/>
      <c r="P388" s="55"/>
      <c r="Q388" s="55"/>
      <c r="R388" s="55"/>
      <c r="S388" s="55"/>
      <c r="T388" s="55"/>
      <c r="U388" s="55"/>
      <c r="V388" s="55"/>
      <c r="W388" s="55"/>
      <c r="X388" s="55"/>
      <c r="Y388" s="55"/>
      <c r="Z388" s="55"/>
      <c r="AA388" s="52"/>
      <c r="AB388" s="52"/>
      <c r="AC388" s="52"/>
    </row>
    <row r="389" spans="1:29" s="69" customFormat="1" ht="15.75" thickBot="1">
      <c r="A389" s="64" t="s">
        <v>849</v>
      </c>
      <c r="B389" s="64" t="s">
        <v>850</v>
      </c>
      <c r="C389" s="64" t="s">
        <v>851</v>
      </c>
      <c r="D389" s="64"/>
      <c r="E389" s="65"/>
      <c r="F389" s="64" t="s">
        <v>33</v>
      </c>
      <c r="G389" s="64" t="s">
        <v>71</v>
      </c>
      <c r="H389" s="66" t="s">
        <v>848</v>
      </c>
      <c r="I389" s="64" t="s">
        <v>36</v>
      </c>
      <c r="J389" s="64" t="s">
        <v>72</v>
      </c>
      <c r="K389" s="67"/>
      <c r="L389" s="67"/>
      <c r="M389" s="67" t="s">
        <v>1967</v>
      </c>
      <c r="N389" s="67"/>
      <c r="O389" s="67"/>
      <c r="P389" s="67"/>
      <c r="Q389" s="67" t="s">
        <v>36</v>
      </c>
      <c r="R389" s="67"/>
      <c r="S389" s="67"/>
      <c r="T389" s="67"/>
      <c r="U389" s="67"/>
      <c r="V389" s="67"/>
      <c r="W389" s="67"/>
      <c r="X389" s="67"/>
      <c r="Y389" s="67"/>
      <c r="Z389" s="67"/>
      <c r="AA389" s="68"/>
      <c r="AB389" s="68"/>
      <c r="AC389" s="68"/>
    </row>
    <row r="390" spans="1:29" ht="15.75" thickBot="1">
      <c r="A390" s="53" t="s">
        <v>849</v>
      </c>
      <c r="B390" s="53" t="s">
        <v>850</v>
      </c>
      <c r="C390" s="53" t="s">
        <v>852</v>
      </c>
      <c r="D390" s="53"/>
      <c r="E390" s="60"/>
      <c r="F390" s="53" t="s">
        <v>61</v>
      </c>
      <c r="G390" s="55"/>
      <c r="H390" s="54" t="s">
        <v>848</v>
      </c>
      <c r="I390" s="53" t="s">
        <v>1470</v>
      </c>
      <c r="J390" s="55"/>
      <c r="K390" s="55"/>
      <c r="L390" s="55"/>
      <c r="M390" s="55"/>
      <c r="N390" s="55"/>
      <c r="O390" s="55"/>
      <c r="P390" s="55"/>
      <c r="Q390" s="55"/>
      <c r="R390" s="55"/>
      <c r="S390" s="55"/>
      <c r="T390" s="55"/>
      <c r="U390" s="55"/>
      <c r="V390" s="55"/>
      <c r="W390" s="55"/>
      <c r="X390" s="55"/>
      <c r="Y390" s="55"/>
      <c r="Z390" s="55"/>
      <c r="AA390" s="52"/>
      <c r="AB390" s="52"/>
      <c r="AC390" s="52"/>
    </row>
    <row r="391" spans="1:29" ht="15.75" thickBot="1">
      <c r="A391" s="53" t="s">
        <v>849</v>
      </c>
      <c r="B391" s="53" t="s">
        <v>850</v>
      </c>
      <c r="C391" s="53" t="s">
        <v>851</v>
      </c>
      <c r="D391" s="53"/>
      <c r="E391" s="60"/>
      <c r="F391" s="53" t="s">
        <v>153</v>
      </c>
      <c r="G391" s="53" t="s">
        <v>409</v>
      </c>
      <c r="H391" s="54" t="s">
        <v>848</v>
      </c>
      <c r="I391" s="53" t="s">
        <v>1470</v>
      </c>
      <c r="J391" s="55"/>
      <c r="K391" s="55"/>
      <c r="L391" s="55"/>
      <c r="M391" s="55"/>
      <c r="N391" s="55"/>
      <c r="O391" s="55"/>
      <c r="P391" s="55"/>
      <c r="Q391" s="55"/>
      <c r="R391" s="55"/>
      <c r="S391" s="55"/>
      <c r="T391" s="55"/>
      <c r="U391" s="55"/>
      <c r="V391" s="55"/>
      <c r="W391" s="55"/>
      <c r="X391" s="55"/>
      <c r="Y391" s="55"/>
      <c r="Z391" s="55"/>
      <c r="AA391" s="52"/>
      <c r="AB391" s="52"/>
      <c r="AC391" s="52"/>
    </row>
    <row r="392" spans="1:29" ht="15.75" thickBot="1">
      <c r="A392" s="53" t="s">
        <v>849</v>
      </c>
      <c r="B392" s="53" t="s">
        <v>850</v>
      </c>
      <c r="C392" s="53" t="s">
        <v>853</v>
      </c>
      <c r="D392" s="53"/>
      <c r="E392" s="60"/>
      <c r="F392" s="53" t="s">
        <v>106</v>
      </c>
      <c r="G392" s="55"/>
      <c r="H392" s="54" t="s">
        <v>854</v>
      </c>
      <c r="I392" s="53" t="s">
        <v>1470</v>
      </c>
      <c r="J392" s="55"/>
      <c r="K392" s="55"/>
      <c r="L392" s="55"/>
      <c r="M392" s="55"/>
      <c r="N392" s="55"/>
      <c r="O392" s="55"/>
      <c r="P392" s="55"/>
      <c r="Q392" s="55"/>
      <c r="R392" s="55"/>
      <c r="S392" s="55"/>
      <c r="T392" s="55"/>
      <c r="U392" s="55"/>
      <c r="V392" s="55"/>
      <c r="W392" s="55"/>
      <c r="X392" s="55"/>
      <c r="Y392" s="55"/>
      <c r="Z392" s="55"/>
      <c r="AA392" s="52"/>
      <c r="AB392" s="52"/>
      <c r="AC392" s="52"/>
    </row>
    <row r="393" spans="1:29" s="69" customFormat="1" ht="15.75" thickBot="1">
      <c r="A393" s="64" t="s">
        <v>855</v>
      </c>
      <c r="B393" s="64" t="s">
        <v>856</v>
      </c>
      <c r="C393" s="64" t="s">
        <v>857</v>
      </c>
      <c r="D393" s="64"/>
      <c r="E393" s="65"/>
      <c r="F393" s="64" t="s">
        <v>33</v>
      </c>
      <c r="G393" s="67"/>
      <c r="H393" s="66" t="s">
        <v>854</v>
      </c>
      <c r="I393" s="64" t="s">
        <v>36</v>
      </c>
      <c r="J393" s="64" t="s">
        <v>37</v>
      </c>
      <c r="K393" s="67"/>
      <c r="L393" s="67"/>
      <c r="M393" s="67" t="s">
        <v>1979</v>
      </c>
      <c r="N393" s="67"/>
      <c r="O393" s="67"/>
      <c r="P393" s="67"/>
      <c r="Q393" s="67" t="s">
        <v>36</v>
      </c>
      <c r="R393" s="67"/>
      <c r="S393" s="67" t="s">
        <v>36</v>
      </c>
      <c r="T393" s="67"/>
      <c r="U393" s="67"/>
      <c r="V393" s="67"/>
      <c r="W393" s="67"/>
      <c r="X393" s="67"/>
      <c r="Y393" s="67"/>
      <c r="Z393" s="67"/>
      <c r="AA393" s="68"/>
      <c r="AB393" s="68"/>
      <c r="AC393" s="68"/>
    </row>
    <row r="394" spans="1:29" ht="15.75" thickBot="1">
      <c r="A394" s="53" t="s">
        <v>855</v>
      </c>
      <c r="B394" s="53" t="s">
        <v>856</v>
      </c>
      <c r="C394" s="53" t="s">
        <v>858</v>
      </c>
      <c r="D394" s="53"/>
      <c r="E394" s="60"/>
      <c r="F394" s="53" t="s">
        <v>44</v>
      </c>
      <c r="G394" s="55"/>
      <c r="H394" s="54" t="s">
        <v>854</v>
      </c>
      <c r="I394" s="53" t="s">
        <v>1470</v>
      </c>
      <c r="J394" s="55"/>
      <c r="K394" s="55"/>
      <c r="L394" s="55"/>
      <c r="M394" s="55"/>
      <c r="N394" s="55"/>
      <c r="O394" s="55"/>
      <c r="P394" s="55"/>
      <c r="Q394" s="55"/>
      <c r="R394" s="55"/>
      <c r="S394" s="55"/>
      <c r="T394" s="55"/>
      <c r="U394" s="55"/>
      <c r="V394" s="55"/>
      <c r="W394" s="55"/>
      <c r="X394" s="55"/>
      <c r="Y394" s="55"/>
      <c r="Z394" s="55"/>
      <c r="AA394" s="52"/>
      <c r="AB394" s="52"/>
      <c r="AC394" s="52"/>
    </row>
    <row r="395" spans="1:29" ht="15.75" thickBot="1">
      <c r="A395" s="53" t="s">
        <v>855</v>
      </c>
      <c r="B395" s="53" t="s">
        <v>856</v>
      </c>
      <c r="C395" s="53" t="s">
        <v>859</v>
      </c>
      <c r="D395" s="53"/>
      <c r="E395" s="60"/>
      <c r="F395" s="53" t="s">
        <v>39</v>
      </c>
      <c r="G395" s="53" t="s">
        <v>819</v>
      </c>
      <c r="H395" s="54" t="s">
        <v>854</v>
      </c>
      <c r="I395" s="53" t="s">
        <v>1470</v>
      </c>
      <c r="J395" s="55"/>
      <c r="K395" s="55"/>
      <c r="L395" s="55"/>
      <c r="M395" s="55"/>
      <c r="N395" s="55"/>
      <c r="O395" s="55"/>
      <c r="P395" s="55"/>
      <c r="Q395" s="55"/>
      <c r="R395" s="55"/>
      <c r="S395" s="55"/>
      <c r="T395" s="55"/>
      <c r="U395" s="55"/>
      <c r="V395" s="55"/>
      <c r="W395" s="55"/>
      <c r="X395" s="55"/>
      <c r="Y395" s="55"/>
      <c r="Z395" s="55"/>
      <c r="AA395" s="52"/>
      <c r="AB395" s="52"/>
      <c r="AC395" s="52"/>
    </row>
    <row r="396" spans="1:29" ht="15.75" thickBot="1">
      <c r="A396" s="53" t="s">
        <v>855</v>
      </c>
      <c r="B396" s="53" t="s">
        <v>856</v>
      </c>
      <c r="C396" s="53" t="s">
        <v>860</v>
      </c>
      <c r="D396" s="53"/>
      <c r="E396" s="60"/>
      <c r="F396" s="53" t="s">
        <v>39</v>
      </c>
      <c r="G396" s="53" t="s">
        <v>861</v>
      </c>
      <c r="H396" s="54" t="s">
        <v>862</v>
      </c>
      <c r="I396" s="53" t="s">
        <v>1470</v>
      </c>
      <c r="J396" s="55"/>
      <c r="K396" s="55"/>
      <c r="L396" s="55"/>
      <c r="M396" s="55"/>
      <c r="N396" s="55"/>
      <c r="O396" s="55"/>
      <c r="P396" s="55"/>
      <c r="Q396" s="55"/>
      <c r="R396" s="55"/>
      <c r="S396" s="55"/>
      <c r="T396" s="55"/>
      <c r="U396" s="55"/>
      <c r="V396" s="55"/>
      <c r="W396" s="55"/>
      <c r="X396" s="55"/>
      <c r="Y396" s="55"/>
      <c r="Z396" s="55"/>
      <c r="AA396" s="52"/>
      <c r="AB396" s="52"/>
      <c r="AC396" s="52"/>
    </row>
    <row r="397" spans="1:29" s="69" customFormat="1" ht="15.75" thickBot="1">
      <c r="A397" s="64" t="s">
        <v>863</v>
      </c>
      <c r="B397" s="64" t="s">
        <v>864</v>
      </c>
      <c r="C397" s="64" t="s">
        <v>865</v>
      </c>
      <c r="D397" s="64"/>
      <c r="E397" s="65"/>
      <c r="F397" s="64" t="s">
        <v>64</v>
      </c>
      <c r="G397" s="67"/>
      <c r="H397" s="66" t="s">
        <v>862</v>
      </c>
      <c r="I397" s="64" t="s">
        <v>36</v>
      </c>
      <c r="J397" s="64" t="s">
        <v>345</v>
      </c>
      <c r="K397" s="67"/>
      <c r="L397" s="67"/>
      <c r="M397" s="67" t="s">
        <v>1973</v>
      </c>
      <c r="N397" s="67"/>
      <c r="O397" s="67"/>
      <c r="P397" s="67"/>
      <c r="Q397" s="67" t="s">
        <v>36</v>
      </c>
      <c r="R397" s="67"/>
      <c r="S397" s="67"/>
      <c r="T397" s="67"/>
      <c r="U397" s="67" t="s">
        <v>36</v>
      </c>
      <c r="V397" s="67"/>
      <c r="W397" s="67"/>
      <c r="X397" s="67"/>
      <c r="Y397" s="67"/>
      <c r="Z397" s="67"/>
      <c r="AA397" s="68"/>
      <c r="AB397" s="68"/>
      <c r="AC397" s="68"/>
    </row>
    <row r="398" spans="1:29" ht="15.75" thickBot="1">
      <c r="A398" s="53" t="s">
        <v>863</v>
      </c>
      <c r="B398" s="53" t="s">
        <v>864</v>
      </c>
      <c r="C398" s="53" t="s">
        <v>866</v>
      </c>
      <c r="D398" s="53"/>
      <c r="E398" s="60"/>
      <c r="F398" s="53" t="s">
        <v>44</v>
      </c>
      <c r="G398" s="55"/>
      <c r="H398" s="54" t="s">
        <v>862</v>
      </c>
      <c r="I398" s="53" t="s">
        <v>1470</v>
      </c>
      <c r="J398" s="55"/>
      <c r="K398" s="55"/>
      <c r="L398" s="55"/>
      <c r="M398" s="55"/>
      <c r="N398" s="55"/>
      <c r="O398" s="55"/>
      <c r="P398" s="55"/>
      <c r="Q398" s="55"/>
      <c r="R398" s="55"/>
      <c r="S398" s="55"/>
      <c r="T398" s="55"/>
      <c r="U398" s="55"/>
      <c r="V398" s="55"/>
      <c r="W398" s="55"/>
      <c r="X398" s="55"/>
      <c r="Y398" s="55"/>
      <c r="Z398" s="55"/>
      <c r="AA398" s="52"/>
      <c r="AB398" s="52"/>
      <c r="AC398" s="52"/>
    </row>
    <row r="399" spans="1:29" ht="15.75" thickBot="1">
      <c r="A399" s="53" t="s">
        <v>863</v>
      </c>
      <c r="B399" s="53" t="s">
        <v>864</v>
      </c>
      <c r="C399" s="53" t="s">
        <v>867</v>
      </c>
      <c r="D399" s="53"/>
      <c r="E399" s="60"/>
      <c r="F399" s="53" t="s">
        <v>39</v>
      </c>
      <c r="G399" s="53" t="s">
        <v>819</v>
      </c>
      <c r="H399" s="54" t="s">
        <v>862</v>
      </c>
      <c r="I399" s="53" t="s">
        <v>1470</v>
      </c>
      <c r="J399" s="55"/>
      <c r="K399" s="55"/>
      <c r="L399" s="55"/>
      <c r="M399" s="55"/>
      <c r="N399" s="55"/>
      <c r="O399" s="55"/>
      <c r="P399" s="55"/>
      <c r="Q399" s="55"/>
      <c r="R399" s="55"/>
      <c r="S399" s="55"/>
      <c r="T399" s="55"/>
      <c r="U399" s="55"/>
      <c r="V399" s="55"/>
      <c r="W399" s="55"/>
      <c r="X399" s="55"/>
      <c r="Y399" s="55"/>
      <c r="Z399" s="55"/>
      <c r="AA399" s="52"/>
      <c r="AB399" s="52"/>
      <c r="AC399" s="52"/>
    </row>
    <row r="400" spans="1:29" ht="15.75" thickBot="1">
      <c r="A400" s="53" t="s">
        <v>863</v>
      </c>
      <c r="B400" s="53" t="s">
        <v>864</v>
      </c>
      <c r="C400" s="53" t="s">
        <v>868</v>
      </c>
      <c r="D400" s="53"/>
      <c r="E400" s="60"/>
      <c r="F400" s="53" t="s">
        <v>39</v>
      </c>
      <c r="G400" s="53" t="s">
        <v>861</v>
      </c>
      <c r="H400" s="54" t="s">
        <v>869</v>
      </c>
      <c r="I400" s="53" t="s">
        <v>1470</v>
      </c>
      <c r="J400" s="55"/>
      <c r="K400" s="55"/>
      <c r="L400" s="55"/>
      <c r="M400" s="55"/>
      <c r="N400" s="55"/>
      <c r="O400" s="55"/>
      <c r="P400" s="55"/>
      <c r="Q400" s="55"/>
      <c r="R400" s="55"/>
      <c r="S400" s="55"/>
      <c r="T400" s="55"/>
      <c r="U400" s="55"/>
      <c r="V400" s="55"/>
      <c r="W400" s="55"/>
      <c r="X400" s="55"/>
      <c r="Y400" s="55"/>
      <c r="Z400" s="55"/>
      <c r="AA400" s="52"/>
      <c r="AB400" s="52"/>
      <c r="AC400" s="52"/>
    </row>
    <row r="401" spans="1:29" s="69" customFormat="1" ht="15.75" thickBot="1">
      <c r="A401" s="64" t="s">
        <v>870</v>
      </c>
      <c r="B401" s="64" t="s">
        <v>871</v>
      </c>
      <c r="C401" s="64" t="s">
        <v>872</v>
      </c>
      <c r="D401" s="64"/>
      <c r="E401" s="65"/>
      <c r="F401" s="64" t="s">
        <v>33</v>
      </c>
      <c r="G401" s="64" t="s">
        <v>381</v>
      </c>
      <c r="H401" s="66" t="s">
        <v>869</v>
      </c>
      <c r="I401" s="64" t="s">
        <v>36</v>
      </c>
      <c r="J401" s="64" t="s">
        <v>90</v>
      </c>
      <c r="K401" s="67"/>
      <c r="L401" s="67"/>
      <c r="M401" s="67" t="s">
        <v>1967</v>
      </c>
      <c r="N401" s="67"/>
      <c r="O401" s="67"/>
      <c r="P401" s="67"/>
      <c r="Q401" s="67" t="s">
        <v>36</v>
      </c>
      <c r="R401" s="67"/>
      <c r="S401" s="67"/>
      <c r="T401" s="67"/>
      <c r="U401" s="67"/>
      <c r="V401" s="67"/>
      <c r="W401" s="67"/>
      <c r="X401" s="67"/>
      <c r="Y401" s="67"/>
      <c r="Z401" s="67"/>
      <c r="AA401" s="68"/>
      <c r="AB401" s="68"/>
      <c r="AC401" s="68"/>
    </row>
    <row r="402" spans="1:29" ht="15.75" thickBot="1">
      <c r="A402" s="53" t="s">
        <v>870</v>
      </c>
      <c r="B402" s="53" t="s">
        <v>871</v>
      </c>
      <c r="C402" s="53" t="s">
        <v>873</v>
      </c>
      <c r="D402" s="53"/>
      <c r="E402" s="60"/>
      <c r="F402" s="53" t="s">
        <v>39</v>
      </c>
      <c r="G402" s="53" t="s">
        <v>424</v>
      </c>
      <c r="H402" s="54" t="s">
        <v>869</v>
      </c>
      <c r="I402" s="53" t="s">
        <v>1470</v>
      </c>
      <c r="J402" s="55"/>
      <c r="K402" s="55"/>
      <c r="L402" s="55"/>
      <c r="M402" s="55"/>
      <c r="N402" s="55"/>
      <c r="O402" s="55"/>
      <c r="P402" s="55"/>
      <c r="Q402" s="55"/>
      <c r="R402" s="55"/>
      <c r="S402" s="55"/>
      <c r="T402" s="55"/>
      <c r="U402" s="55"/>
      <c r="V402" s="55"/>
      <c r="W402" s="55"/>
      <c r="X402" s="55"/>
      <c r="Y402" s="55"/>
      <c r="Z402" s="55"/>
      <c r="AA402" s="52"/>
      <c r="AB402" s="52"/>
      <c r="AC402" s="52"/>
    </row>
    <row r="403" spans="1:29" ht="15.75" thickBot="1">
      <c r="A403" s="53" t="s">
        <v>870</v>
      </c>
      <c r="B403" s="53" t="s">
        <v>871</v>
      </c>
      <c r="C403" s="53" t="s">
        <v>874</v>
      </c>
      <c r="D403" s="53"/>
      <c r="E403" s="60"/>
      <c r="F403" s="53" t="s">
        <v>44</v>
      </c>
      <c r="G403" s="55"/>
      <c r="H403" s="54" t="s">
        <v>875</v>
      </c>
      <c r="I403" s="53" t="s">
        <v>1470</v>
      </c>
      <c r="J403" s="55"/>
      <c r="K403" s="55"/>
      <c r="L403" s="55"/>
      <c r="M403" s="55"/>
      <c r="N403" s="55"/>
      <c r="O403" s="55"/>
      <c r="P403" s="55"/>
      <c r="Q403" s="55"/>
      <c r="R403" s="55"/>
      <c r="S403" s="55"/>
      <c r="T403" s="55"/>
      <c r="U403" s="55"/>
      <c r="V403" s="55"/>
      <c r="W403" s="55"/>
      <c r="X403" s="55"/>
      <c r="Y403" s="55"/>
      <c r="Z403" s="55"/>
      <c r="AA403" s="52"/>
      <c r="AB403" s="52"/>
      <c r="AC403" s="52"/>
    </row>
    <row r="404" spans="1:29" s="69" customFormat="1" ht="15.75" thickBot="1">
      <c r="A404" s="64" t="s">
        <v>876</v>
      </c>
      <c r="B404" s="64" t="s">
        <v>877</v>
      </c>
      <c r="C404" s="64" t="s">
        <v>878</v>
      </c>
      <c r="D404" s="64"/>
      <c r="E404" s="65"/>
      <c r="F404" s="64" t="s">
        <v>33</v>
      </c>
      <c r="G404" s="67"/>
      <c r="H404" s="66" t="s">
        <v>875</v>
      </c>
      <c r="I404" s="64" t="s">
        <v>36</v>
      </c>
      <c r="J404" s="64" t="s">
        <v>37</v>
      </c>
      <c r="K404" s="67"/>
      <c r="L404" s="67"/>
      <c r="M404" s="67" t="s">
        <v>1967</v>
      </c>
      <c r="N404" s="67"/>
      <c r="O404" s="67"/>
      <c r="P404" s="67"/>
      <c r="Q404" s="67" t="s">
        <v>36</v>
      </c>
      <c r="R404" s="67"/>
      <c r="S404" s="67"/>
      <c r="T404" s="67"/>
      <c r="U404" s="67"/>
      <c r="V404" s="67"/>
      <c r="W404" s="67"/>
      <c r="X404" s="67"/>
      <c r="Y404" s="67"/>
      <c r="Z404" s="67"/>
      <c r="AA404" s="68"/>
      <c r="AB404" s="68"/>
      <c r="AC404" s="68"/>
    </row>
    <row r="405" spans="1:29" ht="15.75" thickBot="1">
      <c r="A405" s="53" t="s">
        <v>876</v>
      </c>
      <c r="B405" s="53" t="s">
        <v>877</v>
      </c>
      <c r="C405" s="53" t="s">
        <v>879</v>
      </c>
      <c r="D405" s="53"/>
      <c r="E405" s="60"/>
      <c r="F405" s="53" t="s">
        <v>64</v>
      </c>
      <c r="G405" s="55"/>
      <c r="H405" s="54" t="s">
        <v>875</v>
      </c>
      <c r="I405" s="53" t="s">
        <v>1470</v>
      </c>
      <c r="J405" s="55"/>
      <c r="K405" s="55"/>
      <c r="L405" s="55"/>
      <c r="M405" s="55"/>
      <c r="N405" s="55"/>
      <c r="O405" s="55"/>
      <c r="P405" s="55"/>
      <c r="Q405" s="55"/>
      <c r="R405" s="55"/>
      <c r="S405" s="55"/>
      <c r="T405" s="55"/>
      <c r="U405" s="55"/>
      <c r="V405" s="55"/>
      <c r="W405" s="55"/>
      <c r="X405" s="55"/>
      <c r="Y405" s="55"/>
      <c r="Z405" s="55"/>
      <c r="AA405" s="52"/>
      <c r="AB405" s="52"/>
      <c r="AC405" s="52"/>
    </row>
    <row r="406" spans="1:29" ht="15.75" thickBot="1">
      <c r="A406" s="53" t="s">
        <v>876</v>
      </c>
      <c r="B406" s="53" t="s">
        <v>877</v>
      </c>
      <c r="C406" s="53" t="s">
        <v>880</v>
      </c>
      <c r="D406" s="53"/>
      <c r="E406" s="60"/>
      <c r="F406" s="53" t="s">
        <v>61</v>
      </c>
      <c r="G406" s="55"/>
      <c r="H406" s="54" t="s">
        <v>875</v>
      </c>
      <c r="I406" s="53" t="s">
        <v>1470</v>
      </c>
      <c r="J406" s="55"/>
      <c r="K406" s="55"/>
      <c r="L406" s="55"/>
      <c r="M406" s="55"/>
      <c r="N406" s="55"/>
      <c r="O406" s="55"/>
      <c r="P406" s="55"/>
      <c r="Q406" s="55"/>
      <c r="R406" s="55"/>
      <c r="S406" s="55"/>
      <c r="T406" s="55"/>
      <c r="U406" s="55"/>
      <c r="V406" s="55"/>
      <c r="W406" s="55"/>
      <c r="X406" s="55"/>
      <c r="Y406" s="55"/>
      <c r="Z406" s="55"/>
      <c r="AA406" s="52"/>
      <c r="AB406" s="52"/>
      <c r="AC406" s="52"/>
    </row>
    <row r="407" spans="1:29" ht="15.75" thickBot="1">
      <c r="A407" s="53" t="s">
        <v>876</v>
      </c>
      <c r="B407" s="53" t="s">
        <v>877</v>
      </c>
      <c r="C407" s="53" t="s">
        <v>881</v>
      </c>
      <c r="D407" s="53"/>
      <c r="E407" s="60"/>
      <c r="F407" s="53" t="s">
        <v>39</v>
      </c>
      <c r="G407" s="53" t="s">
        <v>587</v>
      </c>
      <c r="H407" s="54" t="s">
        <v>489</v>
      </c>
      <c r="I407" s="53" t="s">
        <v>1470</v>
      </c>
      <c r="J407" s="55"/>
      <c r="K407" s="55"/>
      <c r="L407" s="55"/>
      <c r="M407" s="55"/>
      <c r="N407" s="55"/>
      <c r="O407" s="55"/>
      <c r="P407" s="55"/>
      <c r="Q407" s="55"/>
      <c r="R407" s="55"/>
      <c r="S407" s="55"/>
      <c r="T407" s="55"/>
      <c r="U407" s="55"/>
      <c r="V407" s="55"/>
      <c r="W407" s="55"/>
      <c r="X407" s="55"/>
      <c r="Y407" s="55"/>
      <c r="Z407" s="55"/>
      <c r="AA407" s="52"/>
      <c r="AB407" s="52"/>
      <c r="AC407" s="52"/>
    </row>
    <row r="408" spans="1:29" s="69" customFormat="1" ht="15.75" thickBot="1">
      <c r="A408" s="64" t="s">
        <v>882</v>
      </c>
      <c r="B408" s="64" t="s">
        <v>1889</v>
      </c>
      <c r="C408" s="64" t="s">
        <v>488</v>
      </c>
      <c r="D408" s="64"/>
      <c r="E408" s="65"/>
      <c r="F408" s="64" t="s">
        <v>33</v>
      </c>
      <c r="G408" s="67"/>
      <c r="H408" s="66" t="s">
        <v>489</v>
      </c>
      <c r="I408" s="64" t="s">
        <v>36</v>
      </c>
      <c r="J408" s="64" t="s">
        <v>37</v>
      </c>
      <c r="K408" s="67"/>
      <c r="L408" s="67" t="s">
        <v>1980</v>
      </c>
      <c r="M408" s="67" t="s">
        <v>1967</v>
      </c>
      <c r="N408" s="67" t="s">
        <v>36</v>
      </c>
      <c r="O408" s="67"/>
      <c r="P408" s="67"/>
      <c r="Q408" s="67" t="s">
        <v>36</v>
      </c>
      <c r="R408" s="67"/>
      <c r="S408" s="67"/>
      <c r="T408" s="67"/>
      <c r="U408" s="67"/>
      <c r="V408" s="67"/>
      <c r="W408" s="67"/>
      <c r="X408" s="67"/>
      <c r="Y408" s="67"/>
      <c r="Z408" s="67"/>
      <c r="AA408" s="68"/>
      <c r="AB408" s="68"/>
      <c r="AC408" s="68"/>
    </row>
    <row r="409" spans="1:29" ht="15.75" thickBot="1">
      <c r="A409" s="53" t="s">
        <v>882</v>
      </c>
      <c r="B409" s="53" t="s">
        <v>1889</v>
      </c>
      <c r="C409" s="53" t="s">
        <v>883</v>
      </c>
      <c r="D409" s="53"/>
      <c r="E409" s="60"/>
      <c r="F409" s="53" t="s">
        <v>64</v>
      </c>
      <c r="G409" s="55"/>
      <c r="H409" s="54" t="s">
        <v>489</v>
      </c>
      <c r="I409" s="53" t="s">
        <v>1470</v>
      </c>
      <c r="J409" s="55"/>
      <c r="K409" s="55"/>
      <c r="L409" s="55"/>
      <c r="M409" s="55"/>
      <c r="N409" s="55"/>
      <c r="O409" s="55"/>
      <c r="P409" s="55"/>
      <c r="Q409" s="55"/>
      <c r="R409" s="55"/>
      <c r="S409" s="55"/>
      <c r="T409" s="55"/>
      <c r="U409" s="55"/>
      <c r="V409" s="55"/>
      <c r="W409" s="55"/>
      <c r="X409" s="55"/>
      <c r="Y409" s="55"/>
      <c r="Z409" s="55"/>
      <c r="AA409" s="52"/>
      <c r="AB409" s="52"/>
      <c r="AC409" s="52"/>
    </row>
    <row r="410" spans="1:29" ht="15.75" thickBot="1">
      <c r="A410" s="53" t="s">
        <v>882</v>
      </c>
      <c r="B410" s="53" t="s">
        <v>1889</v>
      </c>
      <c r="C410" s="53" t="s">
        <v>884</v>
      </c>
      <c r="D410" s="53"/>
      <c r="E410" s="60"/>
      <c r="F410" s="53" t="s">
        <v>39</v>
      </c>
      <c r="G410" s="53" t="s">
        <v>241</v>
      </c>
      <c r="H410" s="54" t="s">
        <v>489</v>
      </c>
      <c r="I410" s="53" t="s">
        <v>1470</v>
      </c>
      <c r="J410" s="55"/>
      <c r="K410" s="55"/>
      <c r="L410" s="55"/>
      <c r="M410" s="55"/>
      <c r="N410" s="55"/>
      <c r="O410" s="55"/>
      <c r="P410" s="55"/>
      <c r="Q410" s="55"/>
      <c r="R410" s="55"/>
      <c r="S410" s="55"/>
      <c r="T410" s="55"/>
      <c r="U410" s="55"/>
      <c r="V410" s="55"/>
      <c r="W410" s="55"/>
      <c r="X410" s="55"/>
      <c r="Y410" s="55"/>
      <c r="Z410" s="55"/>
      <c r="AA410" s="52"/>
      <c r="AB410" s="52"/>
      <c r="AC410" s="52"/>
    </row>
    <row r="411" spans="1:29" ht="15.75" thickBot="1">
      <c r="A411" s="53" t="s">
        <v>882</v>
      </c>
      <c r="B411" s="53" t="s">
        <v>1889</v>
      </c>
      <c r="C411" s="53" t="s">
        <v>885</v>
      </c>
      <c r="D411" s="53"/>
      <c r="E411" s="60"/>
      <c r="F411" s="53" t="s">
        <v>39</v>
      </c>
      <c r="G411" s="53" t="s">
        <v>886</v>
      </c>
      <c r="H411" s="54" t="s">
        <v>489</v>
      </c>
      <c r="I411" s="53" t="s">
        <v>1470</v>
      </c>
      <c r="J411" s="55"/>
      <c r="K411" s="55"/>
      <c r="L411" s="55"/>
      <c r="M411" s="55"/>
      <c r="N411" s="55"/>
      <c r="O411" s="55"/>
      <c r="P411" s="55"/>
      <c r="Q411" s="55"/>
      <c r="R411" s="55"/>
      <c r="S411" s="55"/>
      <c r="T411" s="55"/>
      <c r="U411" s="55"/>
      <c r="V411" s="55"/>
      <c r="W411" s="55"/>
      <c r="X411" s="55"/>
      <c r="Y411" s="55"/>
      <c r="Z411" s="55"/>
      <c r="AA411" s="52"/>
      <c r="AB411" s="52"/>
      <c r="AC411" s="52"/>
    </row>
    <row r="412" spans="1:29" ht="15.75" thickBot="1">
      <c r="A412" s="53" t="s">
        <v>882</v>
      </c>
      <c r="B412" s="53" t="s">
        <v>1889</v>
      </c>
      <c r="C412" s="53" t="s">
        <v>883</v>
      </c>
      <c r="D412" s="53"/>
      <c r="E412" s="60"/>
      <c r="F412" s="53" t="s">
        <v>44</v>
      </c>
      <c r="G412" s="55"/>
      <c r="H412" s="54" t="s">
        <v>887</v>
      </c>
      <c r="I412" s="53" t="s">
        <v>1470</v>
      </c>
      <c r="J412" s="55"/>
      <c r="K412" s="55"/>
      <c r="L412" s="55"/>
      <c r="M412" s="55"/>
      <c r="N412" s="55"/>
      <c r="O412" s="55"/>
      <c r="P412" s="55"/>
      <c r="Q412" s="55"/>
      <c r="R412" s="55"/>
      <c r="S412" s="55"/>
      <c r="T412" s="55"/>
      <c r="U412" s="55"/>
      <c r="V412" s="55"/>
      <c r="W412" s="55"/>
      <c r="X412" s="55"/>
      <c r="Y412" s="55"/>
      <c r="Z412" s="55"/>
      <c r="AA412" s="52"/>
      <c r="AB412" s="52"/>
      <c r="AC412" s="52"/>
    </row>
    <row r="413" spans="1:29" s="69" customFormat="1" ht="15.75" thickBot="1">
      <c r="A413" s="64" t="s">
        <v>888</v>
      </c>
      <c r="B413" s="64" t="s">
        <v>889</v>
      </c>
      <c r="C413" s="64" t="s">
        <v>890</v>
      </c>
      <c r="D413" s="64"/>
      <c r="E413" s="65"/>
      <c r="F413" s="64" t="s">
        <v>64</v>
      </c>
      <c r="G413" s="67"/>
      <c r="H413" s="66" t="s">
        <v>887</v>
      </c>
      <c r="I413" s="64" t="s">
        <v>36</v>
      </c>
      <c r="J413" s="64" t="s">
        <v>345</v>
      </c>
      <c r="K413" s="67"/>
      <c r="L413" s="67"/>
      <c r="M413" s="67" t="s">
        <v>1971</v>
      </c>
      <c r="N413" s="67"/>
      <c r="O413" s="67"/>
      <c r="P413" s="67"/>
      <c r="Q413" s="67" t="s">
        <v>36</v>
      </c>
      <c r="R413" s="67"/>
      <c r="S413" s="67"/>
      <c r="T413" s="67" t="s">
        <v>36</v>
      </c>
      <c r="U413" s="67" t="s">
        <v>36</v>
      </c>
      <c r="V413" s="67"/>
      <c r="W413" s="67"/>
      <c r="X413" s="67"/>
      <c r="Y413" s="67"/>
      <c r="Z413" s="67"/>
      <c r="AA413" s="68"/>
      <c r="AB413" s="68"/>
      <c r="AC413" s="68"/>
    </row>
    <row r="414" spans="1:29" ht="15.75" thickBot="1">
      <c r="A414" s="53" t="s">
        <v>888</v>
      </c>
      <c r="B414" s="53" t="s">
        <v>889</v>
      </c>
      <c r="C414" s="53" t="s">
        <v>891</v>
      </c>
      <c r="D414" s="53"/>
      <c r="E414" s="60"/>
      <c r="F414" s="53" t="s">
        <v>44</v>
      </c>
      <c r="G414" s="55"/>
      <c r="H414" s="57"/>
      <c r="I414" s="53" t="s">
        <v>1470</v>
      </c>
      <c r="J414" s="55"/>
      <c r="K414" s="55"/>
      <c r="L414" s="55"/>
      <c r="M414" s="55"/>
      <c r="N414" s="55"/>
      <c r="O414" s="55"/>
      <c r="P414" s="55"/>
      <c r="Q414" s="55"/>
      <c r="R414" s="55"/>
      <c r="S414" s="55"/>
      <c r="T414" s="55"/>
      <c r="U414" s="55"/>
      <c r="V414" s="55"/>
      <c r="W414" s="55"/>
      <c r="X414" s="55"/>
      <c r="Y414" s="55"/>
      <c r="Z414" s="55"/>
      <c r="AA414" s="52"/>
      <c r="AB414" s="52"/>
      <c r="AC414" s="52"/>
    </row>
    <row r="415" spans="1:29" s="69" customFormat="1" ht="15.75" thickBot="1">
      <c r="A415" s="64" t="s">
        <v>892</v>
      </c>
      <c r="B415" s="64" t="s">
        <v>893</v>
      </c>
      <c r="C415" s="64" t="s">
        <v>894</v>
      </c>
      <c r="D415" s="64"/>
      <c r="E415" s="65"/>
      <c r="F415" s="64" t="s">
        <v>481</v>
      </c>
      <c r="G415" s="64" t="s">
        <v>895</v>
      </c>
      <c r="H415" s="68"/>
      <c r="I415" s="64" t="s">
        <v>36</v>
      </c>
      <c r="J415" s="64" t="s">
        <v>896</v>
      </c>
      <c r="K415" s="67"/>
      <c r="L415" s="67"/>
      <c r="M415" s="67" t="s">
        <v>1975</v>
      </c>
      <c r="N415" s="67"/>
      <c r="O415" s="67"/>
      <c r="P415" s="67"/>
      <c r="Q415" s="67" t="s">
        <v>36</v>
      </c>
      <c r="R415" s="67" t="s">
        <v>36</v>
      </c>
      <c r="S415" s="67" t="s">
        <v>36</v>
      </c>
      <c r="T415" s="67" t="s">
        <v>36</v>
      </c>
      <c r="U415" s="67" t="s">
        <v>36</v>
      </c>
      <c r="V415" s="67" t="s">
        <v>36</v>
      </c>
      <c r="W415" s="67" t="s">
        <v>36</v>
      </c>
      <c r="X415" s="67" t="s">
        <v>36</v>
      </c>
      <c r="Y415" s="67" t="s">
        <v>36</v>
      </c>
      <c r="Z415" s="67" t="s">
        <v>36</v>
      </c>
      <c r="AA415" s="68"/>
      <c r="AB415" s="68"/>
      <c r="AC415" s="68"/>
    </row>
    <row r="416" spans="1:29" ht="15.75" thickBot="1">
      <c r="A416" s="53" t="s">
        <v>892</v>
      </c>
      <c r="B416" s="53" t="s">
        <v>893</v>
      </c>
      <c r="C416" s="53" t="s">
        <v>897</v>
      </c>
      <c r="D416" s="53"/>
      <c r="E416" s="60"/>
      <c r="F416" s="53" t="s">
        <v>61</v>
      </c>
      <c r="G416" s="55"/>
      <c r="H416" s="57"/>
      <c r="I416" s="53" t="s">
        <v>1470</v>
      </c>
      <c r="J416" s="55"/>
      <c r="K416" s="55"/>
      <c r="L416" s="55"/>
      <c r="M416" s="55"/>
      <c r="N416" s="55"/>
      <c r="O416" s="55"/>
      <c r="P416" s="55"/>
      <c r="Q416" s="55"/>
      <c r="R416" s="55"/>
      <c r="S416" s="55"/>
      <c r="T416" s="55"/>
      <c r="U416" s="55"/>
      <c r="V416" s="55"/>
      <c r="W416" s="55"/>
      <c r="X416" s="55"/>
      <c r="Y416" s="55"/>
      <c r="Z416" s="55"/>
      <c r="AA416" s="52"/>
      <c r="AB416" s="52"/>
      <c r="AC416" s="52"/>
    </row>
    <row r="417" spans="1:29" ht="15.75" thickBot="1">
      <c r="A417" s="53" t="s">
        <v>892</v>
      </c>
      <c r="B417" s="53" t="s">
        <v>893</v>
      </c>
      <c r="C417" s="53" t="s">
        <v>898</v>
      </c>
      <c r="D417" s="53"/>
      <c r="E417" s="60"/>
      <c r="F417" s="53" t="s">
        <v>39</v>
      </c>
      <c r="G417" s="53" t="s">
        <v>899</v>
      </c>
      <c r="H417" s="57"/>
      <c r="I417" s="53" t="s">
        <v>1470</v>
      </c>
      <c r="J417" s="55"/>
      <c r="K417" s="55"/>
      <c r="L417" s="55"/>
      <c r="M417" s="55"/>
      <c r="N417" s="55"/>
      <c r="O417" s="55"/>
      <c r="P417" s="55"/>
      <c r="Q417" s="55"/>
      <c r="R417" s="55"/>
      <c r="S417" s="55"/>
      <c r="T417" s="55"/>
      <c r="U417" s="55"/>
      <c r="V417" s="55"/>
      <c r="W417" s="55"/>
      <c r="X417" s="55"/>
      <c r="Y417" s="55"/>
      <c r="Z417" s="55"/>
      <c r="AA417" s="52"/>
      <c r="AB417" s="52"/>
      <c r="AC417" s="52"/>
    </row>
    <row r="418" spans="1:29" ht="15.75" thickBot="1">
      <c r="A418" s="53" t="s">
        <v>892</v>
      </c>
      <c r="B418" s="53" t="s">
        <v>893</v>
      </c>
      <c r="C418" s="53" t="s">
        <v>900</v>
      </c>
      <c r="D418" s="53"/>
      <c r="E418" s="60"/>
      <c r="F418" s="53" t="s">
        <v>281</v>
      </c>
      <c r="G418" s="56" t="s">
        <v>901</v>
      </c>
      <c r="H418" s="57"/>
      <c r="I418" s="53" t="s">
        <v>1470</v>
      </c>
      <c r="J418" s="55"/>
      <c r="K418" s="55"/>
      <c r="L418" s="55"/>
      <c r="M418" s="55"/>
      <c r="N418" s="55"/>
      <c r="O418" s="55"/>
      <c r="P418" s="55"/>
      <c r="Q418" s="55"/>
      <c r="R418" s="55"/>
      <c r="S418" s="55"/>
      <c r="T418" s="55"/>
      <c r="U418" s="55"/>
      <c r="V418" s="55"/>
      <c r="W418" s="55"/>
      <c r="X418" s="55"/>
      <c r="Y418" s="55"/>
      <c r="Z418" s="55"/>
      <c r="AA418" s="52"/>
      <c r="AB418" s="52"/>
      <c r="AC418" s="52"/>
    </row>
    <row r="419" spans="1:29" ht="15.75" thickBot="1">
      <c r="A419" s="53" t="s">
        <v>892</v>
      </c>
      <c r="B419" s="53" t="s">
        <v>893</v>
      </c>
      <c r="C419" s="53" t="s">
        <v>902</v>
      </c>
      <c r="D419" s="53"/>
      <c r="E419" s="60"/>
      <c r="F419" s="53" t="s">
        <v>45</v>
      </c>
      <c r="G419" s="55"/>
      <c r="H419" s="54" t="s">
        <v>487</v>
      </c>
      <c r="I419" s="53" t="s">
        <v>1470</v>
      </c>
      <c r="J419" s="55"/>
      <c r="K419" s="55"/>
      <c r="L419" s="55"/>
      <c r="M419" s="55"/>
      <c r="N419" s="55"/>
      <c r="O419" s="55"/>
      <c r="P419" s="55"/>
      <c r="Q419" s="55"/>
      <c r="R419" s="55"/>
      <c r="S419" s="55"/>
      <c r="T419" s="55"/>
      <c r="U419" s="55"/>
      <c r="V419" s="55"/>
      <c r="W419" s="55"/>
      <c r="X419" s="55"/>
      <c r="Y419" s="55"/>
      <c r="Z419" s="55"/>
      <c r="AA419" s="52"/>
      <c r="AB419" s="52"/>
      <c r="AC419" s="52"/>
    </row>
    <row r="420" spans="1:29" s="69" customFormat="1" ht="15.75" thickBot="1">
      <c r="A420" s="64" t="s">
        <v>903</v>
      </c>
      <c r="B420" s="64" t="s">
        <v>1890</v>
      </c>
      <c r="C420" s="64" t="s">
        <v>486</v>
      </c>
      <c r="D420" s="64"/>
      <c r="E420" s="65"/>
      <c r="F420" s="64" t="s">
        <v>33</v>
      </c>
      <c r="G420" s="67"/>
      <c r="H420" s="66" t="s">
        <v>487</v>
      </c>
      <c r="I420" s="64" t="s">
        <v>36</v>
      </c>
      <c r="J420" s="64" t="s">
        <v>37</v>
      </c>
      <c r="K420" s="67"/>
      <c r="L420" s="67"/>
      <c r="M420" s="67" t="s">
        <v>1967</v>
      </c>
      <c r="N420" s="67"/>
      <c r="O420" s="67"/>
      <c r="P420" s="67"/>
      <c r="Q420" s="67" t="s">
        <v>36</v>
      </c>
      <c r="R420" s="67"/>
      <c r="S420" s="67"/>
      <c r="T420" s="67"/>
      <c r="U420" s="67"/>
      <c r="V420" s="67"/>
      <c r="W420" s="67"/>
      <c r="X420" s="67"/>
      <c r="Y420" s="67"/>
      <c r="Z420" s="67"/>
      <c r="AA420" s="68"/>
      <c r="AB420" s="68"/>
      <c r="AC420" s="68"/>
    </row>
    <row r="421" spans="1:29" ht="15.75" thickBot="1">
      <c r="A421" s="53" t="s">
        <v>903</v>
      </c>
      <c r="B421" s="53" t="s">
        <v>1890</v>
      </c>
      <c r="C421" s="53" t="s">
        <v>904</v>
      </c>
      <c r="D421" s="53"/>
      <c r="E421" s="60"/>
      <c r="F421" s="53" t="s">
        <v>64</v>
      </c>
      <c r="G421" s="55"/>
      <c r="H421" s="54" t="s">
        <v>487</v>
      </c>
      <c r="I421" s="53" t="s">
        <v>1470</v>
      </c>
      <c r="J421" s="55"/>
      <c r="K421" s="55"/>
      <c r="L421" s="55"/>
      <c r="M421" s="55"/>
      <c r="N421" s="55"/>
      <c r="O421" s="55"/>
      <c r="P421" s="55"/>
      <c r="Q421" s="55"/>
      <c r="R421" s="55"/>
      <c r="S421" s="55"/>
      <c r="T421" s="55"/>
      <c r="U421" s="55"/>
      <c r="V421" s="55"/>
      <c r="W421" s="55"/>
      <c r="X421" s="55"/>
      <c r="Y421" s="55"/>
      <c r="Z421" s="55"/>
      <c r="AA421" s="52"/>
      <c r="AB421" s="52"/>
      <c r="AC421" s="52"/>
    </row>
    <row r="422" spans="1:29" ht="15.75" thickBot="1">
      <c r="A422" s="53" t="s">
        <v>903</v>
      </c>
      <c r="B422" s="53" t="s">
        <v>1890</v>
      </c>
      <c r="C422" s="53" t="s">
        <v>884</v>
      </c>
      <c r="D422" s="53"/>
      <c r="E422" s="60"/>
      <c r="F422" s="53" t="s">
        <v>39</v>
      </c>
      <c r="G422" s="53" t="s">
        <v>241</v>
      </c>
      <c r="H422" s="54" t="s">
        <v>487</v>
      </c>
      <c r="I422" s="53" t="s">
        <v>1470</v>
      </c>
      <c r="J422" s="55"/>
      <c r="K422" s="55"/>
      <c r="L422" s="55"/>
      <c r="M422" s="55"/>
      <c r="N422" s="55"/>
      <c r="O422" s="55"/>
      <c r="P422" s="55"/>
      <c r="Q422" s="55"/>
      <c r="R422" s="55"/>
      <c r="S422" s="55"/>
      <c r="T422" s="55"/>
      <c r="U422" s="55"/>
      <c r="V422" s="55"/>
      <c r="W422" s="55"/>
      <c r="X422" s="55"/>
      <c r="Y422" s="55"/>
      <c r="Z422" s="55"/>
      <c r="AA422" s="52"/>
      <c r="AB422" s="52"/>
      <c r="AC422" s="52"/>
    </row>
    <row r="423" spans="1:29" ht="15.75" thickBot="1">
      <c r="A423" s="53" t="s">
        <v>903</v>
      </c>
      <c r="B423" s="53" t="s">
        <v>1890</v>
      </c>
      <c r="C423" s="53" t="s">
        <v>885</v>
      </c>
      <c r="D423" s="53"/>
      <c r="E423" s="60"/>
      <c r="F423" s="53" t="s">
        <v>39</v>
      </c>
      <c r="G423" s="53" t="s">
        <v>886</v>
      </c>
      <c r="H423" s="54" t="s">
        <v>487</v>
      </c>
      <c r="I423" s="53" t="s">
        <v>1470</v>
      </c>
      <c r="J423" s="55"/>
      <c r="K423" s="55"/>
      <c r="L423" s="55"/>
      <c r="M423" s="55"/>
      <c r="N423" s="55"/>
      <c r="O423" s="55"/>
      <c r="P423" s="55"/>
      <c r="Q423" s="55"/>
      <c r="R423" s="55"/>
      <c r="S423" s="55"/>
      <c r="T423" s="55"/>
      <c r="U423" s="55"/>
      <c r="V423" s="55"/>
      <c r="W423" s="55"/>
      <c r="X423" s="55"/>
      <c r="Y423" s="55"/>
      <c r="Z423" s="55"/>
      <c r="AA423" s="52"/>
      <c r="AB423" s="52"/>
      <c r="AC423" s="52"/>
    </row>
    <row r="424" spans="1:29" ht="15.75" thickBot="1">
      <c r="A424" s="53" t="s">
        <v>903</v>
      </c>
      <c r="B424" s="53" t="s">
        <v>1890</v>
      </c>
      <c r="C424" s="53" t="s">
        <v>904</v>
      </c>
      <c r="D424" s="53"/>
      <c r="E424" s="60"/>
      <c r="F424" s="53" t="s">
        <v>44</v>
      </c>
      <c r="G424" s="55"/>
      <c r="H424" s="54" t="s">
        <v>905</v>
      </c>
      <c r="I424" s="53" t="s">
        <v>1470</v>
      </c>
      <c r="J424" s="55"/>
      <c r="K424" s="55"/>
      <c r="L424" s="55"/>
      <c r="M424" s="55"/>
      <c r="N424" s="55"/>
      <c r="O424" s="55"/>
      <c r="P424" s="55"/>
      <c r="Q424" s="55"/>
      <c r="R424" s="55"/>
      <c r="S424" s="55"/>
      <c r="T424" s="55"/>
      <c r="U424" s="55"/>
      <c r="V424" s="55"/>
      <c r="W424" s="55"/>
      <c r="X424" s="55"/>
      <c r="Y424" s="55"/>
      <c r="Z424" s="55"/>
      <c r="AA424" s="52"/>
      <c r="AB424" s="52"/>
      <c r="AC424" s="52"/>
    </row>
    <row r="425" spans="1:29" s="69" customFormat="1" ht="15.75" thickBot="1">
      <c r="A425" s="64" t="s">
        <v>906</v>
      </c>
      <c r="B425" s="64" t="s">
        <v>907</v>
      </c>
      <c r="C425" s="64" t="s">
        <v>908</v>
      </c>
      <c r="D425" s="64"/>
      <c r="E425" s="65"/>
      <c r="F425" s="64" t="s">
        <v>33</v>
      </c>
      <c r="G425" s="64" t="s">
        <v>538</v>
      </c>
      <c r="H425" s="66" t="s">
        <v>905</v>
      </c>
      <c r="I425" s="64" t="s">
        <v>36</v>
      </c>
      <c r="J425" s="64" t="s">
        <v>90</v>
      </c>
      <c r="K425" s="67"/>
      <c r="L425" s="67"/>
      <c r="M425" s="67" t="s">
        <v>1967</v>
      </c>
      <c r="N425" s="67"/>
      <c r="O425" s="67"/>
      <c r="P425" s="67"/>
      <c r="Q425" s="67" t="s">
        <v>36</v>
      </c>
      <c r="R425" s="67"/>
      <c r="S425" s="67"/>
      <c r="T425" s="67"/>
      <c r="U425" s="67"/>
      <c r="V425" s="67"/>
      <c r="W425" s="67"/>
      <c r="X425" s="67"/>
      <c r="Y425" s="67"/>
      <c r="Z425" s="67"/>
      <c r="AA425" s="68"/>
      <c r="AB425" s="68"/>
      <c r="AC425" s="68"/>
    </row>
    <row r="426" spans="1:29" ht="15.75" thickBot="1">
      <c r="A426" s="53" t="s">
        <v>906</v>
      </c>
      <c r="B426" s="53" t="s">
        <v>907</v>
      </c>
      <c r="C426" s="53" t="s">
        <v>909</v>
      </c>
      <c r="D426" s="53"/>
      <c r="E426" s="60"/>
      <c r="F426" s="53" t="s">
        <v>39</v>
      </c>
      <c r="G426" s="53" t="s">
        <v>253</v>
      </c>
      <c r="H426" s="54" t="s">
        <v>910</v>
      </c>
      <c r="I426" s="53" t="s">
        <v>1470</v>
      </c>
      <c r="J426" s="55"/>
      <c r="K426" s="55"/>
      <c r="L426" s="55"/>
      <c r="M426" s="55"/>
      <c r="N426" s="55"/>
      <c r="O426" s="55"/>
      <c r="P426" s="55"/>
      <c r="Q426" s="55"/>
      <c r="R426" s="55"/>
      <c r="S426" s="55"/>
      <c r="T426" s="55"/>
      <c r="U426" s="55"/>
      <c r="V426" s="55"/>
      <c r="W426" s="55"/>
      <c r="X426" s="55"/>
      <c r="Y426" s="55"/>
      <c r="Z426" s="55"/>
      <c r="AA426" s="52"/>
      <c r="AB426" s="52"/>
      <c r="AC426" s="52"/>
    </row>
    <row r="427" spans="1:29" s="69" customFormat="1" ht="15.75" thickBot="1">
      <c r="A427" s="64" t="s">
        <v>906</v>
      </c>
      <c r="B427" s="64" t="s">
        <v>907</v>
      </c>
      <c r="C427" s="64" t="s">
        <v>911</v>
      </c>
      <c r="D427" s="64"/>
      <c r="E427" s="65"/>
      <c r="F427" s="64" t="s">
        <v>33</v>
      </c>
      <c r="G427" s="64" t="s">
        <v>912</v>
      </c>
      <c r="H427" s="66" t="s">
        <v>913</v>
      </c>
      <c r="I427" s="64" t="s">
        <v>36</v>
      </c>
      <c r="J427" s="64" t="s">
        <v>37</v>
      </c>
      <c r="K427" s="67"/>
      <c r="L427" s="67"/>
      <c r="M427" s="67" t="s">
        <v>1967</v>
      </c>
      <c r="N427" s="67"/>
      <c r="O427" s="67"/>
      <c r="P427" s="67"/>
      <c r="Q427" s="67" t="s">
        <v>36</v>
      </c>
      <c r="R427" s="67"/>
      <c r="S427" s="67"/>
      <c r="T427" s="67"/>
      <c r="U427" s="67"/>
      <c r="V427" s="67"/>
      <c r="W427" s="67"/>
      <c r="X427" s="67"/>
      <c r="Y427" s="67"/>
      <c r="Z427" s="67"/>
      <c r="AA427" s="68"/>
      <c r="AB427" s="68"/>
      <c r="AC427" s="68"/>
    </row>
    <row r="428" spans="1:29" s="69" customFormat="1" ht="15.75" thickBot="1">
      <c r="A428" s="64" t="s">
        <v>906</v>
      </c>
      <c r="B428" s="64" t="s">
        <v>907</v>
      </c>
      <c r="C428" s="64" t="s">
        <v>914</v>
      </c>
      <c r="D428" s="64"/>
      <c r="E428" s="65"/>
      <c r="F428" s="64" t="s">
        <v>33</v>
      </c>
      <c r="G428" s="67"/>
      <c r="H428" s="66" t="s">
        <v>915</v>
      </c>
      <c r="I428" s="64" t="s">
        <v>36</v>
      </c>
      <c r="J428" s="64" t="s">
        <v>37</v>
      </c>
      <c r="K428" s="67"/>
      <c r="L428" s="67"/>
      <c r="M428" s="67" t="s">
        <v>1967</v>
      </c>
      <c r="N428" s="67"/>
      <c r="O428" s="67"/>
      <c r="P428" s="67"/>
      <c r="Q428" s="67" t="s">
        <v>36</v>
      </c>
      <c r="R428" s="67"/>
      <c r="S428" s="67"/>
      <c r="T428" s="67"/>
      <c r="U428" s="67"/>
      <c r="V428" s="67"/>
      <c r="W428" s="67"/>
      <c r="X428" s="67"/>
      <c r="Y428" s="67"/>
      <c r="Z428" s="67"/>
      <c r="AA428" s="68"/>
      <c r="AB428" s="68"/>
      <c r="AC428" s="68"/>
    </row>
    <row r="429" spans="1:29" s="69" customFormat="1" ht="15.75" thickBot="1">
      <c r="A429" s="64" t="s">
        <v>906</v>
      </c>
      <c r="B429" s="64" t="s">
        <v>907</v>
      </c>
      <c r="C429" s="64" t="s">
        <v>916</v>
      </c>
      <c r="D429" s="64"/>
      <c r="E429" s="65"/>
      <c r="F429" s="64" t="s">
        <v>33</v>
      </c>
      <c r="G429" s="67"/>
      <c r="H429" s="66" t="s">
        <v>905</v>
      </c>
      <c r="I429" s="64" t="s">
        <v>36</v>
      </c>
      <c r="J429" s="64" t="s">
        <v>37</v>
      </c>
      <c r="K429" s="67"/>
      <c r="L429" s="67"/>
      <c r="M429" s="67" t="s">
        <v>1967</v>
      </c>
      <c r="N429" s="67"/>
      <c r="O429" s="67"/>
      <c r="P429" s="67"/>
      <c r="Q429" s="67" t="s">
        <v>36</v>
      </c>
      <c r="R429" s="67"/>
      <c r="S429" s="67"/>
      <c r="T429" s="67"/>
      <c r="U429" s="67"/>
      <c r="V429" s="67"/>
      <c r="W429" s="67"/>
      <c r="X429" s="67"/>
      <c r="Y429" s="67"/>
      <c r="Z429" s="67"/>
      <c r="AA429" s="68"/>
      <c r="AB429" s="68"/>
      <c r="AC429" s="68"/>
    </row>
    <row r="430" spans="1:29" ht="15.75" thickBot="1">
      <c r="A430" s="53" t="s">
        <v>906</v>
      </c>
      <c r="B430" s="53" t="s">
        <v>907</v>
      </c>
      <c r="C430" s="53" t="s">
        <v>917</v>
      </c>
      <c r="D430" s="53"/>
      <c r="E430" s="60"/>
      <c r="F430" s="53" t="s">
        <v>106</v>
      </c>
      <c r="G430" s="56" t="s">
        <v>918</v>
      </c>
      <c r="H430" s="54" t="s">
        <v>905</v>
      </c>
      <c r="I430" s="53" t="s">
        <v>1470</v>
      </c>
      <c r="J430" s="55"/>
      <c r="K430" s="55"/>
      <c r="L430" s="55"/>
      <c r="M430" s="55"/>
      <c r="N430" s="55"/>
      <c r="O430" s="55"/>
      <c r="P430" s="55"/>
      <c r="Q430" s="55"/>
      <c r="R430" s="55"/>
      <c r="S430" s="55"/>
      <c r="T430" s="55"/>
      <c r="U430" s="55"/>
      <c r="V430" s="55"/>
      <c r="W430" s="55"/>
      <c r="X430" s="55"/>
      <c r="Y430" s="55"/>
      <c r="Z430" s="55"/>
      <c r="AA430" s="52"/>
      <c r="AB430" s="52"/>
      <c r="AC430" s="52"/>
    </row>
    <row r="431" spans="1:29" ht="15.75" thickBot="1">
      <c r="A431" s="53" t="s">
        <v>906</v>
      </c>
      <c r="B431" s="53" t="s">
        <v>907</v>
      </c>
      <c r="C431" s="53" t="s">
        <v>919</v>
      </c>
      <c r="D431" s="53"/>
      <c r="E431" s="60"/>
      <c r="F431" s="53" t="s">
        <v>106</v>
      </c>
      <c r="G431" s="56" t="s">
        <v>920</v>
      </c>
      <c r="H431" s="54" t="s">
        <v>921</v>
      </c>
      <c r="I431" s="53" t="s">
        <v>1470</v>
      </c>
      <c r="J431" s="55"/>
      <c r="K431" s="55"/>
      <c r="L431" s="55"/>
      <c r="M431" s="55"/>
      <c r="N431" s="55"/>
      <c r="O431" s="55"/>
      <c r="P431" s="55"/>
      <c r="Q431" s="55"/>
      <c r="R431" s="55"/>
      <c r="S431" s="55"/>
      <c r="T431" s="55"/>
      <c r="U431" s="55"/>
      <c r="V431" s="55"/>
      <c r="W431" s="55"/>
      <c r="X431" s="55"/>
      <c r="Y431" s="55"/>
      <c r="Z431" s="55"/>
      <c r="AA431" s="52"/>
      <c r="AB431" s="52"/>
      <c r="AC431" s="52"/>
    </row>
    <row r="432" spans="1:29" s="69" customFormat="1" ht="15.75" thickBot="1">
      <c r="A432" s="64" t="s">
        <v>922</v>
      </c>
      <c r="B432" s="64" t="s">
        <v>923</v>
      </c>
      <c r="C432" s="64" t="s">
        <v>924</v>
      </c>
      <c r="D432" s="64"/>
      <c r="E432" s="65"/>
      <c r="F432" s="64" t="s">
        <v>33</v>
      </c>
      <c r="G432" s="67"/>
      <c r="H432" s="66" t="s">
        <v>921</v>
      </c>
      <c r="I432" s="64" t="s">
        <v>36</v>
      </c>
      <c r="J432" s="64" t="s">
        <v>37</v>
      </c>
      <c r="K432" s="67"/>
      <c r="L432" s="67"/>
      <c r="M432" s="67" t="s">
        <v>1967</v>
      </c>
      <c r="N432" s="67"/>
      <c r="O432" s="67"/>
      <c r="P432" s="67"/>
      <c r="Q432" s="67" t="s">
        <v>36</v>
      </c>
      <c r="R432" s="67"/>
      <c r="S432" s="67"/>
      <c r="T432" s="67"/>
      <c r="U432" s="67"/>
      <c r="V432" s="67"/>
      <c r="W432" s="67"/>
      <c r="X432" s="67"/>
      <c r="Y432" s="67"/>
      <c r="Z432" s="67"/>
      <c r="AA432" s="68"/>
      <c r="AB432" s="68"/>
      <c r="AC432" s="68"/>
    </row>
    <row r="433" spans="1:29" ht="15.75" thickBot="1">
      <c r="A433" s="53" t="s">
        <v>922</v>
      </c>
      <c r="B433" s="53" t="s">
        <v>923</v>
      </c>
      <c r="C433" s="53" t="s">
        <v>925</v>
      </c>
      <c r="D433" s="53"/>
      <c r="E433" s="60"/>
      <c r="F433" s="53" t="s">
        <v>44</v>
      </c>
      <c r="G433" s="55"/>
      <c r="H433" s="54" t="s">
        <v>921</v>
      </c>
      <c r="I433" s="53" t="s">
        <v>1470</v>
      </c>
      <c r="J433" s="55"/>
      <c r="K433" s="55"/>
      <c r="L433" s="55"/>
      <c r="M433" s="55"/>
      <c r="N433" s="55"/>
      <c r="O433" s="55"/>
      <c r="P433" s="55"/>
      <c r="Q433" s="55"/>
      <c r="R433" s="55"/>
      <c r="S433" s="55"/>
      <c r="T433" s="55"/>
      <c r="U433" s="55"/>
      <c r="V433" s="55"/>
      <c r="W433" s="55"/>
      <c r="X433" s="55"/>
      <c r="Y433" s="55"/>
      <c r="Z433" s="55"/>
      <c r="AA433" s="52"/>
      <c r="AB433" s="52"/>
      <c r="AC433" s="52"/>
    </row>
    <row r="434" spans="1:29" ht="15.75" thickBot="1">
      <c r="A434" s="53" t="s">
        <v>922</v>
      </c>
      <c r="B434" s="53" t="s">
        <v>923</v>
      </c>
      <c r="C434" s="53" t="s">
        <v>926</v>
      </c>
      <c r="D434" s="53"/>
      <c r="E434" s="60"/>
      <c r="F434" s="53" t="s">
        <v>190</v>
      </c>
      <c r="G434" s="55"/>
      <c r="H434" s="54" t="s">
        <v>921</v>
      </c>
      <c r="I434" s="53" t="s">
        <v>1470</v>
      </c>
      <c r="J434" s="55"/>
      <c r="K434" s="55"/>
      <c r="L434" s="55"/>
      <c r="M434" s="55"/>
      <c r="N434" s="55"/>
      <c r="O434" s="55"/>
      <c r="P434" s="55"/>
      <c r="Q434" s="55"/>
      <c r="R434" s="55"/>
      <c r="S434" s="55"/>
      <c r="T434" s="55"/>
      <c r="U434" s="55"/>
      <c r="V434" s="55"/>
      <c r="W434" s="55"/>
      <c r="X434" s="55"/>
      <c r="Y434" s="55"/>
      <c r="Z434" s="55"/>
      <c r="AA434" s="52"/>
      <c r="AB434" s="52"/>
      <c r="AC434" s="52"/>
    </row>
    <row r="435" spans="1:29" ht="15.75" thickBot="1">
      <c r="A435" s="53" t="s">
        <v>922</v>
      </c>
      <c r="B435" s="53" t="s">
        <v>923</v>
      </c>
      <c r="C435" s="53" t="s">
        <v>927</v>
      </c>
      <c r="D435" s="53"/>
      <c r="E435" s="60"/>
      <c r="F435" s="53" t="s">
        <v>722</v>
      </c>
      <c r="G435" s="55"/>
      <c r="H435" s="54" t="s">
        <v>928</v>
      </c>
      <c r="I435" s="53" t="s">
        <v>1470</v>
      </c>
      <c r="J435" s="55"/>
      <c r="K435" s="55"/>
      <c r="L435" s="55"/>
      <c r="M435" s="55"/>
      <c r="N435" s="55"/>
      <c r="O435" s="55"/>
      <c r="P435" s="55"/>
      <c r="Q435" s="55"/>
      <c r="R435" s="55"/>
      <c r="S435" s="55"/>
      <c r="T435" s="55"/>
      <c r="U435" s="55"/>
      <c r="V435" s="55"/>
      <c r="W435" s="55"/>
      <c r="X435" s="55"/>
      <c r="Y435" s="55"/>
      <c r="Z435" s="55"/>
      <c r="AA435" s="52"/>
      <c r="AB435" s="52"/>
      <c r="AC435" s="52"/>
    </row>
    <row r="436" spans="1:29" s="69" customFormat="1" ht="15.75" thickBot="1">
      <c r="A436" s="64" t="s">
        <v>929</v>
      </c>
      <c r="B436" s="64" t="s">
        <v>930</v>
      </c>
      <c r="C436" s="64" t="s">
        <v>931</v>
      </c>
      <c r="D436" s="64"/>
      <c r="E436" s="65"/>
      <c r="F436" s="64" t="s">
        <v>33</v>
      </c>
      <c r="G436" s="64" t="s">
        <v>236</v>
      </c>
      <c r="H436" s="66" t="s">
        <v>928</v>
      </c>
      <c r="I436" s="64" t="s">
        <v>36</v>
      </c>
      <c r="J436" s="64" t="s">
        <v>90</v>
      </c>
      <c r="K436" s="67"/>
      <c r="L436" s="67"/>
      <c r="M436" s="67" t="s">
        <v>1967</v>
      </c>
      <c r="N436" s="67"/>
      <c r="O436" s="67"/>
      <c r="P436" s="67"/>
      <c r="Q436" s="67" t="s">
        <v>36</v>
      </c>
      <c r="R436" s="67"/>
      <c r="S436" s="67"/>
      <c r="T436" s="67"/>
      <c r="U436" s="67"/>
      <c r="V436" s="67"/>
      <c r="W436" s="67"/>
      <c r="X436" s="67"/>
      <c r="Y436" s="67"/>
      <c r="Z436" s="67"/>
      <c r="AA436" s="68"/>
      <c r="AB436" s="68"/>
      <c r="AC436" s="68"/>
    </row>
    <row r="437" spans="1:29" ht="15.75" thickBot="1">
      <c r="A437" s="53" t="s">
        <v>929</v>
      </c>
      <c r="B437" s="53" t="s">
        <v>930</v>
      </c>
      <c r="C437" s="53" t="s">
        <v>932</v>
      </c>
      <c r="D437" s="53"/>
      <c r="E437" s="60"/>
      <c r="F437" s="53" t="s">
        <v>39</v>
      </c>
      <c r="G437" s="53" t="s">
        <v>933</v>
      </c>
      <c r="H437" s="54" t="s">
        <v>934</v>
      </c>
      <c r="I437" s="53" t="s">
        <v>1470</v>
      </c>
      <c r="J437" s="55"/>
      <c r="K437" s="55"/>
      <c r="L437" s="55"/>
      <c r="M437" s="55"/>
      <c r="N437" s="55"/>
      <c r="O437" s="55"/>
      <c r="P437" s="55"/>
      <c r="Q437" s="55"/>
      <c r="R437" s="55"/>
      <c r="S437" s="55"/>
      <c r="T437" s="55"/>
      <c r="U437" s="55"/>
      <c r="V437" s="55"/>
      <c r="W437" s="55"/>
      <c r="X437" s="55"/>
      <c r="Y437" s="55"/>
      <c r="Z437" s="55"/>
      <c r="AA437" s="52"/>
      <c r="AB437" s="52"/>
      <c r="AC437" s="52"/>
    </row>
    <row r="438" spans="1:29" s="69" customFormat="1" ht="15.75" thickBot="1">
      <c r="A438" s="64" t="s">
        <v>935</v>
      </c>
      <c r="B438" s="64" t="s">
        <v>936</v>
      </c>
      <c r="C438" s="64" t="s">
        <v>937</v>
      </c>
      <c r="D438" s="64"/>
      <c r="E438" s="65"/>
      <c r="F438" s="64" t="s">
        <v>33</v>
      </c>
      <c r="G438" s="67"/>
      <c r="H438" s="66" t="s">
        <v>934</v>
      </c>
      <c r="I438" s="64" t="s">
        <v>36</v>
      </c>
      <c r="J438" s="64" t="s">
        <v>37</v>
      </c>
      <c r="K438" s="67"/>
      <c r="L438" s="67"/>
      <c r="M438" s="67" t="s">
        <v>1973</v>
      </c>
      <c r="N438" s="67"/>
      <c r="O438" s="67"/>
      <c r="P438" s="67"/>
      <c r="Q438" s="67" t="s">
        <v>36</v>
      </c>
      <c r="R438" s="67"/>
      <c r="S438" s="67"/>
      <c r="T438" s="67"/>
      <c r="U438" s="67" t="s">
        <v>36</v>
      </c>
      <c r="V438" s="67"/>
      <c r="W438" s="67"/>
      <c r="X438" s="67"/>
      <c r="Y438" s="67"/>
      <c r="Z438" s="67"/>
      <c r="AA438" s="68"/>
      <c r="AB438" s="68"/>
      <c r="AC438" s="68"/>
    </row>
    <row r="439" spans="1:29" ht="15.75" thickBot="1">
      <c r="A439" s="53" t="s">
        <v>935</v>
      </c>
      <c r="B439" s="53" t="s">
        <v>936</v>
      </c>
      <c r="C439" s="53" t="s">
        <v>938</v>
      </c>
      <c r="D439" s="53"/>
      <c r="E439" s="60"/>
      <c r="F439" s="53" t="s">
        <v>64</v>
      </c>
      <c r="G439" s="55"/>
      <c r="H439" s="54" t="s">
        <v>939</v>
      </c>
      <c r="I439" s="53" t="s">
        <v>1470</v>
      </c>
      <c r="J439" s="55"/>
      <c r="K439" s="55"/>
      <c r="L439" s="55"/>
      <c r="M439" s="55"/>
      <c r="N439" s="55"/>
      <c r="O439" s="55"/>
      <c r="P439" s="55"/>
      <c r="Q439" s="55"/>
      <c r="R439" s="55"/>
      <c r="S439" s="55"/>
      <c r="T439" s="55"/>
      <c r="U439" s="55"/>
      <c r="V439" s="55"/>
      <c r="W439" s="55"/>
      <c r="X439" s="55"/>
      <c r="Y439" s="55"/>
      <c r="Z439" s="55"/>
      <c r="AA439" s="52"/>
      <c r="AB439" s="52"/>
      <c r="AC439" s="52"/>
    </row>
    <row r="440" spans="1:29" s="69" customFormat="1" ht="15.75" thickBot="1">
      <c r="A440" s="64" t="s">
        <v>940</v>
      </c>
      <c r="B440" s="64" t="s">
        <v>941</v>
      </c>
      <c r="C440" s="64" t="s">
        <v>942</v>
      </c>
      <c r="D440" s="64"/>
      <c r="E440" s="65"/>
      <c r="F440" s="64" t="s">
        <v>33</v>
      </c>
      <c r="G440" s="64" t="s">
        <v>381</v>
      </c>
      <c r="H440" s="66" t="s">
        <v>939</v>
      </c>
      <c r="I440" s="64" t="s">
        <v>36</v>
      </c>
      <c r="J440" s="64" t="s">
        <v>90</v>
      </c>
      <c r="K440" s="67"/>
      <c r="L440" s="67"/>
      <c r="M440" s="67" t="s">
        <v>1967</v>
      </c>
      <c r="N440" s="67"/>
      <c r="O440" s="67"/>
      <c r="P440" s="67"/>
      <c r="Q440" s="67" t="s">
        <v>36</v>
      </c>
      <c r="R440" s="67"/>
      <c r="S440" s="67"/>
      <c r="T440" s="67"/>
      <c r="U440" s="67"/>
      <c r="V440" s="67"/>
      <c r="W440" s="67"/>
      <c r="X440" s="67"/>
      <c r="Y440" s="67"/>
      <c r="Z440" s="67"/>
      <c r="AA440" s="68"/>
      <c r="AB440" s="68"/>
      <c r="AC440" s="68"/>
    </row>
    <row r="441" spans="1:29" ht="15.75" thickBot="1">
      <c r="A441" s="53" t="s">
        <v>940</v>
      </c>
      <c r="B441" s="53" t="s">
        <v>941</v>
      </c>
      <c r="C441" s="53" t="s">
        <v>943</v>
      </c>
      <c r="D441" s="53"/>
      <c r="E441" s="60"/>
      <c r="F441" s="53" t="s">
        <v>39</v>
      </c>
      <c r="G441" s="53" t="s">
        <v>944</v>
      </c>
      <c r="H441" s="54" t="s">
        <v>945</v>
      </c>
      <c r="I441" s="53" t="s">
        <v>1470</v>
      </c>
      <c r="J441" s="55"/>
      <c r="K441" s="55"/>
      <c r="L441" s="55"/>
      <c r="M441" s="55"/>
      <c r="N441" s="55"/>
      <c r="O441" s="55"/>
      <c r="P441" s="55"/>
      <c r="Q441" s="55"/>
      <c r="R441" s="55"/>
      <c r="S441" s="55"/>
      <c r="T441" s="55"/>
      <c r="U441" s="55"/>
      <c r="V441" s="55"/>
      <c r="W441" s="55"/>
      <c r="X441" s="55"/>
      <c r="Y441" s="55"/>
      <c r="Z441" s="55"/>
      <c r="AA441" s="52"/>
      <c r="AB441" s="52"/>
      <c r="AC441" s="52"/>
    </row>
    <row r="442" spans="1:29" s="69" customFormat="1" ht="15.75" thickBot="1">
      <c r="A442" s="64"/>
      <c r="B442" s="64" t="s">
        <v>1666</v>
      </c>
      <c r="C442" s="64"/>
      <c r="D442" s="64"/>
      <c r="E442" s="65"/>
      <c r="F442" s="64"/>
      <c r="G442" s="67"/>
      <c r="H442" s="66"/>
      <c r="I442" s="64" t="s">
        <v>36</v>
      </c>
      <c r="J442" s="64"/>
      <c r="K442" s="67"/>
      <c r="L442" s="67"/>
      <c r="M442" s="67"/>
      <c r="N442" s="67"/>
      <c r="O442" s="67"/>
      <c r="P442" s="67"/>
      <c r="Q442" s="67"/>
      <c r="R442" s="67"/>
      <c r="S442" s="67"/>
      <c r="T442" s="67"/>
      <c r="U442" s="67"/>
      <c r="V442" s="67"/>
      <c r="W442" s="67"/>
      <c r="X442" s="67"/>
      <c r="Y442" s="67"/>
      <c r="Z442" s="67"/>
      <c r="AA442" s="68"/>
      <c r="AB442" s="68"/>
      <c r="AC442" s="68"/>
    </row>
    <row r="443" spans="1:29" s="69" customFormat="1" ht="15.75" thickBot="1">
      <c r="A443" s="64" t="s">
        <v>946</v>
      </c>
      <c r="B443" s="64" t="s">
        <v>947</v>
      </c>
      <c r="C443" s="64" t="s">
        <v>948</v>
      </c>
      <c r="D443" s="64"/>
      <c r="E443" s="65"/>
      <c r="F443" s="64" t="s">
        <v>33</v>
      </c>
      <c r="G443" s="67"/>
      <c r="H443" s="66" t="s">
        <v>945</v>
      </c>
      <c r="I443" s="64" t="s">
        <v>36</v>
      </c>
      <c r="J443" s="64" t="s">
        <v>37</v>
      </c>
      <c r="K443" s="67"/>
      <c r="L443" s="67"/>
      <c r="M443" s="67" t="s">
        <v>1967</v>
      </c>
      <c r="N443" s="67"/>
      <c r="O443" s="67"/>
      <c r="P443" s="67"/>
      <c r="Q443" s="67" t="s">
        <v>36</v>
      </c>
      <c r="R443" s="67"/>
      <c r="S443" s="67"/>
      <c r="T443" s="67"/>
      <c r="U443" s="67"/>
      <c r="V443" s="67"/>
      <c r="W443" s="67"/>
      <c r="X443" s="67"/>
      <c r="Y443" s="67"/>
      <c r="Z443" s="67"/>
      <c r="AA443" s="68"/>
      <c r="AB443" s="68"/>
      <c r="AC443" s="68"/>
    </row>
    <row r="444" spans="1:29" ht="15.75" thickBot="1">
      <c r="A444" s="53" t="s">
        <v>946</v>
      </c>
      <c r="B444" s="53" t="s">
        <v>947</v>
      </c>
      <c r="C444" s="53" t="s">
        <v>949</v>
      </c>
      <c r="D444" s="53"/>
      <c r="E444" s="60"/>
      <c r="F444" s="53" t="s">
        <v>64</v>
      </c>
      <c r="G444" s="55"/>
      <c r="H444" s="54" t="s">
        <v>950</v>
      </c>
      <c r="I444" s="53" t="s">
        <v>1470</v>
      </c>
      <c r="J444" s="55"/>
      <c r="K444" s="55"/>
      <c r="L444" s="55"/>
      <c r="M444" s="55"/>
      <c r="N444" s="55"/>
      <c r="O444" s="55"/>
      <c r="P444" s="55"/>
      <c r="Q444" s="55"/>
      <c r="R444" s="55"/>
      <c r="S444" s="55"/>
      <c r="T444" s="55"/>
      <c r="U444" s="55"/>
      <c r="V444" s="55"/>
      <c r="W444" s="55"/>
      <c r="X444" s="55"/>
      <c r="Y444" s="55"/>
      <c r="Z444" s="55"/>
      <c r="AA444" s="52"/>
      <c r="AB444" s="52"/>
      <c r="AC444" s="52"/>
    </row>
    <row r="445" spans="1:29" s="69" customFormat="1" ht="15.75" thickBot="1">
      <c r="A445" s="64" t="s">
        <v>951</v>
      </c>
      <c r="B445" s="64" t="s">
        <v>952</v>
      </c>
      <c r="C445" s="64" t="s">
        <v>953</v>
      </c>
      <c r="D445" s="64"/>
      <c r="E445" s="65"/>
      <c r="F445" s="64" t="s">
        <v>33</v>
      </c>
      <c r="G445" s="67"/>
      <c r="H445" s="66" t="s">
        <v>950</v>
      </c>
      <c r="I445" s="64" t="s">
        <v>36</v>
      </c>
      <c r="J445" s="64" t="s">
        <v>37</v>
      </c>
      <c r="K445" s="67"/>
      <c r="L445" s="67"/>
      <c r="M445" s="67" t="s">
        <v>1979</v>
      </c>
      <c r="N445" s="67"/>
      <c r="O445" s="67"/>
      <c r="P445" s="67"/>
      <c r="Q445" s="67" t="s">
        <v>36</v>
      </c>
      <c r="R445" s="67"/>
      <c r="S445" s="67" t="s">
        <v>36</v>
      </c>
      <c r="T445" s="67"/>
      <c r="U445" s="67"/>
      <c r="V445" s="67"/>
      <c r="W445" s="67"/>
      <c r="X445" s="67"/>
      <c r="Y445" s="67"/>
      <c r="Z445" s="67"/>
      <c r="AA445" s="68"/>
      <c r="AB445" s="68"/>
      <c r="AC445" s="68"/>
    </row>
    <row r="446" spans="1:29" ht="15.75" thickBot="1">
      <c r="A446" s="53" t="s">
        <v>951</v>
      </c>
      <c r="B446" s="53" t="s">
        <v>952</v>
      </c>
      <c r="C446" s="53" t="s">
        <v>954</v>
      </c>
      <c r="D446" s="53"/>
      <c r="E446" s="60"/>
      <c r="F446" s="53" t="s">
        <v>64</v>
      </c>
      <c r="G446" s="55"/>
      <c r="H446" s="54" t="s">
        <v>955</v>
      </c>
      <c r="I446" s="53" t="s">
        <v>1470</v>
      </c>
      <c r="J446" s="55"/>
      <c r="K446" s="55"/>
      <c r="L446" s="55"/>
      <c r="M446" s="55"/>
      <c r="N446" s="55"/>
      <c r="O446" s="55"/>
      <c r="P446" s="55"/>
      <c r="Q446" s="55"/>
      <c r="R446" s="55"/>
      <c r="S446" s="55"/>
      <c r="T446" s="55"/>
      <c r="U446" s="55"/>
      <c r="V446" s="55"/>
      <c r="W446" s="55"/>
      <c r="X446" s="55"/>
      <c r="Y446" s="55"/>
      <c r="Z446" s="55"/>
      <c r="AA446" s="52"/>
      <c r="AB446" s="52"/>
      <c r="AC446" s="52"/>
    </row>
    <row r="447" spans="1:29" s="69" customFormat="1" ht="15.75" thickBot="1">
      <c r="A447" s="64" t="s">
        <v>956</v>
      </c>
      <c r="B447" s="64" t="s">
        <v>957</v>
      </c>
      <c r="C447" s="64" t="s">
        <v>958</v>
      </c>
      <c r="D447" s="64"/>
      <c r="E447" s="65"/>
      <c r="F447" s="64" t="s">
        <v>33</v>
      </c>
      <c r="G447" s="67"/>
      <c r="H447" s="66" t="s">
        <v>955</v>
      </c>
      <c r="I447" s="64" t="s">
        <v>36</v>
      </c>
      <c r="J447" s="64" t="s">
        <v>37</v>
      </c>
      <c r="K447" s="67"/>
      <c r="L447" s="67"/>
      <c r="M447" s="67" t="s">
        <v>1967</v>
      </c>
      <c r="N447" s="67"/>
      <c r="O447" s="67"/>
      <c r="P447" s="67"/>
      <c r="Q447" s="67" t="s">
        <v>36</v>
      </c>
      <c r="R447" s="67"/>
      <c r="S447" s="67"/>
      <c r="T447" s="67"/>
      <c r="U447" s="67"/>
      <c r="V447" s="67"/>
      <c r="W447" s="67"/>
      <c r="X447" s="67"/>
      <c r="Y447" s="67"/>
      <c r="Z447" s="67"/>
      <c r="AA447" s="68"/>
      <c r="AB447" s="68"/>
      <c r="AC447" s="68"/>
    </row>
    <row r="448" spans="1:29" ht="15.75" thickBot="1">
      <c r="A448" s="53" t="s">
        <v>956</v>
      </c>
      <c r="B448" s="53" t="s">
        <v>957</v>
      </c>
      <c r="C448" s="53" t="s">
        <v>959</v>
      </c>
      <c r="D448" s="53"/>
      <c r="E448" s="60"/>
      <c r="F448" s="53" t="s">
        <v>61</v>
      </c>
      <c r="G448" s="55"/>
      <c r="H448" s="54" t="s">
        <v>955</v>
      </c>
      <c r="I448" s="53" t="s">
        <v>1470</v>
      </c>
      <c r="J448" s="55"/>
      <c r="K448" s="55"/>
      <c r="L448" s="55"/>
      <c r="M448" s="55"/>
      <c r="N448" s="55"/>
      <c r="O448" s="55"/>
      <c r="P448" s="55"/>
      <c r="Q448" s="55"/>
      <c r="R448" s="55"/>
      <c r="S448" s="55"/>
      <c r="T448" s="55"/>
      <c r="U448" s="55"/>
      <c r="V448" s="55"/>
      <c r="W448" s="55"/>
      <c r="X448" s="55"/>
      <c r="Y448" s="55"/>
      <c r="Z448" s="55"/>
      <c r="AA448" s="52"/>
      <c r="AB448" s="52"/>
      <c r="AC448" s="52"/>
    </row>
    <row r="449" spans="1:29" ht="15.75" thickBot="1">
      <c r="A449" s="53" t="s">
        <v>956</v>
      </c>
      <c r="B449" s="53" t="s">
        <v>957</v>
      </c>
      <c r="C449" s="53" t="s">
        <v>960</v>
      </c>
      <c r="D449" s="53"/>
      <c r="E449" s="60"/>
      <c r="F449" s="53" t="s">
        <v>64</v>
      </c>
      <c r="G449" s="55"/>
      <c r="H449" s="54" t="s">
        <v>961</v>
      </c>
      <c r="I449" s="53" t="s">
        <v>1470</v>
      </c>
      <c r="J449" s="55"/>
      <c r="K449" s="55"/>
      <c r="L449" s="55"/>
      <c r="M449" s="55"/>
      <c r="N449" s="55"/>
      <c r="O449" s="55"/>
      <c r="P449" s="55"/>
      <c r="Q449" s="55"/>
      <c r="R449" s="55"/>
      <c r="S449" s="55"/>
      <c r="T449" s="55"/>
      <c r="U449" s="55"/>
      <c r="V449" s="55"/>
      <c r="W449" s="55"/>
      <c r="X449" s="55"/>
      <c r="Y449" s="55"/>
      <c r="Z449" s="55"/>
      <c r="AA449" s="52"/>
      <c r="AB449" s="52"/>
      <c r="AC449" s="52"/>
    </row>
    <row r="450" spans="1:29" s="69" customFormat="1" ht="15.75" thickBot="1">
      <c r="A450" s="64" t="s">
        <v>962</v>
      </c>
      <c r="B450" s="64" t="s">
        <v>963</v>
      </c>
      <c r="C450" s="64" t="s">
        <v>964</v>
      </c>
      <c r="D450" s="64"/>
      <c r="E450" s="65"/>
      <c r="F450" s="64" t="s">
        <v>33</v>
      </c>
      <c r="G450" s="67"/>
      <c r="H450" s="66" t="s">
        <v>961</v>
      </c>
      <c r="I450" s="64" t="s">
        <v>36</v>
      </c>
      <c r="J450" s="64" t="s">
        <v>37</v>
      </c>
      <c r="K450" s="67"/>
      <c r="L450" s="67"/>
      <c r="M450" s="67" t="s">
        <v>1979</v>
      </c>
      <c r="N450" s="67"/>
      <c r="O450" s="67"/>
      <c r="P450" s="67"/>
      <c r="Q450" s="67" t="s">
        <v>36</v>
      </c>
      <c r="R450" s="67"/>
      <c r="S450" s="67" t="s">
        <v>36</v>
      </c>
      <c r="T450" s="67"/>
      <c r="U450" s="67"/>
      <c r="V450" s="67"/>
      <c r="W450" s="67"/>
      <c r="X450" s="67"/>
      <c r="Y450" s="67"/>
      <c r="Z450" s="67"/>
      <c r="AA450" s="68"/>
      <c r="AB450" s="68"/>
      <c r="AC450" s="68"/>
    </row>
    <row r="451" spans="1:29" ht="15.75" thickBot="1">
      <c r="A451" s="53" t="s">
        <v>962</v>
      </c>
      <c r="B451" s="53" t="s">
        <v>963</v>
      </c>
      <c r="C451" s="53" t="s">
        <v>965</v>
      </c>
      <c r="D451" s="53"/>
      <c r="E451" s="60"/>
      <c r="F451" s="53" t="s">
        <v>64</v>
      </c>
      <c r="G451" s="55"/>
      <c r="H451" s="54" t="s">
        <v>961</v>
      </c>
      <c r="I451" s="53" t="s">
        <v>1470</v>
      </c>
      <c r="J451" s="55"/>
      <c r="K451" s="55"/>
      <c r="L451" s="55"/>
      <c r="M451" s="55"/>
      <c r="N451" s="55"/>
      <c r="O451" s="55"/>
      <c r="P451" s="55"/>
      <c r="Q451" s="55"/>
      <c r="R451" s="55"/>
      <c r="S451" s="55"/>
      <c r="T451" s="55"/>
      <c r="U451" s="55"/>
      <c r="V451" s="55"/>
      <c r="W451" s="55"/>
      <c r="X451" s="55"/>
      <c r="Y451" s="55"/>
      <c r="Z451" s="55"/>
      <c r="AA451" s="52"/>
      <c r="AB451" s="52"/>
      <c r="AC451" s="52"/>
    </row>
    <row r="452" spans="1:29" ht="15.75" thickBot="1">
      <c r="A452" s="53" t="s">
        <v>962</v>
      </c>
      <c r="B452" s="53" t="s">
        <v>963</v>
      </c>
      <c r="C452" s="53" t="s">
        <v>966</v>
      </c>
      <c r="D452" s="53"/>
      <c r="E452" s="60"/>
      <c r="F452" s="53" t="s">
        <v>44</v>
      </c>
      <c r="G452" s="55"/>
      <c r="H452" s="54" t="s">
        <v>513</v>
      </c>
      <c r="I452" s="53" t="s">
        <v>1470</v>
      </c>
      <c r="J452" s="55"/>
      <c r="K452" s="55"/>
      <c r="L452" s="55"/>
      <c r="M452" s="55"/>
      <c r="N452" s="55"/>
      <c r="O452" s="55"/>
      <c r="P452" s="55"/>
      <c r="Q452" s="55"/>
      <c r="R452" s="55"/>
      <c r="S452" s="55"/>
      <c r="T452" s="55"/>
      <c r="U452" s="55"/>
      <c r="V452" s="55"/>
      <c r="W452" s="55"/>
      <c r="X452" s="55"/>
      <c r="Y452" s="55"/>
      <c r="Z452" s="55"/>
      <c r="AA452" s="52"/>
      <c r="AB452" s="52"/>
      <c r="AC452" s="52"/>
    </row>
    <row r="453" spans="1:29" s="69" customFormat="1" ht="15.75" thickBot="1">
      <c r="A453" s="64" t="s">
        <v>967</v>
      </c>
      <c r="B453" s="64" t="s">
        <v>968</v>
      </c>
      <c r="C453" s="64" t="s">
        <v>518</v>
      </c>
      <c r="D453" s="64"/>
      <c r="E453" s="65"/>
      <c r="F453" s="64" t="s">
        <v>33</v>
      </c>
      <c r="G453" s="67"/>
      <c r="H453" s="66" t="s">
        <v>513</v>
      </c>
      <c r="I453" s="64" t="s">
        <v>36</v>
      </c>
      <c r="J453" s="64" t="s">
        <v>37</v>
      </c>
      <c r="K453" s="67"/>
      <c r="L453" s="67"/>
      <c r="M453" s="67" t="s">
        <v>1979</v>
      </c>
      <c r="N453" s="67"/>
      <c r="O453" s="67"/>
      <c r="P453" s="67"/>
      <c r="Q453" s="67" t="s">
        <v>36</v>
      </c>
      <c r="R453" s="67"/>
      <c r="S453" s="67" t="s">
        <v>36</v>
      </c>
      <c r="T453" s="67"/>
      <c r="U453" s="67"/>
      <c r="V453" s="67"/>
      <c r="W453" s="67"/>
      <c r="X453" s="67"/>
      <c r="Y453" s="67"/>
      <c r="Z453" s="67"/>
      <c r="AA453" s="68"/>
      <c r="AB453" s="68"/>
      <c r="AC453" s="68"/>
    </row>
    <row r="454" spans="1:29" ht="15.75" thickBot="1">
      <c r="A454" s="53" t="s">
        <v>967</v>
      </c>
      <c r="B454" s="53" t="s">
        <v>968</v>
      </c>
      <c r="C454" s="53" t="s">
        <v>969</v>
      </c>
      <c r="D454" s="53"/>
      <c r="E454" s="60"/>
      <c r="F454" s="53" t="s">
        <v>64</v>
      </c>
      <c r="G454" s="55"/>
      <c r="H454" s="54" t="s">
        <v>513</v>
      </c>
      <c r="I454" s="53" t="s">
        <v>1470</v>
      </c>
      <c r="J454" s="55"/>
      <c r="K454" s="55"/>
      <c r="L454" s="55"/>
      <c r="M454" s="55"/>
      <c r="N454" s="55"/>
      <c r="O454" s="55"/>
      <c r="P454" s="55"/>
      <c r="Q454" s="55"/>
      <c r="R454" s="55"/>
      <c r="S454" s="55"/>
      <c r="T454" s="55"/>
      <c r="U454" s="55"/>
      <c r="V454" s="55"/>
      <c r="W454" s="55"/>
      <c r="X454" s="55"/>
      <c r="Y454" s="55"/>
      <c r="Z454" s="55"/>
      <c r="AA454" s="52"/>
      <c r="AB454" s="52"/>
      <c r="AC454" s="52"/>
    </row>
    <row r="455" spans="1:29" ht="15.75" thickBot="1">
      <c r="A455" s="53" t="s">
        <v>967</v>
      </c>
      <c r="B455" s="53" t="s">
        <v>968</v>
      </c>
      <c r="C455" s="53" t="s">
        <v>970</v>
      </c>
      <c r="D455" s="53"/>
      <c r="E455" s="60"/>
      <c r="F455" s="53" t="s">
        <v>61</v>
      </c>
      <c r="G455" s="55"/>
      <c r="H455" s="54" t="s">
        <v>971</v>
      </c>
      <c r="I455" s="53" t="s">
        <v>1470</v>
      </c>
      <c r="J455" s="55"/>
      <c r="K455" s="55"/>
      <c r="L455" s="55"/>
      <c r="M455" s="55"/>
      <c r="N455" s="55"/>
      <c r="O455" s="55"/>
      <c r="P455" s="55"/>
      <c r="Q455" s="55"/>
      <c r="R455" s="55"/>
      <c r="S455" s="55"/>
      <c r="T455" s="55"/>
      <c r="U455" s="55"/>
      <c r="V455" s="55"/>
      <c r="W455" s="55"/>
      <c r="X455" s="55"/>
      <c r="Y455" s="55"/>
      <c r="Z455" s="55"/>
      <c r="AA455" s="52"/>
      <c r="AB455" s="52"/>
      <c r="AC455" s="52"/>
    </row>
    <row r="456" spans="1:29" s="69" customFormat="1" ht="15.75" thickBot="1">
      <c r="A456" s="64" t="s">
        <v>972</v>
      </c>
      <c r="B456" s="64" t="s">
        <v>973</v>
      </c>
      <c r="C456" s="64" t="s">
        <v>974</v>
      </c>
      <c r="D456" s="64"/>
      <c r="E456" s="65"/>
      <c r="F456" s="64" t="s">
        <v>33</v>
      </c>
      <c r="G456" s="67"/>
      <c r="H456" s="66" t="s">
        <v>971</v>
      </c>
      <c r="I456" s="64" t="s">
        <v>36</v>
      </c>
      <c r="J456" s="64" t="s">
        <v>37</v>
      </c>
      <c r="K456" s="67"/>
      <c r="L456" s="67"/>
      <c r="M456" s="67" t="s">
        <v>1967</v>
      </c>
      <c r="N456" s="67"/>
      <c r="O456" s="67"/>
      <c r="P456" s="67"/>
      <c r="Q456" s="67" t="s">
        <v>36</v>
      </c>
      <c r="R456" s="67"/>
      <c r="S456" s="67"/>
      <c r="T456" s="67"/>
      <c r="U456" s="67"/>
      <c r="V456" s="67"/>
      <c r="W456" s="67"/>
      <c r="X456" s="67"/>
      <c r="Y456" s="67"/>
      <c r="Z456" s="67"/>
      <c r="AA456" s="68"/>
      <c r="AB456" s="68"/>
      <c r="AC456" s="68"/>
    </row>
    <row r="457" spans="1:29" ht="15.75" thickBot="1">
      <c r="A457" s="53" t="s">
        <v>972</v>
      </c>
      <c r="B457" s="53" t="s">
        <v>973</v>
      </c>
      <c r="C457" s="53" t="s">
        <v>975</v>
      </c>
      <c r="D457" s="53"/>
      <c r="E457" s="60"/>
      <c r="F457" s="53" t="s">
        <v>64</v>
      </c>
      <c r="G457" s="55"/>
      <c r="H457" s="54" t="s">
        <v>971</v>
      </c>
      <c r="I457" s="53" t="s">
        <v>1470</v>
      </c>
      <c r="J457" s="55"/>
      <c r="K457" s="55"/>
      <c r="L457" s="55"/>
      <c r="M457" s="55"/>
      <c r="N457" s="55"/>
      <c r="O457" s="55"/>
      <c r="P457" s="55"/>
      <c r="Q457" s="55"/>
      <c r="R457" s="55"/>
      <c r="S457" s="55"/>
      <c r="T457" s="55"/>
      <c r="U457" s="55"/>
      <c r="V457" s="55"/>
      <c r="W457" s="55"/>
      <c r="X457" s="55"/>
      <c r="Y457" s="55"/>
      <c r="Z457" s="55"/>
      <c r="AA457" s="52"/>
      <c r="AB457" s="52"/>
      <c r="AC457" s="52"/>
    </row>
    <row r="458" spans="1:29" ht="15.75" thickBot="1">
      <c r="A458" s="53" t="s">
        <v>972</v>
      </c>
      <c r="B458" s="53" t="s">
        <v>973</v>
      </c>
      <c r="C458" s="53" t="s">
        <v>976</v>
      </c>
      <c r="D458" s="53"/>
      <c r="E458" s="60"/>
      <c r="F458" s="53" t="s">
        <v>61</v>
      </c>
      <c r="G458" s="55"/>
      <c r="H458" s="54" t="s">
        <v>977</v>
      </c>
      <c r="I458" s="53" t="s">
        <v>1470</v>
      </c>
      <c r="J458" s="55"/>
      <c r="K458" s="55"/>
      <c r="L458" s="55"/>
      <c r="M458" s="55"/>
      <c r="N458" s="55"/>
      <c r="O458" s="55"/>
      <c r="P458" s="55"/>
      <c r="Q458" s="55"/>
      <c r="R458" s="55"/>
      <c r="S458" s="55"/>
      <c r="T458" s="55"/>
      <c r="U458" s="55"/>
      <c r="V458" s="55"/>
      <c r="W458" s="55"/>
      <c r="X458" s="55"/>
      <c r="Y458" s="55"/>
      <c r="Z458" s="55"/>
      <c r="AA458" s="52"/>
      <c r="AB458" s="52"/>
      <c r="AC458" s="52"/>
    </row>
    <row r="459" spans="1:29" s="69" customFormat="1" ht="15.75" thickBot="1">
      <c r="A459" s="64" t="s">
        <v>978</v>
      </c>
      <c r="B459" s="64" t="s">
        <v>979</v>
      </c>
      <c r="C459" s="64" t="s">
        <v>980</v>
      </c>
      <c r="D459" s="64"/>
      <c r="E459" s="65"/>
      <c r="F459" s="64" t="s">
        <v>33</v>
      </c>
      <c r="G459" s="67"/>
      <c r="H459" s="66" t="s">
        <v>981</v>
      </c>
      <c r="I459" s="64" t="s">
        <v>36</v>
      </c>
      <c r="J459" s="64" t="s">
        <v>37</v>
      </c>
      <c r="K459" s="67"/>
      <c r="L459" s="67"/>
      <c r="M459" s="67" t="s">
        <v>1973</v>
      </c>
      <c r="N459" s="67"/>
      <c r="O459" s="67"/>
      <c r="P459" s="67"/>
      <c r="Q459" s="67" t="s">
        <v>36</v>
      </c>
      <c r="R459" s="67"/>
      <c r="S459" s="67"/>
      <c r="T459" s="67"/>
      <c r="U459" s="67" t="s">
        <v>36</v>
      </c>
      <c r="V459" s="67"/>
      <c r="W459" s="67"/>
      <c r="X459" s="67"/>
      <c r="Y459" s="67"/>
      <c r="Z459" s="67"/>
      <c r="AA459" s="68"/>
      <c r="AB459" s="68"/>
      <c r="AC459" s="68"/>
    </row>
    <row r="460" spans="1:29" s="69" customFormat="1" ht="15.75" thickBot="1">
      <c r="A460" s="64" t="s">
        <v>982</v>
      </c>
      <c r="B460" s="64" t="s">
        <v>983</v>
      </c>
      <c r="C460" s="64" t="s">
        <v>984</v>
      </c>
      <c r="D460" s="64"/>
      <c r="E460" s="65"/>
      <c r="F460" s="64" t="s">
        <v>33</v>
      </c>
      <c r="G460" s="64" t="s">
        <v>985</v>
      </c>
      <c r="H460" s="66" t="s">
        <v>981</v>
      </c>
      <c r="I460" s="64" t="s">
        <v>36</v>
      </c>
      <c r="J460" s="64" t="s">
        <v>90</v>
      </c>
      <c r="K460" s="67"/>
      <c r="L460" s="67"/>
      <c r="M460" s="67" t="s">
        <v>1967</v>
      </c>
      <c r="N460" s="67"/>
      <c r="O460" s="67"/>
      <c r="P460" s="67"/>
      <c r="Q460" s="67" t="s">
        <v>36</v>
      </c>
      <c r="R460" s="67"/>
      <c r="S460" s="67"/>
      <c r="T460" s="67"/>
      <c r="U460" s="67"/>
      <c r="V460" s="67"/>
      <c r="W460" s="67"/>
      <c r="X460" s="67"/>
      <c r="Y460" s="67"/>
      <c r="Z460" s="67"/>
      <c r="AA460" s="68"/>
      <c r="AB460" s="68"/>
      <c r="AC460" s="68"/>
    </row>
    <row r="461" spans="1:29" ht="15.75" thickBot="1">
      <c r="A461" s="53" t="s">
        <v>982</v>
      </c>
      <c r="B461" s="53" t="s">
        <v>983</v>
      </c>
      <c r="C461" s="53" t="s">
        <v>986</v>
      </c>
      <c r="D461" s="53"/>
      <c r="E461" s="60"/>
      <c r="F461" s="53" t="s">
        <v>64</v>
      </c>
      <c r="G461" s="55"/>
      <c r="H461" s="54" t="s">
        <v>981</v>
      </c>
      <c r="I461" s="53" t="s">
        <v>1470</v>
      </c>
      <c r="J461" s="55"/>
      <c r="K461" s="55"/>
      <c r="L461" s="55"/>
      <c r="M461" s="55"/>
      <c r="N461" s="55"/>
      <c r="O461" s="55"/>
      <c r="P461" s="55"/>
      <c r="Q461" s="55"/>
      <c r="R461" s="55"/>
      <c r="S461" s="55"/>
      <c r="T461" s="55"/>
      <c r="U461" s="55"/>
      <c r="V461" s="55"/>
      <c r="W461" s="55"/>
      <c r="X461" s="55"/>
      <c r="Y461" s="55"/>
      <c r="Z461" s="55"/>
      <c r="AA461" s="52"/>
      <c r="AB461" s="52"/>
      <c r="AC461" s="52"/>
    </row>
    <row r="462" spans="1:29" ht="15.75" thickBot="1">
      <c r="A462" s="53" t="s">
        <v>982</v>
      </c>
      <c r="B462" s="53" t="s">
        <v>983</v>
      </c>
      <c r="C462" s="53" t="s">
        <v>987</v>
      </c>
      <c r="D462" s="53"/>
      <c r="E462" s="60"/>
      <c r="F462" s="53" t="s">
        <v>61</v>
      </c>
      <c r="G462" s="55"/>
      <c r="H462" s="54" t="s">
        <v>981</v>
      </c>
      <c r="I462" s="53" t="s">
        <v>1470</v>
      </c>
      <c r="J462" s="55"/>
      <c r="K462" s="55"/>
      <c r="L462" s="55"/>
      <c r="M462" s="55"/>
      <c r="N462" s="55"/>
      <c r="O462" s="55"/>
      <c r="P462" s="55"/>
      <c r="Q462" s="55"/>
      <c r="R462" s="55"/>
      <c r="S462" s="55"/>
      <c r="T462" s="55"/>
      <c r="U462" s="55"/>
      <c r="V462" s="55"/>
      <c r="W462" s="55"/>
      <c r="X462" s="55"/>
      <c r="Y462" s="55"/>
      <c r="Z462" s="55"/>
      <c r="AA462" s="52"/>
      <c r="AB462" s="52"/>
      <c r="AC462" s="52"/>
    </row>
    <row r="463" spans="1:29" ht="15.75" thickBot="1">
      <c r="A463" s="53" t="s">
        <v>982</v>
      </c>
      <c r="B463" s="53" t="s">
        <v>983</v>
      </c>
      <c r="C463" s="53" t="s">
        <v>988</v>
      </c>
      <c r="D463" s="53"/>
      <c r="E463" s="60"/>
      <c r="F463" s="53" t="s">
        <v>39</v>
      </c>
      <c r="G463" s="53" t="s">
        <v>989</v>
      </c>
      <c r="H463" s="54" t="s">
        <v>981</v>
      </c>
      <c r="I463" s="53" t="s">
        <v>1470</v>
      </c>
      <c r="J463" s="55"/>
      <c r="K463" s="55"/>
      <c r="L463" s="55"/>
      <c r="M463" s="55"/>
      <c r="N463" s="55"/>
      <c r="O463" s="55"/>
      <c r="P463" s="55"/>
      <c r="Q463" s="55"/>
      <c r="R463" s="55"/>
      <c r="S463" s="55"/>
      <c r="T463" s="55"/>
      <c r="U463" s="55"/>
      <c r="V463" s="55"/>
      <c r="W463" s="55"/>
      <c r="X463" s="55"/>
      <c r="Y463" s="55"/>
      <c r="Z463" s="55"/>
      <c r="AA463" s="52"/>
      <c r="AB463" s="52"/>
      <c r="AC463" s="52"/>
    </row>
    <row r="464" spans="1:29" ht="15.75" thickBot="1">
      <c r="A464" s="53" t="s">
        <v>982</v>
      </c>
      <c r="B464" s="53" t="s">
        <v>983</v>
      </c>
      <c r="C464" s="53" t="s">
        <v>990</v>
      </c>
      <c r="D464" s="53"/>
      <c r="E464" s="60"/>
      <c r="F464" s="53" t="s">
        <v>991</v>
      </c>
      <c r="G464" s="56" t="s">
        <v>992</v>
      </c>
      <c r="H464" s="54" t="s">
        <v>981</v>
      </c>
      <c r="I464" s="53" t="s">
        <v>1470</v>
      </c>
      <c r="J464" s="55"/>
      <c r="K464" s="55"/>
      <c r="L464" s="55"/>
      <c r="M464" s="55"/>
      <c r="N464" s="55"/>
      <c r="O464" s="55"/>
      <c r="P464" s="55"/>
      <c r="Q464" s="55"/>
      <c r="R464" s="55"/>
      <c r="S464" s="55"/>
      <c r="T464" s="55"/>
      <c r="U464" s="55"/>
      <c r="V464" s="55"/>
      <c r="W464" s="55"/>
      <c r="X464" s="55"/>
      <c r="Y464" s="55"/>
      <c r="Z464" s="55"/>
      <c r="AA464" s="52"/>
      <c r="AB464" s="52"/>
      <c r="AC464" s="52"/>
    </row>
    <row r="465" spans="1:29" ht="15.75" thickBot="1">
      <c r="A465" s="53" t="s">
        <v>982</v>
      </c>
      <c r="B465" s="53" t="s">
        <v>983</v>
      </c>
      <c r="C465" s="53" t="s">
        <v>993</v>
      </c>
      <c r="D465" s="53"/>
      <c r="E465" s="60"/>
      <c r="F465" s="53" t="s">
        <v>994</v>
      </c>
      <c r="G465" s="56" t="s">
        <v>995</v>
      </c>
      <c r="H465" s="54" t="s">
        <v>996</v>
      </c>
      <c r="I465" s="53" t="s">
        <v>1470</v>
      </c>
      <c r="J465" s="55"/>
      <c r="K465" s="55"/>
      <c r="L465" s="55"/>
      <c r="M465" s="55"/>
      <c r="N465" s="55"/>
      <c r="O465" s="55"/>
      <c r="P465" s="55"/>
      <c r="Q465" s="55"/>
      <c r="R465" s="55"/>
      <c r="S465" s="55"/>
      <c r="T465" s="55"/>
      <c r="U465" s="55"/>
      <c r="V465" s="55"/>
      <c r="W465" s="55"/>
      <c r="X465" s="55"/>
      <c r="Y465" s="55"/>
      <c r="Z465" s="55"/>
      <c r="AA465" s="52"/>
      <c r="AB465" s="52"/>
      <c r="AC465" s="52"/>
    </row>
    <row r="466" spans="1:29" s="69" customFormat="1" ht="15.75" thickBot="1">
      <c r="A466" s="64" t="s">
        <v>997</v>
      </c>
      <c r="B466" s="64" t="s">
        <v>998</v>
      </c>
      <c r="C466" s="64" t="s">
        <v>999</v>
      </c>
      <c r="D466" s="64"/>
      <c r="E466" s="65"/>
      <c r="F466" s="64" t="s">
        <v>33</v>
      </c>
      <c r="G466" s="64" t="s">
        <v>381</v>
      </c>
      <c r="H466" s="66" t="s">
        <v>996</v>
      </c>
      <c r="I466" s="64" t="s">
        <v>36</v>
      </c>
      <c r="J466" s="64" t="s">
        <v>90</v>
      </c>
      <c r="K466" s="67"/>
      <c r="L466" s="67"/>
      <c r="M466" s="67" t="s">
        <v>1967</v>
      </c>
      <c r="N466" s="67"/>
      <c r="O466" s="67"/>
      <c r="P466" s="67"/>
      <c r="Q466" s="67" t="s">
        <v>36</v>
      </c>
      <c r="R466" s="67"/>
      <c r="S466" s="67"/>
      <c r="T466" s="67"/>
      <c r="U466" s="67"/>
      <c r="V466" s="67"/>
      <c r="W466" s="67"/>
      <c r="X466" s="67"/>
      <c r="Y466" s="67"/>
      <c r="Z466" s="67"/>
      <c r="AA466" s="68"/>
      <c r="AB466" s="68"/>
      <c r="AC466" s="68"/>
    </row>
    <row r="467" spans="1:29" ht="15.75" thickBot="1">
      <c r="A467" s="53" t="s">
        <v>997</v>
      </c>
      <c r="B467" s="53" t="s">
        <v>998</v>
      </c>
      <c r="C467" s="53" t="s">
        <v>1000</v>
      </c>
      <c r="D467" s="53"/>
      <c r="E467" s="60"/>
      <c r="F467" s="53" t="s">
        <v>39</v>
      </c>
      <c r="G467" s="53" t="s">
        <v>1001</v>
      </c>
      <c r="H467" s="54" t="s">
        <v>1002</v>
      </c>
      <c r="I467" s="53" t="s">
        <v>1470</v>
      </c>
      <c r="J467" s="55"/>
      <c r="K467" s="55"/>
      <c r="L467" s="55"/>
      <c r="M467" s="55"/>
      <c r="N467" s="55"/>
      <c r="O467" s="55"/>
      <c r="P467" s="55"/>
      <c r="Q467" s="55"/>
      <c r="R467" s="55"/>
      <c r="S467" s="55"/>
      <c r="T467" s="55"/>
      <c r="U467" s="55"/>
      <c r="V467" s="55"/>
      <c r="W467" s="55"/>
      <c r="X467" s="55"/>
      <c r="Y467" s="55"/>
      <c r="Z467" s="55"/>
      <c r="AA467" s="52"/>
      <c r="AB467" s="52"/>
      <c r="AC467" s="52"/>
    </row>
    <row r="468" spans="1:29" s="69" customFormat="1" ht="15.75" thickBot="1">
      <c r="A468" s="64" t="s">
        <v>1003</v>
      </c>
      <c r="B468" s="64" t="s">
        <v>1004</v>
      </c>
      <c r="C468" s="64" t="s">
        <v>1005</v>
      </c>
      <c r="D468" s="64"/>
      <c r="E468" s="65"/>
      <c r="F468" s="64" t="s">
        <v>33</v>
      </c>
      <c r="G468" s="64" t="s">
        <v>1006</v>
      </c>
      <c r="H468" s="66" t="s">
        <v>1002</v>
      </c>
      <c r="I468" s="64" t="s">
        <v>36</v>
      </c>
      <c r="J468" s="64" t="s">
        <v>90</v>
      </c>
      <c r="K468" s="67"/>
      <c r="L468" s="67"/>
      <c r="M468" s="67" t="s">
        <v>1967</v>
      </c>
      <c r="N468" s="67"/>
      <c r="O468" s="67"/>
      <c r="P468" s="67"/>
      <c r="Q468" s="67" t="s">
        <v>36</v>
      </c>
      <c r="R468" s="67"/>
      <c r="S468" s="67"/>
      <c r="T468" s="67"/>
      <c r="U468" s="67"/>
      <c r="V468" s="67"/>
      <c r="W468" s="67"/>
      <c r="X468" s="67"/>
      <c r="Y468" s="67"/>
      <c r="Z468" s="67"/>
      <c r="AA468" s="68"/>
      <c r="AB468" s="68"/>
      <c r="AC468" s="68"/>
    </row>
    <row r="469" spans="1:29" ht="15.75" thickBot="1">
      <c r="A469" s="53" t="s">
        <v>1003</v>
      </c>
      <c r="B469" s="53" t="s">
        <v>1004</v>
      </c>
      <c r="C469" s="53" t="s">
        <v>1007</v>
      </c>
      <c r="D469" s="53"/>
      <c r="E469" s="60"/>
      <c r="F469" s="53" t="s">
        <v>39</v>
      </c>
      <c r="G469" s="53" t="s">
        <v>1008</v>
      </c>
      <c r="H469" s="54" t="s">
        <v>1009</v>
      </c>
      <c r="I469" s="53" t="s">
        <v>1470</v>
      </c>
      <c r="J469" s="55"/>
      <c r="K469" s="55"/>
      <c r="L469" s="55"/>
      <c r="M469" s="55"/>
      <c r="N469" s="55"/>
      <c r="O469" s="55"/>
      <c r="P469" s="55"/>
      <c r="Q469" s="55"/>
      <c r="R469" s="55"/>
      <c r="S469" s="55"/>
      <c r="T469" s="55"/>
      <c r="U469" s="55"/>
      <c r="V469" s="55"/>
      <c r="W469" s="55"/>
      <c r="X469" s="55"/>
      <c r="Y469" s="55"/>
      <c r="Z469" s="55"/>
      <c r="AA469" s="52"/>
      <c r="AB469" s="52"/>
      <c r="AC469" s="52"/>
    </row>
    <row r="470" spans="1:29" s="69" customFormat="1" ht="15.75" thickBot="1">
      <c r="A470" s="64" t="s">
        <v>1010</v>
      </c>
      <c r="B470" s="64" t="s">
        <v>1011</v>
      </c>
      <c r="C470" s="64" t="s">
        <v>1012</v>
      </c>
      <c r="D470" s="64"/>
      <c r="E470" s="65"/>
      <c r="F470" s="64" t="s">
        <v>33</v>
      </c>
      <c r="G470" s="64" t="s">
        <v>381</v>
      </c>
      <c r="H470" s="66" t="s">
        <v>1009</v>
      </c>
      <c r="I470" s="64" t="s">
        <v>36</v>
      </c>
      <c r="J470" s="64" t="s">
        <v>90</v>
      </c>
      <c r="K470" s="67"/>
      <c r="L470" s="67"/>
      <c r="M470" s="67" t="s">
        <v>1967</v>
      </c>
      <c r="N470" s="67"/>
      <c r="O470" s="67"/>
      <c r="P470" s="67"/>
      <c r="Q470" s="67" t="s">
        <v>36</v>
      </c>
      <c r="R470" s="67"/>
      <c r="S470" s="67"/>
      <c r="T470" s="67"/>
      <c r="U470" s="67"/>
      <c r="V470" s="67"/>
      <c r="W470" s="67"/>
      <c r="X470" s="67"/>
      <c r="Y470" s="67"/>
      <c r="Z470" s="67"/>
      <c r="AA470" s="68"/>
      <c r="AB470" s="68"/>
      <c r="AC470" s="68"/>
    </row>
    <row r="471" spans="1:29" ht="15.75" thickBot="1">
      <c r="A471" s="53" t="s">
        <v>1010</v>
      </c>
      <c r="B471" s="53" t="s">
        <v>1011</v>
      </c>
      <c r="C471" s="53" t="s">
        <v>1000</v>
      </c>
      <c r="D471" s="53"/>
      <c r="E471" s="60"/>
      <c r="F471" s="53" t="s">
        <v>39</v>
      </c>
      <c r="G471" s="53" t="s">
        <v>1001</v>
      </c>
      <c r="H471" s="54" t="s">
        <v>1013</v>
      </c>
      <c r="I471" s="53" t="s">
        <v>1470</v>
      </c>
      <c r="J471" s="55"/>
      <c r="K471" s="55"/>
      <c r="L471" s="55"/>
      <c r="M471" s="55"/>
      <c r="N471" s="55"/>
      <c r="O471" s="55"/>
      <c r="P471" s="55"/>
      <c r="Q471" s="55"/>
      <c r="R471" s="55"/>
      <c r="S471" s="55"/>
      <c r="T471" s="55"/>
      <c r="U471" s="55"/>
      <c r="V471" s="55"/>
      <c r="W471" s="55"/>
      <c r="X471" s="55"/>
      <c r="Y471" s="55"/>
      <c r="Z471" s="55"/>
      <c r="AA471" s="52"/>
      <c r="AB471" s="52"/>
      <c r="AC471" s="52"/>
    </row>
    <row r="472" spans="1:29" s="69" customFormat="1" ht="15.75" thickBot="1">
      <c r="A472" s="64" t="s">
        <v>1014</v>
      </c>
      <c r="B472" s="64" t="s">
        <v>1015</v>
      </c>
      <c r="C472" s="64" t="s">
        <v>1016</v>
      </c>
      <c r="D472" s="64"/>
      <c r="E472" s="65"/>
      <c r="F472" s="64" t="s">
        <v>33</v>
      </c>
      <c r="G472" s="67"/>
      <c r="H472" s="66" t="s">
        <v>1013</v>
      </c>
      <c r="I472" s="64" t="s">
        <v>36</v>
      </c>
      <c r="J472" s="64" t="s">
        <v>37</v>
      </c>
      <c r="K472" s="67"/>
      <c r="L472" s="67"/>
      <c r="M472" s="67" t="s">
        <v>1979</v>
      </c>
      <c r="N472" s="67"/>
      <c r="O472" s="67"/>
      <c r="P472" s="67"/>
      <c r="Q472" s="67" t="s">
        <v>36</v>
      </c>
      <c r="R472" s="67"/>
      <c r="S472" s="67" t="s">
        <v>36</v>
      </c>
      <c r="T472" s="67"/>
      <c r="U472" s="67"/>
      <c r="V472" s="67"/>
      <c r="W472" s="67"/>
      <c r="X472" s="67"/>
      <c r="Y472" s="67"/>
      <c r="Z472" s="67"/>
      <c r="AA472" s="68"/>
      <c r="AB472" s="68"/>
      <c r="AC472" s="68"/>
    </row>
    <row r="473" spans="1:29" ht="15.75" thickBot="1">
      <c r="A473" s="53" t="s">
        <v>1014</v>
      </c>
      <c r="B473" s="53" t="s">
        <v>1015</v>
      </c>
      <c r="C473" s="53" t="s">
        <v>1017</v>
      </c>
      <c r="D473" s="53"/>
      <c r="E473" s="60"/>
      <c r="F473" s="53" t="s">
        <v>64</v>
      </c>
      <c r="G473" s="55"/>
      <c r="H473" s="54" t="s">
        <v>1013</v>
      </c>
      <c r="I473" s="53" t="s">
        <v>1470</v>
      </c>
      <c r="J473" s="55"/>
      <c r="K473" s="55"/>
      <c r="L473" s="55"/>
      <c r="M473" s="55"/>
      <c r="N473" s="55"/>
      <c r="O473" s="55"/>
      <c r="P473" s="55"/>
      <c r="Q473" s="55"/>
      <c r="R473" s="55"/>
      <c r="S473" s="55"/>
      <c r="T473" s="55"/>
      <c r="U473" s="55"/>
      <c r="V473" s="55"/>
      <c r="W473" s="55"/>
      <c r="X473" s="55"/>
      <c r="Y473" s="55"/>
      <c r="Z473" s="55"/>
      <c r="AA473" s="52"/>
      <c r="AB473" s="52"/>
      <c r="AC473" s="52"/>
    </row>
    <row r="474" spans="1:29" ht="15.75" thickBot="1">
      <c r="A474" s="53" t="s">
        <v>1014</v>
      </c>
      <c r="B474" s="53" t="s">
        <v>1015</v>
      </c>
      <c r="C474" s="53" t="s">
        <v>1018</v>
      </c>
      <c r="D474" s="53"/>
      <c r="E474" s="60"/>
      <c r="F474" s="53" t="s">
        <v>64</v>
      </c>
      <c r="G474" s="55"/>
      <c r="H474" s="54" t="s">
        <v>1013</v>
      </c>
      <c r="I474" s="53" t="s">
        <v>1470</v>
      </c>
      <c r="J474" s="55"/>
      <c r="K474" s="55"/>
      <c r="L474" s="55"/>
      <c r="M474" s="55"/>
      <c r="N474" s="55"/>
      <c r="O474" s="55"/>
      <c r="P474" s="55"/>
      <c r="Q474" s="55"/>
      <c r="R474" s="55"/>
      <c r="S474" s="55"/>
      <c r="T474" s="55"/>
      <c r="U474" s="55"/>
      <c r="V474" s="55"/>
      <c r="W474" s="55"/>
      <c r="X474" s="55"/>
      <c r="Y474" s="55"/>
      <c r="Z474" s="55"/>
      <c r="AA474" s="52"/>
      <c r="AB474" s="52"/>
      <c r="AC474" s="52"/>
    </row>
    <row r="475" spans="1:29" ht="15.75" thickBot="1">
      <c r="A475" s="53" t="s">
        <v>1014</v>
      </c>
      <c r="B475" s="53" t="s">
        <v>1015</v>
      </c>
      <c r="C475" s="53" t="s">
        <v>1019</v>
      </c>
      <c r="D475" s="53"/>
      <c r="E475" s="60"/>
      <c r="F475" s="53" t="s">
        <v>39</v>
      </c>
      <c r="G475" s="53" t="s">
        <v>1020</v>
      </c>
      <c r="H475" s="54" t="s">
        <v>1013</v>
      </c>
      <c r="I475" s="53" t="s">
        <v>1470</v>
      </c>
      <c r="J475" s="55"/>
      <c r="K475" s="55"/>
      <c r="L475" s="55"/>
      <c r="M475" s="55"/>
      <c r="N475" s="55"/>
      <c r="O475" s="55"/>
      <c r="P475" s="55"/>
      <c r="Q475" s="55"/>
      <c r="R475" s="55"/>
      <c r="S475" s="55"/>
      <c r="T475" s="55"/>
      <c r="U475" s="55"/>
      <c r="V475" s="55"/>
      <c r="W475" s="55"/>
      <c r="X475" s="55"/>
      <c r="Y475" s="55"/>
      <c r="Z475" s="55"/>
      <c r="AA475" s="52"/>
      <c r="AB475" s="52"/>
      <c r="AC475" s="52"/>
    </row>
    <row r="476" spans="1:29" ht="15.75" thickBot="1">
      <c r="A476" s="53" t="s">
        <v>1014</v>
      </c>
      <c r="B476" s="53" t="s">
        <v>1015</v>
      </c>
      <c r="C476" s="53" t="s">
        <v>1021</v>
      </c>
      <c r="D476" s="53"/>
      <c r="E476" s="60"/>
      <c r="F476" s="53" t="s">
        <v>39</v>
      </c>
      <c r="G476" s="53" t="s">
        <v>384</v>
      </c>
      <c r="H476" s="54" t="s">
        <v>1022</v>
      </c>
      <c r="I476" s="53" t="s">
        <v>1470</v>
      </c>
      <c r="J476" s="55"/>
      <c r="K476" s="55"/>
      <c r="L476" s="55"/>
      <c r="M476" s="55"/>
      <c r="N476" s="55"/>
      <c r="O476" s="55"/>
      <c r="P476" s="55"/>
      <c r="Q476" s="55"/>
      <c r="R476" s="55"/>
      <c r="S476" s="55"/>
      <c r="T476" s="55"/>
      <c r="U476" s="55"/>
      <c r="V476" s="55"/>
      <c r="W476" s="55"/>
      <c r="X476" s="55"/>
      <c r="Y476" s="55"/>
      <c r="Z476" s="55"/>
      <c r="AA476" s="52"/>
      <c r="AB476" s="52"/>
      <c r="AC476" s="52"/>
    </row>
    <row r="477" spans="1:29" ht="15.75" thickBot="1">
      <c r="A477" s="53" t="s">
        <v>1014</v>
      </c>
      <c r="B477" s="53" t="s">
        <v>1015</v>
      </c>
      <c r="C477" s="53" t="s">
        <v>1023</v>
      </c>
      <c r="D477" s="53"/>
      <c r="E477" s="60"/>
      <c r="F477" s="53" t="s">
        <v>44</v>
      </c>
      <c r="G477" s="55"/>
      <c r="H477" s="54" t="s">
        <v>1022</v>
      </c>
      <c r="I477" s="53" t="s">
        <v>1470</v>
      </c>
      <c r="J477" s="55"/>
      <c r="K477" s="55"/>
      <c r="L477" s="55"/>
      <c r="M477" s="55"/>
      <c r="N477" s="55"/>
      <c r="O477" s="55"/>
      <c r="P477" s="55"/>
      <c r="Q477" s="55"/>
      <c r="R477" s="55"/>
      <c r="S477" s="55"/>
      <c r="T477" s="55"/>
      <c r="U477" s="55"/>
      <c r="V477" s="55"/>
      <c r="W477" s="55"/>
      <c r="X477" s="55"/>
      <c r="Y477" s="55"/>
      <c r="Z477" s="55"/>
      <c r="AA477" s="52"/>
      <c r="AB477" s="52"/>
      <c r="AC477" s="52"/>
    </row>
    <row r="478" spans="1:29" ht="15.75" thickBot="1">
      <c r="A478" s="53" t="s">
        <v>1014</v>
      </c>
      <c r="B478" s="53" t="s">
        <v>1015</v>
      </c>
      <c r="C478" s="53" t="s">
        <v>1023</v>
      </c>
      <c r="D478" s="53"/>
      <c r="E478" s="60"/>
      <c r="F478" s="53" t="s">
        <v>45</v>
      </c>
      <c r="G478" s="55"/>
      <c r="H478" s="54" t="s">
        <v>1024</v>
      </c>
      <c r="I478" s="53" t="s">
        <v>1470</v>
      </c>
      <c r="J478" s="55"/>
      <c r="K478" s="55"/>
      <c r="L478" s="55"/>
      <c r="M478" s="55"/>
      <c r="N478" s="55"/>
      <c r="O478" s="55"/>
      <c r="P478" s="55"/>
      <c r="Q478" s="55"/>
      <c r="R478" s="55"/>
      <c r="S478" s="55"/>
      <c r="T478" s="55"/>
      <c r="U478" s="55"/>
      <c r="V478" s="55"/>
      <c r="W478" s="55"/>
      <c r="X478" s="55"/>
      <c r="Y478" s="55"/>
      <c r="Z478" s="55"/>
      <c r="AA478" s="52"/>
      <c r="AB478" s="52"/>
      <c r="AC478" s="52"/>
    </row>
    <row r="479" spans="1:29" s="69" customFormat="1" ht="15.75" thickBot="1">
      <c r="A479" s="64"/>
      <c r="B479" s="64" t="s">
        <v>1963</v>
      </c>
      <c r="C479" s="64"/>
      <c r="D479" s="64"/>
      <c r="E479" s="65"/>
      <c r="F479" s="64"/>
      <c r="G479" s="67"/>
      <c r="H479" s="66"/>
      <c r="I479" s="64" t="s">
        <v>36</v>
      </c>
      <c r="J479" s="64"/>
      <c r="K479" s="67"/>
      <c r="L479" s="67"/>
      <c r="M479" s="67"/>
      <c r="N479" s="67"/>
      <c r="O479" s="67"/>
      <c r="P479" s="67"/>
      <c r="Q479" s="67"/>
      <c r="R479" s="67"/>
      <c r="S479" s="67"/>
      <c r="T479" s="67"/>
      <c r="U479" s="67"/>
      <c r="V479" s="67"/>
      <c r="W479" s="67"/>
      <c r="X479" s="67"/>
      <c r="Y479" s="67"/>
      <c r="Z479" s="67"/>
      <c r="AA479" s="68"/>
      <c r="AB479" s="68"/>
      <c r="AC479" s="68"/>
    </row>
    <row r="480" spans="1:29" s="69" customFormat="1" ht="15.75" thickBot="1">
      <c r="A480" s="64" t="s">
        <v>1025</v>
      </c>
      <c r="B480" s="64" t="s">
        <v>1026</v>
      </c>
      <c r="C480" s="64" t="s">
        <v>1027</v>
      </c>
      <c r="D480" s="64"/>
      <c r="E480" s="65"/>
      <c r="F480" s="64" t="s">
        <v>33</v>
      </c>
      <c r="G480" s="67"/>
      <c r="H480" s="66" t="s">
        <v>1024</v>
      </c>
      <c r="I480" s="64" t="s">
        <v>36</v>
      </c>
      <c r="J480" s="64" t="s">
        <v>37</v>
      </c>
      <c r="K480" s="67"/>
      <c r="L480" s="67"/>
      <c r="M480" s="67" t="s">
        <v>1967</v>
      </c>
      <c r="N480" s="67"/>
      <c r="O480" s="67"/>
      <c r="P480" s="67"/>
      <c r="Q480" s="67" t="s">
        <v>36</v>
      </c>
      <c r="R480" s="67"/>
      <c r="S480" s="67"/>
      <c r="T480" s="67"/>
      <c r="U480" s="67"/>
      <c r="V480" s="67"/>
      <c r="W480" s="67"/>
      <c r="X480" s="67"/>
      <c r="Y480" s="67"/>
      <c r="Z480" s="67"/>
      <c r="AA480" s="68"/>
      <c r="AB480" s="68"/>
      <c r="AC480" s="68"/>
    </row>
    <row r="481" spans="1:29" ht="15.75" thickBot="1">
      <c r="A481" s="53" t="s">
        <v>1025</v>
      </c>
      <c r="B481" s="53" t="s">
        <v>1026</v>
      </c>
      <c r="C481" s="53" t="s">
        <v>1028</v>
      </c>
      <c r="D481" s="53"/>
      <c r="E481" s="60"/>
      <c r="F481" s="53" t="s">
        <v>64</v>
      </c>
      <c r="G481" s="55"/>
      <c r="H481" s="54" t="s">
        <v>1024</v>
      </c>
      <c r="I481" s="53" t="s">
        <v>1470</v>
      </c>
      <c r="J481" s="55"/>
      <c r="K481" s="55"/>
      <c r="L481" s="55"/>
      <c r="M481" s="55"/>
      <c r="N481" s="55"/>
      <c r="O481" s="55"/>
      <c r="P481" s="55"/>
      <c r="Q481" s="55"/>
      <c r="R481" s="55"/>
      <c r="S481" s="55"/>
      <c r="T481" s="55"/>
      <c r="U481" s="55"/>
      <c r="V481" s="55"/>
      <c r="W481" s="55"/>
      <c r="X481" s="55"/>
      <c r="Y481" s="55"/>
      <c r="Z481" s="55"/>
      <c r="AA481" s="52"/>
      <c r="AB481" s="52"/>
      <c r="AC481" s="52"/>
    </row>
    <row r="482" spans="1:29" ht="15.75" thickBot="1">
      <c r="A482" s="53" t="s">
        <v>1025</v>
      </c>
      <c r="B482" s="53" t="s">
        <v>1026</v>
      </c>
      <c r="C482" s="53" t="s">
        <v>1029</v>
      </c>
      <c r="D482" s="53"/>
      <c r="E482" s="60"/>
      <c r="F482" s="53" t="s">
        <v>39</v>
      </c>
      <c r="G482" s="53" t="s">
        <v>2002</v>
      </c>
      <c r="H482" s="54" t="s">
        <v>1024</v>
      </c>
      <c r="I482" s="53" t="s">
        <v>1470</v>
      </c>
      <c r="J482" s="55"/>
      <c r="K482" s="55"/>
      <c r="L482" s="55"/>
      <c r="M482" s="55"/>
      <c r="N482" s="55"/>
      <c r="O482" s="55"/>
      <c r="P482" s="55"/>
      <c r="Q482" s="55"/>
      <c r="R482" s="55"/>
      <c r="S482" s="55"/>
      <c r="T482" s="55"/>
      <c r="U482" s="55"/>
      <c r="V482" s="55"/>
      <c r="W482" s="55"/>
      <c r="X482" s="55"/>
      <c r="Y482" s="55"/>
      <c r="Z482" s="55"/>
      <c r="AA482" s="52"/>
      <c r="AB482" s="52"/>
      <c r="AC482" s="52"/>
    </row>
    <row r="483" spans="1:29" ht="15.75" thickBot="1">
      <c r="A483" s="53" t="s">
        <v>1025</v>
      </c>
      <c r="B483" s="53" t="s">
        <v>1026</v>
      </c>
      <c r="C483" s="53" t="s">
        <v>1030</v>
      </c>
      <c r="D483" s="53"/>
      <c r="E483" s="60"/>
      <c r="F483" s="53" t="s">
        <v>61</v>
      </c>
      <c r="G483" s="55"/>
      <c r="H483" s="54" t="s">
        <v>1024</v>
      </c>
      <c r="I483" s="53" t="s">
        <v>1470</v>
      </c>
      <c r="J483" s="55"/>
      <c r="K483" s="55"/>
      <c r="L483" s="55"/>
      <c r="M483" s="55"/>
      <c r="N483" s="55"/>
      <c r="O483" s="55"/>
      <c r="P483" s="55"/>
      <c r="Q483" s="55"/>
      <c r="R483" s="55"/>
      <c r="S483" s="55"/>
      <c r="T483" s="55"/>
      <c r="U483" s="55"/>
      <c r="V483" s="55"/>
      <c r="W483" s="55"/>
      <c r="X483" s="55"/>
      <c r="Y483" s="55"/>
      <c r="Z483" s="55"/>
      <c r="AA483" s="52"/>
      <c r="AB483" s="52"/>
      <c r="AC483" s="52"/>
    </row>
    <row r="484" spans="1:29" ht="15.75" thickBot="1">
      <c r="A484" s="53" t="s">
        <v>1025</v>
      </c>
      <c r="B484" s="53" t="s">
        <v>1026</v>
      </c>
      <c r="C484" s="53" t="s">
        <v>1031</v>
      </c>
      <c r="D484" s="53"/>
      <c r="E484" s="60"/>
      <c r="F484" s="53" t="s">
        <v>190</v>
      </c>
      <c r="G484" s="55"/>
      <c r="H484" s="54" t="s">
        <v>1024</v>
      </c>
      <c r="I484" s="53" t="s">
        <v>1470</v>
      </c>
      <c r="J484" s="55"/>
      <c r="K484" s="55"/>
      <c r="L484" s="55"/>
      <c r="M484" s="55"/>
      <c r="N484" s="55"/>
      <c r="O484" s="55"/>
      <c r="P484" s="55"/>
      <c r="Q484" s="55"/>
      <c r="R484" s="55"/>
      <c r="S484" s="55"/>
      <c r="T484" s="55"/>
      <c r="U484" s="55"/>
      <c r="V484" s="55"/>
      <c r="W484" s="55"/>
      <c r="X484" s="55"/>
      <c r="Y484" s="55"/>
      <c r="Z484" s="55"/>
      <c r="AA484" s="52"/>
      <c r="AB484" s="52"/>
      <c r="AC484" s="52"/>
    </row>
    <row r="485" spans="1:29" ht="15.75" thickBot="1">
      <c r="A485" s="53" t="s">
        <v>1025</v>
      </c>
      <c r="B485" s="53" t="s">
        <v>1026</v>
      </c>
      <c r="C485" s="53" t="s">
        <v>1032</v>
      </c>
      <c r="D485" s="53"/>
      <c r="E485" s="60"/>
      <c r="F485" s="53" t="s">
        <v>106</v>
      </c>
      <c r="G485" s="55"/>
      <c r="H485" s="54" t="s">
        <v>1033</v>
      </c>
      <c r="I485" s="53" t="s">
        <v>1470</v>
      </c>
      <c r="J485" s="55"/>
      <c r="K485" s="55"/>
      <c r="L485" s="55"/>
      <c r="M485" s="55"/>
      <c r="N485" s="55"/>
      <c r="O485" s="55"/>
      <c r="P485" s="55"/>
      <c r="Q485" s="55"/>
      <c r="R485" s="55"/>
      <c r="S485" s="55"/>
      <c r="T485" s="55"/>
      <c r="U485" s="55"/>
      <c r="V485" s="55"/>
      <c r="W485" s="55"/>
      <c r="X485" s="55"/>
      <c r="Y485" s="55"/>
      <c r="Z485" s="55"/>
      <c r="AA485" s="52"/>
      <c r="AB485" s="52"/>
      <c r="AC485" s="52"/>
    </row>
    <row r="486" spans="1:29" s="69" customFormat="1" ht="15.75" thickBot="1">
      <c r="A486" s="64" t="s">
        <v>1034</v>
      </c>
      <c r="B486" s="64" t="s">
        <v>1035</v>
      </c>
      <c r="C486" s="64" t="s">
        <v>1036</v>
      </c>
      <c r="D486" s="64"/>
      <c r="E486" s="65"/>
      <c r="F486" s="64" t="s">
        <v>61</v>
      </c>
      <c r="G486" s="64" t="s">
        <v>1037</v>
      </c>
      <c r="H486" s="66" t="s">
        <v>1033</v>
      </c>
      <c r="I486" s="64" t="s">
        <v>36</v>
      </c>
      <c r="J486" s="64" t="s">
        <v>213</v>
      </c>
      <c r="K486" s="67"/>
      <c r="L486" s="67"/>
      <c r="M486" s="67" t="s">
        <v>1967</v>
      </c>
      <c r="N486" s="67"/>
      <c r="O486" s="67"/>
      <c r="P486" s="67"/>
      <c r="Q486" s="67" t="s">
        <v>36</v>
      </c>
      <c r="R486" s="67"/>
      <c r="S486" s="67"/>
      <c r="T486" s="67"/>
      <c r="U486" s="67"/>
      <c r="V486" s="67"/>
      <c r="W486" s="67"/>
      <c r="X486" s="67"/>
      <c r="Y486" s="67"/>
      <c r="Z486" s="67"/>
      <c r="AA486" s="68"/>
      <c r="AB486" s="68"/>
      <c r="AC486" s="68"/>
    </row>
    <row r="487" spans="1:29" ht="15.75" thickBot="1">
      <c r="A487" s="53" t="s">
        <v>1034</v>
      </c>
      <c r="B487" s="53" t="s">
        <v>1035</v>
      </c>
      <c r="C487" s="53" t="s">
        <v>1038</v>
      </c>
      <c r="D487" s="53"/>
      <c r="E487" s="60"/>
      <c r="F487" s="53" t="s">
        <v>61</v>
      </c>
      <c r="G487" s="55"/>
      <c r="H487" s="54" t="s">
        <v>1039</v>
      </c>
      <c r="I487" s="53" t="s">
        <v>1470</v>
      </c>
      <c r="J487" s="55"/>
      <c r="K487" s="55"/>
      <c r="L487" s="55"/>
      <c r="M487" s="55"/>
      <c r="N487" s="55"/>
      <c r="O487" s="55"/>
      <c r="P487" s="55"/>
      <c r="Q487" s="55"/>
      <c r="R487" s="55"/>
      <c r="S487" s="55"/>
      <c r="T487" s="55"/>
      <c r="U487" s="55"/>
      <c r="V487" s="55"/>
      <c r="W487" s="55"/>
      <c r="X487" s="55"/>
      <c r="Y487" s="55"/>
      <c r="Z487" s="55"/>
      <c r="AA487" s="52"/>
      <c r="AB487" s="52"/>
      <c r="AC487" s="52"/>
    </row>
    <row r="488" spans="1:29" s="69" customFormat="1" ht="15.75" thickBot="1">
      <c r="A488" s="64" t="s">
        <v>1040</v>
      </c>
      <c r="B488" s="64" t="s">
        <v>1041</v>
      </c>
      <c r="C488" s="64" t="s">
        <v>1042</v>
      </c>
      <c r="D488" s="64"/>
      <c r="E488" s="65"/>
      <c r="F488" s="64" t="s">
        <v>33</v>
      </c>
      <c r="G488" s="64" t="s">
        <v>381</v>
      </c>
      <c r="H488" s="66" t="s">
        <v>1039</v>
      </c>
      <c r="I488" s="64" t="s">
        <v>36</v>
      </c>
      <c r="J488" s="64" t="s">
        <v>90</v>
      </c>
      <c r="K488" s="67"/>
      <c r="L488" s="67"/>
      <c r="M488" s="67" t="s">
        <v>1994</v>
      </c>
      <c r="N488" s="67"/>
      <c r="O488" s="67"/>
      <c r="P488" s="67"/>
      <c r="Q488" s="67" t="s">
        <v>36</v>
      </c>
      <c r="R488" s="67"/>
      <c r="S488" s="67"/>
      <c r="T488" s="67"/>
      <c r="U488" s="67"/>
      <c r="V488" s="67"/>
      <c r="W488" s="67"/>
      <c r="X488" s="67"/>
      <c r="Y488" s="67"/>
      <c r="Z488" s="67" t="s">
        <v>36</v>
      </c>
      <c r="AA488" s="68"/>
      <c r="AB488" s="68"/>
      <c r="AC488" s="68"/>
    </row>
    <row r="489" spans="1:29" ht="15.75" thickBot="1">
      <c r="A489" s="53" t="s">
        <v>1040</v>
      </c>
      <c r="B489" s="53" t="s">
        <v>1041</v>
      </c>
      <c r="C489" s="53" t="s">
        <v>1043</v>
      </c>
      <c r="D489" s="53"/>
      <c r="E489" s="60"/>
      <c r="F489" s="53" t="s">
        <v>39</v>
      </c>
      <c r="G489" s="53" t="s">
        <v>1044</v>
      </c>
      <c r="H489" s="54" t="s">
        <v>1039</v>
      </c>
      <c r="I489" s="53" t="s">
        <v>1470</v>
      </c>
      <c r="J489" s="55"/>
      <c r="K489" s="55"/>
      <c r="L489" s="55"/>
      <c r="M489" s="55"/>
      <c r="N489" s="55"/>
      <c r="O489" s="55"/>
      <c r="P489" s="55"/>
      <c r="Q489" s="55"/>
      <c r="R489" s="55"/>
      <c r="S489" s="55"/>
      <c r="T489" s="55"/>
      <c r="U489" s="55"/>
      <c r="V489" s="55"/>
      <c r="W489" s="55"/>
      <c r="X489" s="55"/>
      <c r="Y489" s="55"/>
      <c r="Z489" s="55"/>
      <c r="AA489" s="52"/>
      <c r="AB489" s="52"/>
      <c r="AC489" s="52"/>
    </row>
    <row r="490" spans="1:29" ht="15.75" thickBot="1">
      <c r="A490" s="53" t="s">
        <v>1040</v>
      </c>
      <c r="B490" s="53" t="s">
        <v>1041</v>
      </c>
      <c r="C490" s="53" t="s">
        <v>1045</v>
      </c>
      <c r="D490" s="53"/>
      <c r="E490" s="60"/>
      <c r="F490" s="53" t="s">
        <v>44</v>
      </c>
      <c r="G490" s="55"/>
      <c r="H490" s="57"/>
      <c r="I490" s="53" t="s">
        <v>1470</v>
      </c>
      <c r="J490" s="55"/>
      <c r="K490" s="55"/>
      <c r="L490" s="55"/>
      <c r="M490" s="55"/>
      <c r="N490" s="55"/>
      <c r="O490" s="55"/>
      <c r="P490" s="55"/>
      <c r="Q490" s="55"/>
      <c r="R490" s="55"/>
      <c r="S490" s="55"/>
      <c r="T490" s="55"/>
      <c r="U490" s="55"/>
      <c r="V490" s="55"/>
      <c r="W490" s="55"/>
      <c r="X490" s="55"/>
      <c r="Y490" s="55"/>
      <c r="Z490" s="55"/>
      <c r="AA490" s="52"/>
      <c r="AB490" s="52"/>
      <c r="AC490" s="52"/>
    </row>
    <row r="491" spans="1:29" ht="15.75" thickBot="1">
      <c r="A491" s="53" t="s">
        <v>1040</v>
      </c>
      <c r="B491" s="53" t="s">
        <v>1041</v>
      </c>
      <c r="C491" s="53" t="s">
        <v>1045</v>
      </c>
      <c r="D491" s="53"/>
      <c r="E491" s="60"/>
      <c r="F491" s="53" t="s">
        <v>45</v>
      </c>
      <c r="G491" s="55"/>
      <c r="H491" s="54" t="s">
        <v>1046</v>
      </c>
      <c r="I491" s="53" t="s">
        <v>1470</v>
      </c>
      <c r="J491" s="55"/>
      <c r="K491" s="55"/>
      <c r="L491" s="55"/>
      <c r="M491" s="55"/>
      <c r="N491" s="55"/>
      <c r="O491" s="55"/>
      <c r="P491" s="55"/>
      <c r="Q491" s="55"/>
      <c r="R491" s="55"/>
      <c r="S491" s="55"/>
      <c r="T491" s="55"/>
      <c r="U491" s="55"/>
      <c r="V491" s="55"/>
      <c r="W491" s="55"/>
      <c r="X491" s="55"/>
      <c r="Y491" s="55"/>
      <c r="Z491" s="55"/>
      <c r="AA491" s="52"/>
      <c r="AB491" s="52"/>
      <c r="AC491" s="52"/>
    </row>
    <row r="492" spans="1:29" s="69" customFormat="1" ht="15.75" thickBot="1">
      <c r="A492" s="64" t="s">
        <v>1047</v>
      </c>
      <c r="B492" s="64" t="s">
        <v>1048</v>
      </c>
      <c r="C492" s="64" t="s">
        <v>1049</v>
      </c>
      <c r="D492" s="64"/>
      <c r="E492" s="65"/>
      <c r="F492" s="64" t="s">
        <v>33</v>
      </c>
      <c r="G492" s="64" t="s">
        <v>381</v>
      </c>
      <c r="H492" s="66" t="s">
        <v>1046</v>
      </c>
      <c r="I492" s="64" t="s">
        <v>36</v>
      </c>
      <c r="J492" s="64" t="s">
        <v>90</v>
      </c>
      <c r="K492" s="67"/>
      <c r="L492" s="67" t="s">
        <v>1970</v>
      </c>
      <c r="M492" s="67" t="s">
        <v>1967</v>
      </c>
      <c r="N492" s="67" t="s">
        <v>36</v>
      </c>
      <c r="O492" s="67" t="s">
        <v>36</v>
      </c>
      <c r="P492" s="67"/>
      <c r="Q492" s="67" t="s">
        <v>36</v>
      </c>
      <c r="R492" s="67"/>
      <c r="S492" s="67"/>
      <c r="T492" s="67"/>
      <c r="U492" s="67"/>
      <c r="V492" s="67"/>
      <c r="W492" s="67"/>
      <c r="X492" s="67"/>
      <c r="Y492" s="67"/>
      <c r="Z492" s="67"/>
      <c r="AA492" s="68"/>
      <c r="AB492" s="68"/>
      <c r="AC492" s="68"/>
    </row>
    <row r="493" spans="1:29" ht="15.75" thickBot="1">
      <c r="A493" s="53" t="s">
        <v>1047</v>
      </c>
      <c r="B493" s="53" t="s">
        <v>1048</v>
      </c>
      <c r="C493" s="53" t="s">
        <v>1050</v>
      </c>
      <c r="D493" s="53"/>
      <c r="E493" s="60"/>
      <c r="F493" s="53" t="s">
        <v>39</v>
      </c>
      <c r="G493" s="53" t="s">
        <v>1044</v>
      </c>
      <c r="H493" s="54" t="s">
        <v>1046</v>
      </c>
      <c r="I493" s="53" t="s">
        <v>1470</v>
      </c>
      <c r="J493" s="55"/>
      <c r="K493" s="55"/>
      <c r="L493" s="55"/>
      <c r="M493" s="55"/>
      <c r="N493" s="55"/>
      <c r="O493" s="55"/>
      <c r="P493" s="55"/>
      <c r="Q493" s="55"/>
      <c r="R493" s="55"/>
      <c r="S493" s="55"/>
      <c r="T493" s="55"/>
      <c r="U493" s="55"/>
      <c r="V493" s="55"/>
      <c r="W493" s="55"/>
      <c r="X493" s="55"/>
      <c r="Y493" s="55"/>
      <c r="Z493" s="55"/>
      <c r="AA493" s="52"/>
      <c r="AB493" s="52"/>
      <c r="AC493" s="52"/>
    </row>
    <row r="494" spans="1:29" ht="15.75" thickBot="1">
      <c r="A494" s="53" t="s">
        <v>1047</v>
      </c>
      <c r="B494" s="53" t="s">
        <v>1048</v>
      </c>
      <c r="C494" s="53" t="s">
        <v>1051</v>
      </c>
      <c r="D494" s="53"/>
      <c r="E494" s="60"/>
      <c r="F494" s="53" t="s">
        <v>61</v>
      </c>
      <c r="G494" s="55"/>
      <c r="H494" s="54" t="s">
        <v>1052</v>
      </c>
      <c r="I494" s="53" t="s">
        <v>1470</v>
      </c>
      <c r="J494" s="55"/>
      <c r="K494" s="55"/>
      <c r="L494" s="55"/>
      <c r="M494" s="55"/>
      <c r="N494" s="55"/>
      <c r="O494" s="55"/>
      <c r="P494" s="55"/>
      <c r="Q494" s="55"/>
      <c r="R494" s="55"/>
      <c r="S494" s="55"/>
      <c r="T494" s="55"/>
      <c r="U494" s="55"/>
      <c r="V494" s="55"/>
      <c r="W494" s="55"/>
      <c r="X494" s="55"/>
      <c r="Y494" s="55"/>
      <c r="Z494" s="55"/>
      <c r="AA494" s="52"/>
      <c r="AB494" s="52"/>
      <c r="AC494" s="52"/>
    </row>
    <row r="495" spans="1:29" s="69" customFormat="1" ht="15.75" thickBot="1">
      <c r="A495" s="64" t="s">
        <v>1053</v>
      </c>
      <c r="B495" s="64" t="s">
        <v>1054</v>
      </c>
      <c r="C495" s="64" t="s">
        <v>1055</v>
      </c>
      <c r="D495" s="64"/>
      <c r="E495" s="65"/>
      <c r="F495" s="64" t="s">
        <v>33</v>
      </c>
      <c r="G495" s="64" t="s">
        <v>71</v>
      </c>
      <c r="H495" s="66" t="s">
        <v>1052</v>
      </c>
      <c r="I495" s="64" t="s">
        <v>36</v>
      </c>
      <c r="J495" s="64" t="s">
        <v>72</v>
      </c>
      <c r="K495" s="67"/>
      <c r="L495" s="67"/>
      <c r="M495" s="67" t="s">
        <v>1979</v>
      </c>
      <c r="N495" s="67"/>
      <c r="O495" s="67"/>
      <c r="P495" s="67"/>
      <c r="Q495" s="67" t="s">
        <v>36</v>
      </c>
      <c r="R495" s="67"/>
      <c r="S495" s="67" t="s">
        <v>36</v>
      </c>
      <c r="T495" s="67"/>
      <c r="U495" s="67"/>
      <c r="V495" s="67"/>
      <c r="W495" s="67"/>
      <c r="X495" s="67"/>
      <c r="Y495" s="67"/>
      <c r="Z495" s="67"/>
      <c r="AA495" s="68"/>
      <c r="AB495" s="68"/>
      <c r="AC495" s="68"/>
    </row>
    <row r="496" spans="1:29" ht="15.75" thickBot="1">
      <c r="A496" s="53" t="s">
        <v>1053</v>
      </c>
      <c r="B496" s="53" t="s">
        <v>1054</v>
      </c>
      <c r="C496" s="53" t="s">
        <v>1056</v>
      </c>
      <c r="D496" s="53"/>
      <c r="E496" s="60"/>
      <c r="F496" s="53" t="s">
        <v>64</v>
      </c>
      <c r="G496" s="55"/>
      <c r="H496" s="54" t="s">
        <v>1052</v>
      </c>
      <c r="I496" s="53" t="s">
        <v>1470</v>
      </c>
      <c r="J496" s="55"/>
      <c r="K496" s="55"/>
      <c r="L496" s="55"/>
      <c r="M496" s="55"/>
      <c r="N496" s="55"/>
      <c r="O496" s="55"/>
      <c r="P496" s="55"/>
      <c r="Q496" s="55"/>
      <c r="R496" s="55"/>
      <c r="S496" s="55"/>
      <c r="T496" s="55"/>
      <c r="U496" s="55"/>
      <c r="V496" s="55"/>
      <c r="W496" s="55"/>
      <c r="X496" s="55"/>
      <c r="Y496" s="55"/>
      <c r="Z496" s="55"/>
      <c r="AA496" s="52"/>
      <c r="AB496" s="52"/>
      <c r="AC496" s="52"/>
    </row>
    <row r="497" spans="1:29" ht="15.75" thickBot="1">
      <c r="A497" s="53" t="s">
        <v>1053</v>
      </c>
      <c r="B497" s="53" t="s">
        <v>1054</v>
      </c>
      <c r="C497" s="53" t="s">
        <v>1057</v>
      </c>
      <c r="D497" s="53"/>
      <c r="E497" s="60"/>
      <c r="F497" s="53" t="s">
        <v>61</v>
      </c>
      <c r="G497" s="55"/>
      <c r="H497" s="54" t="s">
        <v>1058</v>
      </c>
      <c r="I497" s="53" t="s">
        <v>1470</v>
      </c>
      <c r="J497" s="55"/>
      <c r="K497" s="55"/>
      <c r="L497" s="55"/>
      <c r="M497" s="55"/>
      <c r="N497" s="55"/>
      <c r="O497" s="55"/>
      <c r="P497" s="55"/>
      <c r="Q497" s="55"/>
      <c r="R497" s="55"/>
      <c r="S497" s="55"/>
      <c r="T497" s="55"/>
      <c r="U497" s="55"/>
      <c r="V497" s="55"/>
      <c r="W497" s="55"/>
      <c r="X497" s="55"/>
      <c r="Y497" s="55"/>
      <c r="Z497" s="55"/>
      <c r="AA497" s="52"/>
      <c r="AB497" s="52"/>
      <c r="AC497" s="52"/>
    </row>
    <row r="498" spans="1:29" s="69" customFormat="1" ht="15.75" thickBot="1">
      <c r="A498" s="64" t="s">
        <v>1059</v>
      </c>
      <c r="B498" s="64" t="s">
        <v>1060</v>
      </c>
      <c r="C498" s="64" t="s">
        <v>1061</v>
      </c>
      <c r="D498" s="64"/>
      <c r="E498" s="65"/>
      <c r="F498" s="64" t="s">
        <v>33</v>
      </c>
      <c r="G498" s="64" t="s">
        <v>71</v>
      </c>
      <c r="H498" s="66" t="s">
        <v>1058</v>
      </c>
      <c r="I498" s="64" t="s">
        <v>36</v>
      </c>
      <c r="J498" s="64" t="s">
        <v>213</v>
      </c>
      <c r="K498" s="67"/>
      <c r="L498" s="67"/>
      <c r="M498" s="67" t="s">
        <v>1967</v>
      </c>
      <c r="N498" s="67"/>
      <c r="O498" s="67"/>
      <c r="P498" s="67"/>
      <c r="Q498" s="67" t="s">
        <v>36</v>
      </c>
      <c r="R498" s="67"/>
      <c r="S498" s="67"/>
      <c r="T498" s="67"/>
      <c r="U498" s="67"/>
      <c r="V498" s="67"/>
      <c r="W498" s="67"/>
      <c r="X498" s="67"/>
      <c r="Y498" s="67"/>
      <c r="Z498" s="67"/>
      <c r="AA498" s="68"/>
      <c r="AB498" s="68"/>
      <c r="AC498" s="68"/>
    </row>
    <row r="499" spans="1:29" ht="15.75" thickBot="1">
      <c r="A499" s="53" t="s">
        <v>1059</v>
      </c>
      <c r="B499" s="53" t="s">
        <v>1060</v>
      </c>
      <c r="C499" s="53" t="s">
        <v>1062</v>
      </c>
      <c r="D499" s="53"/>
      <c r="E499" s="60"/>
      <c r="F499" s="53" t="s">
        <v>61</v>
      </c>
      <c r="G499" s="55"/>
      <c r="H499" s="54" t="s">
        <v>1058</v>
      </c>
      <c r="I499" s="53" t="s">
        <v>1470</v>
      </c>
      <c r="J499" s="55"/>
      <c r="K499" s="55"/>
      <c r="L499" s="55"/>
      <c r="M499" s="55"/>
      <c r="N499" s="55"/>
      <c r="O499" s="55"/>
      <c r="P499" s="55"/>
      <c r="Q499" s="55"/>
      <c r="R499" s="55"/>
      <c r="S499" s="55"/>
      <c r="T499" s="55"/>
      <c r="U499" s="55"/>
      <c r="V499" s="55"/>
      <c r="W499" s="55"/>
      <c r="X499" s="55"/>
      <c r="Y499" s="55"/>
      <c r="Z499" s="55"/>
      <c r="AA499" s="52"/>
      <c r="AB499" s="52"/>
      <c r="AC499" s="52"/>
    </row>
    <row r="500" spans="1:29" ht="15.75" thickBot="1">
      <c r="A500" s="53" t="s">
        <v>1059</v>
      </c>
      <c r="B500" s="53" t="s">
        <v>1060</v>
      </c>
      <c r="C500" s="53" t="s">
        <v>1063</v>
      </c>
      <c r="D500" s="53"/>
      <c r="E500" s="60"/>
      <c r="F500" s="53" t="s">
        <v>39</v>
      </c>
      <c r="G500" s="53" t="s">
        <v>861</v>
      </c>
      <c r="H500" s="54" t="s">
        <v>1064</v>
      </c>
      <c r="I500" s="53" t="s">
        <v>1470</v>
      </c>
      <c r="J500" s="55"/>
      <c r="K500" s="55"/>
      <c r="L500" s="55"/>
      <c r="M500" s="55"/>
      <c r="N500" s="55"/>
      <c r="O500" s="55"/>
      <c r="P500" s="55"/>
      <c r="Q500" s="55"/>
      <c r="R500" s="55"/>
      <c r="S500" s="55"/>
      <c r="T500" s="55"/>
      <c r="U500" s="55"/>
      <c r="V500" s="55"/>
      <c r="W500" s="55"/>
      <c r="X500" s="55"/>
      <c r="Y500" s="55"/>
      <c r="Z500" s="55"/>
      <c r="AA500" s="52"/>
      <c r="AB500" s="52"/>
      <c r="AC500" s="52"/>
    </row>
    <row r="501" spans="1:29" s="69" customFormat="1" ht="15.75" thickBot="1">
      <c r="A501" s="64" t="s">
        <v>1065</v>
      </c>
      <c r="B501" s="64" t="s">
        <v>1066</v>
      </c>
      <c r="C501" s="64" t="s">
        <v>1067</v>
      </c>
      <c r="D501" s="64"/>
      <c r="E501" s="65"/>
      <c r="F501" s="64" t="s">
        <v>33</v>
      </c>
      <c r="G501" s="67"/>
      <c r="H501" s="66" t="s">
        <v>1064</v>
      </c>
      <c r="I501" s="64" t="s">
        <v>36</v>
      </c>
      <c r="J501" s="64" t="s">
        <v>37</v>
      </c>
      <c r="K501" s="67"/>
      <c r="L501" s="67"/>
      <c r="M501" s="67" t="s">
        <v>1967</v>
      </c>
      <c r="N501" s="67"/>
      <c r="O501" s="67"/>
      <c r="P501" s="67"/>
      <c r="Q501" s="67" t="s">
        <v>36</v>
      </c>
      <c r="R501" s="67"/>
      <c r="S501" s="67"/>
      <c r="T501" s="67"/>
      <c r="U501" s="67"/>
      <c r="V501" s="67"/>
      <c r="W501" s="67"/>
      <c r="X501" s="67"/>
      <c r="Y501" s="67"/>
      <c r="Z501" s="67"/>
      <c r="AA501" s="68"/>
      <c r="AB501" s="68"/>
      <c r="AC501" s="68"/>
    </row>
    <row r="502" spans="1:29" ht="15.75" thickBot="1">
      <c r="A502" s="53" t="s">
        <v>1065</v>
      </c>
      <c r="B502" s="53" t="s">
        <v>1066</v>
      </c>
      <c r="C502" s="53" t="s">
        <v>1068</v>
      </c>
      <c r="D502" s="53"/>
      <c r="E502" s="60"/>
      <c r="F502" s="53" t="s">
        <v>61</v>
      </c>
      <c r="G502" s="55"/>
      <c r="H502" s="54" t="s">
        <v>623</v>
      </c>
      <c r="I502" s="53" t="s">
        <v>1470</v>
      </c>
      <c r="J502" s="55"/>
      <c r="K502" s="55"/>
      <c r="L502" s="55"/>
      <c r="M502" s="55"/>
      <c r="N502" s="55"/>
      <c r="O502" s="55"/>
      <c r="P502" s="55"/>
      <c r="Q502" s="55"/>
      <c r="R502" s="55"/>
      <c r="S502" s="55"/>
      <c r="T502" s="55"/>
      <c r="U502" s="55"/>
      <c r="V502" s="55"/>
      <c r="W502" s="55"/>
      <c r="X502" s="55"/>
      <c r="Y502" s="55"/>
      <c r="Z502" s="55"/>
      <c r="AA502" s="52"/>
      <c r="AB502" s="52"/>
      <c r="AC502" s="52"/>
    </row>
    <row r="503" spans="1:29" s="69" customFormat="1" ht="15.75" thickBot="1">
      <c r="A503" s="64"/>
      <c r="B503" s="64" t="s">
        <v>1510</v>
      </c>
      <c r="C503" s="64"/>
      <c r="D503" s="64"/>
      <c r="E503" s="65"/>
      <c r="F503" s="64"/>
      <c r="G503" s="67"/>
      <c r="H503" s="66"/>
      <c r="I503" s="64" t="s">
        <v>36</v>
      </c>
      <c r="J503" s="64"/>
      <c r="K503" s="67"/>
      <c r="L503" s="67"/>
      <c r="M503" s="67"/>
      <c r="N503" s="67"/>
      <c r="O503" s="67"/>
      <c r="P503" s="67"/>
      <c r="Q503" s="67"/>
      <c r="R503" s="67"/>
      <c r="S503" s="67"/>
      <c r="T503" s="67"/>
      <c r="U503" s="67"/>
      <c r="V503" s="67"/>
      <c r="W503" s="67"/>
      <c r="X503" s="67"/>
      <c r="Y503" s="67"/>
      <c r="Z503" s="67"/>
      <c r="AA503" s="68"/>
      <c r="AB503" s="68"/>
      <c r="AC503" s="68"/>
    </row>
    <row r="504" spans="1:29" s="69" customFormat="1" ht="15.75" thickBot="1">
      <c r="A504" s="64" t="s">
        <v>1069</v>
      </c>
      <c r="B504" s="64" t="s">
        <v>1070</v>
      </c>
      <c r="C504" s="64" t="s">
        <v>626</v>
      </c>
      <c r="D504" s="64"/>
      <c r="E504" s="65"/>
      <c r="F504" s="64" t="s">
        <v>64</v>
      </c>
      <c r="G504" s="67"/>
      <c r="H504" s="66" t="s">
        <v>623</v>
      </c>
      <c r="I504" s="64" t="s">
        <v>36</v>
      </c>
      <c r="J504" s="64" t="s">
        <v>345</v>
      </c>
      <c r="K504" s="67"/>
      <c r="L504" s="67"/>
      <c r="M504" s="67" t="s">
        <v>1967</v>
      </c>
      <c r="N504" s="67"/>
      <c r="O504" s="67"/>
      <c r="P504" s="67"/>
      <c r="Q504" s="67" t="s">
        <v>36</v>
      </c>
      <c r="R504" s="67"/>
      <c r="S504" s="67"/>
      <c r="T504" s="67"/>
      <c r="U504" s="67"/>
      <c r="V504" s="67"/>
      <c r="W504" s="67"/>
      <c r="X504" s="67"/>
      <c r="Y504" s="67"/>
      <c r="Z504" s="67"/>
      <c r="AA504" s="68"/>
      <c r="AB504" s="68"/>
      <c r="AC504" s="68"/>
    </row>
    <row r="505" spans="1:29" ht="15.75" thickBot="1">
      <c r="A505" s="53" t="s">
        <v>1069</v>
      </c>
      <c r="B505" s="53" t="s">
        <v>1070</v>
      </c>
      <c r="C505" s="53" t="s">
        <v>1071</v>
      </c>
      <c r="D505" s="53"/>
      <c r="E505" s="60"/>
      <c r="F505" s="53" t="s">
        <v>44</v>
      </c>
      <c r="G505" s="55"/>
      <c r="H505" s="54" t="s">
        <v>623</v>
      </c>
      <c r="I505" s="53" t="s">
        <v>1470</v>
      </c>
      <c r="J505" s="55"/>
      <c r="K505" s="55"/>
      <c r="L505" s="55"/>
      <c r="M505" s="55"/>
      <c r="N505" s="55"/>
      <c r="O505" s="55"/>
      <c r="P505" s="55"/>
      <c r="Q505" s="55"/>
      <c r="R505" s="55"/>
      <c r="S505" s="55"/>
      <c r="T505" s="55"/>
      <c r="U505" s="55"/>
      <c r="V505" s="55"/>
      <c r="W505" s="55"/>
      <c r="X505" s="55"/>
      <c r="Y505" s="55"/>
      <c r="Z505" s="55"/>
      <c r="AA505" s="52"/>
      <c r="AB505" s="52"/>
      <c r="AC505" s="52"/>
    </row>
    <row r="506" spans="1:29" ht="15.75" thickBot="1">
      <c r="A506" s="53" t="s">
        <v>1069</v>
      </c>
      <c r="B506" s="53" t="s">
        <v>1070</v>
      </c>
      <c r="C506" s="53" t="s">
        <v>1072</v>
      </c>
      <c r="D506" s="53"/>
      <c r="E506" s="60"/>
      <c r="F506" s="53" t="s">
        <v>39</v>
      </c>
      <c r="G506" s="53" t="s">
        <v>861</v>
      </c>
      <c r="H506" s="54" t="s">
        <v>623</v>
      </c>
      <c r="I506" s="53" t="s">
        <v>1470</v>
      </c>
      <c r="J506" s="55"/>
      <c r="K506" s="55"/>
      <c r="L506" s="55"/>
      <c r="M506" s="55"/>
      <c r="N506" s="55"/>
      <c r="O506" s="55"/>
      <c r="P506" s="55"/>
      <c r="Q506" s="55"/>
      <c r="R506" s="55"/>
      <c r="S506" s="55"/>
      <c r="T506" s="55"/>
      <c r="U506" s="55"/>
      <c r="V506" s="55"/>
      <c r="W506" s="55"/>
      <c r="X506" s="55"/>
      <c r="Y506" s="55"/>
      <c r="Z506" s="55"/>
      <c r="AA506" s="52"/>
      <c r="AB506" s="52"/>
      <c r="AC506" s="52"/>
    </row>
    <row r="507" spans="1:29" ht="15.75" thickBot="1">
      <c r="A507" s="53" t="s">
        <v>1069</v>
      </c>
      <c r="B507" s="53" t="s">
        <v>1070</v>
      </c>
      <c r="C507" s="53" t="s">
        <v>1073</v>
      </c>
      <c r="D507" s="53"/>
      <c r="E507" s="60"/>
      <c r="F507" s="53" t="s">
        <v>56</v>
      </c>
      <c r="G507" s="53" t="s">
        <v>1074</v>
      </c>
      <c r="H507" s="54" t="s">
        <v>1075</v>
      </c>
      <c r="I507" s="53" t="s">
        <v>1470</v>
      </c>
      <c r="J507" s="55"/>
      <c r="K507" s="55"/>
      <c r="L507" s="55"/>
      <c r="M507" s="55"/>
      <c r="N507" s="55"/>
      <c r="O507" s="55"/>
      <c r="P507" s="55"/>
      <c r="Q507" s="55"/>
      <c r="R507" s="55"/>
      <c r="S507" s="55"/>
      <c r="T507" s="55"/>
      <c r="U507" s="55"/>
      <c r="V507" s="55"/>
      <c r="W507" s="55"/>
      <c r="X507" s="55"/>
      <c r="Y507" s="55"/>
      <c r="Z507" s="55"/>
      <c r="AA507" s="52"/>
      <c r="AB507" s="52"/>
      <c r="AC507" s="52"/>
    </row>
    <row r="508" spans="1:29" s="69" customFormat="1" ht="15.75" thickBot="1">
      <c r="A508" s="64" t="s">
        <v>1076</v>
      </c>
      <c r="B508" s="64" t="s">
        <v>1077</v>
      </c>
      <c r="C508" s="64" t="s">
        <v>546</v>
      </c>
      <c r="D508" s="64"/>
      <c r="E508" s="65"/>
      <c r="F508" s="64" t="s">
        <v>33</v>
      </c>
      <c r="G508" s="67"/>
      <c r="H508" s="66" t="s">
        <v>1075</v>
      </c>
      <c r="I508" s="64" t="s">
        <v>36</v>
      </c>
      <c r="J508" s="64" t="s">
        <v>37</v>
      </c>
      <c r="K508" s="67"/>
      <c r="L508" s="67"/>
      <c r="M508" s="67" t="s">
        <v>1967</v>
      </c>
      <c r="N508" s="67"/>
      <c r="O508" s="67"/>
      <c r="P508" s="67"/>
      <c r="Q508" s="67" t="s">
        <v>36</v>
      </c>
      <c r="R508" s="67"/>
      <c r="S508" s="67"/>
      <c r="T508" s="67"/>
      <c r="U508" s="67"/>
      <c r="V508" s="67"/>
      <c r="W508" s="67"/>
      <c r="X508" s="67"/>
      <c r="Y508" s="67"/>
      <c r="Z508" s="67"/>
      <c r="AA508" s="68"/>
      <c r="AB508" s="68"/>
      <c r="AC508" s="68"/>
    </row>
    <row r="509" spans="1:29" ht="15.75" thickBot="1">
      <c r="A509" s="53" t="s">
        <v>1076</v>
      </c>
      <c r="B509" s="53" t="s">
        <v>1077</v>
      </c>
      <c r="C509" s="53" t="s">
        <v>1078</v>
      </c>
      <c r="D509" s="53"/>
      <c r="E509" s="60"/>
      <c r="F509" s="53" t="s">
        <v>548</v>
      </c>
      <c r="G509" s="55"/>
      <c r="H509" s="54" t="s">
        <v>1079</v>
      </c>
      <c r="I509" s="53" t="s">
        <v>1470</v>
      </c>
      <c r="J509" s="55"/>
      <c r="K509" s="55"/>
      <c r="L509" s="55"/>
      <c r="M509" s="55"/>
      <c r="N509" s="55"/>
      <c r="O509" s="55"/>
      <c r="P509" s="55"/>
      <c r="Q509" s="55"/>
      <c r="R509" s="55"/>
      <c r="S509" s="55"/>
      <c r="T509" s="55"/>
      <c r="U509" s="55"/>
      <c r="V509" s="55"/>
      <c r="W509" s="55"/>
      <c r="X509" s="55"/>
      <c r="Y509" s="55"/>
      <c r="Z509" s="55"/>
      <c r="AA509" s="52"/>
      <c r="AB509" s="52"/>
      <c r="AC509" s="52"/>
    </row>
    <row r="510" spans="1:29" s="69" customFormat="1" ht="15.75" thickBot="1">
      <c r="A510" s="64" t="s">
        <v>1080</v>
      </c>
      <c r="B510" s="64" t="s">
        <v>1081</v>
      </c>
      <c r="C510" s="64" t="s">
        <v>1082</v>
      </c>
      <c r="D510" s="64"/>
      <c r="E510" s="65"/>
      <c r="F510" s="64" t="s">
        <v>33</v>
      </c>
      <c r="G510" s="67"/>
      <c r="H510" s="66" t="s">
        <v>1079</v>
      </c>
      <c r="I510" s="64" t="s">
        <v>36</v>
      </c>
      <c r="J510" s="64" t="s">
        <v>37</v>
      </c>
      <c r="K510" s="67"/>
      <c r="L510" s="67"/>
      <c r="M510" s="67" t="s">
        <v>1967</v>
      </c>
      <c r="N510" s="67"/>
      <c r="O510" s="67"/>
      <c r="P510" s="67"/>
      <c r="Q510" s="67" t="s">
        <v>36</v>
      </c>
      <c r="R510" s="67"/>
      <c r="S510" s="67"/>
      <c r="T510" s="67"/>
      <c r="U510" s="67"/>
      <c r="V510" s="67"/>
      <c r="W510" s="67"/>
      <c r="X510" s="67"/>
      <c r="Y510" s="67"/>
      <c r="Z510" s="67"/>
      <c r="AA510" s="68"/>
      <c r="AB510" s="68"/>
      <c r="AC510" s="68"/>
    </row>
    <row r="511" spans="1:29" ht="15.75" thickBot="1">
      <c r="A511" s="53" t="s">
        <v>1080</v>
      </c>
      <c r="B511" s="53" t="s">
        <v>1081</v>
      </c>
      <c r="C511" s="53" t="s">
        <v>1083</v>
      </c>
      <c r="D511" s="53"/>
      <c r="E511" s="60"/>
      <c r="F511" s="53" t="s">
        <v>190</v>
      </c>
      <c r="G511" s="55"/>
      <c r="H511" s="54" t="s">
        <v>1084</v>
      </c>
      <c r="I511" s="53" t="s">
        <v>1470</v>
      </c>
      <c r="J511" s="55"/>
      <c r="K511" s="55"/>
      <c r="L511" s="55"/>
      <c r="M511" s="55"/>
      <c r="N511" s="55"/>
      <c r="O511" s="55"/>
      <c r="P511" s="55"/>
      <c r="Q511" s="55"/>
      <c r="R511" s="55"/>
      <c r="S511" s="55"/>
      <c r="T511" s="55"/>
      <c r="U511" s="55"/>
      <c r="V511" s="55"/>
      <c r="W511" s="55"/>
      <c r="X511" s="55"/>
      <c r="Y511" s="55"/>
      <c r="Z511" s="55"/>
      <c r="AA511" s="52"/>
      <c r="AB511" s="52"/>
      <c r="AC511" s="52"/>
    </row>
    <row r="512" spans="1:29" s="69" customFormat="1" ht="15.75" thickBot="1">
      <c r="A512" s="64" t="s">
        <v>1085</v>
      </c>
      <c r="B512" s="64" t="s">
        <v>1086</v>
      </c>
      <c r="C512" s="64" t="s">
        <v>1087</v>
      </c>
      <c r="D512" s="64"/>
      <c r="E512" s="65"/>
      <c r="F512" s="64" t="s">
        <v>33</v>
      </c>
      <c r="G512" s="64" t="s">
        <v>236</v>
      </c>
      <c r="H512" s="66" t="s">
        <v>1084</v>
      </c>
      <c r="I512" s="64" t="s">
        <v>36</v>
      </c>
      <c r="J512" s="64" t="s">
        <v>90</v>
      </c>
      <c r="K512" s="67"/>
      <c r="L512" s="67"/>
      <c r="M512" s="67" t="s">
        <v>1967</v>
      </c>
      <c r="N512" s="67"/>
      <c r="O512" s="67"/>
      <c r="P512" s="67"/>
      <c r="Q512" s="67" t="s">
        <v>36</v>
      </c>
      <c r="R512" s="67"/>
      <c r="S512" s="67"/>
      <c r="T512" s="67"/>
      <c r="U512" s="67"/>
      <c r="V512" s="67"/>
      <c r="W512" s="67"/>
      <c r="X512" s="67"/>
      <c r="Y512" s="67"/>
      <c r="Z512" s="67"/>
      <c r="AA512" s="68"/>
      <c r="AB512" s="68"/>
      <c r="AC512" s="68"/>
    </row>
    <row r="513" spans="1:29" ht="15.75" thickBot="1">
      <c r="A513" s="53" t="s">
        <v>1085</v>
      </c>
      <c r="B513" s="53" t="s">
        <v>1086</v>
      </c>
      <c r="C513" s="53" t="s">
        <v>1088</v>
      </c>
      <c r="D513" s="53"/>
      <c r="E513" s="60"/>
      <c r="F513" s="53" t="s">
        <v>39</v>
      </c>
      <c r="G513" s="53" t="s">
        <v>1089</v>
      </c>
      <c r="H513" s="54" t="s">
        <v>1090</v>
      </c>
      <c r="I513" s="53" t="s">
        <v>1470</v>
      </c>
      <c r="J513" s="55"/>
      <c r="K513" s="55"/>
      <c r="L513" s="55"/>
      <c r="M513" s="55"/>
      <c r="N513" s="55"/>
      <c r="O513" s="55"/>
      <c r="P513" s="55"/>
      <c r="Q513" s="55"/>
      <c r="R513" s="55"/>
      <c r="S513" s="55"/>
      <c r="T513" s="55"/>
      <c r="U513" s="55"/>
      <c r="V513" s="55"/>
      <c r="W513" s="55"/>
      <c r="X513" s="55"/>
      <c r="Y513" s="55"/>
      <c r="Z513" s="55"/>
      <c r="AA513" s="52"/>
      <c r="AB513" s="52"/>
      <c r="AC513" s="52"/>
    </row>
    <row r="514" spans="1:29" s="69" customFormat="1" ht="15.75" thickBot="1">
      <c r="A514" s="64"/>
      <c r="B514" s="64" t="s">
        <v>1934</v>
      </c>
      <c r="C514" s="64"/>
      <c r="D514" s="64"/>
      <c r="E514" s="65"/>
      <c r="F514" s="64"/>
      <c r="G514" s="64"/>
      <c r="H514" s="66"/>
      <c r="I514" s="64" t="s">
        <v>36</v>
      </c>
      <c r="J514" s="64"/>
      <c r="K514" s="67"/>
      <c r="L514" s="67"/>
      <c r="M514" s="67"/>
      <c r="N514" s="67"/>
      <c r="O514" s="67"/>
      <c r="P514" s="67"/>
      <c r="Q514" s="67"/>
      <c r="R514" s="67"/>
      <c r="S514" s="67"/>
      <c r="T514" s="67"/>
      <c r="U514" s="67"/>
      <c r="V514" s="67"/>
      <c r="W514" s="67"/>
      <c r="X514" s="67"/>
      <c r="Y514" s="67"/>
      <c r="Z514" s="67"/>
      <c r="AA514" s="68"/>
      <c r="AB514" s="68"/>
      <c r="AC514" s="68"/>
    </row>
    <row r="515" spans="1:29" s="69" customFormat="1" ht="15.75" thickBot="1">
      <c r="A515" s="64"/>
      <c r="B515" s="64" t="s">
        <v>1106</v>
      </c>
      <c r="C515" s="64"/>
      <c r="D515" s="64"/>
      <c r="E515" s="65"/>
      <c r="F515" s="64"/>
      <c r="G515" s="64"/>
      <c r="H515" s="66"/>
      <c r="I515" s="64" t="s">
        <v>36</v>
      </c>
      <c r="J515" s="64"/>
      <c r="K515" s="67"/>
      <c r="L515" s="67"/>
      <c r="M515" s="67"/>
      <c r="N515" s="67"/>
      <c r="O515" s="67"/>
      <c r="P515" s="67"/>
      <c r="Q515" s="67"/>
      <c r="R515" s="67"/>
      <c r="S515" s="67"/>
      <c r="T515" s="67"/>
      <c r="U515" s="67"/>
      <c r="V515" s="67"/>
      <c r="W515" s="67"/>
      <c r="X515" s="67"/>
      <c r="Y515" s="67"/>
      <c r="Z515" s="67"/>
      <c r="AA515" s="68"/>
      <c r="AB515" s="68"/>
      <c r="AC515" s="68"/>
    </row>
    <row r="516" spans="1:29" s="69" customFormat="1" ht="15.75" thickBot="1">
      <c r="A516" s="64" t="s">
        <v>1091</v>
      </c>
      <c r="B516" s="64" t="s">
        <v>1092</v>
      </c>
      <c r="C516" s="64" t="s">
        <v>1093</v>
      </c>
      <c r="D516" s="64"/>
      <c r="E516" s="65"/>
      <c r="F516" s="64" t="s">
        <v>33</v>
      </c>
      <c r="G516" s="64" t="s">
        <v>1094</v>
      </c>
      <c r="H516" s="66" t="s">
        <v>1090</v>
      </c>
      <c r="I516" s="64" t="s">
        <v>36</v>
      </c>
      <c r="J516" s="64" t="s">
        <v>37</v>
      </c>
      <c r="K516" s="67"/>
      <c r="L516" s="67"/>
      <c r="M516" s="67" t="s">
        <v>2003</v>
      </c>
      <c r="N516" s="67"/>
      <c r="O516" s="67"/>
      <c r="P516" s="67"/>
      <c r="Q516" s="67" t="s">
        <v>36</v>
      </c>
      <c r="R516" s="67"/>
      <c r="S516" s="67"/>
      <c r="T516" s="67"/>
      <c r="U516" s="67" t="s">
        <v>36</v>
      </c>
      <c r="V516" s="67"/>
      <c r="W516" s="67"/>
      <c r="X516" s="67"/>
      <c r="Y516" s="67"/>
      <c r="Z516" s="67" t="s">
        <v>36</v>
      </c>
      <c r="AA516" s="68"/>
      <c r="AB516" s="68"/>
      <c r="AC516" s="68"/>
    </row>
    <row r="517" spans="1:29" s="69" customFormat="1" ht="15.75" thickBot="1">
      <c r="A517" s="64" t="s">
        <v>1091</v>
      </c>
      <c r="B517" s="64" t="s">
        <v>1092</v>
      </c>
      <c r="C517" s="64" t="s">
        <v>1095</v>
      </c>
      <c r="D517" s="64"/>
      <c r="E517" s="65"/>
      <c r="F517" s="64" t="s">
        <v>33</v>
      </c>
      <c r="G517" s="64" t="s">
        <v>1096</v>
      </c>
      <c r="H517" s="66" t="s">
        <v>1090</v>
      </c>
      <c r="I517" s="64" t="s">
        <v>36</v>
      </c>
      <c r="J517" s="64" t="s">
        <v>37</v>
      </c>
      <c r="K517" s="67"/>
      <c r="L517" s="67"/>
      <c r="M517" s="67" t="s">
        <v>2003</v>
      </c>
      <c r="N517" s="67"/>
      <c r="O517" s="67"/>
      <c r="P517" s="67"/>
      <c r="Q517" s="67" t="s">
        <v>36</v>
      </c>
      <c r="R517" s="67"/>
      <c r="S517" s="67"/>
      <c r="T517" s="67"/>
      <c r="U517" s="67" t="s">
        <v>36</v>
      </c>
      <c r="V517" s="67"/>
      <c r="W517" s="67"/>
      <c r="X517" s="67"/>
      <c r="Y517" s="67"/>
      <c r="Z517" s="67" t="s">
        <v>36</v>
      </c>
      <c r="AA517" s="68"/>
      <c r="AB517" s="68"/>
      <c r="AC517" s="68"/>
    </row>
    <row r="518" spans="1:29" ht="15.75" thickBot="1">
      <c r="A518" s="53" t="s">
        <v>1091</v>
      </c>
      <c r="B518" s="53" t="s">
        <v>1092</v>
      </c>
      <c r="C518" s="53" t="s">
        <v>1097</v>
      </c>
      <c r="D518" s="53"/>
      <c r="E518" s="60"/>
      <c r="F518" s="53" t="s">
        <v>61</v>
      </c>
      <c r="G518" s="55"/>
      <c r="H518" s="54" t="s">
        <v>1090</v>
      </c>
      <c r="I518" s="53" t="s">
        <v>1470</v>
      </c>
      <c r="J518" s="55"/>
      <c r="K518" s="55"/>
      <c r="L518" s="55"/>
      <c r="M518" s="55"/>
      <c r="N518" s="55"/>
      <c r="O518" s="55"/>
      <c r="P518" s="55"/>
      <c r="Q518" s="55"/>
      <c r="R518" s="55"/>
      <c r="S518" s="55"/>
      <c r="T518" s="55"/>
      <c r="U518" s="55"/>
      <c r="V518" s="55"/>
      <c r="W518" s="55"/>
      <c r="X518" s="55"/>
      <c r="Y518" s="55"/>
      <c r="Z518" s="55"/>
      <c r="AA518" s="52"/>
      <c r="AB518" s="52"/>
      <c r="AC518" s="52"/>
    </row>
    <row r="519" spans="1:29" ht="15.75" thickBot="1">
      <c r="A519" s="53" t="s">
        <v>1091</v>
      </c>
      <c r="B519" s="53" t="s">
        <v>1092</v>
      </c>
      <c r="C519" s="53" t="s">
        <v>1098</v>
      </c>
      <c r="D519" s="53"/>
      <c r="E519" s="60"/>
      <c r="F519" s="53" t="s">
        <v>44</v>
      </c>
      <c r="G519" s="55"/>
      <c r="H519" s="54" t="s">
        <v>1090</v>
      </c>
      <c r="I519" s="53" t="s">
        <v>1470</v>
      </c>
      <c r="J519" s="55"/>
      <c r="K519" s="55"/>
      <c r="L519" s="55"/>
      <c r="M519" s="55"/>
      <c r="N519" s="55"/>
      <c r="O519" s="55"/>
      <c r="P519" s="55"/>
      <c r="Q519" s="55"/>
      <c r="R519" s="55"/>
      <c r="S519" s="55"/>
      <c r="T519" s="55"/>
      <c r="U519" s="55"/>
      <c r="V519" s="55"/>
      <c r="W519" s="55"/>
      <c r="X519" s="55"/>
      <c r="Y519" s="55"/>
      <c r="Z519" s="55"/>
      <c r="AA519" s="52"/>
      <c r="AB519" s="52"/>
      <c r="AC519" s="52"/>
    </row>
    <row r="520" spans="1:29" ht="15.75" thickBot="1">
      <c r="A520" s="53" t="s">
        <v>1091</v>
      </c>
      <c r="B520" s="53" t="s">
        <v>1092</v>
      </c>
      <c r="C520" s="53" t="s">
        <v>1099</v>
      </c>
      <c r="D520" s="53"/>
      <c r="E520" s="60"/>
      <c r="F520" s="53" t="s">
        <v>39</v>
      </c>
      <c r="G520" s="53" t="s">
        <v>1100</v>
      </c>
      <c r="H520" s="54" t="s">
        <v>1090</v>
      </c>
      <c r="I520" s="53" t="s">
        <v>1470</v>
      </c>
      <c r="J520" s="55"/>
      <c r="K520" s="55"/>
      <c r="L520" s="55"/>
      <c r="M520" s="55"/>
      <c r="N520" s="55"/>
      <c r="O520" s="55"/>
      <c r="P520" s="55"/>
      <c r="Q520" s="55"/>
      <c r="R520" s="55"/>
      <c r="S520" s="55"/>
      <c r="T520" s="55"/>
      <c r="U520" s="55"/>
      <c r="V520" s="55"/>
      <c r="W520" s="55"/>
      <c r="X520" s="55"/>
      <c r="Y520" s="55"/>
      <c r="Z520" s="55"/>
      <c r="AA520" s="52"/>
      <c r="AB520" s="52"/>
      <c r="AC520" s="52"/>
    </row>
    <row r="521" spans="1:29" ht="15.75" thickBot="1">
      <c r="A521" s="53" t="s">
        <v>1091</v>
      </c>
      <c r="B521" s="53" t="s">
        <v>1092</v>
      </c>
      <c r="C521" s="53" t="s">
        <v>1101</v>
      </c>
      <c r="D521" s="53"/>
      <c r="E521" s="60"/>
      <c r="F521" s="53" t="s">
        <v>722</v>
      </c>
      <c r="G521" s="55"/>
      <c r="H521" s="54" t="s">
        <v>1102</v>
      </c>
      <c r="I521" s="53" t="s">
        <v>1470</v>
      </c>
      <c r="J521" s="55"/>
      <c r="K521" s="55"/>
      <c r="L521" s="55"/>
      <c r="M521" s="55"/>
      <c r="N521" s="55"/>
      <c r="O521" s="55"/>
      <c r="P521" s="55"/>
      <c r="Q521" s="55"/>
      <c r="R521" s="55"/>
      <c r="S521" s="55"/>
      <c r="T521" s="55"/>
      <c r="U521" s="55"/>
      <c r="V521" s="55"/>
      <c r="W521" s="55"/>
      <c r="X521" s="55"/>
      <c r="Y521" s="55"/>
      <c r="Z521" s="55"/>
      <c r="AA521" s="52"/>
      <c r="AB521" s="52"/>
      <c r="AC521" s="52"/>
    </row>
    <row r="522" spans="1:29" s="69" customFormat="1" ht="15.75" thickBot="1">
      <c r="A522" s="64" t="s">
        <v>1103</v>
      </c>
      <c r="B522" s="64" t="s">
        <v>1104</v>
      </c>
      <c r="C522" s="64" t="s">
        <v>1105</v>
      </c>
      <c r="D522" s="64"/>
      <c r="E522" s="65"/>
      <c r="F522" s="64" t="s">
        <v>33</v>
      </c>
      <c r="G522" s="67"/>
      <c r="H522" s="66" t="s">
        <v>1102</v>
      </c>
      <c r="I522" s="64" t="s">
        <v>36</v>
      </c>
      <c r="J522" s="64" t="s">
        <v>37</v>
      </c>
      <c r="K522" s="67"/>
      <c r="L522" s="67"/>
      <c r="M522" s="67" t="s">
        <v>2003</v>
      </c>
      <c r="N522" s="67"/>
      <c r="O522" s="67"/>
      <c r="P522" s="67"/>
      <c r="Q522" s="67" t="s">
        <v>36</v>
      </c>
      <c r="R522" s="67"/>
      <c r="S522" s="67"/>
      <c r="T522" s="67"/>
      <c r="U522" s="67" t="s">
        <v>36</v>
      </c>
      <c r="V522" s="67"/>
      <c r="W522" s="67"/>
      <c r="X522" s="67"/>
      <c r="Y522" s="67"/>
      <c r="Z522" s="67" t="s">
        <v>36</v>
      </c>
      <c r="AA522" s="68"/>
      <c r="AB522" s="68"/>
      <c r="AC522" s="68"/>
    </row>
    <row r="523" spans="1:29" ht="15.75" thickBot="1">
      <c r="A523" s="53" t="s">
        <v>1103</v>
      </c>
      <c r="B523" s="53" t="s">
        <v>1104</v>
      </c>
      <c r="C523" s="53" t="s">
        <v>1106</v>
      </c>
      <c r="D523" s="53"/>
      <c r="E523" s="60"/>
      <c r="F523" s="53" t="s">
        <v>64</v>
      </c>
      <c r="G523" s="55"/>
      <c r="H523" s="54" t="s">
        <v>1107</v>
      </c>
      <c r="I523" s="53" t="s">
        <v>1470</v>
      </c>
      <c r="J523" s="55"/>
      <c r="K523" s="55"/>
      <c r="L523" s="55"/>
      <c r="M523" s="55"/>
      <c r="N523" s="55"/>
      <c r="O523" s="55"/>
      <c r="P523" s="55"/>
      <c r="Q523" s="55"/>
      <c r="R523" s="55"/>
      <c r="S523" s="55"/>
      <c r="T523" s="55"/>
      <c r="U523" s="55"/>
      <c r="V523" s="55"/>
      <c r="W523" s="55"/>
      <c r="X523" s="55"/>
      <c r="Y523" s="55"/>
      <c r="Z523" s="55"/>
      <c r="AA523" s="52"/>
      <c r="AB523" s="52"/>
      <c r="AC523" s="52"/>
    </row>
    <row r="524" spans="1:29" s="69" customFormat="1" ht="15.75" thickBot="1">
      <c r="A524" s="64" t="s">
        <v>1108</v>
      </c>
      <c r="B524" s="64" t="s">
        <v>1109</v>
      </c>
      <c r="C524" s="64" t="s">
        <v>1110</v>
      </c>
      <c r="D524" s="64"/>
      <c r="E524" s="65"/>
      <c r="F524" s="64" t="s">
        <v>33</v>
      </c>
      <c r="G524" s="64" t="s">
        <v>1111</v>
      </c>
      <c r="H524" s="66" t="s">
        <v>1107</v>
      </c>
      <c r="I524" s="64" t="s">
        <v>36</v>
      </c>
      <c r="J524" s="64" t="s">
        <v>37</v>
      </c>
      <c r="K524" s="67"/>
      <c r="L524" s="67"/>
      <c r="M524" s="67" t="s">
        <v>1967</v>
      </c>
      <c r="N524" s="67"/>
      <c r="O524" s="67"/>
      <c r="P524" s="67"/>
      <c r="Q524" s="67" t="s">
        <v>36</v>
      </c>
      <c r="R524" s="67"/>
      <c r="S524" s="67"/>
      <c r="T524" s="67"/>
      <c r="U524" s="67"/>
      <c r="V524" s="67"/>
      <c r="W524" s="67"/>
      <c r="X524" s="67"/>
      <c r="Y524" s="67"/>
      <c r="Z524" s="67"/>
      <c r="AA524" s="68"/>
      <c r="AB524" s="68"/>
      <c r="AC524" s="68"/>
    </row>
    <row r="525" spans="1:29" ht="15.75" thickBot="1">
      <c r="A525" s="53" t="s">
        <v>1108</v>
      </c>
      <c r="B525" s="53" t="s">
        <v>1109</v>
      </c>
      <c r="C525" s="53" t="s">
        <v>1112</v>
      </c>
      <c r="D525" s="53"/>
      <c r="E525" s="60"/>
      <c r="F525" s="53" t="s">
        <v>61</v>
      </c>
      <c r="G525" s="55"/>
      <c r="H525" s="54" t="s">
        <v>1107</v>
      </c>
      <c r="I525" s="53" t="s">
        <v>1470</v>
      </c>
      <c r="J525" s="55"/>
      <c r="K525" s="55"/>
      <c r="L525" s="55"/>
      <c r="M525" s="55"/>
      <c r="N525" s="55"/>
      <c r="O525" s="55"/>
      <c r="P525" s="55"/>
      <c r="Q525" s="55"/>
      <c r="R525" s="55"/>
      <c r="S525" s="55"/>
      <c r="T525" s="55"/>
      <c r="U525" s="55"/>
      <c r="V525" s="55"/>
      <c r="W525" s="55"/>
      <c r="X525" s="55"/>
      <c r="Y525" s="55"/>
      <c r="Z525" s="55"/>
      <c r="AA525" s="52"/>
      <c r="AB525" s="52"/>
      <c r="AC525" s="52"/>
    </row>
    <row r="526" spans="1:29" ht="15.75" thickBot="1">
      <c r="A526" s="53" t="s">
        <v>1108</v>
      </c>
      <c r="B526" s="53" t="s">
        <v>1109</v>
      </c>
      <c r="C526" s="53" t="s">
        <v>1113</v>
      </c>
      <c r="D526" s="53"/>
      <c r="E526" s="60"/>
      <c r="F526" s="53" t="s">
        <v>39</v>
      </c>
      <c r="G526" s="53" t="s">
        <v>1114</v>
      </c>
      <c r="H526" s="54" t="s">
        <v>1107</v>
      </c>
      <c r="I526" s="53" t="s">
        <v>1470</v>
      </c>
      <c r="J526" s="55"/>
      <c r="K526" s="55"/>
      <c r="L526" s="55"/>
      <c r="M526" s="55"/>
      <c r="N526" s="55"/>
      <c r="O526" s="55"/>
      <c r="P526" s="55"/>
      <c r="Q526" s="55"/>
      <c r="R526" s="55"/>
      <c r="S526" s="55"/>
      <c r="T526" s="55"/>
      <c r="U526" s="55"/>
      <c r="V526" s="55"/>
      <c r="W526" s="55"/>
      <c r="X526" s="55"/>
      <c r="Y526" s="55"/>
      <c r="Z526" s="55"/>
      <c r="AA526" s="52"/>
      <c r="AB526" s="52"/>
      <c r="AC526" s="52"/>
    </row>
    <row r="527" spans="1:29" ht="15.75" thickBot="1">
      <c r="A527" s="53" t="s">
        <v>1108</v>
      </c>
      <c r="B527" s="53" t="s">
        <v>1109</v>
      </c>
      <c r="C527" s="53" t="s">
        <v>1115</v>
      </c>
      <c r="D527" s="53"/>
      <c r="E527" s="60"/>
      <c r="F527" s="53" t="s">
        <v>44</v>
      </c>
      <c r="G527" s="55"/>
      <c r="H527" s="54" t="s">
        <v>1107</v>
      </c>
      <c r="I527" s="53" t="s">
        <v>1470</v>
      </c>
      <c r="J527" s="55"/>
      <c r="K527" s="55"/>
      <c r="L527" s="55"/>
      <c r="M527" s="55"/>
      <c r="N527" s="55"/>
      <c r="O527" s="55"/>
      <c r="P527" s="55"/>
      <c r="Q527" s="55"/>
      <c r="R527" s="55"/>
      <c r="S527" s="55"/>
      <c r="T527" s="55"/>
      <c r="U527" s="55"/>
      <c r="V527" s="55"/>
      <c r="W527" s="55"/>
      <c r="X527" s="55"/>
      <c r="Y527" s="55"/>
      <c r="Z527" s="55"/>
      <c r="AA527" s="52"/>
      <c r="AB527" s="52"/>
      <c r="AC527" s="52"/>
    </row>
    <row r="528" spans="1:29" ht="15.75" thickBot="1">
      <c r="A528" s="53" t="s">
        <v>1108</v>
      </c>
      <c r="B528" s="53" t="s">
        <v>1109</v>
      </c>
      <c r="C528" s="53" t="s">
        <v>1116</v>
      </c>
      <c r="D528" s="53"/>
      <c r="E528" s="60"/>
      <c r="F528" s="53" t="s">
        <v>45</v>
      </c>
      <c r="G528" s="55"/>
      <c r="H528" s="54" t="s">
        <v>1107</v>
      </c>
      <c r="I528" s="53" t="s">
        <v>1470</v>
      </c>
      <c r="J528" s="55"/>
      <c r="K528" s="55"/>
      <c r="L528" s="55"/>
      <c r="M528" s="55"/>
      <c r="N528" s="55"/>
      <c r="O528" s="55"/>
      <c r="P528" s="55"/>
      <c r="Q528" s="55"/>
      <c r="R528" s="55"/>
      <c r="S528" s="55"/>
      <c r="T528" s="55"/>
      <c r="U528" s="55"/>
      <c r="V528" s="55"/>
      <c r="W528" s="55"/>
      <c r="X528" s="55"/>
      <c r="Y528" s="55"/>
      <c r="Z528" s="55"/>
      <c r="AA528" s="52"/>
      <c r="AB528" s="52"/>
      <c r="AC528" s="52"/>
    </row>
    <row r="529" spans="1:29" ht="15.75" thickBot="1">
      <c r="A529" s="53" t="s">
        <v>1108</v>
      </c>
      <c r="B529" s="53" t="s">
        <v>1109</v>
      </c>
      <c r="C529" s="53" t="s">
        <v>1117</v>
      </c>
      <c r="D529" s="53"/>
      <c r="E529" s="60"/>
      <c r="F529" s="53" t="s">
        <v>106</v>
      </c>
      <c r="G529" s="55"/>
      <c r="H529" s="54" t="s">
        <v>1118</v>
      </c>
      <c r="I529" s="53" t="s">
        <v>1470</v>
      </c>
      <c r="J529" s="55"/>
      <c r="K529" s="55"/>
      <c r="L529" s="55"/>
      <c r="M529" s="55"/>
      <c r="N529" s="55"/>
      <c r="O529" s="55"/>
      <c r="P529" s="55"/>
      <c r="Q529" s="55"/>
      <c r="R529" s="55"/>
      <c r="S529" s="55"/>
      <c r="T529" s="55"/>
      <c r="U529" s="55"/>
      <c r="V529" s="55"/>
      <c r="W529" s="55"/>
      <c r="X529" s="55"/>
      <c r="Y529" s="55"/>
      <c r="Z529" s="55"/>
      <c r="AA529" s="52"/>
      <c r="AB529" s="52"/>
      <c r="AC529" s="52"/>
    </row>
    <row r="530" spans="1:29" s="69" customFormat="1" ht="15.75" thickBot="1">
      <c r="A530" s="64" t="s">
        <v>2004</v>
      </c>
      <c r="B530" s="64" t="s">
        <v>1868</v>
      </c>
      <c r="C530" s="64" t="s">
        <v>1869</v>
      </c>
      <c r="D530" s="64"/>
      <c r="E530" s="65"/>
      <c r="F530" s="64" t="s">
        <v>33</v>
      </c>
      <c r="G530" s="64" t="s">
        <v>2005</v>
      </c>
      <c r="H530" s="66" t="s">
        <v>1118</v>
      </c>
      <c r="I530" s="64" t="s">
        <v>36</v>
      </c>
      <c r="J530" s="64" t="s">
        <v>1147</v>
      </c>
      <c r="K530" s="67" t="s">
        <v>2006</v>
      </c>
      <c r="L530" s="67"/>
      <c r="M530" s="67" t="s">
        <v>1967</v>
      </c>
      <c r="N530" s="67"/>
      <c r="O530" s="67"/>
      <c r="P530" s="67"/>
      <c r="Q530" s="67" t="s">
        <v>36</v>
      </c>
      <c r="R530" s="67"/>
      <c r="S530" s="67"/>
      <c r="T530" s="67"/>
      <c r="U530" s="67"/>
      <c r="V530" s="67"/>
      <c r="W530" s="67"/>
      <c r="X530" s="67"/>
      <c r="Y530" s="67"/>
      <c r="Z530" s="67"/>
      <c r="AA530" s="68"/>
      <c r="AB530" s="68"/>
      <c r="AC530" s="68"/>
    </row>
    <row r="531" spans="1:29" s="69" customFormat="1" ht="15.75" thickBot="1">
      <c r="A531" s="64" t="s">
        <v>2004</v>
      </c>
      <c r="B531" s="64" t="s">
        <v>1868</v>
      </c>
      <c r="C531" s="64" t="s">
        <v>753</v>
      </c>
      <c r="D531" s="64"/>
      <c r="E531" s="65"/>
      <c r="F531" s="64" t="s">
        <v>44</v>
      </c>
      <c r="G531" s="67"/>
      <c r="H531" s="66" t="s">
        <v>1122</v>
      </c>
      <c r="I531" s="64" t="s">
        <v>36</v>
      </c>
      <c r="J531" s="64" t="s">
        <v>265</v>
      </c>
      <c r="K531" s="67"/>
      <c r="L531" s="67"/>
      <c r="M531" s="67" t="s">
        <v>1967</v>
      </c>
      <c r="N531" s="67"/>
      <c r="O531" s="67"/>
      <c r="P531" s="67"/>
      <c r="Q531" s="67" t="s">
        <v>36</v>
      </c>
      <c r="R531" s="67"/>
      <c r="S531" s="67"/>
      <c r="T531" s="67"/>
      <c r="U531" s="67"/>
      <c r="V531" s="67"/>
      <c r="W531" s="67"/>
      <c r="X531" s="67"/>
      <c r="Y531" s="67"/>
      <c r="Z531" s="67"/>
      <c r="AA531" s="68"/>
      <c r="AB531" s="68"/>
      <c r="AC531" s="68"/>
    </row>
    <row r="532" spans="1:29" s="69" customFormat="1" ht="15.75" thickBot="1">
      <c r="A532" s="64" t="s">
        <v>1119</v>
      </c>
      <c r="B532" s="64" t="s">
        <v>1120</v>
      </c>
      <c r="C532" s="64" t="s">
        <v>1121</v>
      </c>
      <c r="D532" s="64"/>
      <c r="E532" s="65"/>
      <c r="F532" s="64" t="s">
        <v>39</v>
      </c>
      <c r="G532" s="67"/>
      <c r="H532" s="66" t="s">
        <v>1122</v>
      </c>
      <c r="I532" s="64" t="s">
        <v>36</v>
      </c>
      <c r="J532" s="64" t="s">
        <v>90</v>
      </c>
      <c r="K532" s="67"/>
      <c r="L532" s="67" t="s">
        <v>1980</v>
      </c>
      <c r="M532" s="67" t="s">
        <v>1967</v>
      </c>
      <c r="N532" s="67" t="s">
        <v>36</v>
      </c>
      <c r="O532" s="67"/>
      <c r="P532" s="67"/>
      <c r="Q532" s="67" t="s">
        <v>36</v>
      </c>
      <c r="R532" s="67"/>
      <c r="S532" s="67"/>
      <c r="T532" s="67"/>
      <c r="U532" s="67"/>
      <c r="V532" s="67"/>
      <c r="W532" s="67"/>
      <c r="X532" s="67"/>
      <c r="Y532" s="67"/>
      <c r="Z532" s="67"/>
      <c r="AA532" s="68"/>
      <c r="AB532" s="68"/>
      <c r="AC532" s="68"/>
    </row>
    <row r="533" spans="1:29" ht="15.75" thickBot="1">
      <c r="A533" s="53" t="s">
        <v>1119</v>
      </c>
      <c r="B533" s="53" t="s">
        <v>1120</v>
      </c>
      <c r="C533" s="53" t="s">
        <v>1123</v>
      </c>
      <c r="D533" s="53"/>
      <c r="E533" s="60"/>
      <c r="F533" s="53" t="s">
        <v>64</v>
      </c>
      <c r="G533" s="55"/>
      <c r="H533" s="54" t="s">
        <v>1122</v>
      </c>
      <c r="I533" s="53" t="s">
        <v>1470</v>
      </c>
      <c r="J533" s="55"/>
      <c r="K533" s="55"/>
      <c r="L533" s="55"/>
      <c r="M533" s="55"/>
      <c r="N533" s="55"/>
      <c r="O533" s="55"/>
      <c r="P533" s="55"/>
      <c r="Q533" s="55"/>
      <c r="R533" s="55"/>
      <c r="S533" s="55"/>
      <c r="T533" s="55"/>
      <c r="U533" s="55"/>
      <c r="V533" s="55"/>
      <c r="W533" s="55"/>
      <c r="X533" s="55"/>
      <c r="Y533" s="55"/>
      <c r="Z533" s="55"/>
      <c r="AA533" s="52"/>
      <c r="AB533" s="52"/>
      <c r="AC533" s="52"/>
    </row>
    <row r="534" spans="1:29" ht="15.75" thickBot="1">
      <c r="A534" s="53" t="s">
        <v>1119</v>
      </c>
      <c r="B534" s="53" t="s">
        <v>1120</v>
      </c>
      <c r="C534" s="53" t="s">
        <v>1124</v>
      </c>
      <c r="D534" s="53"/>
      <c r="E534" s="60"/>
      <c r="F534" s="53" t="s">
        <v>39</v>
      </c>
      <c r="G534" s="53" t="s">
        <v>2007</v>
      </c>
      <c r="H534" s="54" t="s">
        <v>1122</v>
      </c>
      <c r="I534" s="53" t="s">
        <v>1470</v>
      </c>
      <c r="J534" s="55"/>
      <c r="K534" s="55"/>
      <c r="L534" s="55"/>
      <c r="M534" s="55"/>
      <c r="N534" s="55"/>
      <c r="O534" s="55"/>
      <c r="P534" s="55"/>
      <c r="Q534" s="55"/>
      <c r="R534" s="55"/>
      <c r="S534" s="55"/>
      <c r="T534" s="55"/>
      <c r="U534" s="55"/>
      <c r="V534" s="55"/>
      <c r="W534" s="55"/>
      <c r="X534" s="55"/>
      <c r="Y534" s="55"/>
      <c r="Z534" s="55"/>
      <c r="AA534" s="52"/>
      <c r="AB534" s="52"/>
      <c r="AC534" s="52"/>
    </row>
    <row r="535" spans="1:29" ht="15.75" thickBot="1">
      <c r="A535" s="53" t="s">
        <v>1119</v>
      </c>
      <c r="B535" s="53" t="s">
        <v>1120</v>
      </c>
      <c r="C535" s="53" t="s">
        <v>1123</v>
      </c>
      <c r="D535" s="53"/>
      <c r="E535" s="60"/>
      <c r="F535" s="53" t="s">
        <v>44</v>
      </c>
      <c r="G535" s="55"/>
      <c r="H535" s="54" t="s">
        <v>1125</v>
      </c>
      <c r="I535" s="53" t="s">
        <v>1470</v>
      </c>
      <c r="J535" s="55"/>
      <c r="K535" s="55"/>
      <c r="L535" s="55"/>
      <c r="M535" s="55"/>
      <c r="N535" s="55"/>
      <c r="O535" s="55"/>
      <c r="P535" s="55"/>
      <c r="Q535" s="55"/>
      <c r="R535" s="55"/>
      <c r="S535" s="55"/>
      <c r="T535" s="55"/>
      <c r="U535" s="55"/>
      <c r="V535" s="55"/>
      <c r="W535" s="55"/>
      <c r="X535" s="55"/>
      <c r="Y535" s="55"/>
      <c r="Z535" s="55"/>
      <c r="AA535" s="52"/>
      <c r="AB535" s="52"/>
      <c r="AC535" s="52"/>
    </row>
    <row r="536" spans="1:29" s="69" customFormat="1" ht="15.75" thickBot="1">
      <c r="A536" s="64"/>
      <c r="B536" s="64" t="s">
        <v>1930</v>
      </c>
      <c r="C536" s="64"/>
      <c r="D536" s="64"/>
      <c r="E536" s="65"/>
      <c r="F536" s="64"/>
      <c r="G536" s="67"/>
      <c r="H536" s="66"/>
      <c r="I536" s="64" t="s">
        <v>36</v>
      </c>
      <c r="J536" s="64"/>
      <c r="K536" s="67"/>
      <c r="L536" s="67"/>
      <c r="M536" s="67"/>
      <c r="N536" s="67"/>
      <c r="O536" s="67"/>
      <c r="P536" s="67"/>
      <c r="Q536" s="67"/>
      <c r="R536" s="67"/>
      <c r="S536" s="67"/>
      <c r="T536" s="67"/>
      <c r="U536" s="67"/>
      <c r="V536" s="67"/>
      <c r="W536" s="67"/>
      <c r="X536" s="67"/>
      <c r="Y536" s="67"/>
      <c r="Z536" s="67"/>
      <c r="AA536" s="68"/>
      <c r="AB536" s="68"/>
      <c r="AC536" s="68"/>
    </row>
    <row r="537" spans="1:29" s="69" customFormat="1" ht="15.75" thickBot="1">
      <c r="A537" s="64" t="s">
        <v>1126</v>
      </c>
      <c r="B537" s="64" t="s">
        <v>1127</v>
      </c>
      <c r="C537" s="64" t="s">
        <v>1128</v>
      </c>
      <c r="D537" s="64"/>
      <c r="E537" s="65"/>
      <c r="F537" s="64" t="s">
        <v>64</v>
      </c>
      <c r="G537" s="67"/>
      <c r="H537" s="66" t="s">
        <v>1129</v>
      </c>
      <c r="I537" s="64" t="s">
        <v>36</v>
      </c>
      <c r="J537" s="64" t="s">
        <v>345</v>
      </c>
      <c r="K537" s="67"/>
      <c r="L537" s="67"/>
      <c r="M537" s="67" t="s">
        <v>1966</v>
      </c>
      <c r="N537" s="67"/>
      <c r="O537" s="67"/>
      <c r="P537" s="67"/>
      <c r="Q537" s="67" t="s">
        <v>36</v>
      </c>
      <c r="R537" s="67" t="s">
        <v>36</v>
      </c>
      <c r="S537" s="67"/>
      <c r="T537" s="67"/>
      <c r="U537" s="67"/>
      <c r="V537" s="67"/>
      <c r="W537" s="67"/>
      <c r="X537" s="67"/>
      <c r="Y537" s="67"/>
      <c r="Z537" s="67"/>
      <c r="AA537" s="68"/>
      <c r="AB537" s="68"/>
      <c r="AC537" s="68"/>
    </row>
    <row r="538" spans="1:29" s="69" customFormat="1" ht="15.75" thickBot="1">
      <c r="A538" s="64" t="s">
        <v>1130</v>
      </c>
      <c r="B538" s="64" t="s">
        <v>1131</v>
      </c>
      <c r="C538" s="64" t="s">
        <v>1132</v>
      </c>
      <c r="D538" s="64"/>
      <c r="E538" s="65"/>
      <c r="F538" s="64" t="s">
        <v>33</v>
      </c>
      <c r="G538" s="64" t="s">
        <v>1133</v>
      </c>
      <c r="H538" s="66" t="s">
        <v>1129</v>
      </c>
      <c r="I538" s="64" t="s">
        <v>36</v>
      </c>
      <c r="J538" s="64" t="s">
        <v>373</v>
      </c>
      <c r="K538" s="67"/>
      <c r="L538" s="67"/>
      <c r="M538" s="67" t="s">
        <v>1967</v>
      </c>
      <c r="N538" s="67"/>
      <c r="O538" s="67"/>
      <c r="P538" s="67"/>
      <c r="Q538" s="67" t="s">
        <v>36</v>
      </c>
      <c r="R538" s="67"/>
      <c r="S538" s="67"/>
      <c r="T538" s="67"/>
      <c r="U538" s="67"/>
      <c r="V538" s="67"/>
      <c r="W538" s="67"/>
      <c r="X538" s="67"/>
      <c r="Y538" s="67"/>
      <c r="Z538" s="67"/>
      <c r="AA538" s="68"/>
      <c r="AB538" s="68"/>
      <c r="AC538" s="68"/>
    </row>
    <row r="539" spans="1:29" ht="15.75" thickBot="1">
      <c r="A539" s="53" t="s">
        <v>1130</v>
      </c>
      <c r="B539" s="53" t="s">
        <v>1131</v>
      </c>
      <c r="C539" s="53" t="s">
        <v>1134</v>
      </c>
      <c r="D539" s="53"/>
      <c r="E539" s="60"/>
      <c r="F539" s="53" t="s">
        <v>39</v>
      </c>
      <c r="G539" s="53" t="s">
        <v>1135</v>
      </c>
      <c r="H539" s="54" t="s">
        <v>1129</v>
      </c>
      <c r="I539" s="53" t="s">
        <v>1470</v>
      </c>
      <c r="J539" s="55"/>
      <c r="K539" s="55"/>
      <c r="L539" s="55"/>
      <c r="M539" s="55"/>
      <c r="N539" s="55"/>
      <c r="O539" s="55"/>
      <c r="P539" s="55"/>
      <c r="Q539" s="55"/>
      <c r="R539" s="55"/>
      <c r="S539" s="55"/>
      <c r="T539" s="55"/>
      <c r="U539" s="55"/>
      <c r="V539" s="55"/>
      <c r="W539" s="55"/>
      <c r="X539" s="55"/>
      <c r="Y539" s="55"/>
      <c r="Z539" s="55"/>
      <c r="AA539" s="52"/>
      <c r="AB539" s="52"/>
      <c r="AC539" s="52"/>
    </row>
    <row r="540" spans="1:29" ht="15.75" thickBot="1">
      <c r="A540" s="53" t="s">
        <v>1130</v>
      </c>
      <c r="B540" s="53" t="s">
        <v>1131</v>
      </c>
      <c r="C540" s="53" t="s">
        <v>1136</v>
      </c>
      <c r="D540" s="53"/>
      <c r="E540" s="60"/>
      <c r="F540" s="53" t="s">
        <v>64</v>
      </c>
      <c r="G540" s="55"/>
      <c r="H540" s="54" t="s">
        <v>1129</v>
      </c>
      <c r="I540" s="53" t="s">
        <v>1470</v>
      </c>
      <c r="J540" s="55"/>
      <c r="K540" s="55"/>
      <c r="L540" s="55"/>
      <c r="M540" s="55"/>
      <c r="N540" s="55"/>
      <c r="O540" s="55"/>
      <c r="P540" s="55"/>
      <c r="Q540" s="55"/>
      <c r="R540" s="55"/>
      <c r="S540" s="55"/>
      <c r="T540" s="55"/>
      <c r="U540" s="55"/>
      <c r="V540" s="55"/>
      <c r="W540" s="55"/>
      <c r="X540" s="55"/>
      <c r="Y540" s="55"/>
      <c r="Z540" s="55"/>
      <c r="AA540" s="52"/>
      <c r="AB540" s="52"/>
      <c r="AC540" s="52"/>
    </row>
    <row r="541" spans="1:29" ht="15.75" thickBot="1">
      <c r="A541" s="53" t="s">
        <v>1130</v>
      </c>
      <c r="B541" s="53" t="s">
        <v>1131</v>
      </c>
      <c r="C541" s="53" t="s">
        <v>1137</v>
      </c>
      <c r="D541" s="53"/>
      <c r="E541" s="60"/>
      <c r="F541" s="53" t="s">
        <v>44</v>
      </c>
      <c r="G541" s="55"/>
      <c r="H541" s="54" t="s">
        <v>1138</v>
      </c>
      <c r="I541" s="53" t="s">
        <v>1470</v>
      </c>
      <c r="J541" s="55"/>
      <c r="K541" s="55"/>
      <c r="L541" s="55"/>
      <c r="M541" s="55"/>
      <c r="N541" s="55"/>
      <c r="O541" s="55"/>
      <c r="P541" s="55"/>
      <c r="Q541" s="55"/>
      <c r="R541" s="55"/>
      <c r="S541" s="55"/>
      <c r="T541" s="55"/>
      <c r="U541" s="55"/>
      <c r="V541" s="55"/>
      <c r="W541" s="55"/>
      <c r="X541" s="55"/>
      <c r="Y541" s="55"/>
      <c r="Z541" s="55"/>
      <c r="AA541" s="52"/>
      <c r="AB541" s="52"/>
      <c r="AC541" s="52"/>
    </row>
    <row r="542" spans="1:29" s="69" customFormat="1" ht="15.75" thickBot="1">
      <c r="A542" s="64" t="s">
        <v>1139</v>
      </c>
      <c r="B542" s="64" t="s">
        <v>1140</v>
      </c>
      <c r="C542" s="64" t="s">
        <v>1141</v>
      </c>
      <c r="D542" s="64"/>
      <c r="E542" s="65"/>
      <c r="F542" s="64" t="s">
        <v>33</v>
      </c>
      <c r="G542" s="64" t="s">
        <v>1142</v>
      </c>
      <c r="H542" s="66" t="s">
        <v>1143</v>
      </c>
      <c r="I542" s="64" t="s">
        <v>36</v>
      </c>
      <c r="J542" s="67"/>
      <c r="K542" s="67"/>
      <c r="L542" s="67"/>
      <c r="M542" s="67"/>
      <c r="N542" s="67"/>
      <c r="O542" s="67"/>
      <c r="P542" s="67"/>
      <c r="Q542" s="67"/>
      <c r="R542" s="67"/>
      <c r="S542" s="67"/>
      <c r="T542" s="67"/>
      <c r="U542" s="67"/>
      <c r="V542" s="67"/>
      <c r="W542" s="67"/>
      <c r="X542" s="67"/>
      <c r="Y542" s="67"/>
      <c r="Z542" s="67"/>
      <c r="AA542" s="68"/>
      <c r="AB542" s="68"/>
      <c r="AC542" s="68"/>
    </row>
    <row r="543" spans="1:29" s="69" customFormat="1" ht="15.75" thickBot="1">
      <c r="A543" s="64"/>
      <c r="B543" s="64" t="s">
        <v>1683</v>
      </c>
      <c r="C543" s="64"/>
      <c r="D543" s="64"/>
      <c r="E543" s="65"/>
      <c r="F543" s="64"/>
      <c r="G543" s="67"/>
      <c r="H543" s="66"/>
      <c r="I543" s="64" t="s">
        <v>36</v>
      </c>
      <c r="J543" s="64"/>
      <c r="K543" s="67"/>
      <c r="L543" s="67"/>
      <c r="M543" s="67"/>
      <c r="N543" s="67"/>
      <c r="O543" s="67"/>
      <c r="P543" s="67"/>
      <c r="Q543" s="67"/>
      <c r="R543" s="67"/>
      <c r="S543" s="67"/>
      <c r="T543" s="67"/>
      <c r="U543" s="67"/>
      <c r="V543" s="67"/>
      <c r="W543" s="67"/>
      <c r="X543" s="67"/>
      <c r="Y543" s="67"/>
      <c r="Z543" s="67"/>
      <c r="AA543" s="68"/>
      <c r="AB543" s="68"/>
      <c r="AC543" s="68"/>
    </row>
    <row r="544" spans="1:29" s="69" customFormat="1" ht="15.75" thickBot="1">
      <c r="A544" s="64"/>
      <c r="B544" s="64" t="s">
        <v>1490</v>
      </c>
      <c r="C544" s="64"/>
      <c r="D544" s="64"/>
      <c r="E544" s="65"/>
      <c r="F544" s="64"/>
      <c r="G544" s="67"/>
      <c r="H544" s="66"/>
      <c r="I544" s="64" t="s">
        <v>36</v>
      </c>
      <c r="J544" s="64"/>
      <c r="K544" s="67"/>
      <c r="L544" s="67"/>
      <c r="M544" s="67"/>
      <c r="N544" s="67"/>
      <c r="O544" s="67"/>
      <c r="P544" s="67"/>
      <c r="Q544" s="67"/>
      <c r="R544" s="67"/>
      <c r="S544" s="67"/>
      <c r="T544" s="67"/>
      <c r="U544" s="67"/>
      <c r="V544" s="67"/>
      <c r="W544" s="67"/>
      <c r="X544" s="67"/>
      <c r="Y544" s="67"/>
      <c r="Z544" s="67"/>
      <c r="AA544" s="68"/>
      <c r="AB544" s="68"/>
      <c r="AC544" s="68"/>
    </row>
    <row r="545" spans="1:29" s="69" customFormat="1" ht="15.75" thickBot="1">
      <c r="A545" s="64"/>
      <c r="B545" s="64" t="s">
        <v>1501</v>
      </c>
      <c r="C545" s="64"/>
      <c r="D545" s="64"/>
      <c r="E545" s="65"/>
      <c r="F545" s="64"/>
      <c r="G545" s="67"/>
      <c r="H545" s="66"/>
      <c r="I545" s="64" t="s">
        <v>36</v>
      </c>
      <c r="J545" s="64"/>
      <c r="K545" s="67"/>
      <c r="L545" s="67"/>
      <c r="M545" s="67"/>
      <c r="N545" s="67"/>
      <c r="O545" s="67"/>
      <c r="P545" s="67"/>
      <c r="Q545" s="67"/>
      <c r="R545" s="67"/>
      <c r="S545" s="67"/>
      <c r="T545" s="67"/>
      <c r="U545" s="67"/>
      <c r="V545" s="67"/>
      <c r="W545" s="67"/>
      <c r="X545" s="67"/>
      <c r="Y545" s="67"/>
      <c r="Z545" s="67"/>
      <c r="AA545" s="68"/>
      <c r="AB545" s="68"/>
      <c r="AC545" s="68"/>
    </row>
    <row r="546" spans="1:29" s="69" customFormat="1" ht="15.75" thickBot="1">
      <c r="A546" s="64" t="s">
        <v>1144</v>
      </c>
      <c r="B546" s="64" t="s">
        <v>1145</v>
      </c>
      <c r="C546" s="64" t="s">
        <v>1146</v>
      </c>
      <c r="D546" s="64"/>
      <c r="E546" s="65"/>
      <c r="F546" s="64" t="s">
        <v>722</v>
      </c>
      <c r="G546" s="67"/>
      <c r="H546" s="66" t="s">
        <v>1143</v>
      </c>
      <c r="I546" s="64" t="s">
        <v>36</v>
      </c>
      <c r="J546" s="64" t="s">
        <v>1147</v>
      </c>
      <c r="K546" s="67"/>
      <c r="L546" s="67"/>
      <c r="M546" s="67" t="s">
        <v>1991</v>
      </c>
      <c r="N546" s="67"/>
      <c r="O546" s="67"/>
      <c r="P546" s="67"/>
      <c r="Q546" s="67" t="s">
        <v>36</v>
      </c>
      <c r="R546" s="67"/>
      <c r="S546" s="67"/>
      <c r="T546" s="67" t="s">
        <v>36</v>
      </c>
      <c r="U546" s="67"/>
      <c r="V546" s="67"/>
      <c r="W546" s="67"/>
      <c r="X546" s="67"/>
      <c r="Y546" s="67"/>
      <c r="Z546" s="67"/>
      <c r="AA546" s="68"/>
      <c r="AB546" s="68"/>
      <c r="AC546" s="68"/>
    </row>
    <row r="547" spans="1:29" ht="15.75" thickBot="1">
      <c r="A547" s="53" t="s">
        <v>1144</v>
      </c>
      <c r="B547" s="53" t="s">
        <v>1145</v>
      </c>
      <c r="C547" s="53" t="s">
        <v>1148</v>
      </c>
      <c r="D547" s="53"/>
      <c r="E547" s="60"/>
      <c r="F547" s="53" t="s">
        <v>61</v>
      </c>
      <c r="G547" s="55"/>
      <c r="H547" s="54" t="s">
        <v>1149</v>
      </c>
      <c r="I547" s="53" t="s">
        <v>1470</v>
      </c>
      <c r="J547" s="55"/>
      <c r="K547" s="55"/>
      <c r="L547" s="55"/>
      <c r="M547" s="55"/>
      <c r="N547" s="55"/>
      <c r="O547" s="55"/>
      <c r="P547" s="55"/>
      <c r="Q547" s="55"/>
      <c r="R547" s="55"/>
      <c r="S547" s="55"/>
      <c r="T547" s="55"/>
      <c r="U547" s="55"/>
      <c r="V547" s="55"/>
      <c r="W547" s="55"/>
      <c r="X547" s="55"/>
      <c r="Y547" s="55"/>
      <c r="Z547" s="55"/>
      <c r="AA547" s="52"/>
      <c r="AB547" s="52"/>
      <c r="AC547" s="52"/>
    </row>
    <row r="548" spans="1:29" s="69" customFormat="1" ht="15.75" thickBot="1">
      <c r="A548" s="64" t="s">
        <v>1150</v>
      </c>
      <c r="B548" s="64" t="s">
        <v>1151</v>
      </c>
      <c r="C548" s="64" t="s">
        <v>1152</v>
      </c>
      <c r="D548" s="64"/>
      <c r="E548" s="65"/>
      <c r="F548" s="64" t="s">
        <v>33</v>
      </c>
      <c r="G548" s="64" t="s">
        <v>381</v>
      </c>
      <c r="H548" s="66" t="s">
        <v>1149</v>
      </c>
      <c r="I548" s="64" t="s">
        <v>36</v>
      </c>
      <c r="J548" s="64" t="s">
        <v>90</v>
      </c>
      <c r="K548" s="67"/>
      <c r="L548" s="67"/>
      <c r="M548" s="67" t="s">
        <v>1967</v>
      </c>
      <c r="N548" s="67"/>
      <c r="O548" s="67"/>
      <c r="P548" s="67"/>
      <c r="Q548" s="67" t="s">
        <v>36</v>
      </c>
      <c r="R548" s="67"/>
      <c r="S548" s="67"/>
      <c r="T548" s="67"/>
      <c r="U548" s="67"/>
      <c r="V548" s="67"/>
      <c r="W548" s="67"/>
      <c r="X548" s="67"/>
      <c r="Y548" s="67"/>
      <c r="Z548" s="67"/>
      <c r="AA548" s="68"/>
      <c r="AB548" s="68"/>
      <c r="AC548" s="68"/>
    </row>
    <row r="549" spans="1:29" ht="15.75" thickBot="1">
      <c r="A549" s="53" t="s">
        <v>1150</v>
      </c>
      <c r="B549" s="53" t="s">
        <v>1151</v>
      </c>
      <c r="C549" s="53" t="s">
        <v>1153</v>
      </c>
      <c r="D549" s="53"/>
      <c r="E549" s="60"/>
      <c r="F549" s="53" t="s">
        <v>39</v>
      </c>
      <c r="G549" s="53" t="s">
        <v>1154</v>
      </c>
      <c r="H549" s="54" t="s">
        <v>1149</v>
      </c>
      <c r="I549" s="53" t="s">
        <v>1470</v>
      </c>
      <c r="J549" s="55"/>
      <c r="K549" s="55"/>
      <c r="L549" s="55"/>
      <c r="M549" s="55"/>
      <c r="N549" s="55"/>
      <c r="O549" s="55"/>
      <c r="P549" s="55"/>
      <c r="Q549" s="55"/>
      <c r="R549" s="55"/>
      <c r="S549" s="55"/>
      <c r="T549" s="55"/>
      <c r="U549" s="55"/>
      <c r="V549" s="55"/>
      <c r="W549" s="55"/>
      <c r="X549" s="55"/>
      <c r="Y549" s="55"/>
      <c r="Z549" s="55"/>
      <c r="AA549" s="52"/>
      <c r="AB549" s="52"/>
      <c r="AC549" s="52"/>
    </row>
    <row r="550" spans="1:29" ht="15.75" thickBot="1">
      <c r="A550" s="53" t="s">
        <v>1150</v>
      </c>
      <c r="B550" s="53" t="s">
        <v>1151</v>
      </c>
      <c r="C550" s="53" t="s">
        <v>1155</v>
      </c>
      <c r="D550" s="53"/>
      <c r="E550" s="60"/>
      <c r="F550" s="53" t="s">
        <v>64</v>
      </c>
      <c r="G550" s="55"/>
      <c r="H550" s="54" t="s">
        <v>1156</v>
      </c>
      <c r="I550" s="53" t="s">
        <v>1470</v>
      </c>
      <c r="J550" s="55"/>
      <c r="K550" s="55"/>
      <c r="L550" s="55"/>
      <c r="M550" s="55"/>
      <c r="N550" s="55"/>
      <c r="O550" s="55"/>
      <c r="P550" s="55"/>
      <c r="Q550" s="55"/>
      <c r="R550" s="55"/>
      <c r="S550" s="55"/>
      <c r="T550" s="55"/>
      <c r="U550" s="55"/>
      <c r="V550" s="55"/>
      <c r="W550" s="55"/>
      <c r="X550" s="55"/>
      <c r="Y550" s="55"/>
      <c r="Z550" s="55"/>
      <c r="AA550" s="52"/>
      <c r="AB550" s="52"/>
      <c r="AC550" s="52"/>
    </row>
    <row r="551" spans="1:29" s="69" customFormat="1" ht="15.75" thickBot="1">
      <c r="A551" s="64"/>
      <c r="B551" s="64" t="s">
        <v>1512</v>
      </c>
      <c r="C551" s="64"/>
      <c r="D551" s="64"/>
      <c r="E551" s="65"/>
      <c r="F551" s="64"/>
      <c r="G551" s="64"/>
      <c r="H551" s="66"/>
      <c r="I551" s="64" t="s">
        <v>36</v>
      </c>
      <c r="J551" s="64"/>
      <c r="K551" s="67"/>
      <c r="L551" s="67"/>
      <c r="M551" s="67"/>
      <c r="N551" s="67"/>
      <c r="O551" s="67"/>
      <c r="P551" s="67"/>
      <c r="Q551" s="67"/>
      <c r="R551" s="67"/>
      <c r="S551" s="67"/>
      <c r="T551" s="67"/>
      <c r="U551" s="67"/>
      <c r="V551" s="67"/>
      <c r="W551" s="67"/>
      <c r="X551" s="67"/>
      <c r="Y551" s="67"/>
      <c r="Z551" s="67"/>
      <c r="AA551" s="68"/>
      <c r="AB551" s="68"/>
      <c r="AC551" s="68"/>
    </row>
    <row r="552" spans="1:29" s="69" customFormat="1" ht="15.75" thickBot="1">
      <c r="A552" s="64" t="s">
        <v>1157</v>
      </c>
      <c r="B552" s="64" t="s">
        <v>1158</v>
      </c>
      <c r="C552" s="64" t="s">
        <v>1159</v>
      </c>
      <c r="D552" s="64"/>
      <c r="E552" s="65"/>
      <c r="F552" s="64" t="s">
        <v>33</v>
      </c>
      <c r="G552" s="64" t="s">
        <v>741</v>
      </c>
      <c r="H552" s="66" t="s">
        <v>1156</v>
      </c>
      <c r="I552" s="64" t="s">
        <v>36</v>
      </c>
      <c r="J552" s="64" t="s">
        <v>72</v>
      </c>
      <c r="K552" s="67"/>
      <c r="L552" s="67"/>
      <c r="M552" s="67" t="s">
        <v>1967</v>
      </c>
      <c r="N552" s="67"/>
      <c r="O552" s="67"/>
      <c r="P552" s="67"/>
      <c r="Q552" s="67" t="s">
        <v>36</v>
      </c>
      <c r="R552" s="67"/>
      <c r="S552" s="67"/>
      <c r="T552" s="67"/>
      <c r="U552" s="67"/>
      <c r="V552" s="67"/>
      <c r="W552" s="67"/>
      <c r="X552" s="67"/>
      <c r="Y552" s="67"/>
      <c r="Z552" s="67"/>
      <c r="AA552" s="68"/>
      <c r="AB552" s="68"/>
      <c r="AC552" s="68"/>
    </row>
    <row r="553" spans="1:29" ht="15.75" thickBot="1">
      <c r="A553" s="53" t="s">
        <v>1157</v>
      </c>
      <c r="B553" s="53" t="s">
        <v>1158</v>
      </c>
      <c r="C553" s="53" t="s">
        <v>1160</v>
      </c>
      <c r="D553" s="53"/>
      <c r="E553" s="60"/>
      <c r="F553" s="53" t="s">
        <v>61</v>
      </c>
      <c r="G553" s="55"/>
      <c r="H553" s="54" t="s">
        <v>1156</v>
      </c>
      <c r="I553" s="53" t="s">
        <v>1470</v>
      </c>
      <c r="J553" s="55"/>
      <c r="K553" s="55"/>
      <c r="L553" s="55"/>
      <c r="M553" s="55"/>
      <c r="N553" s="55"/>
      <c r="O553" s="55"/>
      <c r="P553" s="55"/>
      <c r="Q553" s="55"/>
      <c r="R553" s="55"/>
      <c r="S553" s="55"/>
      <c r="T553" s="55"/>
      <c r="U553" s="55"/>
      <c r="V553" s="55"/>
      <c r="W553" s="55"/>
      <c r="X553" s="55"/>
      <c r="Y553" s="55"/>
      <c r="Z553" s="55"/>
      <c r="AA553" s="52"/>
      <c r="AB553" s="52"/>
      <c r="AC553" s="52"/>
    </row>
    <row r="554" spans="1:29" ht="15.75" thickBot="1">
      <c r="A554" s="53" t="s">
        <v>1157</v>
      </c>
      <c r="B554" s="53" t="s">
        <v>1158</v>
      </c>
      <c r="C554" s="53" t="s">
        <v>1161</v>
      </c>
      <c r="D554" s="53"/>
      <c r="E554" s="60"/>
      <c r="F554" s="53" t="s">
        <v>61</v>
      </c>
      <c r="G554" s="55"/>
      <c r="H554" s="54" t="s">
        <v>1162</v>
      </c>
      <c r="I554" s="53" t="s">
        <v>1470</v>
      </c>
      <c r="J554" s="55"/>
      <c r="K554" s="55"/>
      <c r="L554" s="55"/>
      <c r="M554" s="55"/>
      <c r="N554" s="55"/>
      <c r="O554" s="55"/>
      <c r="P554" s="55"/>
      <c r="Q554" s="55"/>
      <c r="R554" s="55"/>
      <c r="S554" s="55"/>
      <c r="T554" s="55"/>
      <c r="U554" s="55"/>
      <c r="V554" s="55"/>
      <c r="W554" s="55"/>
      <c r="X554" s="55"/>
      <c r="Y554" s="55"/>
      <c r="Z554" s="55"/>
      <c r="AA554" s="52"/>
      <c r="AB554" s="52"/>
      <c r="AC554" s="52"/>
    </row>
    <row r="555" spans="1:29" s="69" customFormat="1" ht="15.75" thickBot="1">
      <c r="A555" s="64" t="s">
        <v>1163</v>
      </c>
      <c r="B555" s="64" t="s">
        <v>1164</v>
      </c>
      <c r="C555" s="64" t="s">
        <v>1165</v>
      </c>
      <c r="D555" s="64"/>
      <c r="E555" s="65"/>
      <c r="F555" s="64" t="s">
        <v>33</v>
      </c>
      <c r="G555" s="67"/>
      <c r="H555" s="66" t="s">
        <v>1162</v>
      </c>
      <c r="I555" s="64" t="s">
        <v>36</v>
      </c>
      <c r="J555" s="64" t="s">
        <v>37</v>
      </c>
      <c r="K555" s="67"/>
      <c r="L555" s="67"/>
      <c r="M555" s="67" t="s">
        <v>1979</v>
      </c>
      <c r="N555" s="67"/>
      <c r="O555" s="67"/>
      <c r="P555" s="67"/>
      <c r="Q555" s="67" t="s">
        <v>36</v>
      </c>
      <c r="R555" s="67"/>
      <c r="S555" s="67" t="s">
        <v>36</v>
      </c>
      <c r="T555" s="67"/>
      <c r="U555" s="67"/>
      <c r="V555" s="67"/>
      <c r="W555" s="67"/>
      <c r="X555" s="67"/>
      <c r="Y555" s="67"/>
      <c r="Z555" s="67"/>
      <c r="AA555" s="68"/>
      <c r="AB555" s="68"/>
      <c r="AC555" s="68"/>
    </row>
    <row r="556" spans="1:29" ht="15.75" thickBot="1">
      <c r="A556" s="53" t="s">
        <v>1163</v>
      </c>
      <c r="B556" s="53" t="s">
        <v>1164</v>
      </c>
      <c r="C556" s="53" t="s">
        <v>1166</v>
      </c>
      <c r="D556" s="53"/>
      <c r="E556" s="60"/>
      <c r="F556" s="53" t="s">
        <v>64</v>
      </c>
      <c r="G556" s="55"/>
      <c r="H556" s="54" t="s">
        <v>1162</v>
      </c>
      <c r="I556" s="53" t="s">
        <v>1470</v>
      </c>
      <c r="J556" s="55"/>
      <c r="K556" s="55"/>
      <c r="L556" s="55"/>
      <c r="M556" s="55"/>
      <c r="N556" s="55"/>
      <c r="O556" s="55"/>
      <c r="P556" s="55"/>
      <c r="Q556" s="55"/>
      <c r="R556" s="55"/>
      <c r="S556" s="55"/>
      <c r="T556" s="55"/>
      <c r="U556" s="55"/>
      <c r="V556" s="55"/>
      <c r="W556" s="55"/>
      <c r="X556" s="55"/>
      <c r="Y556" s="55"/>
      <c r="Z556" s="55"/>
      <c r="AA556" s="52"/>
      <c r="AB556" s="52"/>
      <c r="AC556" s="52"/>
    </row>
    <row r="557" spans="1:29" ht="15.75" thickBot="1">
      <c r="A557" s="53" t="s">
        <v>1163</v>
      </c>
      <c r="B557" s="53" t="s">
        <v>1164</v>
      </c>
      <c r="C557" s="53" t="s">
        <v>1167</v>
      </c>
      <c r="D557" s="53"/>
      <c r="E557" s="60"/>
      <c r="F557" s="53" t="s">
        <v>61</v>
      </c>
      <c r="G557" s="55"/>
      <c r="H557" s="54" t="s">
        <v>1162</v>
      </c>
      <c r="I557" s="53" t="s">
        <v>1470</v>
      </c>
      <c r="J557" s="55"/>
      <c r="K557" s="55"/>
      <c r="L557" s="55"/>
      <c r="M557" s="55"/>
      <c r="N557" s="55"/>
      <c r="O557" s="55"/>
      <c r="P557" s="55"/>
      <c r="Q557" s="55"/>
      <c r="R557" s="55"/>
      <c r="S557" s="55"/>
      <c r="T557" s="55"/>
      <c r="U557" s="55"/>
      <c r="V557" s="55"/>
      <c r="W557" s="55"/>
      <c r="X557" s="55"/>
      <c r="Y557" s="55"/>
      <c r="Z557" s="55"/>
      <c r="AA557" s="52"/>
      <c r="AB557" s="52"/>
      <c r="AC557" s="52"/>
    </row>
    <row r="558" spans="1:29" ht="15.75" thickBot="1">
      <c r="A558" s="53" t="s">
        <v>1163</v>
      </c>
      <c r="B558" s="53" t="s">
        <v>1164</v>
      </c>
      <c r="C558" s="53" t="s">
        <v>1168</v>
      </c>
      <c r="D558" s="53"/>
      <c r="E558" s="60"/>
      <c r="F558" s="53" t="s">
        <v>61</v>
      </c>
      <c r="G558" s="55"/>
      <c r="H558" s="54" t="s">
        <v>1162</v>
      </c>
      <c r="I558" s="53" t="s">
        <v>1470</v>
      </c>
      <c r="J558" s="55"/>
      <c r="K558" s="55"/>
      <c r="L558" s="55"/>
      <c r="M558" s="55"/>
      <c r="N558" s="55"/>
      <c r="O558" s="55"/>
      <c r="P558" s="55"/>
      <c r="Q558" s="55"/>
      <c r="R558" s="55"/>
      <c r="S558" s="55"/>
      <c r="T558" s="55"/>
      <c r="U558" s="55"/>
      <c r="V558" s="55"/>
      <c r="W558" s="55"/>
      <c r="X558" s="55"/>
      <c r="Y558" s="55"/>
      <c r="Z558" s="55"/>
      <c r="AA558" s="52"/>
      <c r="AB558" s="52"/>
      <c r="AC558" s="52"/>
    </row>
    <row r="559" spans="1:29" ht="15.75" thickBot="1">
      <c r="A559" s="53" t="s">
        <v>1163</v>
      </c>
      <c r="B559" s="53" t="s">
        <v>1164</v>
      </c>
      <c r="C559" s="53" t="s">
        <v>1169</v>
      </c>
      <c r="D559" s="53"/>
      <c r="E559" s="60"/>
      <c r="F559" s="53" t="s">
        <v>39</v>
      </c>
      <c r="G559" s="53" t="s">
        <v>1170</v>
      </c>
      <c r="H559" s="54" t="s">
        <v>1171</v>
      </c>
      <c r="I559" s="53" t="s">
        <v>1470</v>
      </c>
      <c r="J559" s="55"/>
      <c r="K559" s="55"/>
      <c r="L559" s="55"/>
      <c r="M559" s="55"/>
      <c r="N559" s="55"/>
      <c r="O559" s="55"/>
      <c r="P559" s="55"/>
      <c r="Q559" s="55"/>
      <c r="R559" s="55"/>
      <c r="S559" s="55"/>
      <c r="T559" s="55"/>
      <c r="U559" s="55"/>
      <c r="V559" s="55"/>
      <c r="W559" s="55"/>
      <c r="X559" s="55"/>
      <c r="Y559" s="55"/>
      <c r="Z559" s="55"/>
      <c r="AA559" s="52"/>
      <c r="AB559" s="52"/>
      <c r="AC559" s="52"/>
    </row>
    <row r="560" spans="1:29" s="69" customFormat="1" ht="15.75" thickBot="1">
      <c r="A560" s="64" t="s">
        <v>1172</v>
      </c>
      <c r="B560" s="64" t="s">
        <v>1173</v>
      </c>
      <c r="C560" s="64" t="s">
        <v>1174</v>
      </c>
      <c r="D560" s="64"/>
      <c r="E560" s="65"/>
      <c r="F560" s="64" t="s">
        <v>33</v>
      </c>
      <c r="G560" s="67"/>
      <c r="H560" s="66" t="s">
        <v>1175</v>
      </c>
      <c r="I560" s="64" t="s">
        <v>36</v>
      </c>
      <c r="J560" s="64" t="s">
        <v>37</v>
      </c>
      <c r="K560" s="67"/>
      <c r="L560" s="67"/>
      <c r="M560" s="67" t="s">
        <v>1979</v>
      </c>
      <c r="N560" s="67"/>
      <c r="O560" s="67"/>
      <c r="P560" s="67"/>
      <c r="Q560" s="67" t="s">
        <v>36</v>
      </c>
      <c r="R560" s="67"/>
      <c r="S560" s="67" t="s">
        <v>36</v>
      </c>
      <c r="T560" s="67"/>
      <c r="U560" s="67"/>
      <c r="V560" s="67"/>
      <c r="W560" s="67"/>
      <c r="X560" s="67"/>
      <c r="Y560" s="67"/>
      <c r="Z560" s="67"/>
      <c r="AA560" s="68"/>
      <c r="AB560" s="68"/>
      <c r="AC560" s="68"/>
    </row>
    <row r="561" spans="1:29" s="69" customFormat="1" ht="15.75" thickBot="1">
      <c r="A561" s="64" t="s">
        <v>1176</v>
      </c>
      <c r="B561" s="64" t="s">
        <v>1177</v>
      </c>
      <c r="C561" s="64" t="s">
        <v>1178</v>
      </c>
      <c r="D561" s="64"/>
      <c r="E561" s="65"/>
      <c r="F561" s="64" t="s">
        <v>64</v>
      </c>
      <c r="G561" s="67"/>
      <c r="H561" s="66" t="s">
        <v>1175</v>
      </c>
      <c r="I561" s="64" t="s">
        <v>36</v>
      </c>
      <c r="J561" s="64" t="s">
        <v>345</v>
      </c>
      <c r="K561" s="67"/>
      <c r="L561" s="67"/>
      <c r="M561" s="67" t="s">
        <v>1967</v>
      </c>
      <c r="N561" s="67"/>
      <c r="O561" s="67"/>
      <c r="P561" s="67"/>
      <c r="Q561" s="67" t="s">
        <v>36</v>
      </c>
      <c r="R561" s="67"/>
      <c r="S561" s="67"/>
      <c r="T561" s="67"/>
      <c r="U561" s="67"/>
      <c r="V561" s="67"/>
      <c r="W561" s="67"/>
      <c r="X561" s="67"/>
      <c r="Y561" s="67"/>
      <c r="Z561" s="67"/>
      <c r="AA561" s="68"/>
      <c r="AB561" s="68"/>
      <c r="AC561" s="68"/>
    </row>
    <row r="562" spans="1:29" ht="15.75" thickBot="1">
      <c r="A562" s="53" t="s">
        <v>1176</v>
      </c>
      <c r="B562" s="53" t="s">
        <v>1177</v>
      </c>
      <c r="C562" s="53" t="s">
        <v>1179</v>
      </c>
      <c r="D562" s="53"/>
      <c r="E562" s="60"/>
      <c r="F562" s="53" t="s">
        <v>44</v>
      </c>
      <c r="G562" s="55"/>
      <c r="H562" s="54" t="s">
        <v>1180</v>
      </c>
      <c r="I562" s="53" t="s">
        <v>1470</v>
      </c>
      <c r="J562" s="55"/>
      <c r="K562" s="55"/>
      <c r="L562" s="55"/>
      <c r="M562" s="55"/>
      <c r="N562" s="55"/>
      <c r="O562" s="55"/>
      <c r="P562" s="55"/>
      <c r="Q562" s="55"/>
      <c r="R562" s="55"/>
      <c r="S562" s="55"/>
      <c r="T562" s="55"/>
      <c r="U562" s="55"/>
      <c r="V562" s="55"/>
      <c r="W562" s="55"/>
      <c r="X562" s="55"/>
      <c r="Y562" s="55"/>
      <c r="Z562" s="55"/>
      <c r="AA562" s="52"/>
      <c r="AB562" s="52"/>
      <c r="AC562" s="52"/>
    </row>
    <row r="563" spans="1:29" s="69" customFormat="1" ht="15.75" thickBot="1">
      <c r="A563" s="64" t="s">
        <v>1181</v>
      </c>
      <c r="B563" s="64" t="s">
        <v>1182</v>
      </c>
      <c r="C563" s="64" t="s">
        <v>1183</v>
      </c>
      <c r="D563" s="64"/>
      <c r="E563" s="65"/>
      <c r="F563" s="64" t="s">
        <v>61</v>
      </c>
      <c r="G563" s="67"/>
      <c r="H563" s="66" t="s">
        <v>1180</v>
      </c>
      <c r="I563" s="64" t="s">
        <v>36</v>
      </c>
      <c r="J563" s="64" t="s">
        <v>72</v>
      </c>
      <c r="K563" s="67"/>
      <c r="L563" s="67"/>
      <c r="M563" s="67" t="s">
        <v>1967</v>
      </c>
      <c r="N563" s="67"/>
      <c r="O563" s="67"/>
      <c r="P563" s="67"/>
      <c r="Q563" s="67" t="s">
        <v>36</v>
      </c>
      <c r="R563" s="67"/>
      <c r="S563" s="67"/>
      <c r="T563" s="67"/>
      <c r="U563" s="67"/>
      <c r="V563" s="67"/>
      <c r="W563" s="67"/>
      <c r="X563" s="67"/>
      <c r="Y563" s="67"/>
      <c r="Z563" s="67"/>
      <c r="AA563" s="68"/>
      <c r="AB563" s="68"/>
      <c r="AC563" s="68"/>
    </row>
    <row r="564" spans="1:29" ht="15.75" thickBot="1">
      <c r="A564" s="53" t="s">
        <v>1181</v>
      </c>
      <c r="B564" s="53" t="s">
        <v>1182</v>
      </c>
      <c r="C564" s="53" t="s">
        <v>1184</v>
      </c>
      <c r="D564" s="53"/>
      <c r="E564" s="60"/>
      <c r="F564" s="53" t="s">
        <v>61</v>
      </c>
      <c r="G564" s="55"/>
      <c r="H564" s="54" t="s">
        <v>1180</v>
      </c>
      <c r="I564" s="53" t="s">
        <v>1470</v>
      </c>
      <c r="J564" s="55"/>
      <c r="K564" s="55"/>
      <c r="L564" s="55"/>
      <c r="M564" s="55"/>
      <c r="N564" s="55"/>
      <c r="O564" s="55"/>
      <c r="P564" s="55"/>
      <c r="Q564" s="55"/>
      <c r="R564" s="55"/>
      <c r="S564" s="55"/>
      <c r="T564" s="55"/>
      <c r="U564" s="55"/>
      <c r="V564" s="55"/>
      <c r="W564" s="55"/>
      <c r="X564" s="55"/>
      <c r="Y564" s="55"/>
      <c r="Z564" s="55"/>
      <c r="AA564" s="52"/>
      <c r="AB564" s="52"/>
      <c r="AC564" s="52"/>
    </row>
    <row r="565" spans="1:29" ht="15.75" thickBot="1">
      <c r="A565" s="53" t="s">
        <v>1181</v>
      </c>
      <c r="B565" s="53" t="s">
        <v>1182</v>
      </c>
      <c r="C565" s="53" t="s">
        <v>1185</v>
      </c>
      <c r="D565" s="53"/>
      <c r="E565" s="60"/>
      <c r="F565" s="53" t="s">
        <v>64</v>
      </c>
      <c r="G565" s="55"/>
      <c r="H565" s="54" t="s">
        <v>1180</v>
      </c>
      <c r="I565" s="53" t="s">
        <v>1470</v>
      </c>
      <c r="J565" s="55"/>
      <c r="K565" s="55"/>
      <c r="L565" s="55"/>
      <c r="M565" s="55"/>
      <c r="N565" s="55"/>
      <c r="O565" s="55"/>
      <c r="P565" s="55"/>
      <c r="Q565" s="55"/>
      <c r="R565" s="55"/>
      <c r="S565" s="55"/>
      <c r="T565" s="55"/>
      <c r="U565" s="55"/>
      <c r="V565" s="55"/>
      <c r="W565" s="55"/>
      <c r="X565" s="55"/>
      <c r="Y565" s="55"/>
      <c r="Z565" s="55"/>
      <c r="AA565" s="52"/>
      <c r="AB565" s="52"/>
      <c r="AC565" s="52"/>
    </row>
    <row r="566" spans="1:29" ht="15.75" thickBot="1">
      <c r="A566" s="53" t="s">
        <v>1181</v>
      </c>
      <c r="B566" s="53" t="s">
        <v>1182</v>
      </c>
      <c r="C566" s="53" t="s">
        <v>1185</v>
      </c>
      <c r="D566" s="53"/>
      <c r="E566" s="60"/>
      <c r="F566" s="53" t="s">
        <v>44</v>
      </c>
      <c r="G566" s="55"/>
      <c r="H566" s="54" t="s">
        <v>1180</v>
      </c>
      <c r="I566" s="53" t="s">
        <v>1470</v>
      </c>
      <c r="J566" s="55"/>
      <c r="K566" s="55"/>
      <c r="L566" s="55"/>
      <c r="M566" s="55"/>
      <c r="N566" s="55"/>
      <c r="O566" s="55"/>
      <c r="P566" s="55"/>
      <c r="Q566" s="55"/>
      <c r="R566" s="55"/>
      <c r="S566" s="55"/>
      <c r="T566" s="55"/>
      <c r="U566" s="55"/>
      <c r="V566" s="55"/>
      <c r="W566" s="55"/>
      <c r="X566" s="55"/>
      <c r="Y566" s="55"/>
      <c r="Z566" s="55"/>
      <c r="AA566" s="52"/>
      <c r="AB566" s="52"/>
      <c r="AC566" s="52"/>
    </row>
    <row r="567" spans="1:29" ht="15.75" thickBot="1">
      <c r="A567" s="53" t="s">
        <v>1181</v>
      </c>
      <c r="B567" s="53" t="s">
        <v>1182</v>
      </c>
      <c r="C567" s="53" t="s">
        <v>1186</v>
      </c>
      <c r="D567" s="53"/>
      <c r="E567" s="60"/>
      <c r="F567" s="53" t="s">
        <v>39</v>
      </c>
      <c r="G567" s="53" t="s">
        <v>424</v>
      </c>
      <c r="H567" s="54" t="s">
        <v>1187</v>
      </c>
      <c r="I567" s="53" t="s">
        <v>1470</v>
      </c>
      <c r="J567" s="55"/>
      <c r="K567" s="55"/>
      <c r="L567" s="55"/>
      <c r="M567" s="55"/>
      <c r="N567" s="55"/>
      <c r="O567" s="55"/>
      <c r="P567" s="55"/>
      <c r="Q567" s="55"/>
      <c r="R567" s="55"/>
      <c r="S567" s="55"/>
      <c r="T567" s="55"/>
      <c r="U567" s="55"/>
      <c r="V567" s="55"/>
      <c r="W567" s="55"/>
      <c r="X567" s="55"/>
      <c r="Y567" s="55"/>
      <c r="Z567" s="55"/>
      <c r="AA567" s="52"/>
      <c r="AB567" s="52"/>
      <c r="AC567" s="52"/>
    </row>
    <row r="568" spans="1:29" s="69" customFormat="1" ht="15.75" thickBot="1">
      <c r="A568" s="64" t="s">
        <v>1188</v>
      </c>
      <c r="B568" s="64" t="s">
        <v>1189</v>
      </c>
      <c r="C568" s="64" t="s">
        <v>1190</v>
      </c>
      <c r="D568" s="64"/>
      <c r="E568" s="65"/>
      <c r="F568" s="64" t="s">
        <v>33</v>
      </c>
      <c r="G568" s="64" t="s">
        <v>236</v>
      </c>
      <c r="H568" s="66" t="s">
        <v>1187</v>
      </c>
      <c r="I568" s="64" t="s">
        <v>36</v>
      </c>
      <c r="J568" s="64" t="s">
        <v>90</v>
      </c>
      <c r="K568" s="67"/>
      <c r="L568" s="67"/>
      <c r="M568" s="67" t="s">
        <v>1967</v>
      </c>
      <c r="N568" s="67"/>
      <c r="O568" s="67"/>
      <c r="P568" s="67"/>
      <c r="Q568" s="67" t="s">
        <v>36</v>
      </c>
      <c r="R568" s="67"/>
      <c r="S568" s="67"/>
      <c r="T568" s="67"/>
      <c r="U568" s="67"/>
      <c r="V568" s="67"/>
      <c r="W568" s="67"/>
      <c r="X568" s="67"/>
      <c r="Y568" s="67"/>
      <c r="Z568" s="67"/>
      <c r="AA568" s="68"/>
      <c r="AB568" s="68"/>
      <c r="AC568" s="68"/>
    </row>
    <row r="569" spans="1:29" ht="15.75" thickBot="1">
      <c r="A569" s="53" t="s">
        <v>1188</v>
      </c>
      <c r="B569" s="53" t="s">
        <v>1189</v>
      </c>
      <c r="C569" s="53" t="s">
        <v>1191</v>
      </c>
      <c r="D569" s="53"/>
      <c r="E569" s="60"/>
      <c r="F569" s="53" t="s">
        <v>64</v>
      </c>
      <c r="G569" s="55"/>
      <c r="H569" s="54" t="s">
        <v>1187</v>
      </c>
      <c r="I569" s="53" t="s">
        <v>1470</v>
      </c>
      <c r="J569" s="55"/>
      <c r="K569" s="55"/>
      <c r="L569" s="55"/>
      <c r="M569" s="55"/>
      <c r="N569" s="55"/>
      <c r="O569" s="55"/>
      <c r="P569" s="55"/>
      <c r="Q569" s="55"/>
      <c r="R569" s="55"/>
      <c r="S569" s="55"/>
      <c r="T569" s="55"/>
      <c r="U569" s="55"/>
      <c r="V569" s="55"/>
      <c r="W569" s="55"/>
      <c r="X569" s="55"/>
      <c r="Y569" s="55"/>
      <c r="Z569" s="55"/>
      <c r="AA569" s="52"/>
      <c r="AB569" s="52"/>
      <c r="AC569" s="52"/>
    </row>
    <row r="570" spans="1:29" ht="15.75" thickBot="1">
      <c r="A570" s="53" t="s">
        <v>1188</v>
      </c>
      <c r="B570" s="53" t="s">
        <v>1189</v>
      </c>
      <c r="C570" s="53" t="s">
        <v>1192</v>
      </c>
      <c r="D570" s="53"/>
      <c r="E570" s="60"/>
      <c r="F570" s="53" t="s">
        <v>61</v>
      </c>
      <c r="G570" s="55"/>
      <c r="H570" s="54" t="s">
        <v>1187</v>
      </c>
      <c r="I570" s="53" t="s">
        <v>1470</v>
      </c>
      <c r="J570" s="55"/>
      <c r="K570" s="55"/>
      <c r="L570" s="55"/>
      <c r="M570" s="55"/>
      <c r="N570" s="55"/>
      <c r="O570" s="55"/>
      <c r="P570" s="55"/>
      <c r="Q570" s="55"/>
      <c r="R570" s="55"/>
      <c r="S570" s="55"/>
      <c r="T570" s="55"/>
      <c r="U570" s="55"/>
      <c r="V570" s="55"/>
      <c r="W570" s="55"/>
      <c r="X570" s="55"/>
      <c r="Y570" s="55"/>
      <c r="Z570" s="55"/>
      <c r="AA570" s="52"/>
      <c r="AB570" s="52"/>
      <c r="AC570" s="52"/>
    </row>
    <row r="571" spans="1:29" ht="15.75" thickBot="1">
      <c r="A571" s="53" t="s">
        <v>1188</v>
      </c>
      <c r="B571" s="53" t="s">
        <v>1189</v>
      </c>
      <c r="C571" s="53" t="s">
        <v>1193</v>
      </c>
      <c r="D571" s="53"/>
      <c r="E571" s="60"/>
      <c r="F571" s="53" t="s">
        <v>39</v>
      </c>
      <c r="G571" s="53" t="s">
        <v>1194</v>
      </c>
      <c r="H571" s="54" t="s">
        <v>1187</v>
      </c>
      <c r="I571" s="53" t="s">
        <v>1470</v>
      </c>
      <c r="J571" s="55"/>
      <c r="K571" s="55"/>
      <c r="L571" s="55"/>
      <c r="M571" s="55"/>
      <c r="N571" s="55"/>
      <c r="O571" s="55"/>
      <c r="P571" s="55"/>
      <c r="Q571" s="55"/>
      <c r="R571" s="55"/>
      <c r="S571" s="55"/>
      <c r="T571" s="55"/>
      <c r="U571" s="55"/>
      <c r="V571" s="55"/>
      <c r="W571" s="55"/>
      <c r="X571" s="55"/>
      <c r="Y571" s="55"/>
      <c r="Z571" s="55"/>
      <c r="AA571" s="52"/>
      <c r="AB571" s="52"/>
      <c r="AC571" s="52"/>
    </row>
    <row r="572" spans="1:29" ht="15.75" thickBot="1">
      <c r="A572" s="53" t="s">
        <v>1188</v>
      </c>
      <c r="B572" s="53" t="s">
        <v>1189</v>
      </c>
      <c r="C572" s="53" t="s">
        <v>1191</v>
      </c>
      <c r="D572" s="53"/>
      <c r="E572" s="60"/>
      <c r="F572" s="53" t="s">
        <v>44</v>
      </c>
      <c r="G572" s="55"/>
      <c r="H572" s="54" t="s">
        <v>1195</v>
      </c>
      <c r="I572" s="53" t="s">
        <v>1470</v>
      </c>
      <c r="J572" s="55"/>
      <c r="K572" s="55"/>
      <c r="L572" s="55"/>
      <c r="M572" s="55"/>
      <c r="N572" s="55"/>
      <c r="O572" s="55"/>
      <c r="P572" s="55"/>
      <c r="Q572" s="55"/>
      <c r="R572" s="55"/>
      <c r="S572" s="55"/>
      <c r="T572" s="55"/>
      <c r="U572" s="55"/>
      <c r="V572" s="55"/>
      <c r="W572" s="55"/>
      <c r="X572" s="55"/>
      <c r="Y572" s="55"/>
      <c r="Z572" s="55"/>
      <c r="AA572" s="52"/>
      <c r="AB572" s="52"/>
      <c r="AC572" s="52"/>
    </row>
    <row r="573" spans="1:29" s="69" customFormat="1" ht="15.75" thickBot="1">
      <c r="A573" s="64" t="s">
        <v>1196</v>
      </c>
      <c r="B573" s="64" t="s">
        <v>1197</v>
      </c>
      <c r="C573" s="64" t="s">
        <v>1198</v>
      </c>
      <c r="D573" s="64"/>
      <c r="E573" s="65"/>
      <c r="F573" s="64" t="s">
        <v>33</v>
      </c>
      <c r="G573" s="64" t="s">
        <v>381</v>
      </c>
      <c r="H573" s="66" t="s">
        <v>1195</v>
      </c>
      <c r="I573" s="64" t="s">
        <v>36</v>
      </c>
      <c r="J573" s="64" t="s">
        <v>90</v>
      </c>
      <c r="K573" s="67"/>
      <c r="L573" s="67"/>
      <c r="M573" s="67" t="s">
        <v>1967</v>
      </c>
      <c r="N573" s="67"/>
      <c r="O573" s="67"/>
      <c r="P573" s="67"/>
      <c r="Q573" s="67" t="s">
        <v>36</v>
      </c>
      <c r="R573" s="67"/>
      <c r="S573" s="67"/>
      <c r="T573" s="67"/>
      <c r="U573" s="67"/>
      <c r="V573" s="67"/>
      <c r="W573" s="67"/>
      <c r="X573" s="67"/>
      <c r="Y573" s="67"/>
      <c r="Z573" s="67"/>
      <c r="AA573" s="68"/>
      <c r="AB573" s="68"/>
      <c r="AC573" s="68"/>
    </row>
    <row r="574" spans="1:29" ht="15.75" thickBot="1">
      <c r="A574" s="53" t="s">
        <v>1196</v>
      </c>
      <c r="B574" s="53" t="s">
        <v>1197</v>
      </c>
      <c r="C574" s="53" t="s">
        <v>1199</v>
      </c>
      <c r="D574" s="53"/>
      <c r="E574" s="60"/>
      <c r="F574" s="53" t="s">
        <v>64</v>
      </c>
      <c r="G574" s="55"/>
      <c r="H574" s="54" t="s">
        <v>1195</v>
      </c>
      <c r="I574" s="53" t="s">
        <v>1470</v>
      </c>
      <c r="J574" s="55"/>
      <c r="K574" s="55"/>
      <c r="L574" s="55"/>
      <c r="M574" s="55"/>
      <c r="N574" s="55"/>
      <c r="O574" s="55"/>
      <c r="P574" s="55"/>
      <c r="Q574" s="55"/>
      <c r="R574" s="55"/>
      <c r="S574" s="55"/>
      <c r="T574" s="55"/>
      <c r="U574" s="55"/>
      <c r="V574" s="55"/>
      <c r="W574" s="55"/>
      <c r="X574" s="55"/>
      <c r="Y574" s="55"/>
      <c r="Z574" s="55"/>
      <c r="AA574" s="52"/>
      <c r="AB574" s="52"/>
      <c r="AC574" s="52"/>
    </row>
    <row r="575" spans="1:29" ht="15.75" thickBot="1">
      <c r="A575" s="53" t="s">
        <v>1196</v>
      </c>
      <c r="B575" s="53" t="s">
        <v>1197</v>
      </c>
      <c r="C575" s="53" t="s">
        <v>1153</v>
      </c>
      <c r="D575" s="53"/>
      <c r="E575" s="60"/>
      <c r="F575" s="53" t="s">
        <v>39</v>
      </c>
      <c r="G575" s="53" t="s">
        <v>1154</v>
      </c>
      <c r="H575" s="54" t="s">
        <v>1200</v>
      </c>
      <c r="I575" s="53" t="s">
        <v>1470</v>
      </c>
      <c r="J575" s="55"/>
      <c r="K575" s="55"/>
      <c r="L575" s="55"/>
      <c r="M575" s="55"/>
      <c r="N575" s="55"/>
      <c r="O575" s="55"/>
      <c r="P575" s="55"/>
      <c r="Q575" s="55"/>
      <c r="R575" s="55"/>
      <c r="S575" s="55"/>
      <c r="T575" s="55"/>
      <c r="U575" s="55"/>
      <c r="V575" s="55"/>
      <c r="W575" s="55"/>
      <c r="X575" s="55"/>
      <c r="Y575" s="55"/>
      <c r="Z575" s="55"/>
      <c r="AA575" s="52"/>
      <c r="AB575" s="52"/>
      <c r="AC575" s="52"/>
    </row>
    <row r="576" spans="1:29" s="69" customFormat="1" ht="15.75" thickBot="1">
      <c r="A576" s="64" t="s">
        <v>1201</v>
      </c>
      <c r="B576" s="64" t="s">
        <v>1202</v>
      </c>
      <c r="C576" s="64" t="s">
        <v>1203</v>
      </c>
      <c r="D576" s="64"/>
      <c r="E576" s="65"/>
      <c r="F576" s="64" t="s">
        <v>33</v>
      </c>
      <c r="G576" s="64" t="s">
        <v>1204</v>
      </c>
      <c r="H576" s="66" t="s">
        <v>1200</v>
      </c>
      <c r="I576" s="64" t="s">
        <v>36</v>
      </c>
      <c r="J576" s="64" t="s">
        <v>37</v>
      </c>
      <c r="K576" s="67"/>
      <c r="L576" s="67"/>
      <c r="M576" s="67" t="s">
        <v>1966</v>
      </c>
      <c r="N576" s="67"/>
      <c r="O576" s="67"/>
      <c r="P576" s="67"/>
      <c r="Q576" s="67" t="s">
        <v>36</v>
      </c>
      <c r="R576" s="67" t="s">
        <v>36</v>
      </c>
      <c r="S576" s="67"/>
      <c r="T576" s="67"/>
      <c r="U576" s="67"/>
      <c r="V576" s="67"/>
      <c r="W576" s="67"/>
      <c r="X576" s="67"/>
      <c r="Y576" s="67"/>
      <c r="Z576" s="67"/>
      <c r="AA576" s="68"/>
      <c r="AB576" s="68"/>
      <c r="AC576" s="68"/>
    </row>
    <row r="577" spans="1:29" s="69" customFormat="1" ht="15.75" thickBot="1">
      <c r="A577" s="64" t="s">
        <v>1201</v>
      </c>
      <c r="B577" s="64" t="s">
        <v>1202</v>
      </c>
      <c r="C577" s="64" t="s">
        <v>1205</v>
      </c>
      <c r="D577" s="64"/>
      <c r="E577" s="65"/>
      <c r="F577" s="64" t="s">
        <v>33</v>
      </c>
      <c r="G577" s="64" t="s">
        <v>1206</v>
      </c>
      <c r="H577" s="66" t="s">
        <v>1200</v>
      </c>
      <c r="I577" s="64" t="s">
        <v>36</v>
      </c>
      <c r="J577" s="64" t="s">
        <v>138</v>
      </c>
      <c r="K577" s="67"/>
      <c r="L577" s="67"/>
      <c r="M577" s="67" t="s">
        <v>1966</v>
      </c>
      <c r="N577" s="67"/>
      <c r="O577" s="67"/>
      <c r="P577" s="67"/>
      <c r="Q577" s="67" t="s">
        <v>36</v>
      </c>
      <c r="R577" s="67" t="s">
        <v>36</v>
      </c>
      <c r="S577" s="67"/>
      <c r="T577" s="67"/>
      <c r="U577" s="67"/>
      <c r="V577" s="67"/>
      <c r="W577" s="67"/>
      <c r="X577" s="67"/>
      <c r="Y577" s="67"/>
      <c r="Z577" s="67"/>
      <c r="AA577" s="68"/>
      <c r="AB577" s="68"/>
      <c r="AC577" s="68"/>
    </row>
    <row r="578" spans="1:29" ht="15.75" thickBot="1">
      <c r="A578" s="53" t="s">
        <v>1201</v>
      </c>
      <c r="B578" s="53" t="s">
        <v>1202</v>
      </c>
      <c r="C578" s="53" t="s">
        <v>1207</v>
      </c>
      <c r="D578" s="53"/>
      <c r="E578" s="60"/>
      <c r="F578" s="53" t="s">
        <v>64</v>
      </c>
      <c r="G578" s="55"/>
      <c r="H578" s="54" t="s">
        <v>1200</v>
      </c>
      <c r="I578" s="53" t="s">
        <v>1470</v>
      </c>
      <c r="J578" s="55"/>
      <c r="K578" s="55"/>
      <c r="L578" s="55"/>
      <c r="M578" s="55"/>
      <c r="N578" s="55"/>
      <c r="O578" s="55"/>
      <c r="P578" s="55"/>
      <c r="Q578" s="55"/>
      <c r="R578" s="55"/>
      <c r="S578" s="55"/>
      <c r="T578" s="55"/>
      <c r="U578" s="55"/>
      <c r="V578" s="55"/>
      <c r="W578" s="55"/>
      <c r="X578" s="55"/>
      <c r="Y578" s="55"/>
      <c r="Z578" s="55"/>
      <c r="AA578" s="52"/>
      <c r="AB578" s="52"/>
      <c r="AC578" s="52"/>
    </row>
    <row r="579" spans="1:29" s="69" customFormat="1" ht="15.75" thickBot="1">
      <c r="A579" s="64" t="s">
        <v>1201</v>
      </c>
      <c r="B579" s="64" t="s">
        <v>1202</v>
      </c>
      <c r="C579" s="64" t="s">
        <v>1208</v>
      </c>
      <c r="D579" s="64"/>
      <c r="E579" s="65"/>
      <c r="F579" s="64" t="s">
        <v>45</v>
      </c>
      <c r="G579" s="64" t="s">
        <v>1209</v>
      </c>
      <c r="H579" s="66" t="s">
        <v>1200</v>
      </c>
      <c r="I579" s="64" t="s">
        <v>36</v>
      </c>
      <c r="J579" s="64" t="s">
        <v>138</v>
      </c>
      <c r="K579" s="67"/>
      <c r="L579" s="67"/>
      <c r="M579" s="67" t="s">
        <v>1966</v>
      </c>
      <c r="N579" s="67"/>
      <c r="O579" s="67"/>
      <c r="P579" s="67"/>
      <c r="Q579" s="67" t="s">
        <v>36</v>
      </c>
      <c r="R579" s="67" t="s">
        <v>36</v>
      </c>
      <c r="S579" s="67"/>
      <c r="T579" s="67"/>
      <c r="U579" s="67"/>
      <c r="V579" s="67"/>
      <c r="W579" s="67"/>
      <c r="X579" s="67"/>
      <c r="Y579" s="67"/>
      <c r="Z579" s="67"/>
      <c r="AA579" s="68"/>
      <c r="AB579" s="68"/>
      <c r="AC579" s="68"/>
    </row>
    <row r="580" spans="1:29" ht="15.75" thickBot="1">
      <c r="A580" s="53" t="s">
        <v>1201</v>
      </c>
      <c r="B580" s="53" t="s">
        <v>1202</v>
      </c>
      <c r="C580" s="53" t="s">
        <v>1210</v>
      </c>
      <c r="D580" s="53"/>
      <c r="E580" s="60"/>
      <c r="F580" s="53" t="s">
        <v>44</v>
      </c>
      <c r="G580" s="55"/>
      <c r="H580" s="54" t="s">
        <v>1200</v>
      </c>
      <c r="I580" s="53" t="s">
        <v>1470</v>
      </c>
      <c r="J580" s="55"/>
      <c r="K580" s="55"/>
      <c r="L580" s="55"/>
      <c r="M580" s="55"/>
      <c r="N580" s="55"/>
      <c r="O580" s="55"/>
      <c r="P580" s="55"/>
      <c r="Q580" s="55"/>
      <c r="R580" s="55"/>
      <c r="S580" s="55"/>
      <c r="T580" s="55"/>
      <c r="U580" s="55"/>
      <c r="V580" s="55"/>
      <c r="W580" s="55"/>
      <c r="X580" s="55"/>
      <c r="Y580" s="55"/>
      <c r="Z580" s="55"/>
      <c r="AA580" s="52"/>
      <c r="AB580" s="52"/>
      <c r="AC580" s="52"/>
    </row>
    <row r="581" spans="1:29" ht="15.75" thickBot="1">
      <c r="A581" s="53" t="s">
        <v>1201</v>
      </c>
      <c r="B581" s="53" t="s">
        <v>1202</v>
      </c>
      <c r="C581" s="53" t="s">
        <v>1211</v>
      </c>
      <c r="D581" s="53"/>
      <c r="E581" s="60"/>
      <c r="F581" s="53" t="s">
        <v>44</v>
      </c>
      <c r="G581" s="55"/>
      <c r="H581" s="54" t="s">
        <v>1200</v>
      </c>
      <c r="I581" s="53" t="s">
        <v>1470</v>
      </c>
      <c r="J581" s="55"/>
      <c r="K581" s="55"/>
      <c r="L581" s="55"/>
      <c r="M581" s="55"/>
      <c r="N581" s="55"/>
      <c r="O581" s="55"/>
      <c r="P581" s="55"/>
      <c r="Q581" s="55"/>
      <c r="R581" s="55"/>
      <c r="S581" s="55"/>
      <c r="T581" s="55"/>
      <c r="U581" s="55"/>
      <c r="V581" s="55"/>
      <c r="W581" s="55"/>
      <c r="X581" s="55"/>
      <c r="Y581" s="55"/>
      <c r="Z581" s="55"/>
      <c r="AA581" s="52"/>
      <c r="AB581" s="52"/>
      <c r="AC581" s="52"/>
    </row>
    <row r="582" spans="1:29" ht="15.75" thickBot="1">
      <c r="A582" s="53" t="s">
        <v>1201</v>
      </c>
      <c r="B582" s="53" t="s">
        <v>1202</v>
      </c>
      <c r="C582" s="53" t="s">
        <v>1212</v>
      </c>
      <c r="D582" s="53"/>
      <c r="E582" s="60"/>
      <c r="F582" s="53" t="s">
        <v>44</v>
      </c>
      <c r="G582" s="55"/>
      <c r="H582" s="54" t="s">
        <v>1213</v>
      </c>
      <c r="I582" s="53" t="s">
        <v>1470</v>
      </c>
      <c r="J582" s="55"/>
      <c r="K582" s="55"/>
      <c r="L582" s="55"/>
      <c r="M582" s="55"/>
      <c r="N582" s="55"/>
      <c r="O582" s="55"/>
      <c r="P582" s="55"/>
      <c r="Q582" s="55"/>
      <c r="R582" s="55"/>
      <c r="S582" s="55"/>
      <c r="T582" s="55"/>
      <c r="U582" s="55"/>
      <c r="V582" s="55"/>
      <c r="W582" s="55"/>
      <c r="X582" s="55"/>
      <c r="Y582" s="55"/>
      <c r="Z582" s="55"/>
      <c r="AA582" s="52"/>
      <c r="AB582" s="52"/>
      <c r="AC582" s="52"/>
    </row>
    <row r="583" spans="1:29" s="69" customFormat="1" ht="15.75" thickBot="1">
      <c r="A583" s="64" t="s">
        <v>1214</v>
      </c>
      <c r="B583" s="64" t="s">
        <v>1215</v>
      </c>
      <c r="C583" s="64" t="s">
        <v>1216</v>
      </c>
      <c r="D583" s="64"/>
      <c r="E583" s="65"/>
      <c r="F583" s="64" t="s">
        <v>33</v>
      </c>
      <c r="G583" s="67"/>
      <c r="H583" s="66" t="s">
        <v>1213</v>
      </c>
      <c r="I583" s="64" t="s">
        <v>36</v>
      </c>
      <c r="J583" s="64" t="s">
        <v>37</v>
      </c>
      <c r="K583" s="67"/>
      <c r="L583" s="67"/>
      <c r="M583" s="67" t="s">
        <v>1967</v>
      </c>
      <c r="N583" s="67"/>
      <c r="O583" s="67"/>
      <c r="P583" s="67"/>
      <c r="Q583" s="67" t="s">
        <v>36</v>
      </c>
      <c r="R583" s="67"/>
      <c r="S583" s="67"/>
      <c r="T583" s="67"/>
      <c r="U583" s="67"/>
      <c r="V583" s="67"/>
      <c r="W583" s="67"/>
      <c r="X583" s="67"/>
      <c r="Y583" s="67"/>
      <c r="Z583" s="67"/>
      <c r="AA583" s="68"/>
      <c r="AB583" s="68"/>
      <c r="AC583" s="68"/>
    </row>
    <row r="584" spans="1:29" ht="15.75" thickBot="1">
      <c r="A584" s="53" t="s">
        <v>1214</v>
      </c>
      <c r="B584" s="53" t="s">
        <v>1215</v>
      </c>
      <c r="C584" s="53" t="s">
        <v>1217</v>
      </c>
      <c r="D584" s="53"/>
      <c r="E584" s="60"/>
      <c r="F584" s="53" t="s">
        <v>64</v>
      </c>
      <c r="G584" s="55"/>
      <c r="H584" s="54" t="s">
        <v>1213</v>
      </c>
      <c r="I584" s="53" t="s">
        <v>1470</v>
      </c>
      <c r="J584" s="55"/>
      <c r="K584" s="55"/>
      <c r="L584" s="55"/>
      <c r="M584" s="55"/>
      <c r="N584" s="55"/>
      <c r="O584" s="55"/>
      <c r="P584" s="55"/>
      <c r="Q584" s="55"/>
      <c r="R584" s="55"/>
      <c r="S584" s="55"/>
      <c r="T584" s="55"/>
      <c r="U584" s="55"/>
      <c r="V584" s="55"/>
      <c r="W584" s="55"/>
      <c r="X584" s="55"/>
      <c r="Y584" s="55"/>
      <c r="Z584" s="55"/>
      <c r="AA584" s="52"/>
      <c r="AB584" s="52"/>
      <c r="AC584" s="52"/>
    </row>
    <row r="585" spans="1:29" ht="15.75" thickBot="1">
      <c r="A585" s="53" t="s">
        <v>1214</v>
      </c>
      <c r="B585" s="53" t="s">
        <v>1215</v>
      </c>
      <c r="C585" s="53" t="s">
        <v>1218</v>
      </c>
      <c r="D585" s="53"/>
      <c r="E585" s="60"/>
      <c r="F585" s="53" t="s">
        <v>61</v>
      </c>
      <c r="G585" s="55"/>
      <c r="H585" s="54" t="s">
        <v>1213</v>
      </c>
      <c r="I585" s="53" t="s">
        <v>1470</v>
      </c>
      <c r="J585" s="55"/>
      <c r="K585" s="55"/>
      <c r="L585" s="55"/>
      <c r="M585" s="55"/>
      <c r="N585" s="55"/>
      <c r="O585" s="55"/>
      <c r="P585" s="55"/>
      <c r="Q585" s="55"/>
      <c r="R585" s="55"/>
      <c r="S585" s="55"/>
      <c r="T585" s="55"/>
      <c r="U585" s="55"/>
      <c r="V585" s="55"/>
      <c r="W585" s="55"/>
      <c r="X585" s="55"/>
      <c r="Y585" s="55"/>
      <c r="Z585" s="55"/>
      <c r="AA585" s="52"/>
      <c r="AB585" s="52"/>
      <c r="AC585" s="52"/>
    </row>
    <row r="586" spans="1:29" ht="15.75" thickBot="1">
      <c r="A586" s="53" t="s">
        <v>1214</v>
      </c>
      <c r="B586" s="53" t="s">
        <v>1215</v>
      </c>
      <c r="C586" s="53" t="s">
        <v>1219</v>
      </c>
      <c r="D586" s="53"/>
      <c r="E586" s="60"/>
      <c r="F586" s="53" t="s">
        <v>39</v>
      </c>
      <c r="G586" s="53" t="s">
        <v>1220</v>
      </c>
      <c r="H586" s="54" t="s">
        <v>1221</v>
      </c>
      <c r="I586" s="53" t="s">
        <v>1470</v>
      </c>
      <c r="J586" s="55"/>
      <c r="K586" s="55"/>
      <c r="L586" s="55"/>
      <c r="M586" s="55"/>
      <c r="N586" s="55"/>
      <c r="O586" s="55"/>
      <c r="P586" s="55"/>
      <c r="Q586" s="55"/>
      <c r="R586" s="55"/>
      <c r="S586" s="55"/>
      <c r="T586" s="55"/>
      <c r="U586" s="55"/>
      <c r="V586" s="55"/>
      <c r="W586" s="55"/>
      <c r="X586" s="55"/>
      <c r="Y586" s="55"/>
      <c r="Z586" s="55"/>
      <c r="AA586" s="52"/>
      <c r="AB586" s="52"/>
      <c r="AC586" s="52"/>
    </row>
    <row r="587" spans="1:29" s="69" customFormat="1" ht="15.75" thickBot="1">
      <c r="A587" s="64" t="s">
        <v>1222</v>
      </c>
      <c r="B587" s="64" t="s">
        <v>1223</v>
      </c>
      <c r="C587" s="64" t="s">
        <v>1224</v>
      </c>
      <c r="D587" s="64"/>
      <c r="E587" s="65"/>
      <c r="F587" s="64" t="s">
        <v>33</v>
      </c>
      <c r="G587" s="64" t="s">
        <v>381</v>
      </c>
      <c r="H587" s="66" t="s">
        <v>1221</v>
      </c>
      <c r="I587" s="64" t="s">
        <v>36</v>
      </c>
      <c r="J587" s="64" t="s">
        <v>90</v>
      </c>
      <c r="K587" s="67"/>
      <c r="L587" s="67"/>
      <c r="M587" s="67" t="s">
        <v>1967</v>
      </c>
      <c r="N587" s="67"/>
      <c r="O587" s="67"/>
      <c r="P587" s="67"/>
      <c r="Q587" s="67" t="s">
        <v>36</v>
      </c>
      <c r="R587" s="67"/>
      <c r="S587" s="67"/>
      <c r="T587" s="67"/>
      <c r="U587" s="67"/>
      <c r="V587" s="67"/>
      <c r="W587" s="67"/>
      <c r="X587" s="67"/>
      <c r="Y587" s="67"/>
      <c r="Z587" s="67"/>
      <c r="AA587" s="68"/>
      <c r="AB587" s="68"/>
      <c r="AC587" s="68"/>
    </row>
    <row r="588" spans="1:29" ht="15.75" thickBot="1">
      <c r="A588" s="53" t="s">
        <v>1222</v>
      </c>
      <c r="B588" s="53" t="s">
        <v>1223</v>
      </c>
      <c r="C588" s="53" t="s">
        <v>1225</v>
      </c>
      <c r="D588" s="53"/>
      <c r="E588" s="60"/>
      <c r="F588" s="53" t="s">
        <v>39</v>
      </c>
      <c r="G588" s="53" t="s">
        <v>1226</v>
      </c>
      <c r="H588" s="54" t="s">
        <v>1221</v>
      </c>
      <c r="I588" s="53" t="s">
        <v>1470</v>
      </c>
      <c r="J588" s="55"/>
      <c r="K588" s="55"/>
      <c r="L588" s="55"/>
      <c r="M588" s="55"/>
      <c r="N588" s="55"/>
      <c r="O588" s="55"/>
      <c r="P588" s="55"/>
      <c r="Q588" s="55"/>
      <c r="R588" s="55"/>
      <c r="S588" s="55"/>
      <c r="T588" s="55"/>
      <c r="U588" s="55"/>
      <c r="V588" s="55"/>
      <c r="W588" s="55"/>
      <c r="X588" s="55"/>
      <c r="Y588" s="55"/>
      <c r="Z588" s="55"/>
      <c r="AA588" s="52"/>
      <c r="AB588" s="52"/>
      <c r="AC588" s="52"/>
    </row>
    <row r="589" spans="1:29" ht="15.75" thickBot="1">
      <c r="A589" s="53" t="s">
        <v>1222</v>
      </c>
      <c r="B589" s="53" t="s">
        <v>1223</v>
      </c>
      <c r="C589" s="53" t="s">
        <v>1227</v>
      </c>
      <c r="D589" s="53"/>
      <c r="E589" s="60"/>
      <c r="F589" s="53" t="s">
        <v>39</v>
      </c>
      <c r="G589" s="53" t="s">
        <v>1228</v>
      </c>
      <c r="H589" s="54" t="s">
        <v>1221</v>
      </c>
      <c r="I589" s="53" t="s">
        <v>1470</v>
      </c>
      <c r="J589" s="55"/>
      <c r="K589" s="55"/>
      <c r="L589" s="55"/>
      <c r="M589" s="55"/>
      <c r="N589" s="55"/>
      <c r="O589" s="55"/>
      <c r="P589" s="55"/>
      <c r="Q589" s="55"/>
      <c r="R589" s="55"/>
      <c r="S589" s="55"/>
      <c r="T589" s="55"/>
      <c r="U589" s="55"/>
      <c r="V589" s="55"/>
      <c r="W589" s="55"/>
      <c r="X589" s="55"/>
      <c r="Y589" s="55"/>
      <c r="Z589" s="55"/>
      <c r="AA589" s="52"/>
      <c r="AB589" s="52"/>
      <c r="AC589" s="52"/>
    </row>
    <row r="590" spans="1:29" ht="15.75" thickBot="1">
      <c r="A590" s="53" t="s">
        <v>1222</v>
      </c>
      <c r="B590" s="53" t="s">
        <v>1223</v>
      </c>
      <c r="C590" s="53" t="s">
        <v>2008</v>
      </c>
      <c r="D590" s="53"/>
      <c r="E590" s="60"/>
      <c r="F590" s="53" t="s">
        <v>61</v>
      </c>
      <c r="G590" s="55"/>
      <c r="H590" s="54" t="s">
        <v>1229</v>
      </c>
      <c r="I590" s="53" t="s">
        <v>1470</v>
      </c>
      <c r="J590" s="55"/>
      <c r="K590" s="55"/>
      <c r="L590" s="55"/>
      <c r="M590" s="55"/>
      <c r="N590" s="55"/>
      <c r="O590" s="55"/>
      <c r="P590" s="55"/>
      <c r="Q590" s="55"/>
      <c r="R590" s="55"/>
      <c r="S590" s="55"/>
      <c r="T590" s="55"/>
      <c r="U590" s="55"/>
      <c r="V590" s="55"/>
      <c r="W590" s="55"/>
      <c r="X590" s="55"/>
      <c r="Y590" s="55"/>
      <c r="Z590" s="55"/>
      <c r="AA590" s="52"/>
      <c r="AB590" s="52"/>
      <c r="AC590" s="52"/>
    </row>
    <row r="591" spans="1:29" s="69" customFormat="1" ht="15.75" thickBot="1">
      <c r="A591" s="64" t="s">
        <v>1230</v>
      </c>
      <c r="B591" s="64" t="s">
        <v>1231</v>
      </c>
      <c r="C591" s="64" t="s">
        <v>1232</v>
      </c>
      <c r="D591" s="64"/>
      <c r="E591" s="65"/>
      <c r="F591" s="64" t="s">
        <v>33</v>
      </c>
      <c r="G591" s="64" t="s">
        <v>1233</v>
      </c>
      <c r="H591" s="66" t="s">
        <v>1229</v>
      </c>
      <c r="I591" s="64" t="s">
        <v>36</v>
      </c>
      <c r="J591" s="64" t="s">
        <v>265</v>
      </c>
      <c r="K591" s="67"/>
      <c r="L591" s="67"/>
      <c r="M591" s="67" t="s">
        <v>1973</v>
      </c>
      <c r="N591" s="67"/>
      <c r="O591" s="67"/>
      <c r="P591" s="67"/>
      <c r="Q591" s="67" t="s">
        <v>36</v>
      </c>
      <c r="R591" s="67"/>
      <c r="S591" s="67"/>
      <c r="T591" s="67"/>
      <c r="U591" s="67" t="s">
        <v>36</v>
      </c>
      <c r="V591" s="67"/>
      <c r="W591" s="67"/>
      <c r="X591" s="67"/>
      <c r="Y591" s="67"/>
      <c r="Z591" s="67"/>
      <c r="AA591" s="68"/>
      <c r="AB591" s="68"/>
      <c r="AC591" s="68"/>
    </row>
    <row r="592" spans="1:29" ht="15.75" thickBot="1">
      <c r="A592" s="53" t="s">
        <v>1230</v>
      </c>
      <c r="B592" s="53" t="s">
        <v>1231</v>
      </c>
      <c r="C592" s="53" t="s">
        <v>131</v>
      </c>
      <c r="D592" s="53"/>
      <c r="E592" s="60"/>
      <c r="F592" s="53" t="s">
        <v>44</v>
      </c>
      <c r="G592" s="55"/>
      <c r="H592" s="54" t="s">
        <v>1234</v>
      </c>
      <c r="I592" s="53" t="s">
        <v>1470</v>
      </c>
      <c r="J592" s="55"/>
      <c r="K592" s="55"/>
      <c r="L592" s="55"/>
      <c r="M592" s="55"/>
      <c r="N592" s="55"/>
      <c r="O592" s="55"/>
      <c r="P592" s="55"/>
      <c r="Q592" s="55"/>
      <c r="R592" s="55"/>
      <c r="S592" s="55"/>
      <c r="T592" s="55"/>
      <c r="U592" s="55"/>
      <c r="V592" s="55"/>
      <c r="W592" s="55"/>
      <c r="X592" s="55"/>
      <c r="Y592" s="55"/>
      <c r="Z592" s="55"/>
      <c r="AA592" s="52"/>
      <c r="AB592" s="52"/>
      <c r="AC592" s="52"/>
    </row>
    <row r="593" spans="1:29" s="69" customFormat="1" ht="15.75" thickBot="1">
      <c r="A593" s="64" t="s">
        <v>1235</v>
      </c>
      <c r="B593" s="64" t="s">
        <v>1236</v>
      </c>
      <c r="C593" s="64" t="s">
        <v>1237</v>
      </c>
      <c r="D593" s="64"/>
      <c r="E593" s="65"/>
      <c r="F593" s="64" t="s">
        <v>33</v>
      </c>
      <c r="G593" s="67"/>
      <c r="H593" s="66" t="s">
        <v>1234</v>
      </c>
      <c r="I593" s="64" t="s">
        <v>36</v>
      </c>
      <c r="J593" s="64" t="s">
        <v>37</v>
      </c>
      <c r="K593" s="67"/>
      <c r="L593" s="67"/>
      <c r="M593" s="67" t="s">
        <v>2009</v>
      </c>
      <c r="N593" s="67"/>
      <c r="O593" s="67"/>
      <c r="P593" s="67"/>
      <c r="Q593" s="67"/>
      <c r="R593" s="67"/>
      <c r="S593" s="67"/>
      <c r="T593" s="67"/>
      <c r="U593" s="67"/>
      <c r="V593" s="67"/>
      <c r="W593" s="67"/>
      <c r="X593" s="67"/>
      <c r="Y593" s="67"/>
      <c r="Z593" s="67" t="s">
        <v>36</v>
      </c>
      <c r="AA593" s="68"/>
      <c r="AB593" s="68"/>
      <c r="AC593" s="68"/>
    </row>
    <row r="594" spans="1:29" ht="15.75" thickBot="1">
      <c r="A594" s="53" t="s">
        <v>1235</v>
      </c>
      <c r="B594" s="53" t="s">
        <v>1236</v>
      </c>
      <c r="C594" s="53" t="s">
        <v>1238</v>
      </c>
      <c r="D594" s="53"/>
      <c r="E594" s="60"/>
      <c r="F594" s="53" t="s">
        <v>64</v>
      </c>
      <c r="G594" s="55"/>
      <c r="H594" s="54" t="s">
        <v>1239</v>
      </c>
      <c r="I594" s="53" t="s">
        <v>1470</v>
      </c>
      <c r="J594" s="55"/>
      <c r="K594" s="55"/>
      <c r="L594" s="55"/>
      <c r="M594" s="55"/>
      <c r="N594" s="55"/>
      <c r="O594" s="55"/>
      <c r="P594" s="55"/>
      <c r="Q594" s="55"/>
      <c r="R594" s="55"/>
      <c r="S594" s="55"/>
      <c r="T594" s="55"/>
      <c r="U594" s="55"/>
      <c r="V594" s="55"/>
      <c r="W594" s="55"/>
      <c r="X594" s="55"/>
      <c r="Y594" s="55"/>
      <c r="Z594" s="55"/>
      <c r="AA594" s="52"/>
      <c r="AB594" s="52"/>
      <c r="AC594" s="52"/>
    </row>
    <row r="595" spans="1:29" s="69" customFormat="1" ht="15.75" thickBot="1">
      <c r="A595" s="64" t="s">
        <v>1240</v>
      </c>
      <c r="B595" s="64" t="s">
        <v>1241</v>
      </c>
      <c r="C595" s="64" t="s">
        <v>1242</v>
      </c>
      <c r="D595" s="64"/>
      <c r="E595" s="65"/>
      <c r="F595" s="64" t="s">
        <v>33</v>
      </c>
      <c r="G595" s="64" t="s">
        <v>381</v>
      </c>
      <c r="H595" s="66" t="s">
        <v>1243</v>
      </c>
      <c r="I595" s="64" t="s">
        <v>36</v>
      </c>
      <c r="J595" s="64" t="s">
        <v>90</v>
      </c>
      <c r="K595" s="67"/>
      <c r="L595" s="67"/>
      <c r="M595" s="67" t="s">
        <v>1971</v>
      </c>
      <c r="N595" s="67"/>
      <c r="O595" s="67"/>
      <c r="P595" s="67"/>
      <c r="Q595" s="67" t="s">
        <v>36</v>
      </c>
      <c r="R595" s="67"/>
      <c r="S595" s="67"/>
      <c r="T595" s="67" t="s">
        <v>36</v>
      </c>
      <c r="U595" s="67" t="s">
        <v>36</v>
      </c>
      <c r="V595" s="67"/>
      <c r="W595" s="67"/>
      <c r="X595" s="67"/>
      <c r="Y595" s="67"/>
      <c r="Z595" s="67"/>
      <c r="AA595" s="68"/>
      <c r="AB595" s="68"/>
      <c r="AC595" s="68"/>
    </row>
    <row r="596" spans="1:29" s="69" customFormat="1" ht="15.75" thickBot="1">
      <c r="A596" s="64" t="s">
        <v>1240</v>
      </c>
      <c r="B596" s="64" t="s">
        <v>1241</v>
      </c>
      <c r="C596" s="64" t="s">
        <v>1244</v>
      </c>
      <c r="D596" s="64"/>
      <c r="E596" s="65"/>
      <c r="F596" s="64" t="s">
        <v>64</v>
      </c>
      <c r="G596" s="67"/>
      <c r="H596" s="66" t="s">
        <v>1245</v>
      </c>
      <c r="I596" s="64" t="s">
        <v>36</v>
      </c>
      <c r="J596" s="64" t="s">
        <v>345</v>
      </c>
      <c r="K596" s="67"/>
      <c r="L596" s="67"/>
      <c r="M596" s="67" t="s">
        <v>1971</v>
      </c>
      <c r="N596" s="67"/>
      <c r="O596" s="67"/>
      <c r="P596" s="67"/>
      <c r="Q596" s="67" t="s">
        <v>36</v>
      </c>
      <c r="R596" s="67"/>
      <c r="S596" s="67"/>
      <c r="T596" s="67" t="s">
        <v>36</v>
      </c>
      <c r="U596" s="67" t="s">
        <v>36</v>
      </c>
      <c r="V596" s="67"/>
      <c r="W596" s="67"/>
      <c r="X596" s="67"/>
      <c r="Y596" s="67"/>
      <c r="Z596" s="67"/>
      <c r="AA596" s="68"/>
      <c r="AB596" s="68"/>
      <c r="AC596" s="68"/>
    </row>
    <row r="597" spans="1:29" s="69" customFormat="1" ht="15.75" thickBot="1">
      <c r="A597" s="64"/>
      <c r="B597" s="64" t="s">
        <v>1962</v>
      </c>
      <c r="C597" s="64"/>
      <c r="D597" s="64"/>
      <c r="E597" s="65"/>
      <c r="F597" s="64"/>
      <c r="G597" s="67"/>
      <c r="H597" s="66"/>
      <c r="I597" s="64" t="s">
        <v>36</v>
      </c>
      <c r="J597" s="64"/>
      <c r="K597" s="67"/>
      <c r="L597" s="67"/>
      <c r="M597" s="67"/>
      <c r="N597" s="67"/>
      <c r="O597" s="67"/>
      <c r="P597" s="67"/>
      <c r="Q597" s="67"/>
      <c r="R597" s="67"/>
      <c r="S597" s="67"/>
      <c r="T597" s="67"/>
      <c r="U597" s="67"/>
      <c r="V597" s="67"/>
      <c r="W597" s="67"/>
      <c r="X597" s="67"/>
      <c r="Y597" s="67"/>
      <c r="Z597" s="67"/>
      <c r="AA597" s="68"/>
      <c r="AB597" s="68"/>
      <c r="AC597" s="68"/>
    </row>
    <row r="598" spans="1:29" s="69" customFormat="1" ht="15.75" thickBot="1">
      <c r="A598" s="64" t="s">
        <v>1246</v>
      </c>
      <c r="B598" s="64" t="s">
        <v>1247</v>
      </c>
      <c r="C598" s="64" t="s">
        <v>1248</v>
      </c>
      <c r="D598" s="64"/>
      <c r="E598" s="65"/>
      <c r="F598" s="64" t="s">
        <v>64</v>
      </c>
      <c r="G598" s="67"/>
      <c r="H598" s="66" t="s">
        <v>1249</v>
      </c>
      <c r="I598" s="64" t="s">
        <v>36</v>
      </c>
      <c r="J598" s="64" t="s">
        <v>345</v>
      </c>
      <c r="K598" s="67"/>
      <c r="L598" s="67" t="s">
        <v>1970</v>
      </c>
      <c r="M598" s="67" t="s">
        <v>1971</v>
      </c>
      <c r="N598" s="67" t="s">
        <v>36</v>
      </c>
      <c r="O598" s="67" t="s">
        <v>36</v>
      </c>
      <c r="P598" s="67"/>
      <c r="Q598" s="67" t="s">
        <v>36</v>
      </c>
      <c r="R598" s="67"/>
      <c r="S598" s="67"/>
      <c r="T598" s="67" t="s">
        <v>36</v>
      </c>
      <c r="U598" s="67" t="s">
        <v>36</v>
      </c>
      <c r="V598" s="67"/>
      <c r="W598" s="67"/>
      <c r="X598" s="67"/>
      <c r="Y598" s="67"/>
      <c r="Z598" s="67"/>
      <c r="AA598" s="68"/>
      <c r="AB598" s="68"/>
      <c r="AC598" s="68"/>
    </row>
    <row r="599" spans="1:29" s="69" customFormat="1" ht="15.75" thickBot="1">
      <c r="A599" s="64"/>
      <c r="B599" s="64" t="s">
        <v>1654</v>
      </c>
      <c r="C599" s="64"/>
      <c r="D599" s="64"/>
      <c r="E599" s="65"/>
      <c r="F599" s="64"/>
      <c r="G599" s="64"/>
      <c r="H599" s="66"/>
      <c r="I599" s="64" t="s">
        <v>36</v>
      </c>
      <c r="J599" s="64"/>
      <c r="K599" s="67"/>
      <c r="L599" s="67"/>
      <c r="M599" s="67"/>
      <c r="N599" s="67"/>
      <c r="O599" s="67"/>
      <c r="P599" s="67"/>
      <c r="Q599" s="67"/>
      <c r="R599" s="67"/>
      <c r="S599" s="67"/>
      <c r="T599" s="67"/>
      <c r="U599" s="67"/>
      <c r="V599" s="67"/>
      <c r="W599" s="67"/>
      <c r="X599" s="67"/>
      <c r="Y599" s="67"/>
      <c r="Z599" s="67"/>
      <c r="AA599" s="68"/>
      <c r="AB599" s="68"/>
      <c r="AC599" s="68"/>
    </row>
    <row r="600" spans="1:29" s="69" customFormat="1" ht="15.75" thickBot="1">
      <c r="A600" s="64" t="s">
        <v>1250</v>
      </c>
      <c r="B600" s="64" t="s">
        <v>1251</v>
      </c>
      <c r="C600" s="64" t="s">
        <v>1252</v>
      </c>
      <c r="D600" s="64"/>
      <c r="E600" s="65"/>
      <c r="F600" s="64" t="s">
        <v>33</v>
      </c>
      <c r="G600" s="64" t="s">
        <v>306</v>
      </c>
      <c r="H600" s="66" t="s">
        <v>1249</v>
      </c>
      <c r="I600" s="64" t="s">
        <v>36</v>
      </c>
      <c r="J600" s="64" t="s">
        <v>37</v>
      </c>
      <c r="K600" s="67"/>
      <c r="L600" s="67"/>
      <c r="M600" s="67" t="s">
        <v>1967</v>
      </c>
      <c r="N600" s="67"/>
      <c r="O600" s="67"/>
      <c r="P600" s="67"/>
      <c r="Q600" s="67" t="s">
        <v>36</v>
      </c>
      <c r="R600" s="67"/>
      <c r="S600" s="67"/>
      <c r="T600" s="67"/>
      <c r="U600" s="67"/>
      <c r="V600" s="67"/>
      <c r="W600" s="67"/>
      <c r="X600" s="67"/>
      <c r="Y600" s="67"/>
      <c r="Z600" s="67"/>
      <c r="AA600" s="68"/>
      <c r="AB600" s="68"/>
      <c r="AC600" s="68"/>
    </row>
    <row r="601" spans="1:29" ht="15.75" thickBot="1">
      <c r="A601" s="53" t="s">
        <v>1250</v>
      </c>
      <c r="B601" s="53" t="s">
        <v>1251</v>
      </c>
      <c r="C601" s="53" t="s">
        <v>1253</v>
      </c>
      <c r="D601" s="53"/>
      <c r="E601" s="60"/>
      <c r="F601" s="53" t="s">
        <v>61</v>
      </c>
      <c r="G601" s="55"/>
      <c r="H601" s="54" t="s">
        <v>1249</v>
      </c>
      <c r="I601" s="53" t="s">
        <v>1470</v>
      </c>
      <c r="J601" s="55"/>
      <c r="K601" s="55"/>
      <c r="L601" s="55"/>
      <c r="M601" s="55"/>
      <c r="N601" s="55"/>
      <c r="O601" s="55"/>
      <c r="P601" s="55"/>
      <c r="Q601" s="55"/>
      <c r="R601" s="55"/>
      <c r="S601" s="55"/>
      <c r="T601" s="55"/>
      <c r="U601" s="55"/>
      <c r="V601" s="55"/>
      <c r="W601" s="55"/>
      <c r="X601" s="55"/>
      <c r="Y601" s="55"/>
      <c r="Z601" s="55"/>
      <c r="AA601" s="52"/>
      <c r="AB601" s="52"/>
      <c r="AC601" s="52"/>
    </row>
    <row r="602" spans="1:29" ht="15.75" thickBot="1">
      <c r="A602" s="53" t="s">
        <v>1250</v>
      </c>
      <c r="B602" s="53" t="s">
        <v>1251</v>
      </c>
      <c r="C602" s="53" t="s">
        <v>2010</v>
      </c>
      <c r="D602" s="53"/>
      <c r="E602" s="60"/>
      <c r="F602" s="53" t="s">
        <v>39</v>
      </c>
      <c r="G602" s="53" t="s">
        <v>1254</v>
      </c>
      <c r="H602" s="54" t="s">
        <v>1249</v>
      </c>
      <c r="I602" s="53" t="s">
        <v>1470</v>
      </c>
      <c r="J602" s="55"/>
      <c r="K602" s="55"/>
      <c r="L602" s="55"/>
      <c r="M602" s="55"/>
      <c r="N602" s="55"/>
      <c r="O602" s="55"/>
      <c r="P602" s="55"/>
      <c r="Q602" s="55"/>
      <c r="R602" s="55"/>
      <c r="S602" s="55"/>
      <c r="T602" s="55"/>
      <c r="U602" s="55"/>
      <c r="V602" s="55"/>
      <c r="W602" s="55"/>
      <c r="X602" s="55"/>
      <c r="Y602" s="55"/>
      <c r="Z602" s="55"/>
      <c r="AA602" s="52"/>
      <c r="AB602" s="52"/>
      <c r="AC602" s="52"/>
    </row>
    <row r="603" spans="1:29" ht="15.75" thickBot="1">
      <c r="A603" s="53" t="s">
        <v>1250</v>
      </c>
      <c r="B603" s="53" t="s">
        <v>1251</v>
      </c>
      <c r="C603" s="53" t="s">
        <v>1255</v>
      </c>
      <c r="D603" s="53"/>
      <c r="E603" s="60"/>
      <c r="F603" s="53" t="s">
        <v>39</v>
      </c>
      <c r="G603" s="53" t="s">
        <v>1256</v>
      </c>
      <c r="H603" s="54" t="s">
        <v>1257</v>
      </c>
      <c r="I603" s="53" t="s">
        <v>1470</v>
      </c>
      <c r="J603" s="55"/>
      <c r="K603" s="55"/>
      <c r="L603" s="55"/>
      <c r="M603" s="55"/>
      <c r="N603" s="55"/>
      <c r="O603" s="55"/>
      <c r="P603" s="55"/>
      <c r="Q603" s="55"/>
      <c r="R603" s="55"/>
      <c r="S603" s="55"/>
      <c r="T603" s="55"/>
      <c r="U603" s="55"/>
      <c r="V603" s="55"/>
      <c r="W603" s="55"/>
      <c r="X603" s="55"/>
      <c r="Y603" s="55"/>
      <c r="Z603" s="55"/>
      <c r="AA603" s="52"/>
      <c r="AB603" s="52"/>
      <c r="AC603" s="52"/>
    </row>
    <row r="604" spans="1:29" s="69" customFormat="1" ht="15.75" thickBot="1">
      <c r="A604" s="64" t="s">
        <v>1258</v>
      </c>
      <c r="B604" s="64" t="s">
        <v>1259</v>
      </c>
      <c r="C604" s="64" t="s">
        <v>1260</v>
      </c>
      <c r="D604" s="64"/>
      <c r="E604" s="65"/>
      <c r="F604" s="64" t="s">
        <v>64</v>
      </c>
      <c r="G604" s="67"/>
      <c r="H604" s="66" t="s">
        <v>1257</v>
      </c>
      <c r="I604" s="64" t="s">
        <v>36</v>
      </c>
      <c r="J604" s="64" t="s">
        <v>1261</v>
      </c>
      <c r="K604" s="67"/>
      <c r="L604" s="67"/>
      <c r="M604" s="67" t="s">
        <v>1967</v>
      </c>
      <c r="N604" s="67"/>
      <c r="O604" s="67"/>
      <c r="P604" s="67"/>
      <c r="Q604" s="67" t="s">
        <v>36</v>
      </c>
      <c r="R604" s="67"/>
      <c r="S604" s="67"/>
      <c r="T604" s="67"/>
      <c r="U604" s="67"/>
      <c r="V604" s="67"/>
      <c r="W604" s="67"/>
      <c r="X604" s="67"/>
      <c r="Y604" s="67"/>
      <c r="Z604" s="67"/>
      <c r="AA604" s="68"/>
      <c r="AB604" s="68"/>
      <c r="AC604" s="68"/>
    </row>
    <row r="605" spans="1:29" ht="15.75" thickBot="1">
      <c r="A605" s="53" t="s">
        <v>1258</v>
      </c>
      <c r="B605" s="53" t="s">
        <v>1259</v>
      </c>
      <c r="C605" s="53" t="s">
        <v>1262</v>
      </c>
      <c r="D605" s="53"/>
      <c r="E605" s="60"/>
      <c r="F605" s="53" t="s">
        <v>39</v>
      </c>
      <c r="G605" s="53" t="s">
        <v>1263</v>
      </c>
      <c r="H605" s="54" t="s">
        <v>1257</v>
      </c>
      <c r="I605" s="53" t="s">
        <v>1470</v>
      </c>
      <c r="J605" s="55"/>
      <c r="K605" s="55"/>
      <c r="L605" s="55"/>
      <c r="M605" s="55"/>
      <c r="N605" s="55"/>
      <c r="O605" s="55"/>
      <c r="P605" s="55"/>
      <c r="Q605" s="55"/>
      <c r="R605" s="55"/>
      <c r="S605" s="55"/>
      <c r="T605" s="55"/>
      <c r="U605" s="55"/>
      <c r="V605" s="55"/>
      <c r="W605" s="55"/>
      <c r="X605" s="55"/>
      <c r="Y605" s="55"/>
      <c r="Z605" s="55"/>
      <c r="AA605" s="52"/>
      <c r="AB605" s="52"/>
      <c r="AC605" s="52"/>
    </row>
    <row r="606" spans="1:29" ht="15.75" thickBot="1">
      <c r="A606" s="53" t="s">
        <v>1258</v>
      </c>
      <c r="B606" s="53" t="s">
        <v>1259</v>
      </c>
      <c r="C606" s="53" t="s">
        <v>1264</v>
      </c>
      <c r="D606" s="53"/>
      <c r="E606" s="60"/>
      <c r="F606" s="53" t="s">
        <v>39</v>
      </c>
      <c r="G606" s="53" t="s">
        <v>1265</v>
      </c>
      <c r="H606" s="54" t="s">
        <v>1266</v>
      </c>
      <c r="I606" s="53" t="s">
        <v>1470</v>
      </c>
      <c r="J606" s="55"/>
      <c r="K606" s="55"/>
      <c r="L606" s="55"/>
      <c r="M606" s="55"/>
      <c r="N606" s="55"/>
      <c r="O606" s="55"/>
      <c r="P606" s="55"/>
      <c r="Q606" s="55"/>
      <c r="R606" s="55"/>
      <c r="S606" s="55"/>
      <c r="T606" s="55"/>
      <c r="U606" s="55"/>
      <c r="V606" s="55"/>
      <c r="W606" s="55"/>
      <c r="X606" s="55"/>
      <c r="Y606" s="55"/>
      <c r="Z606" s="55"/>
      <c r="AA606" s="52"/>
      <c r="AB606" s="52"/>
      <c r="AC606" s="52"/>
    </row>
    <row r="607" spans="1:29" s="69" customFormat="1" ht="15.75" thickBot="1">
      <c r="A607" s="64" t="s">
        <v>1267</v>
      </c>
      <c r="B607" s="64" t="s">
        <v>1268</v>
      </c>
      <c r="C607" s="64" t="s">
        <v>1269</v>
      </c>
      <c r="D607" s="64"/>
      <c r="E607" s="65"/>
      <c r="F607" s="64" t="s">
        <v>33</v>
      </c>
      <c r="G607" s="67"/>
      <c r="H607" s="66" t="s">
        <v>1266</v>
      </c>
      <c r="I607" s="64" t="s">
        <v>36</v>
      </c>
      <c r="J607" s="64" t="s">
        <v>37</v>
      </c>
      <c r="K607" s="67"/>
      <c r="L607" s="67"/>
      <c r="M607" s="67" t="s">
        <v>1967</v>
      </c>
      <c r="N607" s="67"/>
      <c r="O607" s="67"/>
      <c r="P607" s="67"/>
      <c r="Q607" s="67" t="s">
        <v>36</v>
      </c>
      <c r="R607" s="67"/>
      <c r="S607" s="67"/>
      <c r="T607" s="67"/>
      <c r="U607" s="67"/>
      <c r="V607" s="67"/>
      <c r="W607" s="67"/>
      <c r="X607" s="67"/>
      <c r="Y607" s="67"/>
      <c r="Z607" s="67"/>
      <c r="AA607" s="68"/>
      <c r="AB607" s="68"/>
      <c r="AC607" s="68"/>
    </row>
    <row r="608" spans="1:29" ht="15.75" thickBot="1">
      <c r="A608" s="53" t="s">
        <v>1267</v>
      </c>
      <c r="B608" s="53" t="s">
        <v>1268</v>
      </c>
      <c r="C608" s="53" t="s">
        <v>1270</v>
      </c>
      <c r="D608" s="53"/>
      <c r="E608" s="60"/>
      <c r="F608" s="53" t="s">
        <v>548</v>
      </c>
      <c r="G608" s="55"/>
      <c r="H608" s="54" t="s">
        <v>1271</v>
      </c>
      <c r="I608" s="53" t="s">
        <v>1470</v>
      </c>
      <c r="J608" s="55"/>
      <c r="K608" s="55"/>
      <c r="L608" s="55"/>
      <c r="M608" s="55"/>
      <c r="N608" s="55"/>
      <c r="O608" s="55"/>
      <c r="P608" s="55"/>
      <c r="Q608" s="55"/>
      <c r="R608" s="55"/>
      <c r="S608" s="55"/>
      <c r="T608" s="55"/>
      <c r="U608" s="55"/>
      <c r="V608" s="55"/>
      <c r="W608" s="55"/>
      <c r="X608" s="55"/>
      <c r="Y608" s="55"/>
      <c r="Z608" s="55"/>
      <c r="AA608" s="52"/>
      <c r="AB608" s="52"/>
      <c r="AC608" s="52"/>
    </row>
    <row r="609" spans="1:29" s="69" customFormat="1" ht="15.75" thickBot="1">
      <c r="A609" s="64" t="s">
        <v>1272</v>
      </c>
      <c r="B609" s="64" t="s">
        <v>1273</v>
      </c>
      <c r="C609" s="64" t="s">
        <v>1274</v>
      </c>
      <c r="D609" s="64"/>
      <c r="E609" s="65"/>
      <c r="F609" s="64" t="s">
        <v>33</v>
      </c>
      <c r="G609" s="67"/>
      <c r="H609" s="66" t="s">
        <v>1275</v>
      </c>
      <c r="I609" s="64" t="s">
        <v>36</v>
      </c>
      <c r="J609" s="64" t="s">
        <v>37</v>
      </c>
      <c r="K609" s="67"/>
      <c r="L609" s="67"/>
      <c r="M609" s="67" t="s">
        <v>1967</v>
      </c>
      <c r="N609" s="67"/>
      <c r="O609" s="67"/>
      <c r="P609" s="67"/>
      <c r="Q609" s="67" t="s">
        <v>36</v>
      </c>
      <c r="R609" s="67"/>
      <c r="S609" s="67"/>
      <c r="T609" s="67"/>
      <c r="U609" s="67"/>
      <c r="V609" s="67"/>
      <c r="W609" s="67"/>
      <c r="X609" s="67"/>
      <c r="Y609" s="67"/>
      <c r="Z609" s="67"/>
      <c r="AA609" s="68"/>
      <c r="AB609" s="68"/>
      <c r="AC609" s="68"/>
    </row>
    <row r="610" spans="1:29" s="69" customFormat="1" ht="15.75" thickBot="1">
      <c r="A610" s="64" t="s">
        <v>1276</v>
      </c>
      <c r="B610" s="64" t="s">
        <v>1277</v>
      </c>
      <c r="C610" s="64" t="s">
        <v>1278</v>
      </c>
      <c r="D610" s="64"/>
      <c r="E610" s="65"/>
      <c r="F610" s="64" t="s">
        <v>33</v>
      </c>
      <c r="G610" s="67"/>
      <c r="H610" s="66" t="s">
        <v>1275</v>
      </c>
      <c r="I610" s="64" t="s">
        <v>36</v>
      </c>
      <c r="J610" s="64" t="s">
        <v>37</v>
      </c>
      <c r="K610" s="67"/>
      <c r="L610" s="67"/>
      <c r="M610" s="67" t="s">
        <v>1967</v>
      </c>
      <c r="N610" s="67"/>
      <c r="O610" s="67"/>
      <c r="P610" s="67"/>
      <c r="Q610" s="67" t="s">
        <v>36</v>
      </c>
      <c r="R610" s="67"/>
      <c r="S610" s="67"/>
      <c r="T610" s="67"/>
      <c r="U610" s="67"/>
      <c r="V610" s="67"/>
      <c r="W610" s="67"/>
      <c r="X610" s="67"/>
      <c r="Y610" s="67"/>
      <c r="Z610" s="67"/>
      <c r="AA610" s="68"/>
      <c r="AB610" s="68"/>
      <c r="AC610" s="68"/>
    </row>
    <row r="611" spans="1:29" ht="15.75" thickBot="1">
      <c r="A611" s="53" t="s">
        <v>1276</v>
      </c>
      <c r="B611" s="53" t="s">
        <v>1277</v>
      </c>
      <c r="C611" s="53" t="s">
        <v>1279</v>
      </c>
      <c r="D611" s="53"/>
      <c r="E611" s="60"/>
      <c r="F611" s="53" t="s">
        <v>44</v>
      </c>
      <c r="G611" s="55"/>
      <c r="H611" s="54" t="s">
        <v>1280</v>
      </c>
      <c r="I611" s="53" t="s">
        <v>1470</v>
      </c>
      <c r="J611" s="55"/>
      <c r="K611" s="55"/>
      <c r="L611" s="55"/>
      <c r="M611" s="55"/>
      <c r="N611" s="55"/>
      <c r="O611" s="55"/>
      <c r="P611" s="55"/>
      <c r="Q611" s="55"/>
      <c r="R611" s="55"/>
      <c r="S611" s="55"/>
      <c r="T611" s="55"/>
      <c r="U611" s="55"/>
      <c r="V611" s="55"/>
      <c r="W611" s="55"/>
      <c r="X611" s="55"/>
      <c r="Y611" s="55"/>
      <c r="Z611" s="55"/>
      <c r="AA611" s="52"/>
      <c r="AB611" s="52"/>
      <c r="AC611" s="52"/>
    </row>
    <row r="612" spans="1:29" s="69" customFormat="1" ht="15.75" thickBot="1">
      <c r="A612" s="64" t="s">
        <v>1281</v>
      </c>
      <c r="B612" s="64" t="s">
        <v>1282</v>
      </c>
      <c r="C612" s="64" t="s">
        <v>1283</v>
      </c>
      <c r="D612" s="64"/>
      <c r="E612" s="65"/>
      <c r="F612" s="64" t="s">
        <v>33</v>
      </c>
      <c r="G612" s="64" t="s">
        <v>1284</v>
      </c>
      <c r="H612" s="66" t="s">
        <v>1280</v>
      </c>
      <c r="I612" s="64" t="s">
        <v>36</v>
      </c>
      <c r="J612" s="64" t="s">
        <v>1285</v>
      </c>
      <c r="K612" s="67"/>
      <c r="L612" s="67"/>
      <c r="M612" s="67" t="s">
        <v>1967</v>
      </c>
      <c r="N612" s="67"/>
      <c r="O612" s="67"/>
      <c r="P612" s="67"/>
      <c r="Q612" s="67" t="s">
        <v>36</v>
      </c>
      <c r="R612" s="67"/>
      <c r="S612" s="67"/>
      <c r="T612" s="67"/>
      <c r="U612" s="67"/>
      <c r="V612" s="67"/>
      <c r="W612" s="67"/>
      <c r="X612" s="67"/>
      <c r="Y612" s="67"/>
      <c r="Z612" s="67"/>
      <c r="AA612" s="68"/>
      <c r="AB612" s="68"/>
      <c r="AC612" s="68"/>
    </row>
    <row r="613" spans="1:29" ht="15.75" thickBot="1">
      <c r="A613" s="53" t="s">
        <v>1281</v>
      </c>
      <c r="B613" s="53" t="s">
        <v>1282</v>
      </c>
      <c r="C613" s="53" t="s">
        <v>1286</v>
      </c>
      <c r="D613" s="53"/>
      <c r="E613" s="60"/>
      <c r="F613" s="53" t="s">
        <v>44</v>
      </c>
      <c r="G613" s="55"/>
      <c r="H613" s="54" t="s">
        <v>1280</v>
      </c>
      <c r="I613" s="53" t="s">
        <v>1470</v>
      </c>
      <c r="J613" s="55"/>
      <c r="K613" s="55"/>
      <c r="L613" s="55"/>
      <c r="M613" s="55"/>
      <c r="N613" s="55"/>
      <c r="O613" s="55"/>
      <c r="P613" s="55"/>
      <c r="Q613" s="55"/>
      <c r="R613" s="55"/>
      <c r="S613" s="55"/>
      <c r="T613" s="55"/>
      <c r="U613" s="55"/>
      <c r="V613" s="55"/>
      <c r="W613" s="55"/>
      <c r="X613" s="55"/>
      <c r="Y613" s="55"/>
      <c r="Z613" s="55"/>
      <c r="AA613" s="52"/>
      <c r="AB613" s="52"/>
      <c r="AC613" s="52"/>
    </row>
    <row r="614" spans="1:29" ht="15.75" thickBot="1">
      <c r="A614" s="53" t="s">
        <v>1281</v>
      </c>
      <c r="B614" s="53" t="s">
        <v>1282</v>
      </c>
      <c r="C614" s="53" t="s">
        <v>1287</v>
      </c>
      <c r="D614" s="53"/>
      <c r="E614" s="60"/>
      <c r="F614" s="53" t="s">
        <v>1288</v>
      </c>
      <c r="G614" s="53" t="s">
        <v>1289</v>
      </c>
      <c r="H614" s="54" t="s">
        <v>1290</v>
      </c>
      <c r="I614" s="53" t="s">
        <v>1470</v>
      </c>
      <c r="J614" s="55"/>
      <c r="K614" s="55"/>
      <c r="L614" s="55"/>
      <c r="M614" s="55"/>
      <c r="N614" s="55"/>
      <c r="O614" s="55"/>
      <c r="P614" s="55"/>
      <c r="Q614" s="55"/>
      <c r="R614" s="55"/>
      <c r="S614" s="55"/>
      <c r="T614" s="55"/>
      <c r="U614" s="55"/>
      <c r="V614" s="55"/>
      <c r="W614" s="55"/>
      <c r="X614" s="55"/>
      <c r="Y614" s="55"/>
      <c r="Z614" s="55"/>
      <c r="AA614" s="52"/>
      <c r="AB614" s="52"/>
      <c r="AC614" s="52"/>
    </row>
    <row r="615" spans="1:29" s="69" customFormat="1" ht="15.75" thickBot="1">
      <c r="A615" s="64" t="s">
        <v>1291</v>
      </c>
      <c r="B615" s="64" t="s">
        <v>1292</v>
      </c>
      <c r="C615" s="64" t="s">
        <v>1295</v>
      </c>
      <c r="D615" s="64"/>
      <c r="E615" s="65"/>
      <c r="F615" s="64" t="s">
        <v>33</v>
      </c>
      <c r="G615" s="64" t="s">
        <v>1296</v>
      </c>
      <c r="H615" s="66" t="s">
        <v>1290</v>
      </c>
      <c r="I615" s="64" t="s">
        <v>36</v>
      </c>
      <c r="J615" s="64" t="s">
        <v>90</v>
      </c>
      <c r="K615" s="67"/>
      <c r="L615" s="67"/>
      <c r="M615" s="67" t="s">
        <v>1967</v>
      </c>
      <c r="N615" s="67"/>
      <c r="O615" s="67"/>
      <c r="P615" s="67"/>
      <c r="Q615" s="67" t="s">
        <v>36</v>
      </c>
      <c r="R615" s="67"/>
      <c r="S615" s="67"/>
      <c r="T615" s="67"/>
      <c r="U615" s="67"/>
      <c r="V615" s="67"/>
      <c r="W615" s="67"/>
      <c r="X615" s="67"/>
      <c r="Y615" s="67"/>
      <c r="Z615" s="67"/>
      <c r="AA615" s="68"/>
      <c r="AB615" s="68"/>
      <c r="AC615" s="68"/>
    </row>
    <row r="616" spans="1:29" s="69" customFormat="1" ht="15.75" thickBot="1">
      <c r="A616" s="64" t="s">
        <v>1291</v>
      </c>
      <c r="B616" s="64" t="s">
        <v>1292</v>
      </c>
      <c r="C616" s="64" t="s">
        <v>1293</v>
      </c>
      <c r="D616" s="64"/>
      <c r="E616" s="65"/>
      <c r="F616" s="64" t="s">
        <v>33</v>
      </c>
      <c r="G616" s="64" t="s">
        <v>1294</v>
      </c>
      <c r="H616" s="66" t="s">
        <v>1290</v>
      </c>
      <c r="I616" s="64" t="s">
        <v>36</v>
      </c>
      <c r="J616" s="64" t="s">
        <v>90</v>
      </c>
      <c r="K616" s="67"/>
      <c r="L616" s="67"/>
      <c r="M616" s="67" t="s">
        <v>1967</v>
      </c>
      <c r="N616" s="67"/>
      <c r="O616" s="67"/>
      <c r="P616" s="67"/>
      <c r="Q616" s="67" t="s">
        <v>36</v>
      </c>
      <c r="R616" s="67"/>
      <c r="S616" s="67"/>
      <c r="T616" s="67"/>
      <c r="U616" s="67"/>
      <c r="V616" s="67"/>
      <c r="W616" s="67"/>
      <c r="X616" s="67"/>
      <c r="Y616" s="67"/>
      <c r="Z616" s="67"/>
      <c r="AA616" s="68"/>
      <c r="AB616" s="68"/>
      <c r="AC616" s="68"/>
    </row>
    <row r="617" spans="1:29" s="69" customFormat="1" ht="15.75" thickBot="1">
      <c r="A617" s="64" t="s">
        <v>1291</v>
      </c>
      <c r="B617" s="64" t="s">
        <v>1292</v>
      </c>
      <c r="C617" s="64" t="s">
        <v>1297</v>
      </c>
      <c r="D617" s="64"/>
      <c r="E617" s="65"/>
      <c r="F617" s="64" t="s">
        <v>33</v>
      </c>
      <c r="G617" s="64" t="s">
        <v>1298</v>
      </c>
      <c r="H617" s="66" t="s">
        <v>1290</v>
      </c>
      <c r="I617" s="64" t="s">
        <v>36</v>
      </c>
      <c r="J617" s="64" t="s">
        <v>90</v>
      </c>
      <c r="K617" s="67"/>
      <c r="L617" s="67"/>
      <c r="M617" s="67" t="s">
        <v>1967</v>
      </c>
      <c r="N617" s="67"/>
      <c r="O617" s="67"/>
      <c r="P617" s="67"/>
      <c r="Q617" s="67" t="s">
        <v>36</v>
      </c>
      <c r="R617" s="67"/>
      <c r="S617" s="67"/>
      <c r="T617" s="67"/>
      <c r="U617" s="67"/>
      <c r="V617" s="67"/>
      <c r="W617" s="67"/>
      <c r="X617" s="67"/>
      <c r="Y617" s="67"/>
      <c r="Z617" s="67"/>
      <c r="AA617" s="68"/>
      <c r="AB617" s="68"/>
      <c r="AC617" s="68"/>
    </row>
    <row r="618" spans="1:29" s="69" customFormat="1" ht="15.75" thickBot="1">
      <c r="A618" s="64" t="s">
        <v>1291</v>
      </c>
      <c r="B618" s="64" t="s">
        <v>1292</v>
      </c>
      <c r="C618" s="64" t="s">
        <v>1299</v>
      </c>
      <c r="D618" s="64"/>
      <c r="E618" s="65"/>
      <c r="F618" s="64" t="s">
        <v>33</v>
      </c>
      <c r="G618" s="64" t="s">
        <v>1300</v>
      </c>
      <c r="H618" s="66" t="s">
        <v>1290</v>
      </c>
      <c r="I618" s="64" t="s">
        <v>36</v>
      </c>
      <c r="J618" s="64" t="s">
        <v>37</v>
      </c>
      <c r="K618" s="67"/>
      <c r="L618" s="67"/>
      <c r="M618" s="67" t="s">
        <v>1967</v>
      </c>
      <c r="N618" s="67"/>
      <c r="O618" s="67"/>
      <c r="P618" s="67"/>
      <c r="Q618" s="67" t="s">
        <v>36</v>
      </c>
      <c r="R618" s="67"/>
      <c r="S618" s="67"/>
      <c r="T618" s="67"/>
      <c r="U618" s="67"/>
      <c r="V618" s="67"/>
      <c r="W618" s="67"/>
      <c r="X618" s="67"/>
      <c r="Y618" s="67"/>
      <c r="Z618" s="67"/>
      <c r="AA618" s="68"/>
      <c r="AB618" s="68"/>
      <c r="AC618" s="68"/>
    </row>
    <row r="619" spans="1:29" s="69" customFormat="1" ht="15.75" thickBot="1">
      <c r="A619" s="64" t="s">
        <v>1291</v>
      </c>
      <c r="B619" s="64" t="s">
        <v>1292</v>
      </c>
      <c r="C619" s="64" t="s">
        <v>1301</v>
      </c>
      <c r="D619" s="64"/>
      <c r="E619" s="65"/>
      <c r="F619" s="64" t="s">
        <v>33</v>
      </c>
      <c r="G619" s="64" t="s">
        <v>1302</v>
      </c>
      <c r="H619" s="66" t="s">
        <v>1290</v>
      </c>
      <c r="I619" s="64" t="s">
        <v>36</v>
      </c>
      <c r="J619" s="64" t="s">
        <v>37</v>
      </c>
      <c r="K619" s="67"/>
      <c r="L619" s="67"/>
      <c r="M619" s="67" t="s">
        <v>1967</v>
      </c>
      <c r="N619" s="67"/>
      <c r="O619" s="67"/>
      <c r="P619" s="67"/>
      <c r="Q619" s="67" t="s">
        <v>36</v>
      </c>
      <c r="R619" s="67"/>
      <c r="S619" s="67"/>
      <c r="T619" s="67"/>
      <c r="U619" s="67"/>
      <c r="V619" s="67"/>
      <c r="W619" s="67"/>
      <c r="X619" s="67"/>
      <c r="Y619" s="67"/>
      <c r="Z619" s="67"/>
      <c r="AA619" s="68"/>
      <c r="AB619" s="68"/>
      <c r="AC619" s="68"/>
    </row>
    <row r="620" spans="1:29" ht="15.75" thickBot="1">
      <c r="A620" s="53" t="s">
        <v>1291</v>
      </c>
      <c r="B620" s="53" t="s">
        <v>1292</v>
      </c>
      <c r="C620" s="53" t="s">
        <v>1303</v>
      </c>
      <c r="D620" s="53"/>
      <c r="E620" s="60"/>
      <c r="F620" s="53" t="s">
        <v>39</v>
      </c>
      <c r="G620" s="53" t="s">
        <v>1304</v>
      </c>
      <c r="H620" s="54" t="s">
        <v>1290</v>
      </c>
      <c r="I620" s="53" t="s">
        <v>1470</v>
      </c>
      <c r="J620" s="55"/>
      <c r="K620" s="55"/>
      <c r="L620" s="55"/>
      <c r="M620" s="55"/>
      <c r="N620" s="55"/>
      <c r="O620" s="55"/>
      <c r="P620" s="55"/>
      <c r="Q620" s="55"/>
      <c r="R620" s="55"/>
      <c r="S620" s="55"/>
      <c r="T620" s="55"/>
      <c r="U620" s="55"/>
      <c r="V620" s="55"/>
      <c r="W620" s="55"/>
      <c r="X620" s="55"/>
      <c r="Y620" s="55"/>
      <c r="Z620" s="55"/>
      <c r="AA620" s="52"/>
      <c r="AB620" s="52"/>
      <c r="AC620" s="52"/>
    </row>
    <row r="621" spans="1:29" ht="15.75" thickBot="1">
      <c r="A621" s="53" t="s">
        <v>1291</v>
      </c>
      <c r="B621" s="53" t="s">
        <v>1292</v>
      </c>
      <c r="C621" s="53" t="s">
        <v>1305</v>
      </c>
      <c r="D621" s="53"/>
      <c r="E621" s="60"/>
      <c r="F621" s="53" t="s">
        <v>106</v>
      </c>
      <c r="G621" s="56" t="s">
        <v>1306</v>
      </c>
      <c r="H621" s="54" t="s">
        <v>1290</v>
      </c>
      <c r="I621" s="53" t="s">
        <v>1470</v>
      </c>
      <c r="J621" s="55"/>
      <c r="K621" s="55"/>
      <c r="L621" s="55"/>
      <c r="M621" s="55"/>
      <c r="N621" s="55"/>
      <c r="O621" s="55"/>
      <c r="P621" s="55"/>
      <c r="Q621" s="55"/>
      <c r="R621" s="55"/>
      <c r="S621" s="55"/>
      <c r="T621" s="55"/>
      <c r="U621" s="55"/>
      <c r="V621" s="55"/>
      <c r="W621" s="55"/>
      <c r="X621" s="55"/>
      <c r="Y621" s="55"/>
      <c r="Z621" s="55"/>
      <c r="AA621" s="52"/>
      <c r="AB621" s="52"/>
      <c r="AC621" s="52"/>
    </row>
    <row r="622" spans="1:29" ht="15.75" thickBot="1">
      <c r="A622" s="53" t="s">
        <v>1291</v>
      </c>
      <c r="B622" s="53" t="s">
        <v>1292</v>
      </c>
      <c r="C622" s="53" t="s">
        <v>725</v>
      </c>
      <c r="D622" s="53"/>
      <c r="E622" s="60"/>
      <c r="F622" s="53" t="s">
        <v>106</v>
      </c>
      <c r="G622" s="56" t="s">
        <v>1307</v>
      </c>
      <c r="H622" s="54" t="s">
        <v>1290</v>
      </c>
      <c r="I622" s="53" t="s">
        <v>1470</v>
      </c>
      <c r="J622" s="55"/>
      <c r="K622" s="55"/>
      <c r="L622" s="55"/>
      <c r="M622" s="55"/>
      <c r="N622" s="55"/>
      <c r="O622" s="55"/>
      <c r="P622" s="55"/>
      <c r="Q622" s="55"/>
      <c r="R622" s="55"/>
      <c r="S622" s="55"/>
      <c r="T622" s="55"/>
      <c r="U622" s="55"/>
      <c r="V622" s="55"/>
      <c r="W622" s="55"/>
      <c r="X622" s="55"/>
      <c r="Y622" s="55"/>
      <c r="Z622" s="55"/>
      <c r="AA622" s="52"/>
      <c r="AB622" s="52"/>
      <c r="AC622" s="52"/>
    </row>
    <row r="623" spans="1:29" ht="15.75" thickBot="1">
      <c r="A623" s="53" t="s">
        <v>1291</v>
      </c>
      <c r="B623" s="53" t="s">
        <v>1292</v>
      </c>
      <c r="C623" s="53" t="s">
        <v>725</v>
      </c>
      <c r="D623" s="53"/>
      <c r="E623" s="60"/>
      <c r="F623" s="53" t="s">
        <v>106</v>
      </c>
      <c r="G623" s="56" t="s">
        <v>1308</v>
      </c>
      <c r="H623" s="54" t="s">
        <v>1290</v>
      </c>
      <c r="I623" s="53" t="s">
        <v>1470</v>
      </c>
      <c r="J623" s="55"/>
      <c r="K623" s="55"/>
      <c r="L623" s="55"/>
      <c r="M623" s="55"/>
      <c r="N623" s="55"/>
      <c r="O623" s="55"/>
      <c r="P623" s="55"/>
      <c r="Q623" s="55"/>
      <c r="R623" s="55"/>
      <c r="S623" s="55"/>
      <c r="T623" s="55"/>
      <c r="U623" s="55"/>
      <c r="V623" s="55"/>
      <c r="W623" s="55"/>
      <c r="X623" s="55"/>
      <c r="Y623" s="55"/>
      <c r="Z623" s="55"/>
      <c r="AA623" s="52"/>
      <c r="AB623" s="52"/>
      <c r="AC623" s="52"/>
    </row>
    <row r="624" spans="1:29" ht="15.75" thickBot="1">
      <c r="A624" s="53" t="s">
        <v>1291</v>
      </c>
      <c r="B624" s="53" t="s">
        <v>1292</v>
      </c>
      <c r="C624" s="53" t="s">
        <v>1309</v>
      </c>
      <c r="D624" s="53"/>
      <c r="E624" s="60"/>
      <c r="F624" s="53" t="s">
        <v>44</v>
      </c>
      <c r="G624" s="53" t="s">
        <v>1310</v>
      </c>
      <c r="H624" s="54" t="s">
        <v>1290</v>
      </c>
      <c r="I624" s="53" t="s">
        <v>1470</v>
      </c>
      <c r="J624" s="55"/>
      <c r="K624" s="55"/>
      <c r="L624" s="55"/>
      <c r="M624" s="55"/>
      <c r="N624" s="55"/>
      <c r="O624" s="55"/>
      <c r="P624" s="55"/>
      <c r="Q624" s="55"/>
      <c r="R624" s="55"/>
      <c r="S624" s="55"/>
      <c r="T624" s="55"/>
      <c r="U624" s="55"/>
      <c r="V624" s="55"/>
      <c r="W624" s="55"/>
      <c r="X624" s="55"/>
      <c r="Y624" s="55"/>
      <c r="Z624" s="55"/>
      <c r="AA624" s="52"/>
      <c r="AB624" s="52"/>
      <c r="AC624" s="52"/>
    </row>
    <row r="625" spans="1:29" ht="15.75" thickBot="1">
      <c r="A625" s="53" t="s">
        <v>1291</v>
      </c>
      <c r="B625" s="53" t="s">
        <v>1292</v>
      </c>
      <c r="C625" s="53" t="s">
        <v>1311</v>
      </c>
      <c r="D625" s="53"/>
      <c r="E625" s="60"/>
      <c r="F625" s="53" t="s">
        <v>44</v>
      </c>
      <c r="G625" s="53" t="s">
        <v>1310</v>
      </c>
      <c r="H625" s="54" t="s">
        <v>1290</v>
      </c>
      <c r="I625" s="53" t="s">
        <v>1470</v>
      </c>
      <c r="J625" s="55"/>
      <c r="K625" s="55"/>
      <c r="L625" s="55"/>
      <c r="M625" s="55"/>
      <c r="N625" s="55"/>
      <c r="O625" s="55"/>
      <c r="P625" s="55"/>
      <c r="Q625" s="55"/>
      <c r="R625" s="55"/>
      <c r="S625" s="55"/>
      <c r="T625" s="55"/>
      <c r="U625" s="55"/>
      <c r="V625" s="55"/>
      <c r="W625" s="55"/>
      <c r="X625" s="55"/>
      <c r="Y625" s="55"/>
      <c r="Z625" s="55"/>
      <c r="AA625" s="52"/>
      <c r="AB625" s="52"/>
      <c r="AC625" s="52"/>
    </row>
    <row r="626" spans="1:29" ht="15.75" thickBot="1">
      <c r="A626" s="53" t="s">
        <v>1291</v>
      </c>
      <c r="B626" s="53" t="s">
        <v>1292</v>
      </c>
      <c r="C626" s="53" t="s">
        <v>1309</v>
      </c>
      <c r="D626" s="53"/>
      <c r="E626" s="60"/>
      <c r="F626" s="53" t="s">
        <v>45</v>
      </c>
      <c r="G626" s="53" t="s">
        <v>1312</v>
      </c>
      <c r="H626" s="54" t="s">
        <v>1290</v>
      </c>
      <c r="I626" s="53" t="s">
        <v>1470</v>
      </c>
      <c r="J626" s="55"/>
      <c r="K626" s="55"/>
      <c r="L626" s="55"/>
      <c r="M626" s="55"/>
      <c r="N626" s="55"/>
      <c r="O626" s="55"/>
      <c r="P626" s="55"/>
      <c r="Q626" s="55"/>
      <c r="R626" s="55"/>
      <c r="S626" s="55"/>
      <c r="T626" s="55"/>
      <c r="U626" s="55"/>
      <c r="V626" s="55"/>
      <c r="W626" s="55"/>
      <c r="X626" s="55"/>
      <c r="Y626" s="55"/>
      <c r="Z626" s="55"/>
      <c r="AA626" s="52"/>
      <c r="AB626" s="52"/>
      <c r="AC626" s="52"/>
    </row>
    <row r="627" spans="1:29" ht="15.75" thickBot="1">
      <c r="A627" s="53" t="s">
        <v>1291</v>
      </c>
      <c r="B627" s="53" t="s">
        <v>1292</v>
      </c>
      <c r="C627" s="53" t="s">
        <v>1311</v>
      </c>
      <c r="D627" s="53"/>
      <c r="E627" s="60"/>
      <c r="F627" s="53" t="s">
        <v>45</v>
      </c>
      <c r="G627" s="53" t="s">
        <v>1312</v>
      </c>
      <c r="H627" s="54" t="s">
        <v>1313</v>
      </c>
      <c r="I627" s="53" t="s">
        <v>1470</v>
      </c>
      <c r="J627" s="55"/>
      <c r="K627" s="55"/>
      <c r="L627" s="55"/>
      <c r="M627" s="55"/>
      <c r="N627" s="55"/>
      <c r="O627" s="55"/>
      <c r="P627" s="55"/>
      <c r="Q627" s="55"/>
      <c r="R627" s="55"/>
      <c r="S627" s="55"/>
      <c r="T627" s="55"/>
      <c r="U627" s="55"/>
      <c r="V627" s="55"/>
      <c r="W627" s="55"/>
      <c r="X627" s="55"/>
      <c r="Y627" s="55"/>
      <c r="Z627" s="55"/>
      <c r="AA627" s="52"/>
      <c r="AB627" s="52"/>
      <c r="AC627" s="52"/>
    </row>
    <row r="628" spans="1:29" s="69" customFormat="1" ht="15.75" thickBot="1">
      <c r="A628" s="64" t="s">
        <v>1314</v>
      </c>
      <c r="B628" s="64" t="s">
        <v>1315</v>
      </c>
      <c r="C628" s="64" t="s">
        <v>1316</v>
      </c>
      <c r="D628" s="64"/>
      <c r="E628" s="65"/>
      <c r="F628" s="64" t="s">
        <v>33</v>
      </c>
      <c r="G628" s="64" t="s">
        <v>381</v>
      </c>
      <c r="H628" s="66" t="s">
        <v>1313</v>
      </c>
      <c r="I628" s="64" t="s">
        <v>36</v>
      </c>
      <c r="J628" s="64" t="s">
        <v>90</v>
      </c>
      <c r="K628" s="67"/>
      <c r="L628" s="67"/>
      <c r="M628" s="67" t="s">
        <v>1967</v>
      </c>
      <c r="N628" s="67"/>
      <c r="O628" s="67"/>
      <c r="P628" s="67"/>
      <c r="Q628" s="67" t="s">
        <v>36</v>
      </c>
      <c r="R628" s="67"/>
      <c r="S628" s="67"/>
      <c r="T628" s="67"/>
      <c r="U628" s="67"/>
      <c r="V628" s="67"/>
      <c r="W628" s="67"/>
      <c r="X628" s="67"/>
      <c r="Y628" s="67"/>
      <c r="Z628" s="67"/>
      <c r="AA628" s="68"/>
      <c r="AB628" s="68"/>
      <c r="AC628" s="68"/>
    </row>
    <row r="629" spans="1:29" ht="15.75" thickBot="1">
      <c r="A629" s="53" t="s">
        <v>1314</v>
      </c>
      <c r="B629" s="53" t="s">
        <v>1315</v>
      </c>
      <c r="C629" s="53" t="s">
        <v>1317</v>
      </c>
      <c r="D629" s="53"/>
      <c r="E629" s="60"/>
      <c r="F629" s="53" t="s">
        <v>61</v>
      </c>
      <c r="G629" s="55"/>
      <c r="H629" s="54" t="s">
        <v>1313</v>
      </c>
      <c r="I629" s="53" t="s">
        <v>1470</v>
      </c>
      <c r="J629" s="55"/>
      <c r="K629" s="55"/>
      <c r="L629" s="55"/>
      <c r="M629" s="55"/>
      <c r="N629" s="55"/>
      <c r="O629" s="55"/>
      <c r="P629" s="55"/>
      <c r="Q629" s="55"/>
      <c r="R629" s="55"/>
      <c r="S629" s="55"/>
      <c r="T629" s="55"/>
      <c r="U629" s="55"/>
      <c r="V629" s="55"/>
      <c r="W629" s="55"/>
      <c r="X629" s="55"/>
      <c r="Y629" s="55"/>
      <c r="Z629" s="55"/>
      <c r="AA629" s="52"/>
      <c r="AB629" s="52"/>
      <c r="AC629" s="52"/>
    </row>
    <row r="630" spans="1:29" ht="15.75" thickBot="1">
      <c r="A630" s="53" t="s">
        <v>1314</v>
      </c>
      <c r="B630" s="53" t="s">
        <v>1315</v>
      </c>
      <c r="C630" s="53" t="s">
        <v>470</v>
      </c>
      <c r="D630" s="53"/>
      <c r="E630" s="60"/>
      <c r="F630" s="53" t="s">
        <v>39</v>
      </c>
      <c r="G630" s="53" t="s">
        <v>471</v>
      </c>
      <c r="H630" s="54" t="s">
        <v>1313</v>
      </c>
      <c r="I630" s="53" t="s">
        <v>1470</v>
      </c>
      <c r="J630" s="55"/>
      <c r="K630" s="55"/>
      <c r="L630" s="55"/>
      <c r="M630" s="55"/>
      <c r="N630" s="55"/>
      <c r="O630" s="55"/>
      <c r="P630" s="55"/>
      <c r="Q630" s="55"/>
      <c r="R630" s="55"/>
      <c r="S630" s="55"/>
      <c r="T630" s="55"/>
      <c r="U630" s="55"/>
      <c r="V630" s="55"/>
      <c r="W630" s="55"/>
      <c r="X630" s="55"/>
      <c r="Y630" s="55"/>
      <c r="Z630" s="55"/>
      <c r="AA630" s="52"/>
      <c r="AB630" s="52"/>
      <c r="AC630" s="52"/>
    </row>
    <row r="631" spans="1:29" ht="15.75" thickBot="1">
      <c r="A631" s="53" t="s">
        <v>1314</v>
      </c>
      <c r="B631" s="53" t="s">
        <v>1315</v>
      </c>
      <c r="C631" s="53" t="s">
        <v>1318</v>
      </c>
      <c r="D631" s="53"/>
      <c r="E631" s="60"/>
      <c r="F631" s="53" t="s">
        <v>39</v>
      </c>
      <c r="G631" s="53" t="s">
        <v>1319</v>
      </c>
      <c r="H631" s="54" t="s">
        <v>1313</v>
      </c>
      <c r="I631" s="53" t="s">
        <v>1470</v>
      </c>
      <c r="J631" s="55"/>
      <c r="K631" s="55"/>
      <c r="L631" s="55"/>
      <c r="M631" s="55"/>
      <c r="N631" s="55"/>
      <c r="O631" s="55"/>
      <c r="P631" s="55"/>
      <c r="Q631" s="55"/>
      <c r="R631" s="55"/>
      <c r="S631" s="55"/>
      <c r="T631" s="55"/>
      <c r="U631" s="55"/>
      <c r="V631" s="55"/>
      <c r="W631" s="55"/>
      <c r="X631" s="55"/>
      <c r="Y631" s="55"/>
      <c r="Z631" s="55"/>
      <c r="AA631" s="52"/>
      <c r="AB631" s="52"/>
      <c r="AC631" s="52"/>
    </row>
    <row r="632" spans="1:29" ht="15.75" thickBot="1">
      <c r="A632" s="53" t="s">
        <v>1314</v>
      </c>
      <c r="B632" s="53" t="s">
        <v>1315</v>
      </c>
      <c r="C632" s="53" t="s">
        <v>1320</v>
      </c>
      <c r="D632" s="53"/>
      <c r="E632" s="60"/>
      <c r="F632" s="53" t="s">
        <v>39</v>
      </c>
      <c r="G632" s="53" t="s">
        <v>861</v>
      </c>
      <c r="H632" s="57"/>
      <c r="I632" s="53" t="s">
        <v>1470</v>
      </c>
      <c r="J632" s="55"/>
      <c r="K632" s="55"/>
      <c r="L632" s="55"/>
      <c r="M632" s="55"/>
      <c r="N632" s="55"/>
      <c r="O632" s="55"/>
      <c r="P632" s="55"/>
      <c r="Q632" s="55"/>
      <c r="R632" s="55"/>
      <c r="S632" s="55"/>
      <c r="T632" s="55"/>
      <c r="U632" s="55"/>
      <c r="V632" s="55"/>
      <c r="W632" s="55"/>
      <c r="X632" s="55"/>
      <c r="Y632" s="55"/>
      <c r="Z632" s="55"/>
      <c r="AA632" s="52"/>
      <c r="AB632" s="52"/>
      <c r="AC632" s="52"/>
    </row>
    <row r="633" spans="1:29" s="69" customFormat="1" ht="15.75" thickBot="1">
      <c r="A633" s="64" t="s">
        <v>1321</v>
      </c>
      <c r="B633" s="64" t="s">
        <v>1322</v>
      </c>
      <c r="C633" s="64" t="s">
        <v>1323</v>
      </c>
      <c r="D633" s="64"/>
      <c r="E633" s="65"/>
      <c r="F633" s="64" t="s">
        <v>100</v>
      </c>
      <c r="G633" s="70" t="s">
        <v>1324</v>
      </c>
      <c r="H633" s="66" t="s">
        <v>1325</v>
      </c>
      <c r="I633" s="64" t="s">
        <v>36</v>
      </c>
      <c r="J633" s="64" t="s">
        <v>159</v>
      </c>
      <c r="K633" s="67"/>
      <c r="L633" s="67"/>
      <c r="M633" s="67" t="s">
        <v>1981</v>
      </c>
      <c r="N633" s="67"/>
      <c r="O633" s="67"/>
      <c r="P633" s="67"/>
      <c r="Q633" s="67"/>
      <c r="R633" s="67"/>
      <c r="S633" s="67"/>
      <c r="T633" s="67"/>
      <c r="U633" s="67"/>
      <c r="V633" s="67" t="s">
        <v>36</v>
      </c>
      <c r="W633" s="67" t="s">
        <v>36</v>
      </c>
      <c r="X633" s="67" t="s">
        <v>36</v>
      </c>
      <c r="Y633" s="67" t="s">
        <v>36</v>
      </c>
      <c r="Z633" s="67" t="s">
        <v>36</v>
      </c>
      <c r="AA633" s="68"/>
      <c r="AB633" s="68"/>
      <c r="AC633" s="68"/>
    </row>
    <row r="634" spans="1:29" s="69" customFormat="1" ht="15.75" thickBot="1">
      <c r="A634" s="64" t="s">
        <v>1326</v>
      </c>
      <c r="B634" s="64" t="s">
        <v>1327</v>
      </c>
      <c r="C634" s="64" t="s">
        <v>1328</v>
      </c>
      <c r="D634" s="64"/>
      <c r="E634" s="65"/>
      <c r="F634" s="64" t="s">
        <v>33</v>
      </c>
      <c r="G634" s="64" t="s">
        <v>553</v>
      </c>
      <c r="H634" s="66" t="s">
        <v>1325</v>
      </c>
      <c r="I634" s="64" t="s">
        <v>36</v>
      </c>
      <c r="J634" s="64" t="s">
        <v>138</v>
      </c>
      <c r="K634" s="67"/>
      <c r="L634" s="67" t="s">
        <v>1992</v>
      </c>
      <c r="M634" s="67" t="s">
        <v>1991</v>
      </c>
      <c r="N634" s="67" t="s">
        <v>1470</v>
      </c>
      <c r="O634" s="67" t="s">
        <v>1470</v>
      </c>
      <c r="P634" s="67" t="s">
        <v>36</v>
      </c>
      <c r="Q634" s="67" t="s">
        <v>36</v>
      </c>
      <c r="R634" s="67"/>
      <c r="S634" s="67"/>
      <c r="T634" s="67" t="s">
        <v>36</v>
      </c>
      <c r="U634" s="67"/>
      <c r="V634" s="67"/>
      <c r="W634" s="67"/>
      <c r="X634" s="67"/>
      <c r="Y634" s="67"/>
      <c r="Z634" s="67"/>
      <c r="AA634" s="68"/>
      <c r="AB634" s="68"/>
      <c r="AC634" s="68"/>
    </row>
    <row r="635" spans="1:29" ht="15.75" thickBot="1">
      <c r="A635" s="53" t="s">
        <v>1326</v>
      </c>
      <c r="B635" s="53" t="s">
        <v>1327</v>
      </c>
      <c r="C635" s="53" t="s">
        <v>1329</v>
      </c>
      <c r="D635" s="53"/>
      <c r="E635" s="60"/>
      <c r="F635" s="53" t="s">
        <v>45</v>
      </c>
      <c r="G635" s="56" t="s">
        <v>555</v>
      </c>
      <c r="H635" s="54" t="s">
        <v>1330</v>
      </c>
      <c r="I635" s="53" t="s">
        <v>1470</v>
      </c>
      <c r="J635" s="55"/>
      <c r="K635" s="55"/>
      <c r="L635" s="55"/>
      <c r="M635" s="55"/>
      <c r="N635" s="55"/>
      <c r="O635" s="55"/>
      <c r="P635" s="55"/>
      <c r="Q635" s="55"/>
      <c r="R635" s="55"/>
      <c r="S635" s="55"/>
      <c r="T635" s="55"/>
      <c r="U635" s="55"/>
      <c r="V635" s="55"/>
      <c r="W635" s="55"/>
      <c r="X635" s="55"/>
      <c r="Y635" s="55"/>
      <c r="Z635" s="55"/>
      <c r="AA635" s="52"/>
      <c r="AB635" s="52"/>
      <c r="AC635" s="52"/>
    </row>
    <row r="636" spans="1:29" s="69" customFormat="1" ht="15.75" thickBot="1">
      <c r="A636" s="64" t="s">
        <v>1331</v>
      </c>
      <c r="B636" s="64" t="s">
        <v>1332</v>
      </c>
      <c r="C636" s="64" t="s">
        <v>1333</v>
      </c>
      <c r="D636" s="64"/>
      <c r="E636" s="65"/>
      <c r="F636" s="64" t="s">
        <v>33</v>
      </c>
      <c r="G636" s="64" t="s">
        <v>560</v>
      </c>
      <c r="H636" s="66" t="s">
        <v>1330</v>
      </c>
      <c r="I636" s="64" t="s">
        <v>36</v>
      </c>
      <c r="J636" s="64" t="s">
        <v>90</v>
      </c>
      <c r="K636" s="67"/>
      <c r="L636" s="67" t="s">
        <v>1992</v>
      </c>
      <c r="M636" s="67" t="s">
        <v>1991</v>
      </c>
      <c r="N636" s="67"/>
      <c r="O636" s="67"/>
      <c r="P636" s="67" t="s">
        <v>36</v>
      </c>
      <c r="Q636" s="67" t="s">
        <v>36</v>
      </c>
      <c r="R636" s="67"/>
      <c r="S636" s="67"/>
      <c r="T636" s="67" t="s">
        <v>36</v>
      </c>
      <c r="U636" s="67"/>
      <c r="V636" s="67"/>
      <c r="W636" s="67"/>
      <c r="X636" s="67"/>
      <c r="Y636" s="67"/>
      <c r="Z636" s="67"/>
      <c r="AA636" s="68"/>
      <c r="AB636" s="68"/>
      <c r="AC636" s="68"/>
    </row>
    <row r="637" spans="1:29" ht="15.75" thickBot="1">
      <c r="A637" s="53" t="s">
        <v>1331</v>
      </c>
      <c r="B637" s="53" t="s">
        <v>1332</v>
      </c>
      <c r="C637" s="53" t="s">
        <v>561</v>
      </c>
      <c r="D637" s="53"/>
      <c r="E637" s="60"/>
      <c r="F637" s="53" t="s">
        <v>56</v>
      </c>
      <c r="G637" s="53" t="s">
        <v>562</v>
      </c>
      <c r="H637" s="54" t="s">
        <v>1330</v>
      </c>
      <c r="I637" s="53" t="s">
        <v>1470</v>
      </c>
      <c r="J637" s="55"/>
      <c r="K637" s="55"/>
      <c r="L637" s="55"/>
      <c r="M637" s="55"/>
      <c r="N637" s="55"/>
      <c r="O637" s="55"/>
      <c r="P637" s="55"/>
      <c r="Q637" s="55"/>
      <c r="R637" s="55"/>
      <c r="S637" s="55"/>
      <c r="T637" s="55"/>
      <c r="U637" s="55"/>
      <c r="V637" s="55"/>
      <c r="W637" s="55"/>
      <c r="X637" s="55"/>
      <c r="Y637" s="55"/>
      <c r="Z637" s="55"/>
      <c r="AA637" s="52"/>
      <c r="AB637" s="52"/>
      <c r="AC637" s="52"/>
    </row>
    <row r="638" spans="1:29" ht="15.75" thickBot="1">
      <c r="A638" s="53" t="s">
        <v>1331</v>
      </c>
      <c r="B638" s="53" t="s">
        <v>1332</v>
      </c>
      <c r="C638" s="53" t="s">
        <v>563</v>
      </c>
      <c r="D638" s="53"/>
      <c r="E638" s="60"/>
      <c r="F638" s="53" t="s">
        <v>56</v>
      </c>
      <c r="G638" s="53" t="s">
        <v>564</v>
      </c>
      <c r="H638" s="54" t="s">
        <v>1330</v>
      </c>
      <c r="I638" s="53" t="s">
        <v>1470</v>
      </c>
      <c r="J638" s="55"/>
      <c r="K638" s="55"/>
      <c r="L638" s="55"/>
      <c r="M638" s="55"/>
      <c r="N638" s="55"/>
      <c r="O638" s="55"/>
      <c r="P638" s="55"/>
      <c r="Q638" s="55"/>
      <c r="R638" s="55"/>
      <c r="S638" s="55"/>
      <c r="T638" s="55"/>
      <c r="U638" s="55"/>
      <c r="V638" s="55"/>
      <c r="W638" s="55"/>
      <c r="X638" s="55"/>
      <c r="Y638" s="55"/>
      <c r="Z638" s="55"/>
      <c r="AA638" s="52"/>
      <c r="AB638" s="52"/>
      <c r="AC638" s="52"/>
    </row>
    <row r="639" spans="1:29" ht="15.75" thickBot="1">
      <c r="A639" s="53" t="s">
        <v>1331</v>
      </c>
      <c r="B639" s="53" t="s">
        <v>1332</v>
      </c>
      <c r="C639" s="53" t="s">
        <v>1334</v>
      </c>
      <c r="D639" s="53"/>
      <c r="E639" s="60"/>
      <c r="F639" s="53" t="s">
        <v>64</v>
      </c>
      <c r="G639" s="55"/>
      <c r="H639" s="54" t="s">
        <v>1335</v>
      </c>
      <c r="I639" s="53" t="s">
        <v>1470</v>
      </c>
      <c r="J639" s="55"/>
      <c r="K639" s="55"/>
      <c r="L639" s="55"/>
      <c r="M639" s="55"/>
      <c r="N639" s="55"/>
      <c r="O639" s="55"/>
      <c r="P639" s="55"/>
      <c r="Q639" s="55"/>
      <c r="R639" s="55"/>
      <c r="S639" s="55"/>
      <c r="T639" s="55"/>
      <c r="U639" s="55"/>
      <c r="V639" s="55"/>
      <c r="W639" s="55"/>
      <c r="X639" s="55"/>
      <c r="Y639" s="55"/>
      <c r="Z639" s="55"/>
      <c r="AA639" s="52"/>
      <c r="AB639" s="52"/>
      <c r="AC639" s="52"/>
    </row>
    <row r="640" spans="1:29" s="69" customFormat="1" ht="15.75" thickBot="1">
      <c r="A640" s="64" t="s">
        <v>1336</v>
      </c>
      <c r="B640" s="64" t="s">
        <v>1337</v>
      </c>
      <c r="C640" s="64" t="s">
        <v>1338</v>
      </c>
      <c r="D640" s="64"/>
      <c r="E640" s="65"/>
      <c r="F640" s="64" t="s">
        <v>33</v>
      </c>
      <c r="G640" s="64" t="s">
        <v>1339</v>
      </c>
      <c r="H640" s="66" t="s">
        <v>1335</v>
      </c>
      <c r="I640" s="64" t="s">
        <v>36</v>
      </c>
      <c r="J640" s="64" t="s">
        <v>468</v>
      </c>
      <c r="K640" s="67"/>
      <c r="L640" s="67" t="s">
        <v>1970</v>
      </c>
      <c r="M640" s="67" t="s">
        <v>1991</v>
      </c>
      <c r="N640" s="67" t="s">
        <v>36</v>
      </c>
      <c r="O640" s="67" t="s">
        <v>36</v>
      </c>
      <c r="P640" s="67"/>
      <c r="Q640" s="67" t="s">
        <v>36</v>
      </c>
      <c r="R640" s="67"/>
      <c r="S640" s="67"/>
      <c r="T640" s="67" t="s">
        <v>36</v>
      </c>
      <c r="U640" s="67"/>
      <c r="V640" s="67"/>
      <c r="W640" s="67"/>
      <c r="X640" s="67"/>
      <c r="Y640" s="67"/>
      <c r="Z640" s="67"/>
      <c r="AA640" s="68"/>
      <c r="AB640" s="68"/>
      <c r="AC640" s="68"/>
    </row>
    <row r="641" spans="1:29" ht="15.75" thickBot="1">
      <c r="A641" s="53" t="s">
        <v>1336</v>
      </c>
      <c r="B641" s="53" t="s">
        <v>1337</v>
      </c>
      <c r="C641" s="53" t="s">
        <v>1340</v>
      </c>
      <c r="D641" s="53"/>
      <c r="E641" s="60"/>
      <c r="F641" s="53" t="s">
        <v>64</v>
      </c>
      <c r="G641" s="55"/>
      <c r="H641" s="54" t="s">
        <v>1335</v>
      </c>
      <c r="I641" s="53" t="s">
        <v>1470</v>
      </c>
      <c r="J641" s="55"/>
      <c r="K641" s="55"/>
      <c r="L641" s="55"/>
      <c r="M641" s="55"/>
      <c r="N641" s="55"/>
      <c r="O641" s="55"/>
      <c r="P641" s="55"/>
      <c r="Q641" s="55"/>
      <c r="R641" s="55"/>
      <c r="S641" s="55"/>
      <c r="T641" s="55"/>
      <c r="U641" s="55"/>
      <c r="V641" s="55"/>
      <c r="W641" s="55"/>
      <c r="X641" s="55"/>
      <c r="Y641" s="55"/>
      <c r="Z641" s="55"/>
      <c r="AA641" s="52"/>
      <c r="AB641" s="52"/>
      <c r="AC641" s="52"/>
    </row>
    <row r="642" spans="1:29" ht="15.75" thickBot="1">
      <c r="A642" s="53" t="s">
        <v>1336</v>
      </c>
      <c r="B642" s="53" t="s">
        <v>1337</v>
      </c>
      <c r="C642" s="53" t="s">
        <v>1341</v>
      </c>
      <c r="D642" s="53"/>
      <c r="E642" s="60"/>
      <c r="F642" s="53" t="s">
        <v>61</v>
      </c>
      <c r="G642" s="55"/>
      <c r="H642" s="54" t="s">
        <v>1335</v>
      </c>
      <c r="I642" s="53" t="s">
        <v>1470</v>
      </c>
      <c r="J642" s="55"/>
      <c r="K642" s="55"/>
      <c r="L642" s="55"/>
      <c r="M642" s="55"/>
      <c r="N642" s="55"/>
      <c r="O642" s="55"/>
      <c r="P642" s="55"/>
      <c r="Q642" s="55"/>
      <c r="R642" s="55"/>
      <c r="S642" s="55"/>
      <c r="T642" s="55"/>
      <c r="U642" s="55"/>
      <c r="V642" s="55"/>
      <c r="W642" s="55"/>
      <c r="X642" s="55"/>
      <c r="Y642" s="55"/>
      <c r="Z642" s="55"/>
      <c r="AA642" s="52"/>
      <c r="AB642" s="52"/>
      <c r="AC642" s="52"/>
    </row>
    <row r="643" spans="1:29" ht="15.75" thickBot="1">
      <c r="A643" s="53" t="s">
        <v>1336</v>
      </c>
      <c r="B643" s="53" t="s">
        <v>1337</v>
      </c>
      <c r="C643" s="53" t="s">
        <v>470</v>
      </c>
      <c r="D643" s="53"/>
      <c r="E643" s="60"/>
      <c r="F643" s="53" t="s">
        <v>39</v>
      </c>
      <c r="G643" s="53" t="s">
        <v>471</v>
      </c>
      <c r="H643" s="54" t="s">
        <v>1335</v>
      </c>
      <c r="I643" s="53" t="s">
        <v>1470</v>
      </c>
      <c r="J643" s="55"/>
      <c r="K643" s="55"/>
      <c r="L643" s="55"/>
      <c r="M643" s="55"/>
      <c r="N643" s="55"/>
      <c r="O643" s="55"/>
      <c r="P643" s="55"/>
      <c r="Q643" s="55"/>
      <c r="R643" s="55"/>
      <c r="S643" s="55"/>
      <c r="T643" s="55"/>
      <c r="U643" s="55"/>
      <c r="V643" s="55"/>
      <c r="W643" s="55"/>
      <c r="X643" s="55"/>
      <c r="Y643" s="55"/>
      <c r="Z643" s="55"/>
      <c r="AA643" s="52"/>
      <c r="AB643" s="52"/>
      <c r="AC643" s="52"/>
    </row>
    <row r="644" spans="1:29" ht="15.75" thickBot="1">
      <c r="A644" s="53" t="s">
        <v>1336</v>
      </c>
      <c r="B644" s="53" t="s">
        <v>1337</v>
      </c>
      <c r="C644" s="53" t="s">
        <v>1342</v>
      </c>
      <c r="D644" s="53"/>
      <c r="E644" s="60"/>
      <c r="F644" s="53" t="s">
        <v>39</v>
      </c>
      <c r="G644" s="53" t="s">
        <v>1343</v>
      </c>
      <c r="H644" s="54" t="s">
        <v>1335</v>
      </c>
      <c r="I644" s="53" t="s">
        <v>1470</v>
      </c>
      <c r="J644" s="55"/>
      <c r="K644" s="55"/>
      <c r="L644" s="55"/>
      <c r="M644" s="55"/>
      <c r="N644" s="55"/>
      <c r="O644" s="55"/>
      <c r="P644" s="55"/>
      <c r="Q644" s="55"/>
      <c r="R644" s="55"/>
      <c r="S644" s="55"/>
      <c r="T644" s="55"/>
      <c r="U644" s="55"/>
      <c r="V644" s="55"/>
      <c r="W644" s="55"/>
      <c r="X644" s="55"/>
      <c r="Y644" s="55"/>
      <c r="Z644" s="55"/>
      <c r="AA644" s="52"/>
      <c r="AB644" s="52"/>
      <c r="AC644" s="52"/>
    </row>
    <row r="645" spans="1:29" ht="15.75" thickBot="1">
      <c r="A645" s="53" t="s">
        <v>1336</v>
      </c>
      <c r="B645" s="53" t="s">
        <v>1344</v>
      </c>
      <c r="C645" s="53" t="s">
        <v>1340</v>
      </c>
      <c r="D645" s="53"/>
      <c r="E645" s="60"/>
      <c r="F645" s="53" t="s">
        <v>45</v>
      </c>
      <c r="G645" s="55"/>
      <c r="H645" s="54" t="s">
        <v>1335</v>
      </c>
      <c r="I645" s="53" t="s">
        <v>1470</v>
      </c>
      <c r="J645" s="55"/>
      <c r="K645" s="55"/>
      <c r="L645" s="55"/>
      <c r="M645" s="55"/>
      <c r="N645" s="55"/>
      <c r="O645" s="55"/>
      <c r="P645" s="55"/>
      <c r="Q645" s="55"/>
      <c r="R645" s="55"/>
      <c r="S645" s="55"/>
      <c r="T645" s="55"/>
      <c r="U645" s="55"/>
      <c r="V645" s="55"/>
      <c r="W645" s="55"/>
      <c r="X645" s="55"/>
      <c r="Y645" s="55"/>
      <c r="Z645" s="55"/>
      <c r="AA645" s="52"/>
      <c r="AB645" s="52"/>
      <c r="AC645" s="52"/>
    </row>
    <row r="646" spans="1:29" ht="15.75" thickBot="1">
      <c r="A646" s="53" t="s">
        <v>1336</v>
      </c>
      <c r="B646" s="53" t="s">
        <v>1344</v>
      </c>
      <c r="C646" s="53" t="s">
        <v>1340</v>
      </c>
      <c r="D646" s="53"/>
      <c r="E646" s="60"/>
      <c r="F646" s="53" t="s">
        <v>44</v>
      </c>
      <c r="G646" s="55"/>
      <c r="H646" s="54" t="s">
        <v>1345</v>
      </c>
      <c r="I646" s="53" t="s">
        <v>1470</v>
      </c>
      <c r="J646" s="55"/>
      <c r="K646" s="55"/>
      <c r="L646" s="55"/>
      <c r="M646" s="55"/>
      <c r="N646" s="55"/>
      <c r="O646" s="55"/>
      <c r="P646" s="55"/>
      <c r="Q646" s="55"/>
      <c r="R646" s="55"/>
      <c r="S646" s="55"/>
      <c r="T646" s="55"/>
      <c r="U646" s="55"/>
      <c r="V646" s="55"/>
      <c r="W646" s="55"/>
      <c r="X646" s="55"/>
      <c r="Y646" s="55"/>
      <c r="Z646" s="55"/>
      <c r="AA646" s="52"/>
      <c r="AB646" s="52"/>
      <c r="AC646" s="52"/>
    </row>
    <row r="647" spans="1:29" s="69" customFormat="1" ht="15.75" thickBot="1">
      <c r="A647" s="64"/>
      <c r="B647" s="64" t="s">
        <v>1723</v>
      </c>
      <c r="C647" s="64"/>
      <c r="D647" s="64"/>
      <c r="E647" s="65"/>
      <c r="F647" s="64"/>
      <c r="G647" s="67"/>
      <c r="H647" s="66"/>
      <c r="I647" s="64" t="s">
        <v>36</v>
      </c>
      <c r="J647" s="64"/>
      <c r="K647" s="67"/>
      <c r="L647" s="67"/>
      <c r="M647" s="67"/>
      <c r="N647" s="67"/>
      <c r="O647" s="67"/>
      <c r="P647" s="67"/>
      <c r="Q647" s="67"/>
      <c r="R647" s="67"/>
      <c r="S647" s="67"/>
      <c r="T647" s="67"/>
      <c r="U647" s="67"/>
      <c r="V647" s="67"/>
      <c r="W647" s="67"/>
      <c r="X647" s="67"/>
      <c r="Y647" s="67"/>
      <c r="Z647" s="67"/>
      <c r="AA647" s="68"/>
      <c r="AB647" s="68"/>
      <c r="AC647" s="68"/>
    </row>
    <row r="648" spans="1:29" s="69" customFormat="1" ht="15.75" thickBot="1">
      <c r="A648" s="64"/>
      <c r="B648" s="64" t="s">
        <v>1687</v>
      </c>
      <c r="C648" s="64"/>
      <c r="D648" s="64"/>
      <c r="E648" s="65"/>
      <c r="F648" s="64"/>
      <c r="G648" s="67"/>
      <c r="H648" s="66"/>
      <c r="I648" s="64" t="s">
        <v>36</v>
      </c>
      <c r="J648" s="64"/>
      <c r="K648" s="67"/>
      <c r="L648" s="67"/>
      <c r="M648" s="67"/>
      <c r="N648" s="67"/>
      <c r="O648" s="67"/>
      <c r="P648" s="67"/>
      <c r="Q648" s="67"/>
      <c r="R648" s="67"/>
      <c r="S648" s="67"/>
      <c r="T648" s="67"/>
      <c r="U648" s="67"/>
      <c r="V648" s="67"/>
      <c r="W648" s="67"/>
      <c r="X648" s="67"/>
      <c r="Y648" s="67"/>
      <c r="Z648" s="67"/>
      <c r="AA648" s="68"/>
      <c r="AB648" s="68"/>
      <c r="AC648" s="68"/>
    </row>
    <row r="649" spans="1:29" s="69" customFormat="1" ht="15.75" thickBot="1">
      <c r="A649" s="64"/>
      <c r="B649" s="64" t="s">
        <v>1595</v>
      </c>
      <c r="C649" s="64"/>
      <c r="D649" s="64"/>
      <c r="E649" s="65"/>
      <c r="F649" s="64"/>
      <c r="G649" s="67"/>
      <c r="H649" s="66"/>
      <c r="I649" s="64" t="s">
        <v>36</v>
      </c>
      <c r="J649" s="64"/>
      <c r="K649" s="67"/>
      <c r="L649" s="67"/>
      <c r="M649" s="67"/>
      <c r="N649" s="67"/>
      <c r="O649" s="67"/>
      <c r="P649" s="67"/>
      <c r="Q649" s="67"/>
      <c r="R649" s="67"/>
      <c r="S649" s="67"/>
      <c r="T649" s="67"/>
      <c r="U649" s="67"/>
      <c r="V649" s="67"/>
      <c r="W649" s="67"/>
      <c r="X649" s="67"/>
      <c r="Y649" s="67"/>
      <c r="Z649" s="67"/>
      <c r="AA649" s="68"/>
      <c r="AB649" s="68"/>
      <c r="AC649" s="68"/>
    </row>
    <row r="650" spans="1:29" s="69" customFormat="1" ht="15.75" thickBot="1">
      <c r="A650" s="64"/>
      <c r="B650" s="64" t="s">
        <v>1735</v>
      </c>
      <c r="C650" s="64"/>
      <c r="D650" s="64"/>
      <c r="E650" s="65"/>
      <c r="F650" s="64"/>
      <c r="G650" s="67"/>
      <c r="H650" s="66"/>
      <c r="I650" s="64" t="s">
        <v>36</v>
      </c>
      <c r="J650" s="64"/>
      <c r="K650" s="67"/>
      <c r="L650" s="67"/>
      <c r="M650" s="67"/>
      <c r="N650" s="67"/>
      <c r="O650" s="67"/>
      <c r="P650" s="67"/>
      <c r="Q650" s="67"/>
      <c r="R650" s="67"/>
      <c r="S650" s="67"/>
      <c r="T650" s="67"/>
      <c r="U650" s="67"/>
      <c r="V650" s="67"/>
      <c r="W650" s="67"/>
      <c r="X650" s="67"/>
      <c r="Y650" s="67"/>
      <c r="Z650" s="67"/>
      <c r="AA650" s="68"/>
      <c r="AB650" s="68"/>
      <c r="AC650" s="68"/>
    </row>
    <row r="651" spans="1:29" s="69" customFormat="1" ht="15.75" thickBot="1">
      <c r="A651" s="64" t="s">
        <v>1346</v>
      </c>
      <c r="B651" s="64" t="s">
        <v>1347</v>
      </c>
      <c r="C651" s="64" t="s">
        <v>1348</v>
      </c>
      <c r="D651" s="64"/>
      <c r="E651" s="65"/>
      <c r="F651" s="64" t="s">
        <v>33</v>
      </c>
      <c r="G651" s="67"/>
      <c r="H651" s="66" t="s">
        <v>1345</v>
      </c>
      <c r="I651" s="64" t="s">
        <v>36</v>
      </c>
      <c r="J651" s="64" t="s">
        <v>37</v>
      </c>
      <c r="K651" s="67"/>
      <c r="L651" s="67"/>
      <c r="M651" s="67" t="s">
        <v>1979</v>
      </c>
      <c r="N651" s="67"/>
      <c r="O651" s="67"/>
      <c r="P651" s="67"/>
      <c r="Q651" s="67" t="s">
        <v>36</v>
      </c>
      <c r="R651" s="67"/>
      <c r="S651" s="67" t="s">
        <v>36</v>
      </c>
      <c r="T651" s="67"/>
      <c r="U651" s="67"/>
      <c r="V651" s="67"/>
      <c r="W651" s="67"/>
      <c r="X651" s="67"/>
      <c r="Y651" s="67"/>
      <c r="Z651" s="67"/>
      <c r="AA651" s="68"/>
      <c r="AB651" s="68"/>
      <c r="AC651" s="68"/>
    </row>
    <row r="652" spans="1:29" ht="15.75" thickBot="1">
      <c r="A652" s="53" t="s">
        <v>1346</v>
      </c>
      <c r="B652" s="53" t="s">
        <v>1347</v>
      </c>
      <c r="C652" s="53" t="s">
        <v>1349</v>
      </c>
      <c r="D652" s="53"/>
      <c r="E652" s="60"/>
      <c r="F652" s="53" t="s">
        <v>64</v>
      </c>
      <c r="G652" s="55"/>
      <c r="H652" s="54" t="s">
        <v>1350</v>
      </c>
      <c r="I652" s="53" t="s">
        <v>1470</v>
      </c>
      <c r="J652" s="55"/>
      <c r="K652" s="55"/>
      <c r="L652" s="55"/>
      <c r="M652" s="55"/>
      <c r="N652" s="55"/>
      <c r="O652" s="55"/>
      <c r="P652" s="55"/>
      <c r="Q652" s="55"/>
      <c r="R652" s="55"/>
      <c r="S652" s="55"/>
      <c r="T652" s="55"/>
      <c r="U652" s="55"/>
      <c r="V652" s="55"/>
      <c r="W652" s="55"/>
      <c r="X652" s="55"/>
      <c r="Y652" s="55"/>
      <c r="Z652" s="55"/>
      <c r="AA652" s="52"/>
      <c r="AB652" s="52"/>
      <c r="AC652" s="52"/>
    </row>
    <row r="653" spans="1:29" s="69" customFormat="1" ht="15.75" thickBot="1">
      <c r="A653" s="64" t="s">
        <v>1351</v>
      </c>
      <c r="B653" s="64" t="s">
        <v>1352</v>
      </c>
      <c r="C653" s="64" t="s">
        <v>1353</v>
      </c>
      <c r="D653" s="64"/>
      <c r="E653" s="65"/>
      <c r="F653" s="64" t="s">
        <v>44</v>
      </c>
      <c r="G653" s="67"/>
      <c r="H653" s="66" t="s">
        <v>1350</v>
      </c>
      <c r="I653" s="64" t="s">
        <v>36</v>
      </c>
      <c r="J653" s="64" t="s">
        <v>265</v>
      </c>
      <c r="K653" s="67"/>
      <c r="L653" s="67"/>
      <c r="M653" s="67" t="s">
        <v>1967</v>
      </c>
      <c r="N653" s="67"/>
      <c r="O653" s="67"/>
      <c r="P653" s="67"/>
      <c r="Q653" s="67" t="s">
        <v>36</v>
      </c>
      <c r="R653" s="67"/>
      <c r="S653" s="67"/>
      <c r="T653" s="67"/>
      <c r="U653" s="67"/>
      <c r="V653" s="67"/>
      <c r="W653" s="67"/>
      <c r="X653" s="67"/>
      <c r="Y653" s="67"/>
      <c r="Z653" s="67"/>
      <c r="AA653" s="68"/>
      <c r="AB653" s="68"/>
      <c r="AC653" s="68"/>
    </row>
    <row r="654" spans="1:29" ht="15.75" thickBot="1">
      <c r="A654" s="53" t="s">
        <v>1351</v>
      </c>
      <c r="B654" s="53" t="s">
        <v>1352</v>
      </c>
      <c r="C654" s="53" t="s">
        <v>1354</v>
      </c>
      <c r="D654" s="53"/>
      <c r="E654" s="60"/>
      <c r="F654" s="53" t="s">
        <v>64</v>
      </c>
      <c r="G654" s="55"/>
      <c r="H654" s="54" t="s">
        <v>1355</v>
      </c>
      <c r="I654" s="53" t="s">
        <v>1470</v>
      </c>
      <c r="J654" s="55"/>
      <c r="K654" s="55"/>
      <c r="L654" s="55"/>
      <c r="M654" s="55"/>
      <c r="N654" s="55"/>
      <c r="O654" s="55"/>
      <c r="P654" s="55"/>
      <c r="Q654" s="55"/>
      <c r="R654" s="55"/>
      <c r="S654" s="55"/>
      <c r="T654" s="55"/>
      <c r="U654" s="55"/>
      <c r="V654" s="55"/>
      <c r="W654" s="55"/>
      <c r="X654" s="55"/>
      <c r="Y654" s="55"/>
      <c r="Z654" s="55"/>
      <c r="AA654" s="52"/>
      <c r="AB654" s="52"/>
      <c r="AC654" s="52"/>
    </row>
    <row r="655" spans="1:29" s="69" customFormat="1" ht="15.75" thickBot="1">
      <c r="A655" s="64" t="s">
        <v>1356</v>
      </c>
      <c r="B655" s="64" t="s">
        <v>1357</v>
      </c>
      <c r="C655" s="64" t="s">
        <v>1358</v>
      </c>
      <c r="D655" s="64"/>
      <c r="E655" s="65"/>
      <c r="F655" s="64" t="s">
        <v>33</v>
      </c>
      <c r="G655" s="64" t="s">
        <v>1359</v>
      </c>
      <c r="H655" s="66" t="s">
        <v>1355</v>
      </c>
      <c r="I655" s="64" t="s">
        <v>36</v>
      </c>
      <c r="J655" s="64" t="s">
        <v>37</v>
      </c>
      <c r="K655" s="67"/>
      <c r="L655" s="67"/>
      <c r="M655" s="67" t="s">
        <v>1967</v>
      </c>
      <c r="N655" s="67"/>
      <c r="O655" s="67"/>
      <c r="P655" s="67"/>
      <c r="Q655" s="67" t="s">
        <v>36</v>
      </c>
      <c r="R655" s="67"/>
      <c r="S655" s="67"/>
      <c r="T655" s="67"/>
      <c r="U655" s="67"/>
      <c r="V655" s="67"/>
      <c r="W655" s="67"/>
      <c r="X655" s="67"/>
      <c r="Y655" s="67"/>
      <c r="Z655" s="67"/>
      <c r="AA655" s="68"/>
      <c r="AB655" s="68"/>
      <c r="AC655" s="68"/>
    </row>
    <row r="656" spans="1:29" ht="15.75" thickBot="1">
      <c r="A656" s="53" t="s">
        <v>1356</v>
      </c>
      <c r="B656" s="53" t="s">
        <v>1357</v>
      </c>
      <c r="C656" s="53" t="s">
        <v>1360</v>
      </c>
      <c r="D656" s="53"/>
      <c r="E656" s="60"/>
      <c r="F656" s="53" t="s">
        <v>64</v>
      </c>
      <c r="G656" s="55"/>
      <c r="H656" s="57"/>
      <c r="I656" s="53" t="s">
        <v>1470</v>
      </c>
      <c r="J656" s="55"/>
      <c r="K656" s="55"/>
      <c r="L656" s="55"/>
      <c r="M656" s="55"/>
      <c r="N656" s="55"/>
      <c r="O656" s="55"/>
      <c r="P656" s="55"/>
      <c r="Q656" s="55"/>
      <c r="R656" s="55"/>
      <c r="S656" s="55"/>
      <c r="T656" s="55"/>
      <c r="U656" s="55"/>
      <c r="V656" s="55"/>
      <c r="W656" s="55"/>
      <c r="X656" s="55"/>
      <c r="Y656" s="55"/>
      <c r="Z656" s="55"/>
      <c r="AA656" s="52"/>
      <c r="AB656" s="52"/>
      <c r="AC656" s="52"/>
    </row>
    <row r="657" spans="1:29" s="69" customFormat="1" ht="15.75" thickBot="1">
      <c r="A657" s="64" t="s">
        <v>1361</v>
      </c>
      <c r="B657" s="64" t="s">
        <v>1362</v>
      </c>
      <c r="C657" s="64" t="s">
        <v>1363</v>
      </c>
      <c r="D657" s="64"/>
      <c r="E657" s="65"/>
      <c r="F657" s="64" t="s">
        <v>45</v>
      </c>
      <c r="G657" s="64" t="s">
        <v>1364</v>
      </c>
      <c r="H657" s="68"/>
      <c r="I657" s="64" t="s">
        <v>36</v>
      </c>
      <c r="J657" s="64" t="s">
        <v>138</v>
      </c>
      <c r="K657" s="67"/>
      <c r="L657" s="67"/>
      <c r="M657" s="67" t="s">
        <v>2011</v>
      </c>
      <c r="N657" s="67"/>
      <c r="O657" s="67"/>
      <c r="P657" s="67"/>
      <c r="Q657" s="67"/>
      <c r="R657" s="67"/>
      <c r="S657" s="67" t="s">
        <v>36</v>
      </c>
      <c r="T657" s="67" t="s">
        <v>36</v>
      </c>
      <c r="U657" s="67" t="s">
        <v>36</v>
      </c>
      <c r="V657" s="67"/>
      <c r="W657" s="67"/>
      <c r="X657" s="67"/>
      <c r="Y657" s="67"/>
      <c r="Z657" s="67"/>
      <c r="AA657" s="68"/>
      <c r="AB657" s="68"/>
      <c r="AC657" s="68"/>
    </row>
    <row r="658" spans="1:29" ht="15.75" thickBot="1">
      <c r="A658" s="53" t="s">
        <v>1361</v>
      </c>
      <c r="B658" s="53" t="s">
        <v>1362</v>
      </c>
      <c r="C658" s="53" t="s">
        <v>1365</v>
      </c>
      <c r="D658" s="53"/>
      <c r="E658" s="60"/>
      <c r="F658" s="53" t="s">
        <v>166</v>
      </c>
      <c r="G658" s="53" t="s">
        <v>1366</v>
      </c>
      <c r="H658" s="57"/>
      <c r="I658" s="53" t="s">
        <v>1470</v>
      </c>
      <c r="J658" s="55"/>
      <c r="K658" s="55"/>
      <c r="L658" s="55"/>
      <c r="M658" s="55"/>
      <c r="N658" s="55"/>
      <c r="O658" s="55"/>
      <c r="P658" s="55"/>
      <c r="Q658" s="55"/>
      <c r="R658" s="55"/>
      <c r="S658" s="55"/>
      <c r="T658" s="55"/>
      <c r="U658" s="55"/>
      <c r="V658" s="55"/>
      <c r="W658" s="55"/>
      <c r="X658" s="55"/>
      <c r="Y658" s="55"/>
      <c r="Z658" s="55"/>
      <c r="AA658" s="52"/>
      <c r="AB658" s="52"/>
      <c r="AC658" s="52"/>
    </row>
    <row r="659" spans="1:29" ht="15.75" thickBot="1">
      <c r="A659" s="53" t="s">
        <v>1361</v>
      </c>
      <c r="B659" s="53" t="s">
        <v>1362</v>
      </c>
      <c r="C659" s="53" t="s">
        <v>1367</v>
      </c>
      <c r="D659" s="53"/>
      <c r="E659" s="60"/>
      <c r="F659" s="53" t="s">
        <v>100</v>
      </c>
      <c r="G659" s="53" t="s">
        <v>1366</v>
      </c>
      <c r="H659" s="54" t="s">
        <v>1368</v>
      </c>
      <c r="I659" s="53" t="s">
        <v>1470</v>
      </c>
      <c r="J659" s="55"/>
      <c r="K659" s="55"/>
      <c r="L659" s="55"/>
      <c r="M659" s="55"/>
      <c r="N659" s="55"/>
      <c r="O659" s="55"/>
      <c r="P659" s="55"/>
      <c r="Q659" s="55"/>
      <c r="R659" s="55"/>
      <c r="S659" s="55"/>
      <c r="T659" s="55"/>
      <c r="U659" s="55"/>
      <c r="V659" s="55"/>
      <c r="W659" s="55"/>
      <c r="X659" s="55"/>
      <c r="Y659" s="55"/>
      <c r="Z659" s="55"/>
      <c r="AA659" s="52"/>
      <c r="AB659" s="52"/>
      <c r="AC659" s="52"/>
    </row>
    <row r="660" spans="1:29" s="69" customFormat="1" ht="15.75" thickBot="1">
      <c r="A660" s="64"/>
      <c r="B660" s="64" t="s">
        <v>2012</v>
      </c>
      <c r="C660" s="64"/>
      <c r="D660" s="64"/>
      <c r="E660" s="65"/>
      <c r="F660" s="64"/>
      <c r="G660" s="67"/>
      <c r="H660" s="66"/>
      <c r="I660" s="64" t="s">
        <v>36</v>
      </c>
      <c r="J660" s="64"/>
      <c r="K660" s="67"/>
      <c r="L660" s="67"/>
      <c r="M660" s="67"/>
      <c r="N660" s="67"/>
      <c r="O660" s="67"/>
      <c r="P660" s="67"/>
      <c r="Q660" s="67"/>
      <c r="R660" s="67"/>
      <c r="S660" s="67"/>
      <c r="T660" s="67"/>
      <c r="U660" s="67"/>
      <c r="V660" s="67"/>
      <c r="W660" s="67"/>
      <c r="X660" s="67"/>
      <c r="Y660" s="67"/>
      <c r="Z660" s="67"/>
      <c r="AA660" s="68"/>
      <c r="AB660" s="68"/>
      <c r="AC660" s="68"/>
    </row>
    <row r="661" spans="1:29" s="69" customFormat="1" ht="15.75" thickBot="1">
      <c r="A661" s="64"/>
      <c r="B661" s="64" t="s">
        <v>1693</v>
      </c>
      <c r="C661" s="64"/>
      <c r="D661" s="64"/>
      <c r="E661" s="65"/>
      <c r="F661" s="64"/>
      <c r="G661" s="67"/>
      <c r="H661" s="66"/>
      <c r="I661" s="64" t="s">
        <v>36</v>
      </c>
      <c r="J661" s="64"/>
      <c r="K661" s="67"/>
      <c r="L661" s="67"/>
      <c r="M661" s="67"/>
      <c r="N661" s="67"/>
      <c r="O661" s="67"/>
      <c r="P661" s="67"/>
      <c r="Q661" s="67"/>
      <c r="R661" s="67"/>
      <c r="S661" s="67"/>
      <c r="T661" s="67"/>
      <c r="U661" s="67"/>
      <c r="V661" s="67"/>
      <c r="W661" s="67"/>
      <c r="X661" s="67"/>
      <c r="Y661" s="67"/>
      <c r="Z661" s="67"/>
      <c r="AA661" s="68"/>
      <c r="AB661" s="68"/>
      <c r="AC661" s="68"/>
    </row>
    <row r="662" spans="1:29" s="69" customFormat="1" ht="15.75" thickBot="1">
      <c r="A662" s="64"/>
      <c r="B662" s="64" t="s">
        <v>1695</v>
      </c>
      <c r="C662" s="64"/>
      <c r="D662" s="64"/>
      <c r="E662" s="65"/>
      <c r="F662" s="64"/>
      <c r="G662" s="67"/>
      <c r="H662" s="66"/>
      <c r="I662" s="64" t="s">
        <v>36</v>
      </c>
      <c r="J662" s="64"/>
      <c r="K662" s="67"/>
      <c r="L662" s="67"/>
      <c r="M662" s="67"/>
      <c r="N662" s="67"/>
      <c r="O662" s="67"/>
      <c r="P662" s="67"/>
      <c r="Q662" s="67"/>
      <c r="R662" s="67"/>
      <c r="S662" s="67"/>
      <c r="T662" s="67"/>
      <c r="U662" s="67"/>
      <c r="V662" s="67"/>
      <c r="W662" s="67"/>
      <c r="X662" s="67"/>
      <c r="Y662" s="67"/>
      <c r="Z662" s="67"/>
      <c r="AA662" s="68"/>
      <c r="AB662" s="68"/>
      <c r="AC662" s="68"/>
    </row>
    <row r="663" spans="1:29" s="69" customFormat="1" ht="15.75" thickBot="1">
      <c r="A663" s="64" t="s">
        <v>1369</v>
      </c>
      <c r="B663" s="64" t="s">
        <v>1370</v>
      </c>
      <c r="C663" s="64" t="s">
        <v>1371</v>
      </c>
      <c r="D663" s="64"/>
      <c r="E663" s="65"/>
      <c r="F663" s="64" t="s">
        <v>33</v>
      </c>
      <c r="G663" s="67"/>
      <c r="H663" s="66" t="s">
        <v>1372</v>
      </c>
      <c r="I663" s="64" t="s">
        <v>36</v>
      </c>
      <c r="J663" s="64" t="s">
        <v>37</v>
      </c>
      <c r="K663" s="67"/>
      <c r="L663" s="67" t="s">
        <v>1974</v>
      </c>
      <c r="M663" s="67" t="s">
        <v>1967</v>
      </c>
      <c r="N663" s="67" t="s">
        <v>36</v>
      </c>
      <c r="O663" s="67" t="s">
        <v>36</v>
      </c>
      <c r="P663" s="67" t="s">
        <v>36</v>
      </c>
      <c r="Q663" s="67" t="s">
        <v>36</v>
      </c>
      <c r="R663" s="67"/>
      <c r="S663" s="67"/>
      <c r="T663" s="67"/>
      <c r="U663" s="67"/>
      <c r="V663" s="67"/>
      <c r="W663" s="67"/>
      <c r="X663" s="67"/>
      <c r="Y663" s="67"/>
      <c r="Z663" s="67"/>
      <c r="AA663" s="68"/>
      <c r="AB663" s="68"/>
      <c r="AC663" s="68"/>
    </row>
    <row r="664" spans="1:29" s="69" customFormat="1" ht="15.75" thickBot="1">
      <c r="A664" s="64" t="s">
        <v>1373</v>
      </c>
      <c r="B664" s="64" t="s">
        <v>1374</v>
      </c>
      <c r="C664" s="64" t="s">
        <v>1375</v>
      </c>
      <c r="D664" s="64"/>
      <c r="E664" s="65"/>
      <c r="F664" s="64" t="s">
        <v>33</v>
      </c>
      <c r="G664" s="64" t="s">
        <v>71</v>
      </c>
      <c r="H664" s="66" t="s">
        <v>1376</v>
      </c>
      <c r="I664" s="64" t="s">
        <v>36</v>
      </c>
      <c r="J664" s="64" t="s">
        <v>37</v>
      </c>
      <c r="K664" s="67"/>
      <c r="L664" s="67" t="s">
        <v>1972</v>
      </c>
      <c r="M664" s="67" t="s">
        <v>1967</v>
      </c>
      <c r="N664" s="67" t="s">
        <v>36</v>
      </c>
      <c r="O664" s="67" t="s">
        <v>1470</v>
      </c>
      <c r="P664" s="67" t="s">
        <v>36</v>
      </c>
      <c r="Q664" s="67" t="s">
        <v>36</v>
      </c>
      <c r="R664" s="67"/>
      <c r="S664" s="67"/>
      <c r="T664" s="67"/>
      <c r="U664" s="67"/>
      <c r="V664" s="67"/>
      <c r="W664" s="67"/>
      <c r="X664" s="67"/>
      <c r="Y664" s="67"/>
      <c r="Z664" s="67"/>
      <c r="AA664" s="68"/>
      <c r="AB664" s="68"/>
      <c r="AC664" s="68"/>
    </row>
    <row r="665" spans="1:29" ht="15.75" thickBot="1">
      <c r="A665" s="53" t="s">
        <v>1373</v>
      </c>
      <c r="B665" s="53" t="s">
        <v>1374</v>
      </c>
      <c r="C665" s="53" t="s">
        <v>1377</v>
      </c>
      <c r="D665" s="53"/>
      <c r="E665" s="60"/>
      <c r="F665" s="53" t="s">
        <v>64</v>
      </c>
      <c r="G665" s="55"/>
      <c r="H665" s="54" t="s">
        <v>1378</v>
      </c>
      <c r="I665" s="53" t="s">
        <v>1470</v>
      </c>
      <c r="J665" s="55"/>
      <c r="K665" s="55"/>
      <c r="L665" s="55"/>
      <c r="M665" s="55"/>
      <c r="N665" s="55"/>
      <c r="O665" s="55"/>
      <c r="P665" s="55"/>
      <c r="Q665" s="55"/>
      <c r="R665" s="55"/>
      <c r="S665" s="55"/>
      <c r="T665" s="55"/>
      <c r="U665" s="55"/>
      <c r="V665" s="55"/>
      <c r="W665" s="55"/>
      <c r="X665" s="55"/>
      <c r="Y665" s="55"/>
      <c r="Z665" s="55"/>
      <c r="AA665" s="52"/>
      <c r="AB665" s="52"/>
      <c r="AC665" s="52"/>
    </row>
    <row r="666" spans="1:29" ht="15.75" thickBot="1">
      <c r="A666" s="53" t="s">
        <v>1373</v>
      </c>
      <c r="B666" s="53" t="s">
        <v>1374</v>
      </c>
      <c r="C666" s="53" t="s">
        <v>1379</v>
      </c>
      <c r="D666" s="53"/>
      <c r="E666" s="60"/>
      <c r="F666" s="53" t="s">
        <v>61</v>
      </c>
      <c r="G666" s="55"/>
      <c r="H666" s="54" t="s">
        <v>1376</v>
      </c>
      <c r="I666" s="53" t="s">
        <v>1470</v>
      </c>
      <c r="J666" s="55"/>
      <c r="K666" s="55"/>
      <c r="L666" s="55"/>
      <c r="M666" s="55"/>
      <c r="N666" s="55"/>
      <c r="O666" s="55"/>
      <c r="P666" s="55"/>
      <c r="Q666" s="55"/>
      <c r="R666" s="55"/>
      <c r="S666" s="55"/>
      <c r="T666" s="55"/>
      <c r="U666" s="55"/>
      <c r="V666" s="55"/>
      <c r="W666" s="55"/>
      <c r="X666" s="55"/>
      <c r="Y666" s="55"/>
      <c r="Z666" s="55"/>
      <c r="AA666" s="52"/>
      <c r="AB666" s="52"/>
      <c r="AC666" s="52"/>
    </row>
    <row r="667" spans="1:29" ht="15.75" thickBot="1">
      <c r="A667" s="53" t="s">
        <v>1373</v>
      </c>
      <c r="B667" s="53" t="s">
        <v>1374</v>
      </c>
      <c r="C667" s="53" t="s">
        <v>1377</v>
      </c>
      <c r="D667" s="53"/>
      <c r="E667" s="60"/>
      <c r="F667" s="53" t="s">
        <v>64</v>
      </c>
      <c r="G667" s="55"/>
      <c r="H667" s="54" t="s">
        <v>1376</v>
      </c>
      <c r="I667" s="53" t="s">
        <v>1470</v>
      </c>
      <c r="J667" s="55"/>
      <c r="K667" s="55"/>
      <c r="L667" s="55"/>
      <c r="M667" s="55"/>
      <c r="N667" s="55"/>
      <c r="O667" s="55"/>
      <c r="P667" s="55"/>
      <c r="Q667" s="55"/>
      <c r="R667" s="55"/>
      <c r="S667" s="55"/>
      <c r="T667" s="55"/>
      <c r="U667" s="55"/>
      <c r="V667" s="55"/>
      <c r="W667" s="55"/>
      <c r="X667" s="55"/>
      <c r="Y667" s="55"/>
      <c r="Z667" s="55"/>
      <c r="AA667" s="52"/>
      <c r="AB667" s="52"/>
      <c r="AC667" s="52"/>
    </row>
    <row r="668" spans="1:29" ht="15.75" thickBot="1">
      <c r="A668" s="53" t="s">
        <v>1373</v>
      </c>
      <c r="B668" s="53" t="s">
        <v>1374</v>
      </c>
      <c r="C668" s="53" t="s">
        <v>1380</v>
      </c>
      <c r="D668" s="53"/>
      <c r="E668" s="60"/>
      <c r="F668" s="53" t="s">
        <v>61</v>
      </c>
      <c r="G668" s="53" t="s">
        <v>1381</v>
      </c>
      <c r="H668" s="54" t="s">
        <v>1382</v>
      </c>
      <c r="I668" s="53" t="s">
        <v>1470</v>
      </c>
      <c r="J668" s="55"/>
      <c r="K668" s="55"/>
      <c r="L668" s="55"/>
      <c r="M668" s="55"/>
      <c r="N668" s="55"/>
      <c r="O668" s="55"/>
      <c r="P668" s="55"/>
      <c r="Q668" s="55"/>
      <c r="R668" s="55"/>
      <c r="S668" s="55"/>
      <c r="T668" s="55"/>
      <c r="U668" s="55"/>
      <c r="V668" s="55"/>
      <c r="W668" s="55"/>
      <c r="X668" s="55"/>
      <c r="Y668" s="55"/>
      <c r="Z668" s="55"/>
      <c r="AA668" s="52"/>
      <c r="AB668" s="52"/>
      <c r="AC668" s="52"/>
    </row>
    <row r="669" spans="1:29" s="69" customFormat="1" ht="15.75" thickBot="1">
      <c r="A669" s="64" t="s">
        <v>1383</v>
      </c>
      <c r="B669" s="64" t="s">
        <v>1384</v>
      </c>
      <c r="C669" s="64" t="s">
        <v>1385</v>
      </c>
      <c r="D669" s="64"/>
      <c r="E669" s="65"/>
      <c r="F669" s="64" t="s">
        <v>33</v>
      </c>
      <c r="G669" s="64" t="s">
        <v>1386</v>
      </c>
      <c r="H669" s="66" t="s">
        <v>1382</v>
      </c>
      <c r="I669" s="64" t="s">
        <v>36</v>
      </c>
      <c r="J669" s="64" t="s">
        <v>37</v>
      </c>
      <c r="K669" s="67"/>
      <c r="L669" s="67"/>
      <c r="M669" s="67" t="s">
        <v>1967</v>
      </c>
      <c r="N669" s="67"/>
      <c r="O669" s="67"/>
      <c r="P669" s="67"/>
      <c r="Q669" s="67" t="s">
        <v>36</v>
      </c>
      <c r="R669" s="67"/>
      <c r="S669" s="67"/>
      <c r="T669" s="67"/>
      <c r="U669" s="67"/>
      <c r="V669" s="67"/>
      <c r="W669" s="67"/>
      <c r="X669" s="67"/>
      <c r="Y669" s="67"/>
      <c r="Z669" s="67"/>
      <c r="AA669" s="68"/>
      <c r="AB669" s="68"/>
      <c r="AC669" s="68"/>
    </row>
    <row r="670" spans="1:29" ht="15.75" thickBot="1">
      <c r="A670" s="53" t="s">
        <v>1383</v>
      </c>
      <c r="B670" s="53" t="s">
        <v>1384</v>
      </c>
      <c r="C670" s="53" t="s">
        <v>1387</v>
      </c>
      <c r="D670" s="53"/>
      <c r="E670" s="60"/>
      <c r="F670" s="53" t="s">
        <v>64</v>
      </c>
      <c r="G670" s="55"/>
      <c r="H670" s="54" t="s">
        <v>1382</v>
      </c>
      <c r="I670" s="53" t="s">
        <v>1470</v>
      </c>
      <c r="J670" s="55"/>
      <c r="K670" s="55"/>
      <c r="L670" s="55"/>
      <c r="M670" s="55"/>
      <c r="N670" s="55"/>
      <c r="O670" s="55"/>
      <c r="P670" s="55"/>
      <c r="Q670" s="55"/>
      <c r="R670" s="55"/>
      <c r="S670" s="55"/>
      <c r="T670" s="55"/>
      <c r="U670" s="55"/>
      <c r="V670" s="55"/>
      <c r="W670" s="55"/>
      <c r="X670" s="55"/>
      <c r="Y670" s="55"/>
      <c r="Z670" s="55"/>
      <c r="AA670" s="52"/>
      <c r="AB670" s="52"/>
      <c r="AC670" s="52"/>
    </row>
    <row r="671" spans="1:29" ht="15.75" thickBot="1">
      <c r="A671" s="53" t="s">
        <v>1383</v>
      </c>
      <c r="B671" s="53" t="s">
        <v>1384</v>
      </c>
      <c r="C671" s="53" t="s">
        <v>1388</v>
      </c>
      <c r="D671" s="53"/>
      <c r="E671" s="60"/>
      <c r="F671" s="53" t="s">
        <v>61</v>
      </c>
      <c r="G671" s="55"/>
      <c r="H671" s="54" t="s">
        <v>1382</v>
      </c>
      <c r="I671" s="53" t="s">
        <v>1470</v>
      </c>
      <c r="J671" s="55"/>
      <c r="K671" s="55"/>
      <c r="L671" s="55"/>
      <c r="M671" s="55"/>
      <c r="N671" s="55"/>
      <c r="O671" s="55"/>
      <c r="P671" s="55"/>
      <c r="Q671" s="55"/>
      <c r="R671" s="55"/>
      <c r="S671" s="55"/>
      <c r="T671" s="55"/>
      <c r="U671" s="55"/>
      <c r="V671" s="55"/>
      <c r="W671" s="55"/>
      <c r="X671" s="55"/>
      <c r="Y671" s="55"/>
      <c r="Z671" s="55"/>
      <c r="AA671" s="52"/>
      <c r="AB671" s="52"/>
      <c r="AC671" s="52"/>
    </row>
    <row r="672" spans="1:29" ht="15.75" thickBot="1">
      <c r="A672" s="53" t="s">
        <v>1383</v>
      </c>
      <c r="B672" s="53" t="s">
        <v>1384</v>
      </c>
      <c r="C672" s="53" t="s">
        <v>1389</v>
      </c>
      <c r="D672" s="53"/>
      <c r="E672" s="60"/>
      <c r="F672" s="53" t="s">
        <v>61</v>
      </c>
      <c r="G672" s="55"/>
      <c r="H672" s="54" t="s">
        <v>1382</v>
      </c>
      <c r="I672" s="53" t="s">
        <v>1470</v>
      </c>
      <c r="J672" s="55"/>
      <c r="K672" s="55"/>
      <c r="L672" s="55"/>
      <c r="M672" s="55"/>
      <c r="N672" s="55"/>
      <c r="O672" s="55"/>
      <c r="P672" s="55"/>
      <c r="Q672" s="55"/>
      <c r="R672" s="55"/>
      <c r="S672" s="55"/>
      <c r="T672" s="55"/>
      <c r="U672" s="55"/>
      <c r="V672" s="55"/>
      <c r="W672" s="55"/>
      <c r="X672" s="55"/>
      <c r="Y672" s="55"/>
      <c r="Z672" s="55"/>
      <c r="AA672" s="52"/>
      <c r="AB672" s="52"/>
      <c r="AC672" s="52"/>
    </row>
    <row r="673" spans="1:29" ht="15.75" thickBot="1">
      <c r="A673" s="53" t="s">
        <v>1383</v>
      </c>
      <c r="B673" s="53" t="s">
        <v>1384</v>
      </c>
      <c r="C673" s="53" t="s">
        <v>1390</v>
      </c>
      <c r="D673" s="53"/>
      <c r="E673" s="60"/>
      <c r="F673" s="53" t="s">
        <v>61</v>
      </c>
      <c r="G673" s="55"/>
      <c r="H673" s="54" t="s">
        <v>1382</v>
      </c>
      <c r="I673" s="53" t="s">
        <v>1470</v>
      </c>
      <c r="J673" s="55"/>
      <c r="K673" s="55"/>
      <c r="L673" s="55"/>
      <c r="M673" s="55"/>
      <c r="N673" s="55"/>
      <c r="O673" s="55"/>
      <c r="P673" s="55"/>
      <c r="Q673" s="55"/>
      <c r="R673" s="55"/>
      <c r="S673" s="55"/>
      <c r="T673" s="55"/>
      <c r="U673" s="55"/>
      <c r="V673" s="55"/>
      <c r="W673" s="55"/>
      <c r="X673" s="55"/>
      <c r="Y673" s="55"/>
      <c r="Z673" s="55"/>
      <c r="AA673" s="52"/>
      <c r="AB673" s="52"/>
      <c r="AC673" s="52"/>
    </row>
    <row r="674" spans="1:29" ht="15.75" thickBot="1">
      <c r="A674" s="53" t="s">
        <v>1383</v>
      </c>
      <c r="B674" s="53" t="s">
        <v>1384</v>
      </c>
      <c r="C674" s="53" t="s">
        <v>1391</v>
      </c>
      <c r="D674" s="53"/>
      <c r="E674" s="60"/>
      <c r="F674" s="53" t="s">
        <v>61</v>
      </c>
      <c r="G674" s="55"/>
      <c r="H674" s="54" t="s">
        <v>1382</v>
      </c>
      <c r="I674" s="53" t="s">
        <v>1470</v>
      </c>
      <c r="J674" s="55"/>
      <c r="K674" s="55"/>
      <c r="L674" s="55"/>
      <c r="M674" s="55"/>
      <c r="N674" s="55"/>
      <c r="O674" s="55"/>
      <c r="P674" s="55"/>
      <c r="Q674" s="55"/>
      <c r="R674" s="55"/>
      <c r="S674" s="55"/>
      <c r="T674" s="55"/>
      <c r="U674" s="55"/>
      <c r="V674" s="55"/>
      <c r="W674" s="55"/>
      <c r="X674" s="55"/>
      <c r="Y674" s="55"/>
      <c r="Z674" s="55"/>
      <c r="AA674" s="52"/>
      <c r="AB674" s="52"/>
      <c r="AC674" s="52"/>
    </row>
    <row r="675" spans="1:29" ht="15.75" thickBot="1">
      <c r="A675" s="53" t="s">
        <v>1383</v>
      </c>
      <c r="B675" s="53" t="s">
        <v>1384</v>
      </c>
      <c r="C675" s="53" t="s">
        <v>1392</v>
      </c>
      <c r="D675" s="53"/>
      <c r="E675" s="60"/>
      <c r="F675" s="53" t="s">
        <v>61</v>
      </c>
      <c r="G675" s="55"/>
      <c r="H675" s="54" t="s">
        <v>1382</v>
      </c>
      <c r="I675" s="53" t="s">
        <v>1470</v>
      </c>
      <c r="J675" s="55"/>
      <c r="K675" s="55"/>
      <c r="L675" s="55"/>
      <c r="M675" s="55"/>
      <c r="N675" s="55"/>
      <c r="O675" s="55"/>
      <c r="P675" s="55"/>
      <c r="Q675" s="55"/>
      <c r="R675" s="55"/>
      <c r="S675" s="55"/>
      <c r="T675" s="55"/>
      <c r="U675" s="55"/>
      <c r="V675" s="55"/>
      <c r="W675" s="55"/>
      <c r="X675" s="55"/>
      <c r="Y675" s="55"/>
      <c r="Z675" s="55"/>
      <c r="AA675" s="52"/>
      <c r="AB675" s="52"/>
      <c r="AC675" s="52"/>
    </row>
    <row r="676" spans="1:29" ht="15.75" thickBot="1">
      <c r="A676" s="53" t="s">
        <v>1383</v>
      </c>
      <c r="B676" s="53" t="s">
        <v>1384</v>
      </c>
      <c r="C676" s="53" t="s">
        <v>2013</v>
      </c>
      <c r="D676" s="53"/>
      <c r="E676" s="60"/>
      <c r="F676" s="53" t="s">
        <v>61</v>
      </c>
      <c r="G676" s="55"/>
      <c r="H676" s="54" t="s">
        <v>1382</v>
      </c>
      <c r="I676" s="53" t="s">
        <v>1470</v>
      </c>
      <c r="J676" s="55"/>
      <c r="K676" s="55"/>
      <c r="L676" s="55"/>
      <c r="M676" s="55"/>
      <c r="N676" s="55"/>
      <c r="O676" s="55"/>
      <c r="P676" s="55"/>
      <c r="Q676" s="55"/>
      <c r="R676" s="55"/>
      <c r="S676" s="55"/>
      <c r="T676" s="55"/>
      <c r="U676" s="55"/>
      <c r="V676" s="55"/>
      <c r="W676" s="55"/>
      <c r="X676" s="55"/>
      <c r="Y676" s="55"/>
      <c r="Z676" s="55"/>
      <c r="AA676" s="52"/>
      <c r="AB676" s="52"/>
      <c r="AC676" s="52"/>
    </row>
    <row r="677" spans="1:29" ht="15.75" thickBot="1">
      <c r="A677" s="53" t="s">
        <v>1383</v>
      </c>
      <c r="B677" s="53" t="s">
        <v>1384</v>
      </c>
      <c r="C677" s="53" t="s">
        <v>1393</v>
      </c>
      <c r="D677" s="53"/>
      <c r="E677" s="60"/>
      <c r="F677" s="53" t="s">
        <v>61</v>
      </c>
      <c r="G677" s="55"/>
      <c r="H677" s="54" t="s">
        <v>1382</v>
      </c>
      <c r="I677" s="53" t="s">
        <v>1470</v>
      </c>
      <c r="J677" s="55"/>
      <c r="K677" s="55"/>
      <c r="L677" s="55"/>
      <c r="M677" s="55"/>
      <c r="N677" s="55"/>
      <c r="O677" s="55"/>
      <c r="P677" s="55"/>
      <c r="Q677" s="55"/>
      <c r="R677" s="55"/>
      <c r="S677" s="55"/>
      <c r="T677" s="55"/>
      <c r="U677" s="55"/>
      <c r="V677" s="55"/>
      <c r="W677" s="55"/>
      <c r="X677" s="55"/>
      <c r="Y677" s="55"/>
      <c r="Z677" s="55"/>
      <c r="AA677" s="52"/>
      <c r="AB677" s="52"/>
      <c r="AC677" s="52"/>
    </row>
    <row r="678" spans="1:29" ht="15.75" thickBot="1">
      <c r="A678" s="53" t="s">
        <v>1383</v>
      </c>
      <c r="B678" s="53" t="s">
        <v>1384</v>
      </c>
      <c r="C678" s="53" t="s">
        <v>1394</v>
      </c>
      <c r="D678" s="53"/>
      <c r="E678" s="60"/>
      <c r="F678" s="53" t="s">
        <v>61</v>
      </c>
      <c r="G678" s="55"/>
      <c r="H678" s="54" t="s">
        <v>1395</v>
      </c>
      <c r="I678" s="53" t="s">
        <v>1470</v>
      </c>
      <c r="J678" s="55"/>
      <c r="K678" s="55"/>
      <c r="L678" s="55"/>
      <c r="M678" s="55"/>
      <c r="N678" s="55"/>
      <c r="O678" s="55"/>
      <c r="P678" s="55"/>
      <c r="Q678" s="55"/>
      <c r="R678" s="55"/>
      <c r="S678" s="55"/>
      <c r="T678" s="55"/>
      <c r="U678" s="55"/>
      <c r="V678" s="55"/>
      <c r="W678" s="55"/>
      <c r="X678" s="55"/>
      <c r="Y678" s="55"/>
      <c r="Z678" s="55"/>
      <c r="AA678" s="52"/>
      <c r="AB678" s="52"/>
      <c r="AC678" s="52"/>
    </row>
    <row r="679" spans="1:29" s="69" customFormat="1" ht="15.75" thickBot="1">
      <c r="A679" s="64" t="s">
        <v>1396</v>
      </c>
      <c r="B679" s="64" t="s">
        <v>1397</v>
      </c>
      <c r="C679" s="64" t="s">
        <v>1398</v>
      </c>
      <c r="D679" s="64"/>
      <c r="E679" s="65"/>
      <c r="F679" s="64" t="s">
        <v>33</v>
      </c>
      <c r="G679" s="64" t="s">
        <v>1399</v>
      </c>
      <c r="H679" s="66" t="s">
        <v>1395</v>
      </c>
      <c r="I679" s="64" t="s">
        <v>36</v>
      </c>
      <c r="J679" s="64" t="s">
        <v>417</v>
      </c>
      <c r="K679" s="67"/>
      <c r="L679" s="67" t="s">
        <v>1980</v>
      </c>
      <c r="M679" s="67" t="s">
        <v>1967</v>
      </c>
      <c r="N679" s="67" t="s">
        <v>36</v>
      </c>
      <c r="O679" s="67"/>
      <c r="P679" s="67"/>
      <c r="Q679" s="67" t="s">
        <v>36</v>
      </c>
      <c r="R679" s="67"/>
      <c r="S679" s="67"/>
      <c r="T679" s="67"/>
      <c r="U679" s="67"/>
      <c r="V679" s="67"/>
      <c r="W679" s="67"/>
      <c r="X679" s="67"/>
      <c r="Y679" s="67"/>
      <c r="Z679" s="67"/>
      <c r="AA679" s="68"/>
      <c r="AB679" s="68"/>
      <c r="AC679" s="68"/>
    </row>
    <row r="680" spans="1:29" ht="15.75" thickBot="1">
      <c r="A680" s="53" t="s">
        <v>1396</v>
      </c>
      <c r="B680" s="53" t="s">
        <v>1397</v>
      </c>
      <c r="C680" s="53" t="s">
        <v>1400</v>
      </c>
      <c r="D680" s="53"/>
      <c r="E680" s="60"/>
      <c r="F680" s="53" t="s">
        <v>61</v>
      </c>
      <c r="G680" s="53" t="s">
        <v>1401</v>
      </c>
      <c r="H680" s="54" t="s">
        <v>1395</v>
      </c>
      <c r="I680" s="53" t="s">
        <v>1470</v>
      </c>
      <c r="J680" s="55"/>
      <c r="K680" s="55"/>
      <c r="L680" s="55"/>
      <c r="M680" s="55"/>
      <c r="N680" s="55"/>
      <c r="O680" s="55"/>
      <c r="P680" s="55"/>
      <c r="Q680" s="55"/>
      <c r="R680" s="55"/>
      <c r="S680" s="55"/>
      <c r="T680" s="55"/>
      <c r="U680" s="55"/>
      <c r="V680" s="55"/>
      <c r="W680" s="55"/>
      <c r="X680" s="55"/>
      <c r="Y680" s="55"/>
      <c r="Z680" s="55"/>
      <c r="AA680" s="52"/>
      <c r="AB680" s="52"/>
      <c r="AC680" s="52"/>
    </row>
    <row r="681" spans="1:29" ht="15.75" thickBot="1">
      <c r="A681" s="53" t="s">
        <v>1396</v>
      </c>
      <c r="B681" s="53" t="s">
        <v>1397</v>
      </c>
      <c r="C681" s="53" t="s">
        <v>1402</v>
      </c>
      <c r="D681" s="53"/>
      <c r="E681" s="60"/>
      <c r="F681" s="53" t="s">
        <v>64</v>
      </c>
      <c r="G681" s="55"/>
      <c r="H681" s="54" t="s">
        <v>1403</v>
      </c>
      <c r="I681" s="53" t="s">
        <v>1470</v>
      </c>
      <c r="J681" s="55"/>
      <c r="K681" s="55"/>
      <c r="L681" s="55"/>
      <c r="M681" s="55"/>
      <c r="N681" s="55"/>
      <c r="O681" s="55"/>
      <c r="P681" s="55"/>
      <c r="Q681" s="55"/>
      <c r="R681" s="55"/>
      <c r="S681" s="55"/>
      <c r="T681" s="55"/>
      <c r="U681" s="55"/>
      <c r="V681" s="55"/>
      <c r="W681" s="55"/>
      <c r="X681" s="55"/>
      <c r="Y681" s="55"/>
      <c r="Z681" s="55"/>
      <c r="AA681" s="52"/>
      <c r="AB681" s="52"/>
      <c r="AC681" s="52"/>
    </row>
    <row r="682" spans="1:29" s="69" customFormat="1" ht="15.75" thickBot="1">
      <c r="A682" s="64" t="s">
        <v>1404</v>
      </c>
      <c r="B682" s="64" t="s">
        <v>1405</v>
      </c>
      <c r="C682" s="64" t="s">
        <v>1406</v>
      </c>
      <c r="D682" s="64"/>
      <c r="E682" s="65"/>
      <c r="F682" s="64" t="s">
        <v>33</v>
      </c>
      <c r="G682" s="64" t="s">
        <v>1407</v>
      </c>
      <c r="H682" s="68"/>
      <c r="I682" s="64" t="s">
        <v>36</v>
      </c>
      <c r="J682" s="64" t="s">
        <v>1408</v>
      </c>
      <c r="K682" s="67"/>
      <c r="L682" s="67"/>
      <c r="M682" s="67" t="s">
        <v>1991</v>
      </c>
      <c r="N682" s="67"/>
      <c r="O682" s="67"/>
      <c r="P682" s="67"/>
      <c r="Q682" s="67" t="s">
        <v>36</v>
      </c>
      <c r="R682" s="67"/>
      <c r="S682" s="67"/>
      <c r="T682" s="67" t="s">
        <v>36</v>
      </c>
      <c r="U682" s="67"/>
      <c r="V682" s="67"/>
      <c r="W682" s="67"/>
      <c r="X682" s="67"/>
      <c r="Y682" s="67"/>
      <c r="Z682" s="67"/>
      <c r="AA682" s="68"/>
      <c r="AB682" s="68"/>
      <c r="AC682" s="68"/>
    </row>
    <row r="683" spans="1:29" ht="15.75" thickBot="1">
      <c r="A683" s="53" t="s">
        <v>1404</v>
      </c>
      <c r="B683" s="53" t="s">
        <v>1405</v>
      </c>
      <c r="C683" s="53" t="s">
        <v>1409</v>
      </c>
      <c r="D683" s="53"/>
      <c r="E683" s="60"/>
      <c r="F683" s="53" t="s">
        <v>45</v>
      </c>
      <c r="G683" s="56" t="s">
        <v>1410</v>
      </c>
      <c r="H683" s="54" t="s">
        <v>1403</v>
      </c>
      <c r="I683" s="53" t="s">
        <v>1470</v>
      </c>
      <c r="J683" s="55"/>
      <c r="K683" s="55"/>
      <c r="L683" s="55"/>
      <c r="M683" s="55"/>
      <c r="N683" s="55"/>
      <c r="O683" s="55"/>
      <c r="P683" s="55"/>
      <c r="Q683" s="55"/>
      <c r="R683" s="55"/>
      <c r="S683" s="55"/>
      <c r="T683" s="55"/>
      <c r="U683" s="55"/>
      <c r="V683" s="55"/>
      <c r="W683" s="55"/>
      <c r="X683" s="55"/>
      <c r="Y683" s="55"/>
      <c r="Z683" s="55"/>
      <c r="AA683" s="52"/>
      <c r="AB683" s="52"/>
      <c r="AC683" s="52"/>
    </row>
    <row r="684" spans="1:29" ht="15.75" thickBot="1">
      <c r="A684" s="53" t="s">
        <v>1404</v>
      </c>
      <c r="B684" s="53" t="s">
        <v>1405</v>
      </c>
      <c r="C684" s="53" t="s">
        <v>1411</v>
      </c>
      <c r="D684" s="53"/>
      <c r="E684" s="60"/>
      <c r="F684" s="53" t="s">
        <v>64</v>
      </c>
      <c r="G684" s="55"/>
      <c r="H684" s="54" t="s">
        <v>1403</v>
      </c>
      <c r="I684" s="53" t="s">
        <v>1470</v>
      </c>
      <c r="J684" s="55"/>
      <c r="K684" s="55"/>
      <c r="L684" s="55"/>
      <c r="M684" s="55"/>
      <c r="N684" s="55"/>
      <c r="O684" s="55"/>
      <c r="P684" s="55"/>
      <c r="Q684" s="55"/>
      <c r="R684" s="55"/>
      <c r="S684" s="55"/>
      <c r="T684" s="55"/>
      <c r="U684" s="55"/>
      <c r="V684" s="55"/>
      <c r="W684" s="55"/>
      <c r="X684" s="55"/>
      <c r="Y684" s="55"/>
      <c r="Z684" s="55"/>
      <c r="AA684" s="52"/>
      <c r="AB684" s="52"/>
      <c r="AC684" s="52"/>
    </row>
    <row r="685" spans="1:29" ht="15.75" thickBot="1">
      <c r="A685" s="53" t="s">
        <v>1404</v>
      </c>
      <c r="B685" s="53" t="s">
        <v>1405</v>
      </c>
      <c r="C685" s="53" t="s">
        <v>1412</v>
      </c>
      <c r="D685" s="53"/>
      <c r="E685" s="60"/>
      <c r="F685" s="53" t="s">
        <v>39</v>
      </c>
      <c r="G685" s="53" t="s">
        <v>1413</v>
      </c>
      <c r="H685" s="54" t="s">
        <v>1414</v>
      </c>
      <c r="I685" s="53" t="s">
        <v>1470</v>
      </c>
      <c r="J685" s="55"/>
      <c r="K685" s="55"/>
      <c r="L685" s="55"/>
      <c r="M685" s="55"/>
      <c r="N685" s="55"/>
      <c r="O685" s="55"/>
      <c r="P685" s="55"/>
      <c r="Q685" s="55"/>
      <c r="R685" s="55"/>
      <c r="S685" s="55"/>
      <c r="T685" s="55"/>
      <c r="U685" s="55"/>
      <c r="V685" s="55"/>
      <c r="W685" s="55"/>
      <c r="X685" s="55"/>
      <c r="Y685" s="55"/>
      <c r="Z685" s="55"/>
      <c r="AA685" s="52"/>
      <c r="AB685" s="52"/>
      <c r="AC685" s="52"/>
    </row>
    <row r="686" spans="1:29" s="69" customFormat="1" ht="15.75" thickBot="1">
      <c r="A686" s="64" t="s">
        <v>1415</v>
      </c>
      <c r="B686" s="64" t="s">
        <v>1416</v>
      </c>
      <c r="C686" s="64" t="s">
        <v>1417</v>
      </c>
      <c r="D686" s="64"/>
      <c r="E686" s="65"/>
      <c r="F686" s="64" t="s">
        <v>33</v>
      </c>
      <c r="G686" s="67"/>
      <c r="H686" s="66" t="s">
        <v>1414</v>
      </c>
      <c r="I686" s="64" t="s">
        <v>36</v>
      </c>
      <c r="J686" s="64" t="s">
        <v>37</v>
      </c>
      <c r="K686" s="67"/>
      <c r="L686" s="67"/>
      <c r="M686" s="67" t="s">
        <v>1967</v>
      </c>
      <c r="N686" s="67"/>
      <c r="O686" s="67"/>
      <c r="P686" s="67"/>
      <c r="Q686" s="67" t="s">
        <v>36</v>
      </c>
      <c r="R686" s="67"/>
      <c r="S686" s="67"/>
      <c r="T686" s="67"/>
      <c r="U686" s="67"/>
      <c r="V686" s="67"/>
      <c r="W686" s="67"/>
      <c r="X686" s="67"/>
      <c r="Y686" s="67"/>
      <c r="Z686" s="67"/>
      <c r="AA686" s="68"/>
      <c r="AB686" s="68"/>
      <c r="AC686" s="68"/>
    </row>
    <row r="687" spans="1:29" ht="15.75" thickBot="1">
      <c r="A687" s="53" t="s">
        <v>1415</v>
      </c>
      <c r="B687" s="53" t="s">
        <v>1416</v>
      </c>
      <c r="C687" s="53" t="s">
        <v>1418</v>
      </c>
      <c r="D687" s="53"/>
      <c r="E687" s="60"/>
      <c r="F687" s="53" t="s">
        <v>64</v>
      </c>
      <c r="G687" s="55"/>
      <c r="H687" s="54" t="s">
        <v>1414</v>
      </c>
      <c r="I687" s="53" t="s">
        <v>1470</v>
      </c>
      <c r="J687" s="55"/>
      <c r="K687" s="55"/>
      <c r="L687" s="55"/>
      <c r="M687" s="55"/>
      <c r="N687" s="55"/>
      <c r="O687" s="55"/>
      <c r="P687" s="55"/>
      <c r="Q687" s="55"/>
      <c r="R687" s="55"/>
      <c r="S687" s="55"/>
      <c r="T687" s="55"/>
      <c r="U687" s="55"/>
      <c r="V687" s="55"/>
      <c r="W687" s="55"/>
      <c r="X687" s="55"/>
      <c r="Y687" s="55"/>
      <c r="Z687" s="55"/>
      <c r="AA687" s="52"/>
      <c r="AB687" s="52"/>
      <c r="AC687" s="52"/>
    </row>
    <row r="688" spans="1:29" ht="15.75" thickBot="1">
      <c r="A688" s="53" t="s">
        <v>1415</v>
      </c>
      <c r="B688" s="53" t="s">
        <v>1416</v>
      </c>
      <c r="C688" s="53" t="s">
        <v>1419</v>
      </c>
      <c r="D688" s="53"/>
      <c r="E688" s="60"/>
      <c r="F688" s="53" t="s">
        <v>39</v>
      </c>
      <c r="G688" s="53" t="s">
        <v>1420</v>
      </c>
      <c r="H688" s="54" t="s">
        <v>1414</v>
      </c>
      <c r="I688" s="53" t="s">
        <v>1470</v>
      </c>
      <c r="J688" s="55"/>
      <c r="K688" s="55"/>
      <c r="L688" s="55"/>
      <c r="M688" s="55"/>
      <c r="N688" s="55"/>
      <c r="O688" s="55"/>
      <c r="P688" s="55"/>
      <c r="Q688" s="55"/>
      <c r="R688" s="55"/>
      <c r="S688" s="55"/>
      <c r="T688" s="55"/>
      <c r="U688" s="55"/>
      <c r="V688" s="55"/>
      <c r="W688" s="55"/>
      <c r="X688" s="55"/>
      <c r="Y688" s="55"/>
      <c r="Z688" s="55"/>
      <c r="AA688" s="52"/>
      <c r="AB688" s="52"/>
      <c r="AC688" s="52"/>
    </row>
    <row r="689" spans="1:29" ht="15.75" thickBot="1">
      <c r="A689" s="53" t="s">
        <v>1415</v>
      </c>
      <c r="B689" s="53" t="s">
        <v>1416</v>
      </c>
      <c r="C689" s="53" t="s">
        <v>1421</v>
      </c>
      <c r="D689" s="53"/>
      <c r="E689" s="60"/>
      <c r="F689" s="53" t="s">
        <v>61</v>
      </c>
      <c r="G689" s="55"/>
      <c r="H689" s="54" t="s">
        <v>1414</v>
      </c>
      <c r="I689" s="53" t="s">
        <v>1470</v>
      </c>
      <c r="J689" s="55"/>
      <c r="K689" s="55"/>
      <c r="L689" s="55"/>
      <c r="M689" s="55"/>
      <c r="N689" s="55"/>
      <c r="O689" s="55"/>
      <c r="P689" s="55"/>
      <c r="Q689" s="55"/>
      <c r="R689" s="55"/>
      <c r="S689" s="55"/>
      <c r="T689" s="55"/>
      <c r="U689" s="55"/>
      <c r="V689" s="55"/>
      <c r="W689" s="55"/>
      <c r="X689" s="55"/>
      <c r="Y689" s="55"/>
      <c r="Z689" s="55"/>
      <c r="AA689" s="52"/>
      <c r="AB689" s="52"/>
      <c r="AC689" s="52"/>
    </row>
    <row r="690" spans="1:29" ht="15.75" thickBot="1">
      <c r="A690" s="53" t="s">
        <v>1415</v>
      </c>
      <c r="B690" s="53" t="s">
        <v>1416</v>
      </c>
      <c r="C690" s="53" t="s">
        <v>1422</v>
      </c>
      <c r="D690" s="53"/>
      <c r="E690" s="60"/>
      <c r="F690" s="53" t="s">
        <v>44</v>
      </c>
      <c r="G690" s="55"/>
      <c r="H690" s="54" t="s">
        <v>1414</v>
      </c>
      <c r="I690" s="53" t="s">
        <v>1470</v>
      </c>
      <c r="J690" s="55"/>
      <c r="K690" s="55"/>
      <c r="L690" s="55"/>
      <c r="M690" s="55"/>
      <c r="N690" s="55"/>
      <c r="O690" s="55"/>
      <c r="P690" s="55"/>
      <c r="Q690" s="55"/>
      <c r="R690" s="55"/>
      <c r="S690" s="55"/>
      <c r="T690" s="55"/>
      <c r="U690" s="55"/>
      <c r="V690" s="55"/>
      <c r="W690" s="55"/>
      <c r="X690" s="55"/>
      <c r="Y690" s="55"/>
      <c r="Z690" s="55"/>
      <c r="AA690" s="52"/>
      <c r="AB690" s="52"/>
      <c r="AC690" s="52"/>
    </row>
    <row r="691" spans="1:29" ht="15.75" thickBot="1">
      <c r="A691" s="53" t="s">
        <v>1415</v>
      </c>
      <c r="B691" s="53" t="s">
        <v>1416</v>
      </c>
      <c r="C691" s="53" t="s">
        <v>1423</v>
      </c>
      <c r="D691" s="53"/>
      <c r="E691" s="60"/>
      <c r="F691" s="53" t="s">
        <v>106</v>
      </c>
      <c r="G691" s="56" t="s">
        <v>1424</v>
      </c>
      <c r="H691" s="54" t="s">
        <v>1425</v>
      </c>
      <c r="I691" s="53" t="s">
        <v>1470</v>
      </c>
      <c r="J691" s="55"/>
      <c r="K691" s="55"/>
      <c r="L691" s="55"/>
      <c r="M691" s="55"/>
      <c r="N691" s="55"/>
      <c r="O691" s="55"/>
      <c r="P691" s="55"/>
      <c r="Q691" s="55"/>
      <c r="R691" s="55"/>
      <c r="S691" s="55"/>
      <c r="T691" s="55"/>
      <c r="U691" s="55"/>
      <c r="V691" s="55"/>
      <c r="W691" s="55"/>
      <c r="X691" s="55"/>
      <c r="Y691" s="55"/>
      <c r="Z691" s="55"/>
      <c r="AA691" s="52"/>
      <c r="AB691" s="52"/>
      <c r="AC691" s="52"/>
    </row>
    <row r="692" spans="1:29" s="69" customFormat="1" ht="15.75" thickBot="1">
      <c r="A692" s="64" t="s">
        <v>1426</v>
      </c>
      <c r="B692" s="64" t="s">
        <v>1427</v>
      </c>
      <c r="C692" s="64" t="s">
        <v>1428</v>
      </c>
      <c r="D692" s="64"/>
      <c r="E692" s="65"/>
      <c r="F692" s="64" t="s">
        <v>33</v>
      </c>
      <c r="G692" s="67"/>
      <c r="H692" s="66" t="s">
        <v>1429</v>
      </c>
      <c r="I692" s="64" t="s">
        <v>36</v>
      </c>
      <c r="J692" s="64" t="s">
        <v>37</v>
      </c>
      <c r="K692" s="67"/>
      <c r="L692" s="67" t="s">
        <v>1980</v>
      </c>
      <c r="M692" s="67" t="s">
        <v>2014</v>
      </c>
      <c r="N692" s="67" t="s">
        <v>36</v>
      </c>
      <c r="O692" s="67"/>
      <c r="P692" s="67"/>
      <c r="Q692" s="67" t="s">
        <v>36</v>
      </c>
      <c r="R692" s="67"/>
      <c r="S692" s="67"/>
      <c r="T692" s="67"/>
      <c r="U692" s="67" t="s">
        <v>36</v>
      </c>
      <c r="V692" s="67" t="s">
        <v>36</v>
      </c>
      <c r="W692" s="67" t="s">
        <v>36</v>
      </c>
      <c r="X692" s="67" t="s">
        <v>36</v>
      </c>
      <c r="Y692" s="67" t="s">
        <v>36</v>
      </c>
      <c r="Z692" s="67" t="s">
        <v>36</v>
      </c>
      <c r="AA692" s="68"/>
      <c r="AB692" s="68"/>
      <c r="AC692" s="68"/>
    </row>
    <row r="693" spans="1:29" s="69" customFormat="1" ht="15.75" thickBot="1">
      <c r="A693" s="64" t="s">
        <v>1430</v>
      </c>
      <c r="B693" s="64" t="s">
        <v>1431</v>
      </c>
      <c r="C693" s="64" t="s">
        <v>1432</v>
      </c>
      <c r="D693" s="64"/>
      <c r="E693" s="65"/>
      <c r="F693" s="64" t="s">
        <v>33</v>
      </c>
      <c r="G693" s="64" t="s">
        <v>1433</v>
      </c>
      <c r="H693" s="66" t="s">
        <v>1429</v>
      </c>
      <c r="I693" s="64" t="s">
        <v>36</v>
      </c>
      <c r="J693" s="64" t="s">
        <v>417</v>
      </c>
      <c r="K693" s="67"/>
      <c r="L693" s="67"/>
      <c r="M693" s="67" t="s">
        <v>1967</v>
      </c>
      <c r="N693" s="67"/>
      <c r="O693" s="67"/>
      <c r="P693" s="67"/>
      <c r="Q693" s="67" t="s">
        <v>36</v>
      </c>
      <c r="R693" s="67"/>
      <c r="S693" s="67"/>
      <c r="T693" s="67"/>
      <c r="U693" s="67"/>
      <c r="V693" s="67"/>
      <c r="W693" s="67"/>
      <c r="X693" s="67"/>
      <c r="Y693" s="67"/>
      <c r="Z693" s="67"/>
      <c r="AA693" s="68"/>
      <c r="AB693" s="68"/>
      <c r="AC693" s="68"/>
    </row>
    <row r="694" spans="1:29" ht="15.75" thickBot="1">
      <c r="A694" s="53" t="s">
        <v>1430</v>
      </c>
      <c r="B694" s="53" t="s">
        <v>1431</v>
      </c>
      <c r="C694" s="53" t="s">
        <v>1434</v>
      </c>
      <c r="D694" s="53"/>
      <c r="E694" s="60"/>
      <c r="F694" s="53" t="s">
        <v>61</v>
      </c>
      <c r="G694" s="55"/>
      <c r="H694" s="54" t="s">
        <v>1429</v>
      </c>
      <c r="I694" s="53" t="s">
        <v>1470</v>
      </c>
      <c r="J694" s="55"/>
      <c r="K694" s="55"/>
      <c r="L694" s="55"/>
      <c r="M694" s="55"/>
      <c r="N694" s="55"/>
      <c r="O694" s="55"/>
      <c r="P694" s="55"/>
      <c r="Q694" s="55"/>
      <c r="R694" s="55"/>
      <c r="S694" s="55"/>
      <c r="T694" s="55"/>
      <c r="U694" s="55"/>
      <c r="V694" s="55"/>
      <c r="W694" s="55"/>
      <c r="X694" s="55"/>
      <c r="Y694" s="55"/>
      <c r="Z694" s="55"/>
      <c r="AA694" s="52"/>
      <c r="AB694" s="52"/>
      <c r="AC694" s="52"/>
    </row>
    <row r="695" spans="1:29" ht="15.75" thickBot="1">
      <c r="A695" s="53" t="s">
        <v>1430</v>
      </c>
      <c r="B695" s="53" t="s">
        <v>1431</v>
      </c>
      <c r="C695" s="53" t="s">
        <v>1435</v>
      </c>
      <c r="D695" s="53"/>
      <c r="E695" s="60"/>
      <c r="F695" s="53" t="s">
        <v>64</v>
      </c>
      <c r="G695" s="55"/>
      <c r="H695" s="55"/>
      <c r="I695" s="53" t="s">
        <v>1470</v>
      </c>
      <c r="J695" s="55"/>
      <c r="K695" s="55"/>
      <c r="L695" s="55"/>
      <c r="M695" s="55"/>
      <c r="N695" s="55"/>
      <c r="O695" s="55"/>
      <c r="P695" s="55"/>
      <c r="Q695" s="55"/>
      <c r="R695" s="55"/>
      <c r="S695" s="55"/>
      <c r="T695" s="55"/>
      <c r="U695" s="55"/>
      <c r="V695" s="55"/>
      <c r="W695" s="55"/>
      <c r="X695" s="55"/>
      <c r="Y695" s="55"/>
      <c r="Z695" s="55"/>
      <c r="AA695" s="52"/>
      <c r="AB695" s="52"/>
      <c r="AC695" s="52"/>
    </row>
    <row r="696" spans="1:29" ht="15" thickBot="1">
      <c r="A696" s="58"/>
      <c r="B696" s="58"/>
      <c r="C696" s="58"/>
      <c r="D696" s="58"/>
      <c r="E696" s="62"/>
      <c r="F696" s="58"/>
      <c r="G696" s="58"/>
      <c r="H696" s="58"/>
      <c r="I696" s="58"/>
      <c r="J696" s="58"/>
      <c r="K696" s="52"/>
      <c r="L696" s="58"/>
      <c r="M696" s="52"/>
      <c r="N696" s="58"/>
      <c r="O696" s="58"/>
      <c r="P696" s="52"/>
      <c r="Q696" s="52"/>
      <c r="R696" s="52"/>
      <c r="S696" s="52"/>
      <c r="T696" s="52"/>
      <c r="U696" s="52"/>
      <c r="V696" s="52"/>
      <c r="W696" s="52"/>
      <c r="X696" s="52"/>
      <c r="Y696" s="52"/>
      <c r="Z696" s="52"/>
      <c r="AA696" s="52"/>
      <c r="AB696" s="52"/>
      <c r="AC696" s="52"/>
    </row>
    <row r="697" spans="1:29" ht="15" thickBot="1">
      <c r="A697" s="58"/>
      <c r="B697" s="58"/>
      <c r="C697" s="58"/>
      <c r="D697" s="58"/>
      <c r="E697" s="62"/>
      <c r="F697" s="58"/>
      <c r="G697" s="58"/>
      <c r="H697" s="58"/>
      <c r="I697" s="58"/>
      <c r="J697" s="58"/>
      <c r="K697" s="52"/>
      <c r="L697" s="58"/>
      <c r="M697" s="52"/>
      <c r="N697" s="58"/>
      <c r="O697" s="58"/>
      <c r="P697" s="58"/>
      <c r="Q697" s="52"/>
      <c r="R697" s="52"/>
      <c r="S697" s="52"/>
      <c r="T697" s="52"/>
      <c r="U697" s="52"/>
      <c r="V697" s="52"/>
      <c r="W697" s="52"/>
      <c r="X697" s="52"/>
      <c r="Y697" s="52"/>
      <c r="Z697" s="52"/>
      <c r="AA697" s="52"/>
      <c r="AB697" s="52"/>
      <c r="AC697" s="52"/>
    </row>
    <row r="698" spans="1:29" ht="15" thickBot="1">
      <c r="A698" s="58"/>
      <c r="B698" s="58"/>
      <c r="C698" s="58"/>
      <c r="D698" s="58"/>
      <c r="E698" s="62"/>
      <c r="F698" s="58"/>
      <c r="G698" s="58"/>
      <c r="H698" s="58"/>
      <c r="I698" s="58"/>
      <c r="J698" s="58"/>
      <c r="K698" s="52"/>
      <c r="L698" s="58"/>
      <c r="M698" s="52"/>
      <c r="N698" s="58"/>
      <c r="O698" s="58"/>
      <c r="P698" s="58"/>
      <c r="Q698" s="52"/>
      <c r="R698" s="52"/>
      <c r="S698" s="52"/>
      <c r="T698" s="52"/>
      <c r="U698" s="52"/>
      <c r="V698" s="52"/>
      <c r="W698" s="52"/>
      <c r="X698" s="52"/>
      <c r="Y698" s="52"/>
      <c r="Z698" s="52"/>
      <c r="AA698" s="52"/>
      <c r="AB698" s="52"/>
      <c r="AC698" s="52"/>
    </row>
    <row r="699" spans="1:29" ht="15" thickBot="1">
      <c r="A699" s="58"/>
      <c r="B699" s="58"/>
      <c r="C699" s="58"/>
      <c r="D699" s="58"/>
      <c r="E699" s="62"/>
      <c r="F699" s="58"/>
      <c r="G699" s="58"/>
      <c r="H699" s="58"/>
      <c r="I699" s="58"/>
      <c r="J699" s="58"/>
      <c r="K699" s="52"/>
      <c r="L699" s="58"/>
      <c r="M699" s="52"/>
      <c r="N699" s="58"/>
      <c r="O699" s="58"/>
      <c r="P699" s="58"/>
      <c r="Q699" s="52"/>
      <c r="R699" s="52"/>
      <c r="S699" s="52"/>
      <c r="T699" s="52"/>
      <c r="U699" s="52"/>
      <c r="V699" s="52"/>
      <c r="W699" s="52"/>
      <c r="X699" s="52"/>
      <c r="Y699" s="52"/>
      <c r="Z699" s="52"/>
      <c r="AA699" s="52"/>
      <c r="AB699" s="52"/>
      <c r="AC699" s="52"/>
    </row>
    <row r="700" spans="1:29" ht="15" thickBot="1">
      <c r="A700" s="58"/>
      <c r="B700" s="58"/>
      <c r="C700" s="58"/>
      <c r="D700" s="58"/>
      <c r="E700" s="62"/>
      <c r="F700" s="58"/>
      <c r="G700" s="58"/>
      <c r="H700" s="58"/>
      <c r="I700" s="58"/>
      <c r="J700" s="58"/>
      <c r="K700" s="52"/>
      <c r="L700" s="58"/>
      <c r="M700" s="52"/>
      <c r="N700" s="58"/>
      <c r="O700" s="58"/>
      <c r="P700" s="58"/>
      <c r="Q700" s="52"/>
      <c r="R700" s="52"/>
      <c r="S700" s="52"/>
      <c r="T700" s="52"/>
      <c r="U700" s="52"/>
      <c r="V700" s="52"/>
      <c r="W700" s="52"/>
      <c r="X700" s="52"/>
      <c r="Y700" s="52"/>
      <c r="Z700" s="52"/>
      <c r="AA700" s="52"/>
      <c r="AB700" s="52"/>
      <c r="AC700" s="52"/>
    </row>
    <row r="701" spans="1:29" ht="15" thickBot="1">
      <c r="A701" s="58"/>
      <c r="B701" s="58"/>
      <c r="C701" s="58"/>
      <c r="D701" s="58"/>
      <c r="E701" s="62"/>
      <c r="F701" s="58"/>
      <c r="G701" s="58"/>
      <c r="H701" s="58"/>
      <c r="I701" s="58"/>
      <c r="J701" s="58"/>
      <c r="K701" s="52"/>
      <c r="L701" s="58"/>
      <c r="M701" s="52"/>
      <c r="N701" s="58"/>
      <c r="O701" s="58"/>
      <c r="P701" s="58"/>
      <c r="Q701" s="52"/>
      <c r="R701" s="52"/>
      <c r="S701" s="52"/>
      <c r="T701" s="52"/>
      <c r="U701" s="52"/>
      <c r="V701" s="52"/>
      <c r="W701" s="52"/>
      <c r="X701" s="52"/>
      <c r="Y701" s="52"/>
      <c r="Z701" s="52"/>
      <c r="AA701" s="52"/>
      <c r="AB701" s="52"/>
      <c r="AC701" s="52"/>
    </row>
    <row r="702" spans="1:29" ht="15" thickBot="1">
      <c r="A702" s="58"/>
      <c r="B702" s="58"/>
      <c r="C702" s="58"/>
      <c r="D702" s="58"/>
      <c r="E702" s="62"/>
      <c r="F702" s="58"/>
      <c r="G702" s="58"/>
      <c r="H702" s="58"/>
      <c r="I702" s="58"/>
      <c r="J702" s="58"/>
      <c r="K702" s="52"/>
      <c r="L702" s="58"/>
      <c r="M702" s="52"/>
      <c r="N702" s="58"/>
      <c r="O702" s="58"/>
      <c r="P702" s="58"/>
      <c r="Q702" s="52"/>
      <c r="R702" s="52"/>
      <c r="S702" s="52"/>
      <c r="T702" s="52"/>
      <c r="U702" s="52"/>
      <c r="V702" s="52"/>
      <c r="W702" s="52"/>
      <c r="X702" s="52"/>
      <c r="Y702" s="52"/>
      <c r="Z702" s="52"/>
      <c r="AA702" s="52"/>
      <c r="AB702" s="52"/>
      <c r="AC702" s="52"/>
    </row>
    <row r="703" spans="1:29" ht="15" thickBot="1">
      <c r="A703" s="58"/>
      <c r="B703" s="58"/>
      <c r="C703" s="58"/>
      <c r="D703" s="58"/>
      <c r="E703" s="62"/>
      <c r="F703" s="58"/>
      <c r="G703" s="58"/>
      <c r="H703" s="58"/>
      <c r="I703" s="58"/>
      <c r="J703" s="58"/>
      <c r="K703" s="52"/>
      <c r="L703" s="58"/>
      <c r="M703" s="52"/>
      <c r="N703" s="58"/>
      <c r="O703" s="58"/>
      <c r="P703" s="58"/>
      <c r="Q703" s="52"/>
      <c r="R703" s="52"/>
      <c r="S703" s="52"/>
      <c r="T703" s="52"/>
      <c r="U703" s="52"/>
      <c r="V703" s="52"/>
      <c r="W703" s="52"/>
      <c r="X703" s="52"/>
      <c r="Y703" s="52"/>
      <c r="Z703" s="52"/>
      <c r="AA703" s="52"/>
      <c r="AB703" s="52"/>
      <c r="AC703" s="52"/>
    </row>
    <row r="704" spans="1:29" ht="15" thickBot="1">
      <c r="A704" s="58"/>
      <c r="B704" s="58"/>
      <c r="C704" s="58"/>
      <c r="D704" s="58"/>
      <c r="E704" s="62"/>
      <c r="F704" s="58"/>
      <c r="G704" s="58"/>
      <c r="H704" s="58"/>
      <c r="I704" s="58"/>
      <c r="J704" s="58"/>
      <c r="K704" s="52"/>
      <c r="L704" s="58"/>
      <c r="M704" s="52"/>
      <c r="N704" s="58"/>
      <c r="O704" s="58"/>
      <c r="P704" s="58"/>
      <c r="Q704" s="52"/>
      <c r="R704" s="52"/>
      <c r="S704" s="52"/>
      <c r="T704" s="52"/>
      <c r="U704" s="52"/>
      <c r="V704" s="52"/>
      <c r="W704" s="52"/>
      <c r="X704" s="52"/>
      <c r="Y704" s="52"/>
      <c r="Z704" s="52"/>
      <c r="AA704" s="52"/>
      <c r="AB704" s="52"/>
      <c r="AC704" s="52"/>
    </row>
    <row r="705" spans="1:29" ht="15" thickBot="1">
      <c r="A705" s="58"/>
      <c r="B705" s="58"/>
      <c r="C705" s="58"/>
      <c r="D705" s="58"/>
      <c r="E705" s="62"/>
      <c r="F705" s="58"/>
      <c r="G705" s="58"/>
      <c r="H705" s="58"/>
      <c r="I705" s="58"/>
      <c r="J705" s="58"/>
      <c r="K705" s="52"/>
      <c r="L705" s="58"/>
      <c r="M705" s="52"/>
      <c r="N705" s="58"/>
      <c r="O705" s="58"/>
      <c r="P705" s="58"/>
      <c r="Q705" s="52"/>
      <c r="R705" s="52"/>
      <c r="S705" s="52"/>
      <c r="T705" s="52"/>
      <c r="U705" s="52"/>
      <c r="V705" s="52"/>
      <c r="W705" s="52"/>
      <c r="X705" s="52"/>
      <c r="Y705" s="52"/>
      <c r="Z705" s="52"/>
      <c r="AA705" s="52"/>
      <c r="AB705" s="52"/>
      <c r="AC705" s="52"/>
    </row>
    <row r="706" spans="1:29" ht="15" thickBot="1">
      <c r="A706" s="58"/>
      <c r="B706" s="58"/>
      <c r="C706" s="58"/>
      <c r="D706" s="58"/>
      <c r="E706" s="62"/>
      <c r="F706" s="58"/>
      <c r="G706" s="58"/>
      <c r="H706" s="58"/>
      <c r="I706" s="58"/>
      <c r="J706" s="58"/>
      <c r="K706" s="52"/>
      <c r="L706" s="58"/>
      <c r="M706" s="52"/>
      <c r="N706" s="58"/>
      <c r="O706" s="58"/>
      <c r="P706" s="58"/>
      <c r="Q706" s="52"/>
      <c r="R706" s="52"/>
      <c r="S706" s="52"/>
      <c r="T706" s="52"/>
      <c r="U706" s="52"/>
      <c r="V706" s="52"/>
      <c r="W706" s="52"/>
      <c r="X706" s="52"/>
      <c r="Y706" s="52"/>
      <c r="Z706" s="52"/>
      <c r="AA706" s="52"/>
      <c r="AB706" s="52"/>
      <c r="AC706" s="52"/>
    </row>
    <row r="707" spans="1:29" ht="15" thickBot="1">
      <c r="A707" s="58"/>
      <c r="B707" s="58"/>
      <c r="C707" s="58"/>
      <c r="D707" s="58"/>
      <c r="E707" s="62"/>
      <c r="F707" s="58"/>
      <c r="G707" s="58"/>
      <c r="H707" s="58"/>
      <c r="I707" s="58"/>
      <c r="J707" s="58"/>
      <c r="K707" s="52"/>
      <c r="L707" s="58"/>
      <c r="M707" s="52"/>
      <c r="N707" s="58"/>
      <c r="O707" s="58"/>
      <c r="P707" s="58"/>
      <c r="Q707" s="52"/>
      <c r="R707" s="52"/>
      <c r="S707" s="52"/>
      <c r="T707" s="52"/>
      <c r="U707" s="52"/>
      <c r="V707" s="52"/>
      <c r="W707" s="52"/>
      <c r="X707" s="52"/>
      <c r="Y707" s="52"/>
      <c r="Z707" s="52"/>
      <c r="AA707" s="52"/>
      <c r="AB707" s="52"/>
      <c r="AC707" s="52"/>
    </row>
    <row r="708" spans="1:29" ht="15" thickBot="1">
      <c r="A708" s="58"/>
      <c r="B708" s="58"/>
      <c r="C708" s="58"/>
      <c r="D708" s="58"/>
      <c r="E708" s="62"/>
      <c r="F708" s="58"/>
      <c r="G708" s="58"/>
      <c r="H708" s="58"/>
      <c r="I708" s="58"/>
      <c r="J708" s="58"/>
      <c r="K708" s="52"/>
      <c r="L708" s="58"/>
      <c r="M708" s="52"/>
      <c r="N708" s="58"/>
      <c r="O708" s="58"/>
      <c r="P708" s="58"/>
      <c r="Q708" s="52"/>
      <c r="R708" s="52"/>
      <c r="S708" s="52"/>
      <c r="T708" s="52"/>
      <c r="U708" s="52"/>
      <c r="V708" s="52"/>
      <c r="W708" s="52"/>
      <c r="X708" s="52"/>
      <c r="Y708" s="52"/>
      <c r="Z708" s="52"/>
      <c r="AA708" s="52"/>
      <c r="AB708" s="52"/>
      <c r="AC708" s="52"/>
    </row>
    <row r="709" spans="1:29" ht="15" thickBot="1">
      <c r="A709" s="58"/>
      <c r="B709" s="58"/>
      <c r="C709" s="58"/>
      <c r="D709" s="58"/>
      <c r="E709" s="62"/>
      <c r="F709" s="58"/>
      <c r="G709" s="58"/>
      <c r="H709" s="58"/>
      <c r="I709" s="58"/>
      <c r="J709" s="58"/>
      <c r="K709" s="52"/>
      <c r="L709" s="58"/>
      <c r="M709" s="52"/>
      <c r="N709" s="58"/>
      <c r="O709" s="58"/>
      <c r="P709" s="58"/>
      <c r="Q709" s="52"/>
      <c r="R709" s="52"/>
      <c r="S709" s="52"/>
      <c r="T709" s="52"/>
      <c r="U709" s="52"/>
      <c r="V709" s="52"/>
      <c r="W709" s="52"/>
      <c r="X709" s="52"/>
      <c r="Y709" s="52"/>
      <c r="Z709" s="52"/>
      <c r="AA709" s="52"/>
      <c r="AB709" s="52"/>
      <c r="AC709" s="52"/>
    </row>
    <row r="710" spans="1:29" ht="15" thickBot="1">
      <c r="A710" s="58"/>
      <c r="B710" s="58"/>
      <c r="C710" s="58"/>
      <c r="D710" s="58"/>
      <c r="E710" s="62"/>
      <c r="F710" s="58"/>
      <c r="G710" s="58"/>
      <c r="H710" s="58"/>
      <c r="I710" s="58"/>
      <c r="J710" s="58"/>
      <c r="K710" s="52"/>
      <c r="L710" s="58"/>
      <c r="M710" s="52"/>
      <c r="N710" s="58"/>
      <c r="O710" s="58"/>
      <c r="P710" s="58"/>
      <c r="Q710" s="52"/>
      <c r="R710" s="52"/>
      <c r="S710" s="52"/>
      <c r="T710" s="52"/>
      <c r="U710" s="52"/>
      <c r="V710" s="52"/>
      <c r="W710" s="52"/>
      <c r="X710" s="52"/>
      <c r="Y710" s="52"/>
      <c r="Z710" s="52"/>
      <c r="AA710" s="52"/>
      <c r="AB710" s="52"/>
      <c r="AC710" s="52"/>
    </row>
    <row r="711" spans="1:29" ht="15" thickBot="1">
      <c r="A711" s="58"/>
      <c r="B711" s="58"/>
      <c r="C711" s="58"/>
      <c r="D711" s="58"/>
      <c r="E711" s="62"/>
      <c r="F711" s="58"/>
      <c r="G711" s="58"/>
      <c r="H711" s="58"/>
      <c r="I711" s="58"/>
      <c r="J711" s="58"/>
      <c r="K711" s="52"/>
      <c r="L711" s="58"/>
      <c r="M711" s="52"/>
      <c r="N711" s="58"/>
      <c r="O711" s="58"/>
      <c r="P711" s="58"/>
      <c r="Q711" s="52"/>
      <c r="R711" s="52"/>
      <c r="S711" s="52"/>
      <c r="T711" s="52"/>
      <c r="U711" s="52"/>
      <c r="V711" s="52"/>
      <c r="W711" s="52"/>
      <c r="X711" s="52"/>
      <c r="Y711" s="52"/>
      <c r="Z711" s="52"/>
      <c r="AA711" s="52"/>
      <c r="AB711" s="52"/>
      <c r="AC711" s="52"/>
    </row>
    <row r="712" spans="1:29" ht="15" thickBot="1">
      <c r="A712" s="58"/>
      <c r="B712" s="58"/>
      <c r="C712" s="58"/>
      <c r="D712" s="58"/>
      <c r="E712" s="62"/>
      <c r="F712" s="58"/>
      <c r="G712" s="58"/>
      <c r="H712" s="58"/>
      <c r="I712" s="58"/>
      <c r="J712" s="58"/>
      <c r="K712" s="52"/>
      <c r="L712" s="58"/>
      <c r="M712" s="52"/>
      <c r="N712" s="58"/>
      <c r="O712" s="58"/>
      <c r="P712" s="58"/>
      <c r="Q712" s="52"/>
      <c r="R712" s="52"/>
      <c r="S712" s="52"/>
      <c r="T712" s="52"/>
      <c r="U712" s="52"/>
      <c r="V712" s="52"/>
      <c r="W712" s="52"/>
      <c r="X712" s="52"/>
      <c r="Y712" s="52"/>
      <c r="Z712" s="52"/>
      <c r="AA712" s="52"/>
      <c r="AB712" s="52"/>
      <c r="AC712" s="52"/>
    </row>
    <row r="713" spans="1:29" ht="15" thickBot="1">
      <c r="A713" s="58"/>
      <c r="B713" s="58"/>
      <c r="C713" s="58"/>
      <c r="D713" s="58"/>
      <c r="E713" s="62"/>
      <c r="F713" s="58"/>
      <c r="G713" s="58"/>
      <c r="H713" s="58"/>
      <c r="I713" s="58"/>
      <c r="J713" s="58"/>
      <c r="K713" s="52"/>
      <c r="L713" s="58"/>
      <c r="M713" s="52"/>
      <c r="N713" s="58"/>
      <c r="O713" s="58"/>
      <c r="P713" s="58"/>
      <c r="Q713" s="52"/>
      <c r="R713" s="52"/>
      <c r="S713" s="52"/>
      <c r="T713" s="52"/>
      <c r="U713" s="52"/>
      <c r="V713" s="52"/>
      <c r="W713" s="52"/>
      <c r="X713" s="52"/>
      <c r="Y713" s="52"/>
      <c r="Z713" s="52"/>
      <c r="AA713" s="52"/>
      <c r="AB713" s="52"/>
      <c r="AC713" s="52"/>
    </row>
    <row r="714" spans="1:29" ht="15" thickBot="1">
      <c r="A714" s="58"/>
      <c r="B714" s="58"/>
      <c r="C714" s="58"/>
      <c r="D714" s="58"/>
      <c r="E714" s="62"/>
      <c r="F714" s="58"/>
      <c r="G714" s="58"/>
      <c r="H714" s="58"/>
      <c r="I714" s="58"/>
      <c r="J714" s="58"/>
      <c r="K714" s="52"/>
      <c r="L714" s="58"/>
      <c r="M714" s="52"/>
      <c r="N714" s="58"/>
      <c r="O714" s="58"/>
      <c r="P714" s="58"/>
      <c r="Q714" s="52"/>
      <c r="R714" s="52"/>
      <c r="S714" s="52"/>
      <c r="T714" s="52"/>
      <c r="U714" s="52"/>
      <c r="V714" s="52"/>
      <c r="W714" s="52"/>
      <c r="X714" s="52"/>
      <c r="Y714" s="52"/>
      <c r="Z714" s="52"/>
      <c r="AA714" s="52"/>
      <c r="AB714" s="52"/>
      <c r="AC714" s="52"/>
    </row>
    <row r="715" spans="1:29" ht="15" thickBot="1">
      <c r="A715" s="58"/>
      <c r="B715" s="58"/>
      <c r="C715" s="58"/>
      <c r="D715" s="58"/>
      <c r="E715" s="62"/>
      <c r="F715" s="58"/>
      <c r="G715" s="58"/>
      <c r="H715" s="58"/>
      <c r="I715" s="58"/>
      <c r="J715" s="58"/>
      <c r="K715" s="52"/>
      <c r="L715" s="58"/>
      <c r="M715" s="52"/>
      <c r="N715" s="58"/>
      <c r="O715" s="58"/>
      <c r="P715" s="58"/>
      <c r="Q715" s="52"/>
      <c r="R715" s="52"/>
      <c r="S715" s="52"/>
      <c r="T715" s="52"/>
      <c r="U715" s="52"/>
      <c r="V715" s="52"/>
      <c r="W715" s="52"/>
      <c r="X715" s="52"/>
      <c r="Y715" s="52"/>
      <c r="Z715" s="52"/>
      <c r="AA715" s="52"/>
      <c r="AB715" s="52"/>
      <c r="AC715" s="52"/>
    </row>
    <row r="716" spans="1:29" ht="15" thickBot="1">
      <c r="A716" s="58"/>
      <c r="B716" s="58"/>
      <c r="C716" s="58"/>
      <c r="D716" s="58"/>
      <c r="E716" s="62"/>
      <c r="F716" s="58"/>
      <c r="G716" s="58"/>
      <c r="H716" s="58"/>
      <c r="I716" s="58"/>
      <c r="J716" s="58"/>
      <c r="K716" s="52"/>
      <c r="L716" s="58"/>
      <c r="M716" s="52"/>
      <c r="N716" s="58"/>
      <c r="O716" s="58"/>
      <c r="P716" s="58"/>
      <c r="Q716" s="52"/>
      <c r="R716" s="52"/>
      <c r="S716" s="52"/>
      <c r="T716" s="52"/>
      <c r="U716" s="52"/>
      <c r="V716" s="52"/>
      <c r="W716" s="52"/>
      <c r="X716" s="52"/>
      <c r="Y716" s="52"/>
      <c r="Z716" s="52"/>
      <c r="AA716" s="52"/>
      <c r="AB716" s="52"/>
      <c r="AC716" s="52"/>
    </row>
    <row r="717" spans="1:29" ht="15" thickBot="1">
      <c r="A717" s="58"/>
      <c r="B717" s="58"/>
      <c r="C717" s="58"/>
      <c r="D717" s="58"/>
      <c r="E717" s="62"/>
      <c r="F717" s="58"/>
      <c r="G717" s="58"/>
      <c r="H717" s="58"/>
      <c r="I717" s="58"/>
      <c r="J717" s="58"/>
      <c r="K717" s="52"/>
      <c r="L717" s="58"/>
      <c r="M717" s="52"/>
      <c r="N717" s="58"/>
      <c r="O717" s="58"/>
      <c r="P717" s="58"/>
      <c r="Q717" s="52"/>
      <c r="R717" s="52"/>
      <c r="S717" s="52"/>
      <c r="T717" s="52"/>
      <c r="U717" s="52"/>
      <c r="V717" s="52"/>
      <c r="W717" s="52"/>
      <c r="X717" s="52"/>
      <c r="Y717" s="52"/>
      <c r="Z717" s="52"/>
      <c r="AA717" s="52"/>
      <c r="AB717" s="52"/>
      <c r="AC717" s="52"/>
    </row>
    <row r="718" spans="1:29" ht="15" thickBot="1">
      <c r="A718" s="58"/>
      <c r="B718" s="58"/>
      <c r="C718" s="58"/>
      <c r="D718" s="58"/>
      <c r="E718" s="62"/>
      <c r="F718" s="58"/>
      <c r="G718" s="58"/>
      <c r="H718" s="58"/>
      <c r="I718" s="58"/>
      <c r="J718" s="58"/>
      <c r="K718" s="52"/>
      <c r="L718" s="58"/>
      <c r="M718" s="52"/>
      <c r="N718" s="58"/>
      <c r="O718" s="58"/>
      <c r="P718" s="58"/>
      <c r="Q718" s="52"/>
      <c r="R718" s="52"/>
      <c r="S718" s="52"/>
      <c r="T718" s="52"/>
      <c r="U718" s="52"/>
      <c r="V718" s="52"/>
      <c r="W718" s="52"/>
      <c r="X718" s="52"/>
      <c r="Y718" s="52"/>
      <c r="Z718" s="52"/>
      <c r="AA718" s="52"/>
      <c r="AB718" s="52"/>
      <c r="AC718" s="52"/>
    </row>
    <row r="719" spans="1:29" ht="15" thickBot="1">
      <c r="A719" s="58"/>
      <c r="B719" s="58"/>
      <c r="C719" s="58"/>
      <c r="D719" s="58"/>
      <c r="E719" s="62"/>
      <c r="F719" s="58"/>
      <c r="G719" s="58"/>
      <c r="H719" s="58"/>
      <c r="I719" s="58"/>
      <c r="J719" s="58"/>
      <c r="K719" s="52"/>
      <c r="L719" s="58"/>
      <c r="M719" s="52"/>
      <c r="N719" s="58"/>
      <c r="O719" s="58"/>
      <c r="P719" s="58"/>
      <c r="Q719" s="52"/>
      <c r="R719" s="52"/>
      <c r="S719" s="52"/>
      <c r="T719" s="52"/>
      <c r="U719" s="52"/>
      <c r="V719" s="52"/>
      <c r="W719" s="52"/>
      <c r="X719" s="52"/>
      <c r="Y719" s="52"/>
      <c r="Z719" s="52"/>
      <c r="AA719" s="52"/>
      <c r="AB719" s="52"/>
      <c r="AC719" s="52"/>
    </row>
    <row r="720" spans="1:29" ht="15" thickBot="1">
      <c r="A720" s="58"/>
      <c r="B720" s="58"/>
      <c r="C720" s="58"/>
      <c r="D720" s="58"/>
      <c r="E720" s="62"/>
      <c r="F720" s="58"/>
      <c r="G720" s="58"/>
      <c r="H720" s="58"/>
      <c r="I720" s="58"/>
      <c r="J720" s="58"/>
      <c r="K720" s="52"/>
      <c r="L720" s="58"/>
      <c r="M720" s="52"/>
      <c r="N720" s="58"/>
      <c r="O720" s="58"/>
      <c r="P720" s="58"/>
      <c r="Q720" s="52"/>
      <c r="R720" s="52"/>
      <c r="S720" s="52"/>
      <c r="T720" s="52"/>
      <c r="U720" s="52"/>
      <c r="V720" s="52"/>
      <c r="W720" s="52"/>
      <c r="X720" s="52"/>
      <c r="Y720" s="52"/>
      <c r="Z720" s="52"/>
      <c r="AA720" s="52"/>
      <c r="AB720" s="52"/>
      <c r="AC720" s="52"/>
    </row>
    <row r="721" spans="1:29" ht="15" thickBot="1">
      <c r="A721" s="58"/>
      <c r="B721" s="58"/>
      <c r="C721" s="58"/>
      <c r="D721" s="58"/>
      <c r="E721" s="62"/>
      <c r="F721" s="58"/>
      <c r="G721" s="58"/>
      <c r="H721" s="58"/>
      <c r="I721" s="58"/>
      <c r="J721" s="58"/>
      <c r="K721" s="52"/>
      <c r="L721" s="58"/>
      <c r="M721" s="52"/>
      <c r="N721" s="58"/>
      <c r="O721" s="58"/>
      <c r="P721" s="58"/>
      <c r="Q721" s="52"/>
      <c r="R721" s="52"/>
      <c r="S721" s="52"/>
      <c r="T721" s="52"/>
      <c r="U721" s="52"/>
      <c r="V721" s="52"/>
      <c r="W721" s="52"/>
      <c r="X721" s="52"/>
      <c r="Y721" s="52"/>
      <c r="Z721" s="52"/>
      <c r="AA721" s="52"/>
      <c r="AB721" s="52"/>
      <c r="AC721" s="52"/>
    </row>
    <row r="722" spans="1:29" ht="15" thickBot="1">
      <c r="A722" s="58"/>
      <c r="B722" s="58"/>
      <c r="C722" s="58"/>
      <c r="D722" s="58"/>
      <c r="E722" s="62"/>
      <c r="F722" s="58"/>
      <c r="G722" s="58"/>
      <c r="H722" s="58"/>
      <c r="I722" s="58"/>
      <c r="J722" s="58"/>
      <c r="K722" s="52"/>
      <c r="L722" s="58"/>
      <c r="M722" s="52"/>
      <c r="N722" s="58"/>
      <c r="O722" s="58"/>
      <c r="P722" s="58"/>
      <c r="Q722" s="52"/>
      <c r="R722" s="52"/>
      <c r="S722" s="52"/>
      <c r="T722" s="52"/>
      <c r="U722" s="52"/>
      <c r="V722" s="52"/>
      <c r="W722" s="52"/>
      <c r="X722" s="52"/>
      <c r="Y722" s="52"/>
      <c r="Z722" s="52"/>
      <c r="AA722" s="52"/>
      <c r="AB722" s="52"/>
      <c r="AC722" s="52"/>
    </row>
    <row r="723" spans="1:29" ht="15" thickBot="1">
      <c r="A723" s="58"/>
      <c r="B723" s="58"/>
      <c r="C723" s="58"/>
      <c r="D723" s="58"/>
      <c r="E723" s="62"/>
      <c r="F723" s="58"/>
      <c r="G723" s="58"/>
      <c r="H723" s="58"/>
      <c r="I723" s="58"/>
      <c r="J723" s="58"/>
      <c r="K723" s="52"/>
      <c r="L723" s="58"/>
      <c r="M723" s="52"/>
      <c r="N723" s="58"/>
      <c r="O723" s="58"/>
      <c r="P723" s="58"/>
      <c r="Q723" s="52"/>
      <c r="R723" s="52"/>
      <c r="S723" s="52"/>
      <c r="T723" s="52"/>
      <c r="U723" s="52"/>
      <c r="V723" s="52"/>
      <c r="W723" s="52"/>
      <c r="X723" s="52"/>
      <c r="Y723" s="52"/>
      <c r="Z723" s="52"/>
      <c r="AA723" s="52"/>
      <c r="AB723" s="52"/>
      <c r="AC723" s="52"/>
    </row>
    <row r="724" spans="1:29" ht="15" thickBot="1">
      <c r="A724" s="58"/>
      <c r="B724" s="58"/>
      <c r="C724" s="58"/>
      <c r="D724" s="58"/>
      <c r="E724" s="62"/>
      <c r="F724" s="58"/>
      <c r="G724" s="58"/>
      <c r="H724" s="58"/>
      <c r="I724" s="58"/>
      <c r="J724" s="58"/>
      <c r="K724" s="52"/>
      <c r="L724" s="58"/>
      <c r="M724" s="52"/>
      <c r="N724" s="58"/>
      <c r="O724" s="58"/>
      <c r="P724" s="58"/>
      <c r="Q724" s="52"/>
      <c r="R724" s="52"/>
      <c r="S724" s="52"/>
      <c r="T724" s="52"/>
      <c r="U724" s="52"/>
      <c r="V724" s="52"/>
      <c r="W724" s="52"/>
      <c r="X724" s="52"/>
      <c r="Y724" s="52"/>
      <c r="Z724" s="52"/>
      <c r="AA724" s="52"/>
      <c r="AB724" s="52"/>
      <c r="AC724" s="52"/>
    </row>
    <row r="725" spans="1:29" ht="15" thickBot="1">
      <c r="A725" s="58"/>
      <c r="B725" s="58"/>
      <c r="C725" s="58"/>
      <c r="D725" s="58"/>
      <c r="E725" s="62"/>
      <c r="F725" s="58"/>
      <c r="G725" s="58"/>
      <c r="H725" s="58"/>
      <c r="I725" s="58"/>
      <c r="J725" s="58"/>
      <c r="K725" s="52"/>
      <c r="L725" s="58"/>
      <c r="M725" s="52"/>
      <c r="N725" s="58"/>
      <c r="O725" s="58"/>
      <c r="P725" s="58"/>
      <c r="Q725" s="52"/>
      <c r="R725" s="52"/>
      <c r="S725" s="52"/>
      <c r="T725" s="52"/>
      <c r="U725" s="52"/>
      <c r="V725" s="52"/>
      <c r="W725" s="52"/>
      <c r="X725" s="52"/>
      <c r="Y725" s="52"/>
      <c r="Z725" s="52"/>
      <c r="AA725" s="52"/>
      <c r="AB725" s="52"/>
      <c r="AC725" s="52"/>
    </row>
    <row r="726" spans="1:29" ht="15" thickBot="1">
      <c r="A726" s="58"/>
      <c r="B726" s="58"/>
      <c r="C726" s="58"/>
      <c r="D726" s="58"/>
      <c r="E726" s="62"/>
      <c r="F726" s="58"/>
      <c r="G726" s="58"/>
      <c r="H726" s="58"/>
      <c r="I726" s="58"/>
      <c r="J726" s="58"/>
      <c r="K726" s="52"/>
      <c r="L726" s="58"/>
      <c r="M726" s="52"/>
      <c r="N726" s="58"/>
      <c r="O726" s="58"/>
      <c r="P726" s="58"/>
      <c r="Q726" s="52"/>
      <c r="R726" s="52"/>
      <c r="S726" s="52"/>
      <c r="T726" s="52"/>
      <c r="U726" s="52"/>
      <c r="V726" s="52"/>
      <c r="W726" s="52"/>
      <c r="X726" s="52"/>
      <c r="Y726" s="52"/>
      <c r="Z726" s="52"/>
      <c r="AA726" s="52"/>
      <c r="AB726" s="52"/>
      <c r="AC726" s="52"/>
    </row>
    <row r="727" spans="1:29" ht="15" thickBot="1">
      <c r="A727" s="58"/>
      <c r="B727" s="58"/>
      <c r="C727" s="58"/>
      <c r="D727" s="58"/>
      <c r="E727" s="62"/>
      <c r="F727" s="58"/>
      <c r="G727" s="58"/>
      <c r="H727" s="58"/>
      <c r="I727" s="58"/>
      <c r="J727" s="58"/>
      <c r="K727" s="52"/>
      <c r="L727" s="58"/>
      <c r="M727" s="52"/>
      <c r="N727" s="58"/>
      <c r="O727" s="58"/>
      <c r="P727" s="58"/>
      <c r="Q727" s="52"/>
      <c r="R727" s="52"/>
      <c r="S727" s="52"/>
      <c r="T727" s="52"/>
      <c r="U727" s="52"/>
      <c r="V727" s="52"/>
      <c r="W727" s="52"/>
      <c r="X727" s="52"/>
      <c r="Y727" s="52"/>
      <c r="Z727" s="52"/>
      <c r="AA727" s="52"/>
      <c r="AB727" s="52"/>
      <c r="AC727" s="52"/>
    </row>
    <row r="728" spans="1:29" ht="15" thickBot="1">
      <c r="A728" s="58"/>
      <c r="B728" s="58"/>
      <c r="C728" s="58"/>
      <c r="D728" s="58"/>
      <c r="E728" s="62"/>
      <c r="F728" s="58"/>
      <c r="G728" s="58"/>
      <c r="H728" s="58"/>
      <c r="I728" s="58"/>
      <c r="J728" s="58"/>
      <c r="K728" s="52"/>
      <c r="L728" s="58"/>
      <c r="M728" s="52"/>
      <c r="N728" s="58"/>
      <c r="O728" s="58"/>
      <c r="P728" s="58"/>
      <c r="Q728" s="52"/>
      <c r="R728" s="52"/>
      <c r="S728" s="52"/>
      <c r="T728" s="52"/>
      <c r="U728" s="52"/>
      <c r="V728" s="52"/>
      <c r="W728" s="52"/>
      <c r="X728" s="52"/>
      <c r="Y728" s="52"/>
      <c r="Z728" s="52"/>
      <c r="AA728" s="52"/>
      <c r="AB728" s="52"/>
      <c r="AC728" s="52"/>
    </row>
    <row r="729" spans="1:29" ht="15" thickBot="1">
      <c r="A729" s="58"/>
      <c r="B729" s="58"/>
      <c r="C729" s="58"/>
      <c r="D729" s="58"/>
      <c r="E729" s="62"/>
      <c r="F729" s="58"/>
      <c r="G729" s="58"/>
      <c r="H729" s="58"/>
      <c r="I729" s="58"/>
      <c r="J729" s="58"/>
      <c r="K729" s="52"/>
      <c r="L729" s="58"/>
      <c r="M729" s="52"/>
      <c r="N729" s="58"/>
      <c r="O729" s="58"/>
      <c r="P729" s="58"/>
      <c r="Q729" s="52"/>
      <c r="R729" s="52"/>
      <c r="S729" s="52"/>
      <c r="T729" s="52"/>
      <c r="U729" s="52"/>
      <c r="V729" s="52"/>
      <c r="W729" s="52"/>
      <c r="X729" s="52"/>
      <c r="Y729" s="52"/>
      <c r="Z729" s="52"/>
      <c r="AA729" s="52"/>
      <c r="AB729" s="52"/>
      <c r="AC729" s="52"/>
    </row>
    <row r="730" spans="1:29" ht="15" thickBot="1">
      <c r="A730" s="58"/>
      <c r="B730" s="58"/>
      <c r="C730" s="58"/>
      <c r="D730" s="58"/>
      <c r="E730" s="62"/>
      <c r="F730" s="58"/>
      <c r="G730" s="58"/>
      <c r="H730" s="58"/>
      <c r="I730" s="58"/>
      <c r="J730" s="58"/>
      <c r="K730" s="52"/>
      <c r="L730" s="58"/>
      <c r="M730" s="52"/>
      <c r="N730" s="58"/>
      <c r="O730" s="58"/>
      <c r="P730" s="58"/>
      <c r="Q730" s="52"/>
      <c r="R730" s="52"/>
      <c r="S730" s="52"/>
      <c r="T730" s="52"/>
      <c r="U730" s="52"/>
      <c r="V730" s="52"/>
      <c r="W730" s="52"/>
      <c r="X730" s="52"/>
      <c r="Y730" s="52"/>
      <c r="Z730" s="52"/>
      <c r="AA730" s="52"/>
      <c r="AB730" s="52"/>
      <c r="AC730" s="52"/>
    </row>
    <row r="731" spans="1:29" ht="15" thickBot="1">
      <c r="A731" s="58"/>
      <c r="B731" s="58"/>
      <c r="C731" s="58"/>
      <c r="D731" s="58"/>
      <c r="E731" s="62"/>
      <c r="F731" s="58"/>
      <c r="G731" s="58"/>
      <c r="H731" s="58"/>
      <c r="I731" s="58"/>
      <c r="J731" s="58"/>
      <c r="K731" s="52"/>
      <c r="L731" s="58"/>
      <c r="M731" s="52"/>
      <c r="N731" s="58"/>
      <c r="O731" s="58"/>
      <c r="P731" s="58"/>
      <c r="Q731" s="52"/>
      <c r="R731" s="52"/>
      <c r="S731" s="52"/>
      <c r="T731" s="52"/>
      <c r="U731" s="52"/>
      <c r="V731" s="52"/>
      <c r="W731" s="52"/>
      <c r="X731" s="52"/>
      <c r="Y731" s="52"/>
      <c r="Z731" s="52"/>
      <c r="AA731" s="52"/>
      <c r="AB731" s="52"/>
      <c r="AC731" s="52"/>
    </row>
    <row r="732" spans="1:29" ht="15" thickBot="1">
      <c r="A732" s="58"/>
      <c r="B732" s="58"/>
      <c r="C732" s="58"/>
      <c r="D732" s="58"/>
      <c r="E732" s="62"/>
      <c r="F732" s="58"/>
      <c r="G732" s="58"/>
      <c r="H732" s="58"/>
      <c r="I732" s="58"/>
      <c r="J732" s="58"/>
      <c r="K732" s="52"/>
      <c r="L732" s="58"/>
      <c r="M732" s="52"/>
      <c r="N732" s="58"/>
      <c r="O732" s="58"/>
      <c r="P732" s="58"/>
      <c r="Q732" s="52"/>
      <c r="R732" s="52"/>
      <c r="S732" s="52"/>
      <c r="T732" s="52"/>
      <c r="U732" s="52"/>
      <c r="V732" s="52"/>
      <c r="W732" s="52"/>
      <c r="X732" s="52"/>
      <c r="Y732" s="52"/>
      <c r="Z732" s="52"/>
      <c r="AA732" s="52"/>
      <c r="AB732" s="52"/>
      <c r="AC732" s="52"/>
    </row>
    <row r="733" spans="1:29" ht="15" thickBot="1">
      <c r="A733" s="58"/>
      <c r="B733" s="58"/>
      <c r="C733" s="58"/>
      <c r="D733" s="58"/>
      <c r="E733" s="62"/>
      <c r="F733" s="58"/>
      <c r="G733" s="58"/>
      <c r="H733" s="58"/>
      <c r="I733" s="58"/>
      <c r="J733" s="58"/>
      <c r="K733" s="52"/>
      <c r="L733" s="58"/>
      <c r="M733" s="52"/>
      <c r="N733" s="58"/>
      <c r="O733" s="58"/>
      <c r="P733" s="58"/>
      <c r="Q733" s="52"/>
      <c r="R733" s="52"/>
      <c r="S733" s="52"/>
      <c r="T733" s="52"/>
      <c r="U733" s="52"/>
      <c r="V733" s="52"/>
      <c r="W733" s="52"/>
      <c r="X733" s="52"/>
      <c r="Y733" s="52"/>
      <c r="Z733" s="52"/>
      <c r="AA733" s="52"/>
      <c r="AB733" s="52"/>
      <c r="AC733" s="52"/>
    </row>
    <row r="734" spans="1:29" ht="15" thickBot="1">
      <c r="A734" s="58"/>
      <c r="B734" s="58"/>
      <c r="C734" s="58"/>
      <c r="D734" s="58"/>
      <c r="E734" s="62"/>
      <c r="F734" s="58"/>
      <c r="G734" s="58"/>
      <c r="H734" s="58"/>
      <c r="I734" s="58"/>
      <c r="J734" s="58"/>
      <c r="K734" s="52"/>
      <c r="L734" s="58"/>
      <c r="M734" s="52"/>
      <c r="N734" s="58"/>
      <c r="O734" s="58"/>
      <c r="P734" s="58"/>
      <c r="Q734" s="52"/>
      <c r="R734" s="52"/>
      <c r="S734" s="52"/>
      <c r="T734" s="52"/>
      <c r="U734" s="52"/>
      <c r="V734" s="52"/>
      <c r="W734" s="52"/>
      <c r="X734" s="52"/>
      <c r="Y734" s="52"/>
      <c r="Z734" s="52"/>
      <c r="AA734" s="52"/>
      <c r="AB734" s="52"/>
      <c r="AC734" s="52"/>
    </row>
    <row r="735" spans="1:29" ht="15" thickBot="1">
      <c r="A735" s="58"/>
      <c r="B735" s="58"/>
      <c r="C735" s="58"/>
      <c r="D735" s="58"/>
      <c r="E735" s="62"/>
      <c r="F735" s="58"/>
      <c r="G735" s="58"/>
      <c r="H735" s="58"/>
      <c r="I735" s="58"/>
      <c r="J735" s="58"/>
      <c r="K735" s="52"/>
      <c r="L735" s="58"/>
      <c r="M735" s="52"/>
      <c r="N735" s="58"/>
      <c r="O735" s="58"/>
      <c r="P735" s="58"/>
      <c r="Q735" s="52"/>
      <c r="R735" s="52"/>
      <c r="S735" s="52"/>
      <c r="T735" s="52"/>
      <c r="U735" s="52"/>
      <c r="V735" s="52"/>
      <c r="W735" s="52"/>
      <c r="X735" s="52"/>
      <c r="Y735" s="52"/>
      <c r="Z735" s="52"/>
      <c r="AA735" s="52"/>
      <c r="AB735" s="52"/>
      <c r="AC735" s="52"/>
    </row>
    <row r="736" spans="1:29" ht="15" thickBot="1">
      <c r="A736" s="58"/>
      <c r="B736" s="58"/>
      <c r="C736" s="58"/>
      <c r="D736" s="58"/>
      <c r="E736" s="62"/>
      <c r="F736" s="58"/>
      <c r="G736" s="58"/>
      <c r="H736" s="58"/>
      <c r="I736" s="58"/>
      <c r="J736" s="58"/>
      <c r="K736" s="52"/>
      <c r="L736" s="58"/>
      <c r="M736" s="52"/>
      <c r="N736" s="58"/>
      <c r="O736" s="58"/>
      <c r="P736" s="58"/>
      <c r="Q736" s="52"/>
      <c r="R736" s="52"/>
      <c r="S736" s="52"/>
      <c r="T736" s="52"/>
      <c r="U736" s="52"/>
      <c r="V736" s="52"/>
      <c r="W736" s="52"/>
      <c r="X736" s="52"/>
      <c r="Y736" s="52"/>
      <c r="Z736" s="52"/>
      <c r="AA736" s="52"/>
      <c r="AB736" s="52"/>
      <c r="AC736" s="52"/>
    </row>
    <row r="737" spans="1:29" ht="15" thickBot="1">
      <c r="A737" s="58"/>
      <c r="B737" s="58"/>
      <c r="C737" s="58"/>
      <c r="D737" s="58"/>
      <c r="E737" s="62"/>
      <c r="F737" s="58"/>
      <c r="G737" s="58"/>
      <c r="H737" s="58"/>
      <c r="I737" s="58"/>
      <c r="J737" s="58"/>
      <c r="K737" s="52"/>
      <c r="L737" s="58"/>
      <c r="M737" s="52"/>
      <c r="N737" s="58"/>
      <c r="O737" s="58"/>
      <c r="P737" s="58"/>
      <c r="Q737" s="52"/>
      <c r="R737" s="52"/>
      <c r="S737" s="52"/>
      <c r="T737" s="52"/>
      <c r="U737" s="52"/>
      <c r="V737" s="52"/>
      <c r="W737" s="52"/>
      <c r="X737" s="52"/>
      <c r="Y737" s="52"/>
      <c r="Z737" s="52"/>
      <c r="AA737" s="52"/>
      <c r="AB737" s="52"/>
      <c r="AC737" s="52"/>
    </row>
    <row r="738" spans="1:29" ht="15" thickBot="1">
      <c r="A738" s="58"/>
      <c r="B738" s="58"/>
      <c r="C738" s="58"/>
      <c r="D738" s="58"/>
      <c r="E738" s="62"/>
      <c r="F738" s="58"/>
      <c r="G738" s="58"/>
      <c r="H738" s="58"/>
      <c r="I738" s="58"/>
      <c r="J738" s="58"/>
      <c r="K738" s="52"/>
      <c r="L738" s="58"/>
      <c r="M738" s="52"/>
      <c r="N738" s="58"/>
      <c r="O738" s="58"/>
      <c r="P738" s="58"/>
      <c r="Q738" s="52"/>
      <c r="R738" s="52"/>
      <c r="S738" s="52"/>
      <c r="T738" s="52"/>
      <c r="U738" s="52"/>
      <c r="V738" s="52"/>
      <c r="W738" s="52"/>
      <c r="X738" s="52"/>
      <c r="Y738" s="52"/>
      <c r="Z738" s="52"/>
      <c r="AA738" s="52"/>
      <c r="AB738" s="52"/>
      <c r="AC738" s="52"/>
    </row>
    <row r="739" spans="1:29" ht="15" thickBot="1">
      <c r="A739" s="58"/>
      <c r="B739" s="58"/>
      <c r="C739" s="58"/>
      <c r="D739" s="58"/>
      <c r="E739" s="62"/>
      <c r="F739" s="58"/>
      <c r="G739" s="58"/>
      <c r="H739" s="58"/>
      <c r="I739" s="58"/>
      <c r="J739" s="58"/>
      <c r="K739" s="52"/>
      <c r="L739" s="58"/>
      <c r="M739" s="52"/>
      <c r="N739" s="58"/>
      <c r="O739" s="58"/>
      <c r="P739" s="58"/>
      <c r="Q739" s="52"/>
      <c r="R739" s="52"/>
      <c r="S739" s="52"/>
      <c r="T739" s="52"/>
      <c r="U739" s="52"/>
      <c r="V739" s="52"/>
      <c r="W739" s="52"/>
      <c r="X739" s="52"/>
      <c r="Y739" s="52"/>
      <c r="Z739" s="52"/>
      <c r="AA739" s="52"/>
      <c r="AB739" s="52"/>
      <c r="AC739" s="52"/>
    </row>
    <row r="740" spans="1:29" ht="15" thickBot="1">
      <c r="A740" s="58"/>
      <c r="B740" s="58"/>
      <c r="C740" s="58"/>
      <c r="D740" s="58"/>
      <c r="E740" s="62"/>
      <c r="F740" s="58"/>
      <c r="G740" s="58"/>
      <c r="H740" s="58"/>
      <c r="I740" s="58"/>
      <c r="J740" s="58"/>
      <c r="K740" s="52"/>
      <c r="L740" s="58"/>
      <c r="M740" s="52"/>
      <c r="N740" s="58"/>
      <c r="O740" s="58"/>
      <c r="P740" s="58"/>
      <c r="Q740" s="52"/>
      <c r="R740" s="52"/>
      <c r="S740" s="52"/>
      <c r="T740" s="52"/>
      <c r="U740" s="52"/>
      <c r="V740" s="52"/>
      <c r="W740" s="52"/>
      <c r="X740" s="52"/>
      <c r="Y740" s="52"/>
      <c r="Z740" s="52"/>
      <c r="AA740" s="52"/>
      <c r="AB740" s="52"/>
      <c r="AC740" s="52"/>
    </row>
    <row r="741" spans="1:29" ht="15" thickBot="1">
      <c r="A741" s="58"/>
      <c r="B741" s="58"/>
      <c r="C741" s="58"/>
      <c r="D741" s="58"/>
      <c r="E741" s="62"/>
      <c r="F741" s="58"/>
      <c r="G741" s="58"/>
      <c r="H741" s="58"/>
      <c r="I741" s="58"/>
      <c r="J741" s="58"/>
      <c r="K741" s="52"/>
      <c r="L741" s="58"/>
      <c r="M741" s="52"/>
      <c r="N741" s="58"/>
      <c r="O741" s="58"/>
      <c r="P741" s="58"/>
      <c r="Q741" s="52"/>
      <c r="R741" s="52"/>
      <c r="S741" s="52"/>
      <c r="T741" s="52"/>
      <c r="U741" s="52"/>
      <c r="V741" s="52"/>
      <c r="W741" s="52"/>
      <c r="X741" s="52"/>
      <c r="Y741" s="52"/>
      <c r="Z741" s="52"/>
      <c r="AA741" s="52"/>
      <c r="AB741" s="52"/>
      <c r="AC741" s="52"/>
    </row>
    <row r="742" spans="1:29" ht="15" thickBot="1">
      <c r="A742" s="58"/>
      <c r="B742" s="58"/>
      <c r="C742" s="58"/>
      <c r="D742" s="58"/>
      <c r="E742" s="62"/>
      <c r="F742" s="58"/>
      <c r="G742" s="58"/>
      <c r="H742" s="58"/>
      <c r="I742" s="58"/>
      <c r="J742" s="58"/>
      <c r="K742" s="52"/>
      <c r="L742" s="58"/>
      <c r="M742" s="52"/>
      <c r="N742" s="58"/>
      <c r="O742" s="58"/>
      <c r="P742" s="58"/>
      <c r="Q742" s="52"/>
      <c r="R742" s="52"/>
      <c r="S742" s="52"/>
      <c r="T742" s="52"/>
      <c r="U742" s="52"/>
      <c r="V742" s="52"/>
      <c r="W742" s="52"/>
      <c r="X742" s="52"/>
      <c r="Y742" s="52"/>
      <c r="Z742" s="52"/>
      <c r="AA742" s="52"/>
      <c r="AB742" s="52"/>
      <c r="AC742" s="52"/>
    </row>
    <row r="743" spans="1:29" ht="15" thickBot="1">
      <c r="A743" s="58"/>
      <c r="B743" s="58"/>
      <c r="C743" s="58"/>
      <c r="D743" s="58"/>
      <c r="E743" s="62"/>
      <c r="F743" s="58"/>
      <c r="G743" s="58"/>
      <c r="H743" s="58"/>
      <c r="I743" s="58"/>
      <c r="J743" s="58"/>
      <c r="K743" s="52"/>
      <c r="L743" s="58"/>
      <c r="M743" s="52"/>
      <c r="N743" s="58"/>
      <c r="O743" s="58"/>
      <c r="P743" s="58"/>
      <c r="Q743" s="52"/>
      <c r="R743" s="52"/>
      <c r="S743" s="52"/>
      <c r="T743" s="52"/>
      <c r="U743" s="52"/>
      <c r="V743" s="52"/>
      <c r="W743" s="52"/>
      <c r="X743" s="52"/>
      <c r="Y743" s="52"/>
      <c r="Z743" s="52"/>
      <c r="AA743" s="52"/>
      <c r="AB743" s="52"/>
      <c r="AC743" s="52"/>
    </row>
    <row r="744" spans="1:29" ht="15" thickBot="1">
      <c r="A744" s="58"/>
      <c r="B744" s="58"/>
      <c r="C744" s="58"/>
      <c r="D744" s="58"/>
      <c r="E744" s="62"/>
      <c r="F744" s="58"/>
      <c r="G744" s="58"/>
      <c r="H744" s="58"/>
      <c r="I744" s="58"/>
      <c r="J744" s="58"/>
      <c r="K744" s="52"/>
      <c r="L744" s="58"/>
      <c r="M744" s="52"/>
      <c r="N744" s="58"/>
      <c r="O744" s="58"/>
      <c r="P744" s="58"/>
      <c r="Q744" s="52"/>
      <c r="R744" s="52"/>
      <c r="S744" s="52"/>
      <c r="T744" s="52"/>
      <c r="U744" s="52"/>
      <c r="V744" s="52"/>
      <c r="W744" s="52"/>
      <c r="X744" s="52"/>
      <c r="Y744" s="52"/>
      <c r="Z744" s="52"/>
      <c r="AA744" s="52"/>
      <c r="AB744" s="52"/>
      <c r="AC744" s="52"/>
    </row>
    <row r="745" spans="1:29" ht="15" thickBot="1">
      <c r="A745" s="58"/>
      <c r="B745" s="58"/>
      <c r="C745" s="58"/>
      <c r="D745" s="58"/>
      <c r="E745" s="62"/>
      <c r="F745" s="58"/>
      <c r="G745" s="58"/>
      <c r="H745" s="58"/>
      <c r="I745" s="58"/>
      <c r="J745" s="58"/>
      <c r="K745" s="52"/>
      <c r="L745" s="58"/>
      <c r="M745" s="52"/>
      <c r="N745" s="58"/>
      <c r="O745" s="58"/>
      <c r="P745" s="58"/>
      <c r="Q745" s="52"/>
      <c r="R745" s="52"/>
      <c r="S745" s="52"/>
      <c r="T745" s="52"/>
      <c r="U745" s="52"/>
      <c r="V745" s="52"/>
      <c r="W745" s="52"/>
      <c r="X745" s="52"/>
      <c r="Y745" s="52"/>
      <c r="Z745" s="52"/>
      <c r="AA745" s="52"/>
      <c r="AB745" s="52"/>
      <c r="AC745" s="52"/>
    </row>
    <row r="746" spans="1:29" ht="15" thickBot="1">
      <c r="A746" s="58"/>
      <c r="B746" s="58"/>
      <c r="C746" s="58"/>
      <c r="D746" s="58"/>
      <c r="E746" s="62"/>
      <c r="F746" s="58"/>
      <c r="G746" s="58"/>
      <c r="H746" s="58"/>
      <c r="I746" s="58"/>
      <c r="J746" s="58"/>
      <c r="K746" s="52"/>
      <c r="L746" s="58"/>
      <c r="M746" s="52"/>
      <c r="N746" s="58"/>
      <c r="O746" s="58"/>
      <c r="P746" s="58"/>
      <c r="Q746" s="52"/>
      <c r="R746" s="52"/>
      <c r="S746" s="52"/>
      <c r="T746" s="52"/>
      <c r="U746" s="52"/>
      <c r="V746" s="52"/>
      <c r="W746" s="52"/>
      <c r="X746" s="52"/>
      <c r="Y746" s="52"/>
      <c r="Z746" s="52"/>
      <c r="AA746" s="52"/>
      <c r="AB746" s="52"/>
      <c r="AC746" s="52"/>
    </row>
    <row r="747" spans="1:29" ht="15" thickBot="1">
      <c r="A747" s="58"/>
      <c r="B747" s="58"/>
      <c r="C747" s="58"/>
      <c r="D747" s="58"/>
      <c r="E747" s="62"/>
      <c r="F747" s="58"/>
      <c r="G747" s="58"/>
      <c r="H747" s="58"/>
      <c r="I747" s="58"/>
      <c r="J747" s="58"/>
      <c r="K747" s="52"/>
      <c r="L747" s="58"/>
      <c r="M747" s="52"/>
      <c r="N747" s="58"/>
      <c r="O747" s="58"/>
      <c r="P747" s="58"/>
      <c r="Q747" s="52"/>
      <c r="R747" s="52"/>
      <c r="S747" s="52"/>
      <c r="T747" s="52"/>
      <c r="U747" s="52"/>
      <c r="V747" s="52"/>
      <c r="W747" s="52"/>
      <c r="X747" s="52"/>
      <c r="Y747" s="52"/>
      <c r="Z747" s="52"/>
      <c r="AA747" s="52"/>
      <c r="AB747" s="52"/>
      <c r="AC747" s="52"/>
    </row>
    <row r="748" spans="1:29" ht="15" thickBot="1">
      <c r="A748" s="58"/>
      <c r="B748" s="58"/>
      <c r="C748" s="58"/>
      <c r="D748" s="58"/>
      <c r="E748" s="62"/>
      <c r="F748" s="58"/>
      <c r="G748" s="58"/>
      <c r="H748" s="58"/>
      <c r="I748" s="58"/>
      <c r="J748" s="58"/>
      <c r="K748" s="52"/>
      <c r="L748" s="58"/>
      <c r="M748" s="52"/>
      <c r="N748" s="58"/>
      <c r="O748" s="58"/>
      <c r="P748" s="58"/>
      <c r="Q748" s="52"/>
      <c r="R748" s="52"/>
      <c r="S748" s="52"/>
      <c r="T748" s="52"/>
      <c r="U748" s="52"/>
      <c r="V748" s="52"/>
      <c r="W748" s="52"/>
      <c r="X748" s="52"/>
      <c r="Y748" s="52"/>
      <c r="Z748" s="52"/>
      <c r="AA748" s="52"/>
      <c r="AB748" s="52"/>
      <c r="AC748" s="52"/>
    </row>
    <row r="749" spans="1:29" ht="15" thickBot="1">
      <c r="A749" s="58"/>
      <c r="B749" s="58"/>
      <c r="C749" s="58"/>
      <c r="D749" s="58"/>
      <c r="E749" s="62"/>
      <c r="F749" s="58"/>
      <c r="G749" s="58"/>
      <c r="H749" s="58"/>
      <c r="I749" s="58"/>
      <c r="J749" s="58"/>
      <c r="K749" s="52"/>
      <c r="L749" s="58"/>
      <c r="M749" s="52"/>
      <c r="N749" s="58"/>
      <c r="O749" s="58"/>
      <c r="P749" s="58"/>
      <c r="Q749" s="52"/>
      <c r="R749" s="52"/>
      <c r="S749" s="52"/>
      <c r="T749" s="52"/>
      <c r="U749" s="52"/>
      <c r="V749" s="52"/>
      <c r="W749" s="52"/>
      <c r="X749" s="52"/>
      <c r="Y749" s="52"/>
      <c r="Z749" s="52"/>
      <c r="AA749" s="52"/>
      <c r="AB749" s="52"/>
      <c r="AC749" s="52"/>
    </row>
    <row r="750" spans="1:29" ht="15" thickBot="1">
      <c r="A750" s="58"/>
      <c r="B750" s="58"/>
      <c r="C750" s="58"/>
      <c r="D750" s="58"/>
      <c r="E750" s="62"/>
      <c r="F750" s="58"/>
      <c r="G750" s="58"/>
      <c r="H750" s="58"/>
      <c r="I750" s="58"/>
      <c r="J750" s="58"/>
      <c r="K750" s="52"/>
      <c r="L750" s="58"/>
      <c r="M750" s="52"/>
      <c r="N750" s="58"/>
      <c r="O750" s="58"/>
      <c r="P750" s="58"/>
      <c r="Q750" s="52"/>
      <c r="R750" s="52"/>
      <c r="S750" s="52"/>
      <c r="T750" s="52"/>
      <c r="U750" s="52"/>
      <c r="V750" s="52"/>
      <c r="W750" s="52"/>
      <c r="X750" s="52"/>
      <c r="Y750" s="52"/>
      <c r="Z750" s="52"/>
      <c r="AA750" s="52"/>
      <c r="AB750" s="52"/>
      <c r="AC750" s="52"/>
    </row>
    <row r="751" spans="1:29" ht="15" thickBot="1">
      <c r="A751" s="58"/>
      <c r="B751" s="58"/>
      <c r="C751" s="58"/>
      <c r="D751" s="58"/>
      <c r="E751" s="62"/>
      <c r="F751" s="58"/>
      <c r="G751" s="58"/>
      <c r="H751" s="58"/>
      <c r="I751" s="58"/>
      <c r="J751" s="58"/>
      <c r="K751" s="52"/>
      <c r="L751" s="58"/>
      <c r="M751" s="52"/>
      <c r="N751" s="58"/>
      <c r="O751" s="58"/>
      <c r="P751" s="58"/>
      <c r="Q751" s="52"/>
      <c r="R751" s="52"/>
      <c r="S751" s="52"/>
      <c r="T751" s="52"/>
      <c r="U751" s="52"/>
      <c r="V751" s="52"/>
      <c r="W751" s="52"/>
      <c r="X751" s="52"/>
      <c r="Y751" s="52"/>
      <c r="Z751" s="52"/>
      <c r="AA751" s="52"/>
      <c r="AB751" s="52"/>
      <c r="AC751" s="52"/>
    </row>
    <row r="752" spans="1:29" ht="15" thickBot="1">
      <c r="A752" s="58"/>
      <c r="B752" s="58"/>
      <c r="C752" s="58"/>
      <c r="D752" s="58"/>
      <c r="E752" s="62"/>
      <c r="F752" s="58"/>
      <c r="G752" s="58"/>
      <c r="H752" s="58"/>
      <c r="I752" s="58"/>
      <c r="J752" s="58"/>
      <c r="K752" s="52"/>
      <c r="L752" s="58"/>
      <c r="M752" s="52"/>
      <c r="N752" s="58"/>
      <c r="O752" s="58"/>
      <c r="P752" s="58"/>
      <c r="Q752" s="52"/>
      <c r="R752" s="52"/>
      <c r="S752" s="52"/>
      <c r="T752" s="52"/>
      <c r="U752" s="52"/>
      <c r="V752" s="52"/>
      <c r="W752" s="52"/>
      <c r="X752" s="52"/>
      <c r="Y752" s="52"/>
      <c r="Z752" s="52"/>
      <c r="AA752" s="52"/>
      <c r="AB752" s="52"/>
      <c r="AC752" s="52"/>
    </row>
    <row r="753" spans="1:29" ht="15" thickBot="1">
      <c r="A753" s="58"/>
      <c r="B753" s="58"/>
      <c r="C753" s="58"/>
      <c r="D753" s="58"/>
      <c r="E753" s="62"/>
      <c r="F753" s="58"/>
      <c r="G753" s="58"/>
      <c r="H753" s="58"/>
      <c r="I753" s="58"/>
      <c r="J753" s="58"/>
      <c r="K753" s="52"/>
      <c r="L753" s="58"/>
      <c r="M753" s="52"/>
      <c r="N753" s="58"/>
      <c r="O753" s="58"/>
      <c r="P753" s="58"/>
      <c r="Q753" s="52"/>
      <c r="R753" s="52"/>
      <c r="S753" s="52"/>
      <c r="T753" s="52"/>
      <c r="U753" s="52"/>
      <c r="V753" s="52"/>
      <c r="W753" s="52"/>
      <c r="X753" s="52"/>
      <c r="Y753" s="52"/>
      <c r="Z753" s="52"/>
      <c r="AA753" s="52"/>
      <c r="AB753" s="52"/>
      <c r="AC753" s="52"/>
    </row>
    <row r="754" spans="1:29" ht="15" thickBot="1">
      <c r="A754" s="58"/>
      <c r="B754" s="58"/>
      <c r="C754" s="58"/>
      <c r="D754" s="58"/>
      <c r="E754" s="62"/>
      <c r="F754" s="58"/>
      <c r="G754" s="58"/>
      <c r="H754" s="58"/>
      <c r="I754" s="58"/>
      <c r="J754" s="58"/>
      <c r="K754" s="52"/>
      <c r="L754" s="58"/>
      <c r="M754" s="52"/>
      <c r="N754" s="58"/>
      <c r="O754" s="58"/>
      <c r="P754" s="58"/>
      <c r="Q754" s="52"/>
      <c r="R754" s="52"/>
      <c r="S754" s="52"/>
      <c r="T754" s="52"/>
      <c r="U754" s="52"/>
      <c r="V754" s="52"/>
      <c r="W754" s="52"/>
      <c r="X754" s="52"/>
      <c r="Y754" s="52"/>
      <c r="Z754" s="52"/>
      <c r="AA754" s="52"/>
      <c r="AB754" s="52"/>
      <c r="AC754" s="52"/>
    </row>
    <row r="755" spans="1:29" ht="15" thickBot="1">
      <c r="A755" s="58"/>
      <c r="B755" s="58"/>
      <c r="C755" s="58"/>
      <c r="D755" s="58"/>
      <c r="E755" s="62"/>
      <c r="F755" s="58"/>
      <c r="G755" s="58"/>
      <c r="H755" s="58"/>
      <c r="I755" s="58"/>
      <c r="J755" s="58"/>
      <c r="K755" s="52"/>
      <c r="L755" s="58"/>
      <c r="M755" s="52"/>
      <c r="N755" s="58"/>
      <c r="O755" s="58"/>
      <c r="P755" s="58"/>
      <c r="Q755" s="52"/>
      <c r="R755" s="52"/>
      <c r="S755" s="52"/>
      <c r="T755" s="52"/>
      <c r="U755" s="52"/>
      <c r="V755" s="52"/>
      <c r="W755" s="52"/>
      <c r="X755" s="52"/>
      <c r="Y755" s="52"/>
      <c r="Z755" s="52"/>
      <c r="AA755" s="52"/>
      <c r="AB755" s="52"/>
      <c r="AC755" s="52"/>
    </row>
    <row r="756" spans="1:29" ht="15" thickBot="1">
      <c r="A756" s="58"/>
      <c r="B756" s="58"/>
      <c r="C756" s="58"/>
      <c r="D756" s="58"/>
      <c r="E756" s="62"/>
      <c r="F756" s="58"/>
      <c r="G756" s="58"/>
      <c r="H756" s="58"/>
      <c r="I756" s="58"/>
      <c r="J756" s="58"/>
      <c r="K756" s="52"/>
      <c r="L756" s="58"/>
      <c r="M756" s="52"/>
      <c r="N756" s="58"/>
      <c r="O756" s="58"/>
      <c r="P756" s="58"/>
      <c r="Q756" s="52"/>
      <c r="R756" s="52"/>
      <c r="S756" s="52"/>
      <c r="T756" s="52"/>
      <c r="U756" s="52"/>
      <c r="V756" s="52"/>
      <c r="W756" s="52"/>
      <c r="X756" s="52"/>
      <c r="Y756" s="52"/>
      <c r="Z756" s="52"/>
      <c r="AA756" s="52"/>
      <c r="AB756" s="52"/>
      <c r="AC756" s="52"/>
    </row>
    <row r="757" spans="1:29" ht="15" thickBot="1">
      <c r="A757" s="58"/>
      <c r="B757" s="58"/>
      <c r="C757" s="58"/>
      <c r="D757" s="58"/>
      <c r="E757" s="62"/>
      <c r="F757" s="58"/>
      <c r="G757" s="58"/>
      <c r="H757" s="58"/>
      <c r="I757" s="58"/>
      <c r="J757" s="58"/>
      <c r="K757" s="52"/>
      <c r="L757" s="58"/>
      <c r="M757" s="52"/>
      <c r="N757" s="58"/>
      <c r="O757" s="58"/>
      <c r="P757" s="58"/>
      <c r="Q757" s="52"/>
      <c r="R757" s="52"/>
      <c r="S757" s="52"/>
      <c r="T757" s="52"/>
      <c r="U757" s="52"/>
      <c r="V757" s="52"/>
      <c r="W757" s="52"/>
      <c r="X757" s="52"/>
      <c r="Y757" s="52"/>
      <c r="Z757" s="52"/>
      <c r="AA757" s="52"/>
      <c r="AB757" s="52"/>
      <c r="AC757" s="52"/>
    </row>
    <row r="758" spans="1:29" ht="15" thickBot="1">
      <c r="A758" s="58"/>
      <c r="B758" s="58"/>
      <c r="C758" s="58"/>
      <c r="D758" s="58"/>
      <c r="E758" s="62"/>
      <c r="F758" s="58"/>
      <c r="G758" s="58"/>
      <c r="H758" s="58"/>
      <c r="I758" s="58"/>
      <c r="J758" s="58"/>
      <c r="K758" s="52"/>
      <c r="L758" s="58"/>
      <c r="M758" s="52"/>
      <c r="N758" s="58"/>
      <c r="O758" s="58"/>
      <c r="P758" s="58"/>
      <c r="Q758" s="52"/>
      <c r="R758" s="52"/>
      <c r="S758" s="52"/>
      <c r="T758" s="52"/>
      <c r="U758" s="52"/>
      <c r="V758" s="52"/>
      <c r="W758" s="52"/>
      <c r="X758" s="52"/>
      <c r="Y758" s="52"/>
      <c r="Z758" s="52"/>
      <c r="AA758" s="52"/>
      <c r="AB758" s="52"/>
      <c r="AC758" s="52"/>
    </row>
    <row r="759" spans="1:29" ht="15" thickBot="1">
      <c r="A759" s="58"/>
      <c r="B759" s="58"/>
      <c r="C759" s="58"/>
      <c r="D759" s="58"/>
      <c r="E759" s="62"/>
      <c r="F759" s="58"/>
      <c r="G759" s="58"/>
      <c r="H759" s="58"/>
      <c r="I759" s="58"/>
      <c r="J759" s="58"/>
      <c r="K759" s="52"/>
      <c r="L759" s="58"/>
      <c r="M759" s="52"/>
      <c r="N759" s="58"/>
      <c r="O759" s="58"/>
      <c r="P759" s="58"/>
      <c r="Q759" s="52"/>
      <c r="R759" s="52"/>
      <c r="S759" s="52"/>
      <c r="T759" s="52"/>
      <c r="U759" s="52"/>
      <c r="V759" s="52"/>
      <c r="W759" s="52"/>
      <c r="X759" s="52"/>
      <c r="Y759" s="52"/>
      <c r="Z759" s="52"/>
      <c r="AA759" s="52"/>
      <c r="AB759" s="52"/>
      <c r="AC759" s="52"/>
    </row>
    <row r="760" spans="1:29" ht="15" thickBot="1">
      <c r="A760" s="58"/>
      <c r="B760" s="58"/>
      <c r="C760" s="58"/>
      <c r="D760" s="58"/>
      <c r="E760" s="62"/>
      <c r="F760" s="58"/>
      <c r="G760" s="58"/>
      <c r="H760" s="58"/>
      <c r="I760" s="58"/>
      <c r="J760" s="58"/>
      <c r="K760" s="52"/>
      <c r="L760" s="58"/>
      <c r="M760" s="52"/>
      <c r="N760" s="58"/>
      <c r="O760" s="58"/>
      <c r="P760" s="58"/>
      <c r="Q760" s="52"/>
      <c r="R760" s="52"/>
      <c r="S760" s="52"/>
      <c r="T760" s="52"/>
      <c r="U760" s="52"/>
      <c r="V760" s="52"/>
      <c r="W760" s="52"/>
      <c r="X760" s="52"/>
      <c r="Y760" s="52"/>
      <c r="Z760" s="52"/>
      <c r="AA760" s="52"/>
      <c r="AB760" s="52"/>
      <c r="AC760" s="52"/>
    </row>
    <row r="761" spans="1:29" ht="15" thickBot="1">
      <c r="A761" s="58"/>
      <c r="B761" s="58"/>
      <c r="C761" s="58"/>
      <c r="D761" s="58"/>
      <c r="E761" s="62"/>
      <c r="F761" s="58"/>
      <c r="G761" s="58"/>
      <c r="H761" s="58"/>
      <c r="I761" s="58"/>
      <c r="J761" s="58"/>
      <c r="K761" s="52"/>
      <c r="L761" s="58"/>
      <c r="M761" s="52"/>
      <c r="N761" s="58"/>
      <c r="O761" s="58"/>
      <c r="P761" s="58"/>
      <c r="Q761" s="52"/>
      <c r="R761" s="52"/>
      <c r="S761" s="52"/>
      <c r="T761" s="52"/>
      <c r="U761" s="52"/>
      <c r="V761" s="52"/>
      <c r="W761" s="52"/>
      <c r="X761" s="52"/>
      <c r="Y761" s="52"/>
      <c r="Z761" s="52"/>
      <c r="AA761" s="52"/>
      <c r="AB761" s="52"/>
      <c r="AC761" s="52"/>
    </row>
    <row r="762" spans="1:29" ht="15" thickBot="1">
      <c r="A762" s="58"/>
      <c r="B762" s="58"/>
      <c r="C762" s="58"/>
      <c r="D762" s="58"/>
      <c r="E762" s="62"/>
      <c r="F762" s="58"/>
      <c r="G762" s="58"/>
      <c r="H762" s="58"/>
      <c r="I762" s="58"/>
      <c r="J762" s="58"/>
      <c r="K762" s="52"/>
      <c r="L762" s="58"/>
      <c r="M762" s="52"/>
      <c r="N762" s="58"/>
      <c r="O762" s="58"/>
      <c r="P762" s="58"/>
      <c r="Q762" s="52"/>
      <c r="R762" s="52"/>
      <c r="S762" s="52"/>
      <c r="T762" s="52"/>
      <c r="U762" s="52"/>
      <c r="V762" s="52"/>
      <c r="W762" s="52"/>
      <c r="X762" s="52"/>
      <c r="Y762" s="52"/>
      <c r="Z762" s="52"/>
      <c r="AA762" s="52"/>
      <c r="AB762" s="52"/>
      <c r="AC762" s="52"/>
    </row>
    <row r="763" spans="1:29" ht="15" thickBot="1">
      <c r="A763" s="58"/>
      <c r="B763" s="58"/>
      <c r="C763" s="58"/>
      <c r="D763" s="58"/>
      <c r="E763" s="62"/>
      <c r="F763" s="58"/>
      <c r="G763" s="58"/>
      <c r="H763" s="58"/>
      <c r="I763" s="58"/>
      <c r="J763" s="58"/>
      <c r="K763" s="52"/>
      <c r="L763" s="58"/>
      <c r="M763" s="52"/>
      <c r="N763" s="58"/>
      <c r="O763" s="58"/>
      <c r="P763" s="58"/>
      <c r="Q763" s="52"/>
      <c r="R763" s="52"/>
      <c r="S763" s="52"/>
      <c r="T763" s="52"/>
      <c r="U763" s="52"/>
      <c r="V763" s="52"/>
      <c r="W763" s="52"/>
      <c r="X763" s="52"/>
      <c r="Y763" s="52"/>
      <c r="Z763" s="52"/>
      <c r="AA763" s="52"/>
      <c r="AB763" s="52"/>
      <c r="AC763" s="52"/>
    </row>
    <row r="764" spans="1:29" ht="15" thickBot="1">
      <c r="A764" s="58"/>
      <c r="B764" s="58"/>
      <c r="C764" s="58"/>
      <c r="D764" s="58"/>
      <c r="E764" s="62"/>
      <c r="F764" s="58"/>
      <c r="G764" s="58"/>
      <c r="H764" s="58"/>
      <c r="I764" s="58"/>
      <c r="J764" s="58"/>
      <c r="K764" s="52"/>
      <c r="L764" s="58"/>
      <c r="M764" s="52"/>
      <c r="N764" s="58"/>
      <c r="O764" s="58"/>
      <c r="P764" s="58"/>
      <c r="Q764" s="52"/>
      <c r="R764" s="52"/>
      <c r="S764" s="52"/>
      <c r="T764" s="52"/>
      <c r="U764" s="52"/>
      <c r="V764" s="52"/>
      <c r="W764" s="52"/>
      <c r="X764" s="52"/>
      <c r="Y764" s="52"/>
      <c r="Z764" s="52"/>
      <c r="AA764" s="52"/>
      <c r="AB764" s="52"/>
      <c r="AC764" s="52"/>
    </row>
    <row r="765" spans="1:29" ht="15" thickBot="1">
      <c r="A765" s="58"/>
      <c r="B765" s="58"/>
      <c r="C765" s="58"/>
      <c r="D765" s="58"/>
      <c r="E765" s="62"/>
      <c r="F765" s="58"/>
      <c r="G765" s="58"/>
      <c r="H765" s="58"/>
      <c r="I765" s="58"/>
      <c r="J765" s="58"/>
      <c r="K765" s="52"/>
      <c r="L765" s="58"/>
      <c r="M765" s="52"/>
      <c r="N765" s="58"/>
      <c r="O765" s="58"/>
      <c r="P765" s="58"/>
      <c r="Q765" s="52"/>
      <c r="R765" s="52"/>
      <c r="S765" s="52"/>
      <c r="T765" s="52"/>
      <c r="U765" s="52"/>
      <c r="V765" s="52"/>
      <c r="W765" s="52"/>
      <c r="X765" s="52"/>
      <c r="Y765" s="52"/>
      <c r="Z765" s="52"/>
      <c r="AA765" s="52"/>
      <c r="AB765" s="52"/>
      <c r="AC765" s="52"/>
    </row>
    <row r="766" spans="1:29" ht="15" thickBot="1">
      <c r="A766" s="58"/>
      <c r="B766" s="58"/>
      <c r="C766" s="58"/>
      <c r="D766" s="58"/>
      <c r="E766" s="62"/>
      <c r="F766" s="58"/>
      <c r="G766" s="58"/>
      <c r="H766" s="58"/>
      <c r="I766" s="58"/>
      <c r="J766" s="58"/>
      <c r="K766" s="52"/>
      <c r="L766" s="58"/>
      <c r="M766" s="52"/>
      <c r="N766" s="58"/>
      <c r="O766" s="58"/>
      <c r="P766" s="58"/>
      <c r="Q766" s="52"/>
      <c r="R766" s="52"/>
      <c r="S766" s="52"/>
      <c r="T766" s="52"/>
      <c r="U766" s="52"/>
      <c r="V766" s="52"/>
      <c r="W766" s="52"/>
      <c r="X766" s="52"/>
      <c r="Y766" s="52"/>
      <c r="Z766" s="52"/>
      <c r="AA766" s="52"/>
      <c r="AB766" s="52"/>
      <c r="AC766" s="52"/>
    </row>
    <row r="767" spans="1:29" ht="15" thickBot="1">
      <c r="A767" s="58"/>
      <c r="B767" s="58"/>
      <c r="C767" s="58"/>
      <c r="D767" s="58"/>
      <c r="E767" s="62"/>
      <c r="F767" s="58"/>
      <c r="G767" s="58"/>
      <c r="H767" s="58"/>
      <c r="I767" s="58"/>
      <c r="J767" s="58"/>
      <c r="K767" s="52"/>
      <c r="L767" s="58"/>
      <c r="M767" s="52"/>
      <c r="N767" s="58"/>
      <c r="O767" s="58"/>
      <c r="P767" s="58"/>
      <c r="Q767" s="52"/>
      <c r="R767" s="52"/>
      <c r="S767" s="52"/>
      <c r="T767" s="52"/>
      <c r="U767" s="52"/>
      <c r="V767" s="52"/>
      <c r="W767" s="52"/>
      <c r="X767" s="52"/>
      <c r="Y767" s="52"/>
      <c r="Z767" s="52"/>
      <c r="AA767" s="52"/>
      <c r="AB767" s="52"/>
      <c r="AC767" s="52"/>
    </row>
    <row r="768" spans="1:29" ht="15" thickBot="1">
      <c r="A768" s="58"/>
      <c r="B768" s="58"/>
      <c r="C768" s="58"/>
      <c r="D768" s="58"/>
      <c r="E768" s="62"/>
      <c r="F768" s="58"/>
      <c r="G768" s="58"/>
      <c r="H768" s="58"/>
      <c r="I768" s="58"/>
      <c r="J768" s="58"/>
      <c r="K768" s="52"/>
      <c r="L768" s="58"/>
      <c r="M768" s="52"/>
      <c r="N768" s="58"/>
      <c r="O768" s="58"/>
      <c r="P768" s="58"/>
      <c r="Q768" s="52"/>
      <c r="R768" s="52"/>
      <c r="S768" s="52"/>
      <c r="T768" s="52"/>
      <c r="U768" s="52"/>
      <c r="V768" s="52"/>
      <c r="W768" s="52"/>
      <c r="X768" s="52"/>
      <c r="Y768" s="52"/>
      <c r="Z768" s="52"/>
      <c r="AA768" s="52"/>
      <c r="AB768" s="52"/>
      <c r="AC768" s="52"/>
    </row>
    <row r="769" spans="1:29" ht="15" thickBot="1">
      <c r="A769" s="58"/>
      <c r="B769" s="58"/>
      <c r="C769" s="58"/>
      <c r="D769" s="58"/>
      <c r="E769" s="62"/>
      <c r="F769" s="58"/>
      <c r="G769" s="58"/>
      <c r="H769" s="58"/>
      <c r="I769" s="58"/>
      <c r="J769" s="58"/>
      <c r="K769" s="52"/>
      <c r="L769" s="58"/>
      <c r="M769" s="52"/>
      <c r="N769" s="58"/>
      <c r="O769" s="58"/>
      <c r="P769" s="58"/>
      <c r="Q769" s="52"/>
      <c r="R769" s="52"/>
      <c r="S769" s="52"/>
      <c r="T769" s="52"/>
      <c r="U769" s="52"/>
      <c r="V769" s="52"/>
      <c r="W769" s="52"/>
      <c r="X769" s="52"/>
      <c r="Y769" s="52"/>
      <c r="Z769" s="52"/>
      <c r="AA769" s="52"/>
      <c r="AB769" s="52"/>
      <c r="AC769" s="52"/>
    </row>
    <row r="770" spans="1:29" ht="15" thickBot="1">
      <c r="A770" s="58"/>
      <c r="B770" s="58"/>
      <c r="C770" s="58"/>
      <c r="D770" s="58"/>
      <c r="E770" s="62"/>
      <c r="F770" s="58"/>
      <c r="G770" s="58"/>
      <c r="H770" s="58"/>
      <c r="I770" s="58"/>
      <c r="J770" s="58"/>
      <c r="K770" s="52"/>
      <c r="L770" s="58"/>
      <c r="M770" s="52"/>
      <c r="N770" s="58"/>
      <c r="O770" s="58"/>
      <c r="P770" s="58"/>
      <c r="Q770" s="52"/>
      <c r="R770" s="52"/>
      <c r="S770" s="52"/>
      <c r="T770" s="52"/>
      <c r="U770" s="52"/>
      <c r="V770" s="52"/>
      <c r="W770" s="52"/>
      <c r="X770" s="52"/>
      <c r="Y770" s="52"/>
      <c r="Z770" s="52"/>
      <c r="AA770" s="52"/>
      <c r="AB770" s="52"/>
      <c r="AC770" s="52"/>
    </row>
    <row r="771" spans="1:29" ht="15" thickBot="1">
      <c r="A771" s="58"/>
      <c r="B771" s="58"/>
      <c r="C771" s="58"/>
      <c r="D771" s="58"/>
      <c r="E771" s="62"/>
      <c r="F771" s="58"/>
      <c r="G771" s="58"/>
      <c r="H771" s="58"/>
      <c r="I771" s="58"/>
      <c r="J771" s="58"/>
      <c r="K771" s="52"/>
      <c r="L771" s="58"/>
      <c r="M771" s="52"/>
      <c r="N771" s="58"/>
      <c r="O771" s="58"/>
      <c r="P771" s="58"/>
      <c r="Q771" s="52"/>
      <c r="R771" s="52"/>
      <c r="S771" s="52"/>
      <c r="T771" s="52"/>
      <c r="U771" s="52"/>
      <c r="V771" s="52"/>
      <c r="W771" s="52"/>
      <c r="X771" s="52"/>
      <c r="Y771" s="52"/>
      <c r="Z771" s="52"/>
      <c r="AA771" s="52"/>
      <c r="AB771" s="52"/>
      <c r="AC771" s="52"/>
    </row>
    <row r="772" spans="1:29" ht="15" thickBot="1">
      <c r="A772" s="58"/>
      <c r="B772" s="58"/>
      <c r="C772" s="58"/>
      <c r="D772" s="58"/>
      <c r="E772" s="62"/>
      <c r="F772" s="58"/>
      <c r="G772" s="58"/>
      <c r="H772" s="58"/>
      <c r="I772" s="58"/>
      <c r="J772" s="58"/>
      <c r="K772" s="52"/>
      <c r="L772" s="58"/>
      <c r="M772" s="52"/>
      <c r="N772" s="58"/>
      <c r="O772" s="58"/>
      <c r="P772" s="58"/>
      <c r="Q772" s="52"/>
      <c r="R772" s="52"/>
      <c r="S772" s="52"/>
      <c r="T772" s="52"/>
      <c r="U772" s="52"/>
      <c r="V772" s="52"/>
      <c r="W772" s="52"/>
      <c r="X772" s="52"/>
      <c r="Y772" s="52"/>
      <c r="Z772" s="52"/>
      <c r="AA772" s="52"/>
      <c r="AB772" s="52"/>
      <c r="AC772" s="52"/>
    </row>
    <row r="773" spans="1:29" ht="15" thickBot="1">
      <c r="A773" s="58"/>
      <c r="B773" s="58"/>
      <c r="C773" s="58"/>
      <c r="D773" s="58"/>
      <c r="E773" s="62"/>
      <c r="F773" s="58"/>
      <c r="G773" s="58"/>
      <c r="H773" s="58"/>
      <c r="I773" s="58"/>
      <c r="J773" s="58"/>
      <c r="K773" s="52"/>
      <c r="L773" s="58"/>
      <c r="M773" s="52"/>
      <c r="N773" s="58"/>
      <c r="O773" s="58"/>
      <c r="P773" s="58"/>
      <c r="Q773" s="52"/>
      <c r="R773" s="52"/>
      <c r="S773" s="52"/>
      <c r="T773" s="52"/>
      <c r="U773" s="52"/>
      <c r="V773" s="52"/>
      <c r="W773" s="52"/>
      <c r="X773" s="52"/>
      <c r="Y773" s="52"/>
      <c r="Z773" s="52"/>
      <c r="AA773" s="52"/>
      <c r="AB773" s="52"/>
      <c r="AC773" s="52"/>
    </row>
    <row r="774" spans="1:29" ht="15" thickBot="1">
      <c r="A774" s="58"/>
      <c r="B774" s="58"/>
      <c r="C774" s="58"/>
      <c r="D774" s="58"/>
      <c r="E774" s="62"/>
      <c r="F774" s="58"/>
      <c r="G774" s="58"/>
      <c r="H774" s="58"/>
      <c r="I774" s="58"/>
      <c r="J774" s="58"/>
      <c r="K774" s="52"/>
      <c r="L774" s="58"/>
      <c r="M774" s="52"/>
      <c r="N774" s="58"/>
      <c r="O774" s="58"/>
      <c r="P774" s="58"/>
      <c r="Q774" s="52"/>
      <c r="R774" s="52"/>
      <c r="S774" s="52"/>
      <c r="T774" s="52"/>
      <c r="U774" s="52"/>
      <c r="V774" s="52"/>
      <c r="W774" s="52"/>
      <c r="X774" s="52"/>
      <c r="Y774" s="52"/>
      <c r="Z774" s="52"/>
      <c r="AA774" s="52"/>
      <c r="AB774" s="52"/>
      <c r="AC774" s="52"/>
    </row>
    <row r="775" spans="1:29" ht="15" thickBot="1">
      <c r="A775" s="58"/>
      <c r="B775" s="58"/>
      <c r="C775" s="58"/>
      <c r="D775" s="58"/>
      <c r="E775" s="62"/>
      <c r="F775" s="58"/>
      <c r="G775" s="58"/>
      <c r="H775" s="58"/>
      <c r="I775" s="58"/>
      <c r="J775" s="58"/>
      <c r="K775" s="52"/>
      <c r="L775" s="58"/>
      <c r="M775" s="52"/>
      <c r="N775" s="58"/>
      <c r="O775" s="58"/>
      <c r="P775" s="58"/>
      <c r="Q775" s="52"/>
      <c r="R775" s="52"/>
      <c r="S775" s="52"/>
      <c r="T775" s="52"/>
      <c r="U775" s="52"/>
      <c r="V775" s="52"/>
      <c r="W775" s="52"/>
      <c r="X775" s="52"/>
      <c r="Y775" s="52"/>
      <c r="Z775" s="52"/>
      <c r="AA775" s="52"/>
      <c r="AB775" s="52"/>
      <c r="AC775" s="52"/>
    </row>
    <row r="776" spans="1:29" ht="15" thickBot="1">
      <c r="A776" s="58"/>
      <c r="B776" s="58"/>
      <c r="C776" s="58"/>
      <c r="D776" s="58"/>
      <c r="E776" s="62"/>
      <c r="F776" s="58"/>
      <c r="G776" s="58"/>
      <c r="H776" s="58"/>
      <c r="I776" s="58"/>
      <c r="J776" s="58"/>
      <c r="K776" s="52"/>
      <c r="L776" s="58"/>
      <c r="M776" s="52"/>
      <c r="N776" s="58"/>
      <c r="O776" s="58"/>
      <c r="P776" s="58"/>
      <c r="Q776" s="52"/>
      <c r="R776" s="52"/>
      <c r="S776" s="52"/>
      <c r="T776" s="52"/>
      <c r="U776" s="52"/>
      <c r="V776" s="52"/>
      <c r="W776" s="52"/>
      <c r="X776" s="52"/>
      <c r="Y776" s="52"/>
      <c r="Z776" s="52"/>
      <c r="AA776" s="52"/>
      <c r="AB776" s="52"/>
      <c r="AC776" s="52"/>
    </row>
    <row r="777" spans="1:29" ht="15" thickBot="1">
      <c r="A777" s="58"/>
      <c r="B777" s="58"/>
      <c r="C777" s="58"/>
      <c r="D777" s="58"/>
      <c r="E777" s="62"/>
      <c r="F777" s="58"/>
      <c r="G777" s="58"/>
      <c r="H777" s="58"/>
      <c r="I777" s="58"/>
      <c r="J777" s="58"/>
      <c r="K777" s="52"/>
      <c r="L777" s="58"/>
      <c r="M777" s="52"/>
      <c r="N777" s="58"/>
      <c r="O777" s="58"/>
      <c r="P777" s="58"/>
      <c r="Q777" s="52"/>
      <c r="R777" s="52"/>
      <c r="S777" s="52"/>
      <c r="T777" s="52"/>
      <c r="U777" s="52"/>
      <c r="V777" s="52"/>
      <c r="W777" s="52"/>
      <c r="X777" s="52"/>
      <c r="Y777" s="52"/>
      <c r="Z777" s="52"/>
      <c r="AA777" s="52"/>
      <c r="AB777" s="52"/>
      <c r="AC777" s="52"/>
    </row>
    <row r="778" spans="1:29" ht="15" thickBot="1">
      <c r="A778" s="58"/>
      <c r="B778" s="58"/>
      <c r="C778" s="58"/>
      <c r="D778" s="58"/>
      <c r="E778" s="62"/>
      <c r="F778" s="58"/>
      <c r="G778" s="58"/>
      <c r="H778" s="58"/>
      <c r="I778" s="58"/>
      <c r="J778" s="58"/>
      <c r="K778" s="52"/>
      <c r="L778" s="58"/>
      <c r="M778" s="52"/>
      <c r="N778" s="58"/>
      <c r="O778" s="58"/>
      <c r="P778" s="58"/>
      <c r="Q778" s="52"/>
      <c r="R778" s="52"/>
      <c r="S778" s="52"/>
      <c r="T778" s="52"/>
      <c r="U778" s="52"/>
      <c r="V778" s="52"/>
      <c r="W778" s="52"/>
      <c r="X778" s="52"/>
      <c r="Y778" s="52"/>
      <c r="Z778" s="52"/>
      <c r="AA778" s="52"/>
      <c r="AB778" s="52"/>
      <c r="AC778" s="52"/>
    </row>
    <row r="779" spans="1:29" ht="15" thickBot="1">
      <c r="A779" s="58"/>
      <c r="B779" s="58"/>
      <c r="C779" s="58"/>
      <c r="D779" s="58"/>
      <c r="E779" s="62"/>
      <c r="F779" s="58"/>
      <c r="G779" s="58"/>
      <c r="H779" s="58"/>
      <c r="I779" s="58"/>
      <c r="J779" s="58"/>
      <c r="K779" s="52"/>
      <c r="L779" s="58"/>
      <c r="M779" s="52"/>
      <c r="N779" s="58"/>
      <c r="O779" s="58"/>
      <c r="P779" s="58"/>
      <c r="Q779" s="52"/>
      <c r="R779" s="52"/>
      <c r="S779" s="52"/>
      <c r="T779" s="52"/>
      <c r="U779" s="52"/>
      <c r="V779" s="52"/>
      <c r="W779" s="52"/>
      <c r="X779" s="52"/>
      <c r="Y779" s="52"/>
      <c r="Z779" s="52"/>
      <c r="AA779" s="52"/>
      <c r="AB779" s="52"/>
      <c r="AC779" s="52"/>
    </row>
    <row r="780" spans="1:29" ht="15" thickBot="1">
      <c r="A780" s="58"/>
      <c r="B780" s="58"/>
      <c r="C780" s="58"/>
      <c r="D780" s="58"/>
      <c r="E780" s="62"/>
      <c r="F780" s="58"/>
      <c r="G780" s="58"/>
      <c r="H780" s="58"/>
      <c r="I780" s="58"/>
      <c r="J780" s="58"/>
      <c r="K780" s="52"/>
      <c r="L780" s="58"/>
      <c r="M780" s="52"/>
      <c r="N780" s="58"/>
      <c r="O780" s="58"/>
      <c r="P780" s="58"/>
      <c r="Q780" s="52"/>
      <c r="R780" s="52"/>
      <c r="S780" s="52"/>
      <c r="T780" s="52"/>
      <c r="U780" s="52"/>
      <c r="V780" s="52"/>
      <c r="W780" s="52"/>
      <c r="X780" s="52"/>
      <c r="Y780" s="52"/>
      <c r="Z780" s="52"/>
      <c r="AA780" s="52"/>
      <c r="AB780" s="52"/>
      <c r="AC780" s="52"/>
    </row>
    <row r="781" spans="1:29" ht="15" thickBot="1">
      <c r="A781" s="58"/>
      <c r="B781" s="58"/>
      <c r="C781" s="58"/>
      <c r="D781" s="58"/>
      <c r="E781" s="62"/>
      <c r="F781" s="58"/>
      <c r="G781" s="58"/>
      <c r="H781" s="58"/>
      <c r="I781" s="58"/>
      <c r="J781" s="58"/>
      <c r="K781" s="52"/>
      <c r="L781" s="58"/>
      <c r="M781" s="52"/>
      <c r="N781" s="58"/>
      <c r="O781" s="58"/>
      <c r="P781" s="58"/>
      <c r="Q781" s="52"/>
      <c r="R781" s="52"/>
      <c r="S781" s="52"/>
      <c r="T781" s="52"/>
      <c r="U781" s="52"/>
      <c r="V781" s="52"/>
      <c r="W781" s="52"/>
      <c r="X781" s="52"/>
      <c r="Y781" s="52"/>
      <c r="Z781" s="52"/>
      <c r="AA781" s="52"/>
      <c r="AB781" s="52"/>
      <c r="AC781" s="52"/>
    </row>
    <row r="782" spans="1:29" ht="15" thickBot="1">
      <c r="A782" s="58"/>
      <c r="B782" s="58"/>
      <c r="C782" s="58"/>
      <c r="D782" s="58"/>
      <c r="E782" s="62"/>
      <c r="F782" s="58"/>
      <c r="G782" s="58"/>
      <c r="H782" s="58"/>
      <c r="I782" s="58"/>
      <c r="J782" s="58"/>
      <c r="K782" s="52"/>
      <c r="L782" s="58"/>
      <c r="M782" s="52"/>
      <c r="N782" s="58"/>
      <c r="O782" s="58"/>
      <c r="P782" s="58"/>
      <c r="Q782" s="52"/>
      <c r="R782" s="52"/>
      <c r="S782" s="52"/>
      <c r="T782" s="52"/>
      <c r="U782" s="52"/>
      <c r="V782" s="52"/>
      <c r="W782" s="52"/>
      <c r="X782" s="52"/>
      <c r="Y782" s="52"/>
      <c r="Z782" s="52"/>
      <c r="AA782" s="52"/>
      <c r="AB782" s="52"/>
      <c r="AC782" s="52"/>
    </row>
    <row r="783" spans="1:29" ht="15" thickBot="1">
      <c r="A783" s="58"/>
      <c r="B783" s="58"/>
      <c r="C783" s="58"/>
      <c r="D783" s="58"/>
      <c r="E783" s="62"/>
      <c r="F783" s="58"/>
      <c r="G783" s="58"/>
      <c r="H783" s="58"/>
      <c r="I783" s="58"/>
      <c r="J783" s="58"/>
      <c r="K783" s="52"/>
      <c r="L783" s="58"/>
      <c r="M783" s="52"/>
      <c r="N783" s="58"/>
      <c r="O783" s="58"/>
      <c r="P783" s="58"/>
      <c r="Q783" s="52"/>
      <c r="R783" s="52"/>
      <c r="S783" s="52"/>
      <c r="T783" s="52"/>
      <c r="U783" s="52"/>
      <c r="V783" s="52"/>
      <c r="W783" s="52"/>
      <c r="X783" s="52"/>
      <c r="Y783" s="52"/>
      <c r="Z783" s="52"/>
      <c r="AA783" s="52"/>
      <c r="AB783" s="52"/>
      <c r="AC783" s="52"/>
    </row>
    <row r="784" spans="1:29" ht="15" thickBot="1">
      <c r="A784" s="58"/>
      <c r="B784" s="58"/>
      <c r="C784" s="58"/>
      <c r="D784" s="58"/>
      <c r="E784" s="62"/>
      <c r="F784" s="58"/>
      <c r="G784" s="58"/>
      <c r="H784" s="58"/>
      <c r="I784" s="58"/>
      <c r="J784" s="58"/>
      <c r="K784" s="52"/>
      <c r="L784" s="58"/>
      <c r="M784" s="52"/>
      <c r="N784" s="58"/>
      <c r="O784" s="58"/>
      <c r="P784" s="58"/>
      <c r="Q784" s="52"/>
      <c r="R784" s="52"/>
      <c r="S784" s="52"/>
      <c r="T784" s="52"/>
      <c r="U784" s="52"/>
      <c r="V784" s="52"/>
      <c r="W784" s="52"/>
      <c r="X784" s="52"/>
      <c r="Y784" s="52"/>
      <c r="Z784" s="52"/>
      <c r="AA784" s="52"/>
      <c r="AB784" s="52"/>
      <c r="AC784" s="52"/>
    </row>
    <row r="785" spans="1:29" ht="15" thickBot="1">
      <c r="A785" s="58"/>
      <c r="B785" s="58"/>
      <c r="C785" s="58"/>
      <c r="D785" s="58"/>
      <c r="E785" s="62"/>
      <c r="F785" s="58"/>
      <c r="G785" s="58"/>
      <c r="H785" s="58"/>
      <c r="I785" s="58"/>
      <c r="J785" s="58"/>
      <c r="K785" s="52"/>
      <c r="L785" s="58"/>
      <c r="M785" s="52"/>
      <c r="N785" s="58"/>
      <c r="O785" s="58"/>
      <c r="P785" s="58"/>
      <c r="Q785" s="52"/>
      <c r="R785" s="52"/>
      <c r="S785" s="52"/>
      <c r="T785" s="52"/>
      <c r="U785" s="52"/>
      <c r="V785" s="52"/>
      <c r="W785" s="52"/>
      <c r="X785" s="52"/>
      <c r="Y785" s="52"/>
      <c r="Z785" s="52"/>
      <c r="AA785" s="52"/>
      <c r="AB785" s="52"/>
      <c r="AC785" s="52"/>
    </row>
    <row r="786" spans="1:29" ht="15" thickBot="1">
      <c r="A786" s="58"/>
      <c r="B786" s="58"/>
      <c r="C786" s="58"/>
      <c r="D786" s="58"/>
      <c r="E786" s="62"/>
      <c r="F786" s="58"/>
      <c r="G786" s="58"/>
      <c r="H786" s="58"/>
      <c r="I786" s="58"/>
      <c r="J786" s="58"/>
      <c r="K786" s="52"/>
      <c r="L786" s="58"/>
      <c r="M786" s="52"/>
      <c r="N786" s="58"/>
      <c r="O786" s="58"/>
      <c r="P786" s="58"/>
      <c r="Q786" s="52"/>
      <c r="R786" s="52"/>
      <c r="S786" s="52"/>
      <c r="T786" s="52"/>
      <c r="U786" s="52"/>
      <c r="V786" s="52"/>
      <c r="W786" s="52"/>
      <c r="X786" s="52"/>
      <c r="Y786" s="52"/>
      <c r="Z786" s="52"/>
      <c r="AA786" s="52"/>
      <c r="AB786" s="52"/>
      <c r="AC786" s="52"/>
    </row>
    <row r="787" spans="1:29" ht="15" thickBot="1">
      <c r="A787" s="58"/>
      <c r="B787" s="58"/>
      <c r="C787" s="58"/>
      <c r="D787" s="58"/>
      <c r="E787" s="62"/>
      <c r="F787" s="58"/>
      <c r="G787" s="58"/>
      <c r="H787" s="58"/>
      <c r="I787" s="58"/>
      <c r="J787" s="58"/>
      <c r="K787" s="52"/>
      <c r="L787" s="58"/>
      <c r="M787" s="52"/>
      <c r="N787" s="58"/>
      <c r="O787" s="58"/>
      <c r="P787" s="58"/>
      <c r="Q787" s="52"/>
      <c r="R787" s="52"/>
      <c r="S787" s="52"/>
      <c r="T787" s="52"/>
      <c r="U787" s="52"/>
      <c r="V787" s="52"/>
      <c r="W787" s="52"/>
      <c r="X787" s="52"/>
      <c r="Y787" s="52"/>
      <c r="Z787" s="52"/>
      <c r="AA787" s="52"/>
      <c r="AB787" s="52"/>
      <c r="AC787" s="52"/>
    </row>
    <row r="788" spans="1:29" ht="15" thickBot="1">
      <c r="A788" s="58"/>
      <c r="B788" s="58"/>
      <c r="C788" s="58"/>
      <c r="D788" s="58"/>
      <c r="E788" s="62"/>
      <c r="F788" s="58"/>
      <c r="G788" s="58"/>
      <c r="H788" s="58"/>
      <c r="I788" s="58"/>
      <c r="J788" s="58"/>
      <c r="K788" s="52"/>
      <c r="L788" s="58"/>
      <c r="M788" s="52"/>
      <c r="N788" s="58"/>
      <c r="O788" s="58"/>
      <c r="P788" s="58"/>
      <c r="Q788" s="52"/>
      <c r="R788" s="52"/>
      <c r="S788" s="52"/>
      <c r="T788" s="52"/>
      <c r="U788" s="52"/>
      <c r="V788" s="52"/>
      <c r="W788" s="52"/>
      <c r="X788" s="52"/>
      <c r="Y788" s="52"/>
      <c r="Z788" s="52"/>
      <c r="AA788" s="52"/>
      <c r="AB788" s="52"/>
      <c r="AC788" s="52"/>
    </row>
    <row r="789" spans="1:29" ht="15" thickBot="1">
      <c r="A789" s="58"/>
      <c r="B789" s="58"/>
      <c r="C789" s="58"/>
      <c r="D789" s="58"/>
      <c r="E789" s="62"/>
      <c r="F789" s="58"/>
      <c r="G789" s="58"/>
      <c r="H789" s="58"/>
      <c r="I789" s="58"/>
      <c r="J789" s="58"/>
      <c r="K789" s="52"/>
      <c r="L789" s="58"/>
      <c r="M789" s="52"/>
      <c r="N789" s="58"/>
      <c r="O789" s="58"/>
      <c r="P789" s="58"/>
      <c r="Q789" s="52"/>
      <c r="R789" s="52"/>
      <c r="S789" s="52"/>
      <c r="T789" s="52"/>
      <c r="U789" s="52"/>
      <c r="V789" s="52"/>
      <c r="W789" s="52"/>
      <c r="X789" s="52"/>
      <c r="Y789" s="52"/>
      <c r="Z789" s="52"/>
      <c r="AA789" s="52"/>
      <c r="AB789" s="52"/>
      <c r="AC789" s="52"/>
    </row>
    <row r="790" spans="1:29" ht="15" thickBot="1">
      <c r="A790" s="58"/>
      <c r="B790" s="58"/>
      <c r="C790" s="58"/>
      <c r="D790" s="58"/>
      <c r="E790" s="62"/>
      <c r="F790" s="58"/>
      <c r="G790" s="58"/>
      <c r="H790" s="58"/>
      <c r="I790" s="58"/>
      <c r="J790" s="58"/>
      <c r="K790" s="52"/>
      <c r="L790" s="58"/>
      <c r="M790" s="52"/>
      <c r="N790" s="58"/>
      <c r="O790" s="58"/>
      <c r="P790" s="58"/>
      <c r="Q790" s="52"/>
      <c r="R790" s="52"/>
      <c r="S790" s="52"/>
      <c r="T790" s="52"/>
      <c r="U790" s="52"/>
      <c r="V790" s="52"/>
      <c r="W790" s="52"/>
      <c r="X790" s="52"/>
      <c r="Y790" s="52"/>
      <c r="Z790" s="52"/>
      <c r="AA790" s="52"/>
      <c r="AB790" s="52"/>
      <c r="AC790" s="52"/>
    </row>
    <row r="791" spans="1:29" ht="15" thickBot="1">
      <c r="A791" s="58"/>
      <c r="B791" s="58"/>
      <c r="C791" s="58"/>
      <c r="D791" s="58"/>
      <c r="E791" s="62"/>
      <c r="F791" s="58"/>
      <c r="G791" s="58"/>
      <c r="H791" s="58"/>
      <c r="I791" s="58"/>
      <c r="J791" s="58"/>
      <c r="K791" s="52"/>
      <c r="L791" s="58"/>
      <c r="M791" s="52"/>
      <c r="N791" s="58"/>
      <c r="O791" s="58"/>
      <c r="P791" s="58"/>
      <c r="Q791" s="52"/>
      <c r="R791" s="52"/>
      <c r="S791" s="52"/>
      <c r="T791" s="52"/>
      <c r="U791" s="52"/>
      <c r="V791" s="52"/>
      <c r="W791" s="52"/>
      <c r="X791" s="52"/>
      <c r="Y791" s="52"/>
      <c r="Z791" s="52"/>
      <c r="AA791" s="52"/>
      <c r="AB791" s="52"/>
      <c r="AC791" s="52"/>
    </row>
    <row r="792" spans="1:29" ht="15" thickBot="1">
      <c r="A792" s="58"/>
      <c r="B792" s="58"/>
      <c r="C792" s="58"/>
      <c r="D792" s="58"/>
      <c r="E792" s="62"/>
      <c r="F792" s="58"/>
      <c r="G792" s="58"/>
      <c r="H792" s="58"/>
      <c r="I792" s="58"/>
      <c r="J792" s="58"/>
      <c r="K792" s="52"/>
      <c r="L792" s="58"/>
      <c r="M792" s="52"/>
      <c r="N792" s="58"/>
      <c r="O792" s="58"/>
      <c r="P792" s="58"/>
      <c r="Q792" s="52"/>
      <c r="R792" s="52"/>
      <c r="S792" s="52"/>
      <c r="T792" s="52"/>
      <c r="U792" s="52"/>
      <c r="V792" s="52"/>
      <c r="W792" s="52"/>
      <c r="X792" s="52"/>
      <c r="Y792" s="52"/>
      <c r="Z792" s="52"/>
      <c r="AA792" s="52"/>
      <c r="AB792" s="52"/>
      <c r="AC792" s="52"/>
    </row>
    <row r="793" spans="1:29" ht="15" thickBot="1">
      <c r="A793" s="58"/>
      <c r="B793" s="58"/>
      <c r="C793" s="58"/>
      <c r="D793" s="58"/>
      <c r="E793" s="62"/>
      <c r="F793" s="58"/>
      <c r="G793" s="58"/>
      <c r="H793" s="58"/>
      <c r="I793" s="58"/>
      <c r="J793" s="58"/>
      <c r="K793" s="52"/>
      <c r="L793" s="58"/>
      <c r="M793" s="52"/>
      <c r="N793" s="58"/>
      <c r="O793" s="58"/>
      <c r="P793" s="58"/>
      <c r="Q793" s="52"/>
      <c r="R793" s="52"/>
      <c r="S793" s="52"/>
      <c r="T793" s="52"/>
      <c r="U793" s="52"/>
      <c r="V793" s="52"/>
      <c r="W793" s="52"/>
      <c r="X793" s="52"/>
      <c r="Y793" s="52"/>
      <c r="Z793" s="52"/>
      <c r="AA793" s="52"/>
      <c r="AB793" s="52"/>
      <c r="AC793" s="52"/>
    </row>
    <row r="794" spans="1:29" ht="15" thickBot="1">
      <c r="A794" s="58"/>
      <c r="B794" s="58"/>
      <c r="C794" s="58"/>
      <c r="D794" s="58"/>
      <c r="E794" s="62"/>
      <c r="F794" s="58"/>
      <c r="G794" s="58"/>
      <c r="H794" s="58"/>
      <c r="I794" s="58"/>
      <c r="J794" s="58"/>
      <c r="K794" s="52"/>
      <c r="L794" s="58"/>
      <c r="M794" s="52"/>
      <c r="N794" s="58"/>
      <c r="O794" s="58"/>
      <c r="P794" s="58"/>
      <c r="Q794" s="52"/>
      <c r="R794" s="52"/>
      <c r="S794" s="52"/>
      <c r="T794" s="52"/>
      <c r="U794" s="52"/>
      <c r="V794" s="52"/>
      <c r="W794" s="52"/>
      <c r="X794" s="52"/>
      <c r="Y794" s="52"/>
      <c r="Z794" s="52"/>
      <c r="AA794" s="52"/>
      <c r="AB794" s="52"/>
      <c r="AC794" s="52"/>
    </row>
    <row r="795" spans="1:29" ht="15" thickBot="1">
      <c r="A795" s="58"/>
      <c r="B795" s="58"/>
      <c r="C795" s="58"/>
      <c r="D795" s="58"/>
      <c r="E795" s="62"/>
      <c r="F795" s="58"/>
      <c r="G795" s="58"/>
      <c r="H795" s="58"/>
      <c r="I795" s="58"/>
      <c r="J795" s="58"/>
      <c r="K795" s="52"/>
      <c r="L795" s="58"/>
      <c r="M795" s="52"/>
      <c r="N795" s="58"/>
      <c r="O795" s="58"/>
      <c r="P795" s="58"/>
      <c r="Q795" s="52"/>
      <c r="R795" s="52"/>
      <c r="S795" s="52"/>
      <c r="T795" s="52"/>
      <c r="U795" s="52"/>
      <c r="V795" s="52"/>
      <c r="W795" s="52"/>
      <c r="X795" s="52"/>
      <c r="Y795" s="52"/>
      <c r="Z795" s="52"/>
      <c r="AA795" s="52"/>
      <c r="AB795" s="52"/>
      <c r="AC795" s="52"/>
    </row>
    <row r="796" spans="1:29" ht="15" thickBot="1">
      <c r="A796" s="58"/>
      <c r="B796" s="58"/>
      <c r="C796" s="58"/>
      <c r="D796" s="58"/>
      <c r="E796" s="62"/>
      <c r="F796" s="58"/>
      <c r="G796" s="58"/>
      <c r="H796" s="58"/>
      <c r="I796" s="58"/>
      <c r="J796" s="58"/>
      <c r="K796" s="52"/>
      <c r="L796" s="58"/>
      <c r="M796" s="52"/>
      <c r="N796" s="58"/>
      <c r="O796" s="58"/>
      <c r="P796" s="58"/>
      <c r="Q796" s="52"/>
      <c r="R796" s="52"/>
      <c r="S796" s="52"/>
      <c r="T796" s="52"/>
      <c r="U796" s="52"/>
      <c r="V796" s="52"/>
      <c r="W796" s="52"/>
      <c r="X796" s="52"/>
      <c r="Y796" s="52"/>
      <c r="Z796" s="52"/>
      <c r="AA796" s="52"/>
      <c r="AB796" s="52"/>
      <c r="AC796" s="52"/>
    </row>
    <row r="797" spans="1:29" ht="15" thickBot="1">
      <c r="A797" s="58"/>
      <c r="B797" s="58"/>
      <c r="C797" s="58"/>
      <c r="D797" s="58"/>
      <c r="E797" s="62"/>
      <c r="F797" s="58"/>
      <c r="G797" s="58"/>
      <c r="H797" s="58"/>
      <c r="I797" s="58"/>
      <c r="J797" s="58"/>
      <c r="K797" s="52"/>
      <c r="L797" s="58"/>
      <c r="M797" s="52"/>
      <c r="N797" s="58"/>
      <c r="O797" s="58"/>
      <c r="P797" s="58"/>
      <c r="Q797" s="52"/>
      <c r="R797" s="52"/>
      <c r="S797" s="52"/>
      <c r="T797" s="52"/>
      <c r="U797" s="52"/>
      <c r="V797" s="52"/>
      <c r="W797" s="52"/>
      <c r="X797" s="52"/>
      <c r="Y797" s="52"/>
      <c r="Z797" s="52"/>
      <c r="AA797" s="52"/>
      <c r="AB797" s="52"/>
      <c r="AC797" s="52"/>
    </row>
    <row r="798" spans="1:29" ht="15" thickBot="1">
      <c r="A798" s="58"/>
      <c r="B798" s="58"/>
      <c r="C798" s="58"/>
      <c r="D798" s="58"/>
      <c r="E798" s="62"/>
      <c r="F798" s="58"/>
      <c r="G798" s="58"/>
      <c r="H798" s="58"/>
      <c r="I798" s="58"/>
      <c r="J798" s="58"/>
      <c r="K798" s="52"/>
      <c r="L798" s="58"/>
      <c r="M798" s="52"/>
      <c r="N798" s="58"/>
      <c r="O798" s="58"/>
      <c r="P798" s="58"/>
      <c r="Q798" s="52"/>
      <c r="R798" s="52"/>
      <c r="S798" s="52"/>
      <c r="T798" s="52"/>
      <c r="U798" s="52"/>
      <c r="V798" s="52"/>
      <c r="W798" s="52"/>
      <c r="X798" s="52"/>
      <c r="Y798" s="52"/>
      <c r="Z798" s="52"/>
      <c r="AA798" s="52"/>
      <c r="AB798" s="52"/>
      <c r="AC798" s="52"/>
    </row>
    <row r="799" spans="1:29" ht="15" thickBot="1">
      <c r="A799" s="58"/>
      <c r="B799" s="58"/>
      <c r="C799" s="58"/>
      <c r="D799" s="58"/>
      <c r="E799" s="62"/>
      <c r="F799" s="58"/>
      <c r="G799" s="58"/>
      <c r="H799" s="58"/>
      <c r="I799" s="58"/>
      <c r="J799" s="58"/>
      <c r="K799" s="52"/>
      <c r="L799" s="58"/>
      <c r="M799" s="52"/>
      <c r="N799" s="58"/>
      <c r="O799" s="58"/>
      <c r="P799" s="58"/>
      <c r="Q799" s="52"/>
      <c r="R799" s="52"/>
      <c r="S799" s="52"/>
      <c r="T799" s="52"/>
      <c r="U799" s="52"/>
      <c r="V799" s="52"/>
      <c r="W799" s="52"/>
      <c r="X799" s="52"/>
      <c r="Y799" s="52"/>
      <c r="Z799" s="52"/>
      <c r="AA799" s="52"/>
      <c r="AB799" s="52"/>
      <c r="AC799" s="52"/>
    </row>
    <row r="800" spans="1:29" ht="15" thickBot="1">
      <c r="A800" s="58"/>
      <c r="B800" s="58"/>
      <c r="C800" s="58"/>
      <c r="D800" s="58"/>
      <c r="E800" s="62"/>
      <c r="F800" s="58"/>
      <c r="G800" s="58"/>
      <c r="H800" s="58"/>
      <c r="I800" s="58"/>
      <c r="J800" s="58"/>
      <c r="K800" s="52"/>
      <c r="L800" s="58"/>
      <c r="M800" s="52"/>
      <c r="N800" s="58"/>
      <c r="O800" s="58"/>
      <c r="P800" s="58"/>
      <c r="Q800" s="52"/>
      <c r="R800" s="52"/>
      <c r="S800" s="52"/>
      <c r="T800" s="52"/>
      <c r="U800" s="52"/>
      <c r="V800" s="52"/>
      <c r="W800" s="52"/>
      <c r="X800" s="52"/>
      <c r="Y800" s="52"/>
      <c r="Z800" s="52"/>
      <c r="AA800" s="52"/>
      <c r="AB800" s="52"/>
      <c r="AC800" s="52"/>
    </row>
    <row r="801" spans="1:29" ht="15" thickBot="1">
      <c r="A801" s="58"/>
      <c r="B801" s="58"/>
      <c r="C801" s="58"/>
      <c r="D801" s="58"/>
      <c r="E801" s="62"/>
      <c r="F801" s="58"/>
      <c r="G801" s="58"/>
      <c r="H801" s="58"/>
      <c r="I801" s="58"/>
      <c r="J801" s="58"/>
      <c r="K801" s="52"/>
      <c r="L801" s="58"/>
      <c r="M801" s="52"/>
      <c r="N801" s="58"/>
      <c r="O801" s="58"/>
      <c r="P801" s="58"/>
      <c r="Q801" s="52"/>
      <c r="R801" s="52"/>
      <c r="S801" s="52"/>
      <c r="T801" s="52"/>
      <c r="U801" s="52"/>
      <c r="V801" s="52"/>
      <c r="W801" s="52"/>
      <c r="X801" s="52"/>
      <c r="Y801" s="52"/>
      <c r="Z801" s="52"/>
      <c r="AA801" s="52"/>
      <c r="AB801" s="52"/>
      <c r="AC801" s="52"/>
    </row>
    <row r="802" spans="1:29" ht="15" thickBot="1">
      <c r="A802" s="58"/>
      <c r="B802" s="58"/>
      <c r="C802" s="58"/>
      <c r="D802" s="58"/>
      <c r="E802" s="62"/>
      <c r="F802" s="58"/>
      <c r="G802" s="58"/>
      <c r="H802" s="58"/>
      <c r="I802" s="58"/>
      <c r="J802" s="58"/>
      <c r="K802" s="52"/>
      <c r="L802" s="58"/>
      <c r="M802" s="52"/>
      <c r="N802" s="58"/>
      <c r="O802" s="58"/>
      <c r="P802" s="58"/>
      <c r="Q802" s="52"/>
      <c r="R802" s="52"/>
      <c r="S802" s="52"/>
      <c r="T802" s="52"/>
      <c r="U802" s="52"/>
      <c r="V802" s="52"/>
      <c r="W802" s="52"/>
      <c r="X802" s="52"/>
      <c r="Y802" s="52"/>
      <c r="Z802" s="52"/>
      <c r="AA802" s="52"/>
      <c r="AB802" s="52"/>
      <c r="AC802" s="52"/>
    </row>
    <row r="803" spans="1:29" ht="15" thickBot="1">
      <c r="A803" s="58"/>
      <c r="B803" s="58"/>
      <c r="C803" s="58"/>
      <c r="D803" s="58"/>
      <c r="E803" s="62"/>
      <c r="F803" s="58"/>
      <c r="G803" s="58"/>
      <c r="H803" s="58"/>
      <c r="I803" s="58"/>
      <c r="J803" s="58"/>
      <c r="K803" s="52"/>
      <c r="L803" s="58"/>
      <c r="M803" s="52"/>
      <c r="N803" s="58"/>
      <c r="O803" s="58"/>
      <c r="P803" s="58"/>
      <c r="Q803" s="52"/>
      <c r="R803" s="52"/>
      <c r="S803" s="52"/>
      <c r="T803" s="52"/>
      <c r="U803" s="52"/>
      <c r="V803" s="52"/>
      <c r="W803" s="52"/>
      <c r="X803" s="52"/>
      <c r="Y803" s="52"/>
      <c r="Z803" s="52"/>
      <c r="AA803" s="52"/>
      <c r="AB803" s="52"/>
      <c r="AC803" s="52"/>
    </row>
    <row r="804" spans="1:29" ht="15" thickBot="1">
      <c r="A804" s="58"/>
      <c r="B804" s="58"/>
      <c r="C804" s="58"/>
      <c r="D804" s="58"/>
      <c r="E804" s="62"/>
      <c r="F804" s="58"/>
      <c r="G804" s="58"/>
      <c r="H804" s="58"/>
      <c r="I804" s="58"/>
      <c r="J804" s="58"/>
      <c r="K804" s="52"/>
      <c r="L804" s="58"/>
      <c r="M804" s="52"/>
      <c r="N804" s="58"/>
      <c r="O804" s="58"/>
      <c r="P804" s="58"/>
      <c r="Q804" s="52"/>
      <c r="R804" s="52"/>
      <c r="S804" s="52"/>
      <c r="T804" s="52"/>
      <c r="U804" s="52"/>
      <c r="V804" s="52"/>
      <c r="W804" s="52"/>
      <c r="X804" s="52"/>
      <c r="Y804" s="52"/>
      <c r="Z804" s="52"/>
      <c r="AA804" s="52"/>
      <c r="AB804" s="52"/>
      <c r="AC804" s="52"/>
    </row>
    <row r="805" spans="1:29" ht="15" thickBot="1">
      <c r="A805" s="58"/>
      <c r="B805" s="58"/>
      <c r="C805" s="58"/>
      <c r="D805" s="58"/>
      <c r="E805" s="62"/>
      <c r="F805" s="58"/>
      <c r="G805" s="58"/>
      <c r="H805" s="58"/>
      <c r="I805" s="58"/>
      <c r="J805" s="58"/>
      <c r="K805" s="52"/>
      <c r="L805" s="58"/>
      <c r="M805" s="52"/>
      <c r="N805" s="58"/>
      <c r="O805" s="58"/>
      <c r="P805" s="58"/>
      <c r="Q805" s="52"/>
      <c r="R805" s="52"/>
      <c r="S805" s="52"/>
      <c r="T805" s="52"/>
      <c r="U805" s="52"/>
      <c r="V805" s="52"/>
      <c r="W805" s="52"/>
      <c r="X805" s="52"/>
      <c r="Y805" s="52"/>
      <c r="Z805" s="52"/>
      <c r="AA805" s="52"/>
      <c r="AB805" s="52"/>
      <c r="AC805" s="52"/>
    </row>
    <row r="806" spans="1:29" ht="15" thickBot="1">
      <c r="A806" s="58"/>
      <c r="B806" s="58"/>
      <c r="C806" s="58"/>
      <c r="D806" s="58"/>
      <c r="E806" s="62"/>
      <c r="F806" s="58"/>
      <c r="G806" s="58"/>
      <c r="H806" s="58"/>
      <c r="I806" s="58"/>
      <c r="J806" s="58"/>
      <c r="K806" s="52"/>
      <c r="L806" s="58"/>
      <c r="M806" s="52"/>
      <c r="N806" s="58"/>
      <c r="O806" s="58"/>
      <c r="P806" s="58"/>
      <c r="Q806" s="52"/>
      <c r="R806" s="52"/>
      <c r="S806" s="52"/>
      <c r="T806" s="52"/>
      <c r="U806" s="52"/>
      <c r="V806" s="52"/>
      <c r="W806" s="52"/>
      <c r="X806" s="52"/>
      <c r="Y806" s="52"/>
      <c r="Z806" s="52"/>
      <c r="AA806" s="52"/>
      <c r="AB806" s="52"/>
      <c r="AC806" s="52"/>
    </row>
    <row r="807" spans="1:29" ht="15" thickBot="1">
      <c r="A807" s="58"/>
      <c r="B807" s="58"/>
      <c r="C807" s="58"/>
      <c r="D807" s="58"/>
      <c r="E807" s="62"/>
      <c r="F807" s="58"/>
      <c r="G807" s="58"/>
      <c r="H807" s="58"/>
      <c r="I807" s="58"/>
      <c r="J807" s="58"/>
      <c r="K807" s="52"/>
      <c r="L807" s="58"/>
      <c r="M807" s="52"/>
      <c r="N807" s="58"/>
      <c r="O807" s="58"/>
      <c r="P807" s="58"/>
      <c r="Q807" s="52"/>
      <c r="R807" s="52"/>
      <c r="S807" s="52"/>
      <c r="T807" s="52"/>
      <c r="U807" s="52"/>
      <c r="V807" s="52"/>
      <c r="W807" s="52"/>
      <c r="X807" s="52"/>
      <c r="Y807" s="52"/>
      <c r="Z807" s="52"/>
      <c r="AA807" s="52"/>
      <c r="AB807" s="52"/>
      <c r="AC807" s="52"/>
    </row>
    <row r="808" spans="1:29" ht="15" thickBot="1">
      <c r="A808" s="58"/>
      <c r="B808" s="58"/>
      <c r="C808" s="58"/>
      <c r="D808" s="58"/>
      <c r="E808" s="62"/>
      <c r="F808" s="58"/>
      <c r="G808" s="58"/>
      <c r="H808" s="58"/>
      <c r="I808" s="58"/>
      <c r="J808" s="58"/>
      <c r="K808" s="52"/>
      <c r="L808" s="58"/>
      <c r="M808" s="52"/>
      <c r="N808" s="58"/>
      <c r="O808" s="58"/>
      <c r="P808" s="58"/>
      <c r="Q808" s="52"/>
      <c r="R808" s="52"/>
      <c r="S808" s="52"/>
      <c r="T808" s="52"/>
      <c r="U808" s="52"/>
      <c r="V808" s="52"/>
      <c r="W808" s="52"/>
      <c r="X808" s="52"/>
      <c r="Y808" s="52"/>
      <c r="Z808" s="52"/>
      <c r="AA808" s="52"/>
      <c r="AB808" s="52"/>
      <c r="AC808" s="52"/>
    </row>
    <row r="809" spans="1:29" ht="15" thickBot="1">
      <c r="A809" s="58"/>
      <c r="B809" s="58"/>
      <c r="C809" s="58"/>
      <c r="D809" s="58"/>
      <c r="E809" s="62"/>
      <c r="F809" s="58"/>
      <c r="G809" s="58"/>
      <c r="H809" s="58"/>
      <c r="I809" s="58"/>
      <c r="J809" s="58"/>
      <c r="K809" s="52"/>
      <c r="L809" s="58"/>
      <c r="M809" s="52"/>
      <c r="N809" s="58"/>
      <c r="O809" s="58"/>
      <c r="P809" s="58"/>
      <c r="Q809" s="52"/>
      <c r="R809" s="52"/>
      <c r="S809" s="52"/>
      <c r="T809" s="52"/>
      <c r="U809" s="52"/>
      <c r="V809" s="52"/>
      <c r="W809" s="52"/>
      <c r="X809" s="52"/>
      <c r="Y809" s="52"/>
      <c r="Z809" s="52"/>
      <c r="AA809" s="52"/>
      <c r="AB809" s="52"/>
      <c r="AC809" s="52"/>
    </row>
    <row r="810" spans="1:29" ht="15" thickBot="1">
      <c r="A810" s="58"/>
      <c r="B810" s="58"/>
      <c r="C810" s="58"/>
      <c r="D810" s="58"/>
      <c r="E810" s="62"/>
      <c r="F810" s="58"/>
      <c r="G810" s="58"/>
      <c r="H810" s="58"/>
      <c r="I810" s="58"/>
      <c r="J810" s="58"/>
      <c r="K810" s="52"/>
      <c r="L810" s="58"/>
      <c r="M810" s="52"/>
      <c r="N810" s="58"/>
      <c r="O810" s="58"/>
      <c r="P810" s="58"/>
      <c r="Q810" s="52"/>
      <c r="R810" s="52"/>
      <c r="S810" s="52"/>
      <c r="T810" s="52"/>
      <c r="U810" s="52"/>
      <c r="V810" s="52"/>
      <c r="W810" s="52"/>
      <c r="X810" s="52"/>
      <c r="Y810" s="52"/>
      <c r="Z810" s="52"/>
      <c r="AA810" s="52"/>
      <c r="AB810" s="52"/>
      <c r="AC810" s="52"/>
    </row>
    <row r="811" spans="1:29" ht="15" thickBot="1">
      <c r="A811" s="58"/>
      <c r="B811" s="58"/>
      <c r="C811" s="58"/>
      <c r="D811" s="58"/>
      <c r="E811" s="62"/>
      <c r="F811" s="58"/>
      <c r="G811" s="58"/>
      <c r="H811" s="58"/>
      <c r="I811" s="58"/>
      <c r="J811" s="58"/>
      <c r="K811" s="52"/>
      <c r="L811" s="58"/>
      <c r="M811" s="52"/>
      <c r="N811" s="58"/>
      <c r="O811" s="58"/>
      <c r="P811" s="58"/>
      <c r="Q811" s="52"/>
      <c r="R811" s="52"/>
      <c r="S811" s="52"/>
      <c r="T811" s="52"/>
      <c r="U811" s="52"/>
      <c r="V811" s="52"/>
      <c r="W811" s="52"/>
      <c r="X811" s="52"/>
      <c r="Y811" s="52"/>
      <c r="Z811" s="52"/>
      <c r="AA811" s="52"/>
      <c r="AB811" s="52"/>
      <c r="AC811" s="52"/>
    </row>
    <row r="812" spans="1:29" ht="15" thickBot="1">
      <c r="A812" s="58"/>
      <c r="B812" s="58"/>
      <c r="C812" s="58"/>
      <c r="D812" s="58"/>
      <c r="E812" s="62"/>
      <c r="F812" s="58"/>
      <c r="G812" s="58"/>
      <c r="H812" s="58"/>
      <c r="I812" s="58"/>
      <c r="J812" s="58"/>
      <c r="K812" s="52"/>
      <c r="L812" s="58"/>
      <c r="M812" s="52"/>
      <c r="N812" s="58"/>
      <c r="O812" s="58"/>
      <c r="P812" s="58"/>
      <c r="Q812" s="52"/>
      <c r="R812" s="52"/>
      <c r="S812" s="52"/>
      <c r="T812" s="52"/>
      <c r="U812" s="52"/>
      <c r="V812" s="52"/>
      <c r="W812" s="52"/>
      <c r="X812" s="52"/>
      <c r="Y812" s="52"/>
      <c r="Z812" s="52"/>
      <c r="AA812" s="52"/>
      <c r="AB812" s="52"/>
      <c r="AC812" s="52"/>
    </row>
    <row r="813" spans="1:29" ht="15" thickBot="1">
      <c r="A813" s="58"/>
      <c r="B813" s="58"/>
      <c r="C813" s="58"/>
      <c r="D813" s="58"/>
      <c r="E813" s="62"/>
      <c r="F813" s="58"/>
      <c r="G813" s="58"/>
      <c r="H813" s="58"/>
      <c r="I813" s="58"/>
      <c r="J813" s="58"/>
      <c r="K813" s="52"/>
      <c r="L813" s="58"/>
      <c r="M813" s="52"/>
      <c r="N813" s="58"/>
      <c r="O813" s="58"/>
      <c r="P813" s="58"/>
      <c r="Q813" s="52"/>
      <c r="R813" s="52"/>
      <c r="S813" s="52"/>
      <c r="T813" s="52"/>
      <c r="U813" s="52"/>
      <c r="V813" s="52"/>
      <c r="W813" s="52"/>
      <c r="X813" s="52"/>
      <c r="Y813" s="52"/>
      <c r="Z813" s="52"/>
      <c r="AA813" s="52"/>
      <c r="AB813" s="52"/>
      <c r="AC813" s="52"/>
    </row>
    <row r="814" spans="1:29" ht="15" thickBot="1">
      <c r="A814" s="58"/>
      <c r="B814" s="58"/>
      <c r="C814" s="58"/>
      <c r="D814" s="58"/>
      <c r="E814" s="62"/>
      <c r="F814" s="58"/>
      <c r="G814" s="58"/>
      <c r="H814" s="58"/>
      <c r="I814" s="58"/>
      <c r="J814" s="58"/>
      <c r="K814" s="52"/>
      <c r="L814" s="58"/>
      <c r="M814" s="52"/>
      <c r="N814" s="58"/>
      <c r="O814" s="58"/>
      <c r="P814" s="58"/>
      <c r="Q814" s="52"/>
      <c r="R814" s="52"/>
      <c r="S814" s="52"/>
      <c r="T814" s="52"/>
      <c r="U814" s="52"/>
      <c r="V814" s="52"/>
      <c r="W814" s="52"/>
      <c r="X814" s="52"/>
      <c r="Y814" s="52"/>
      <c r="Z814" s="52"/>
      <c r="AA814" s="52"/>
      <c r="AB814" s="52"/>
      <c r="AC814" s="52"/>
    </row>
    <row r="815" spans="1:29" ht="15" thickBot="1">
      <c r="A815" s="58"/>
      <c r="B815" s="58"/>
      <c r="C815" s="58"/>
      <c r="D815" s="58"/>
      <c r="E815" s="62"/>
      <c r="F815" s="58"/>
      <c r="G815" s="58"/>
      <c r="H815" s="58"/>
      <c r="I815" s="58"/>
      <c r="J815" s="58"/>
      <c r="K815" s="52"/>
      <c r="L815" s="58"/>
      <c r="M815" s="52"/>
      <c r="N815" s="58"/>
      <c r="O815" s="58"/>
      <c r="P815" s="58"/>
      <c r="Q815" s="52"/>
      <c r="R815" s="52"/>
      <c r="S815" s="52"/>
      <c r="T815" s="52"/>
      <c r="U815" s="52"/>
      <c r="V815" s="52"/>
      <c r="W815" s="52"/>
      <c r="X815" s="52"/>
      <c r="Y815" s="52"/>
      <c r="Z815" s="52"/>
      <c r="AA815" s="52"/>
      <c r="AB815" s="52"/>
      <c r="AC815" s="52"/>
    </row>
    <row r="816" spans="1:29" ht="15" thickBot="1">
      <c r="A816" s="58"/>
      <c r="B816" s="58"/>
      <c r="C816" s="58"/>
      <c r="D816" s="58"/>
      <c r="E816" s="62"/>
      <c r="F816" s="58"/>
      <c r="G816" s="58"/>
      <c r="H816" s="58"/>
      <c r="I816" s="58"/>
      <c r="J816" s="58"/>
      <c r="K816" s="52"/>
      <c r="L816" s="58"/>
      <c r="M816" s="52"/>
      <c r="N816" s="58"/>
      <c r="O816" s="58"/>
      <c r="P816" s="58"/>
      <c r="Q816" s="52"/>
      <c r="R816" s="52"/>
      <c r="S816" s="52"/>
      <c r="T816" s="52"/>
      <c r="U816" s="52"/>
      <c r="V816" s="52"/>
      <c r="W816" s="52"/>
      <c r="X816" s="52"/>
      <c r="Y816" s="52"/>
      <c r="Z816" s="52"/>
      <c r="AA816" s="52"/>
      <c r="AB816" s="52"/>
      <c r="AC816" s="52"/>
    </row>
    <row r="817" spans="1:29" ht="15" thickBot="1">
      <c r="A817" s="58"/>
      <c r="B817" s="58"/>
      <c r="C817" s="58"/>
      <c r="D817" s="58"/>
      <c r="E817" s="62"/>
      <c r="F817" s="58"/>
      <c r="G817" s="58"/>
      <c r="H817" s="58"/>
      <c r="I817" s="58"/>
      <c r="J817" s="58"/>
      <c r="K817" s="52"/>
      <c r="L817" s="58"/>
      <c r="M817" s="52"/>
      <c r="N817" s="58"/>
      <c r="O817" s="58"/>
      <c r="P817" s="58"/>
      <c r="Q817" s="52"/>
      <c r="R817" s="52"/>
      <c r="S817" s="52"/>
      <c r="T817" s="52"/>
      <c r="U817" s="52"/>
      <c r="V817" s="52"/>
      <c r="W817" s="52"/>
      <c r="X817" s="52"/>
      <c r="Y817" s="52"/>
      <c r="Z817" s="52"/>
      <c r="AA817" s="52"/>
      <c r="AB817" s="52"/>
      <c r="AC817" s="52"/>
    </row>
    <row r="818" spans="1:29" ht="15" thickBot="1">
      <c r="A818" s="58"/>
      <c r="B818" s="58"/>
      <c r="C818" s="58"/>
      <c r="D818" s="58"/>
      <c r="E818" s="62"/>
      <c r="F818" s="58"/>
      <c r="G818" s="58"/>
      <c r="H818" s="58"/>
      <c r="I818" s="58"/>
      <c r="J818" s="58"/>
      <c r="K818" s="52"/>
      <c r="L818" s="58"/>
      <c r="M818" s="52"/>
      <c r="N818" s="58"/>
      <c r="O818" s="58"/>
      <c r="P818" s="58"/>
      <c r="Q818" s="52"/>
      <c r="R818" s="52"/>
      <c r="S818" s="52"/>
      <c r="T818" s="52"/>
      <c r="U818" s="52"/>
      <c r="V818" s="52"/>
      <c r="W818" s="52"/>
      <c r="X818" s="52"/>
      <c r="Y818" s="52"/>
      <c r="Z818" s="52"/>
      <c r="AA818" s="52"/>
      <c r="AB818" s="52"/>
      <c r="AC818" s="52"/>
    </row>
    <row r="819" spans="1:29" ht="15" thickBot="1">
      <c r="A819" s="58"/>
      <c r="B819" s="58"/>
      <c r="C819" s="58"/>
      <c r="D819" s="58"/>
      <c r="E819" s="62"/>
      <c r="F819" s="58"/>
      <c r="G819" s="58"/>
      <c r="H819" s="58"/>
      <c r="I819" s="58"/>
      <c r="J819" s="58"/>
      <c r="K819" s="52"/>
      <c r="L819" s="58"/>
      <c r="M819" s="52"/>
      <c r="N819" s="58"/>
      <c r="O819" s="58"/>
      <c r="P819" s="58"/>
      <c r="Q819" s="52"/>
      <c r="R819" s="52"/>
      <c r="S819" s="52"/>
      <c r="T819" s="52"/>
      <c r="U819" s="52"/>
      <c r="V819" s="52"/>
      <c r="W819" s="52"/>
      <c r="X819" s="52"/>
      <c r="Y819" s="52"/>
      <c r="Z819" s="52"/>
      <c r="AA819" s="52"/>
      <c r="AB819" s="52"/>
      <c r="AC819" s="52"/>
    </row>
    <row r="820" spans="1:29" ht="15" thickBot="1">
      <c r="A820" s="58"/>
      <c r="B820" s="58"/>
      <c r="C820" s="58"/>
      <c r="D820" s="58"/>
      <c r="E820" s="62"/>
      <c r="F820" s="58"/>
      <c r="G820" s="58"/>
      <c r="H820" s="58"/>
      <c r="I820" s="58"/>
      <c r="J820" s="58"/>
      <c r="K820" s="52"/>
      <c r="L820" s="58"/>
      <c r="M820" s="52"/>
      <c r="N820" s="58"/>
      <c r="O820" s="58"/>
      <c r="P820" s="58"/>
      <c r="Q820" s="52"/>
      <c r="R820" s="52"/>
      <c r="S820" s="52"/>
      <c r="T820" s="52"/>
      <c r="U820" s="52"/>
      <c r="V820" s="52"/>
      <c r="W820" s="52"/>
      <c r="X820" s="52"/>
      <c r="Y820" s="52"/>
      <c r="Z820" s="52"/>
      <c r="AA820" s="52"/>
      <c r="AB820" s="52"/>
      <c r="AC820" s="52"/>
    </row>
    <row r="821" spans="1:29" ht="15" thickBot="1">
      <c r="A821" s="58"/>
      <c r="B821" s="58"/>
      <c r="C821" s="58"/>
      <c r="D821" s="58"/>
      <c r="E821" s="62"/>
      <c r="F821" s="58"/>
      <c r="G821" s="58"/>
      <c r="H821" s="58"/>
      <c r="I821" s="58"/>
      <c r="J821" s="58"/>
      <c r="K821" s="52"/>
      <c r="L821" s="58"/>
      <c r="M821" s="52"/>
      <c r="N821" s="58"/>
      <c r="O821" s="58"/>
      <c r="P821" s="58"/>
      <c r="Q821" s="52"/>
      <c r="R821" s="52"/>
      <c r="S821" s="52"/>
      <c r="T821" s="52"/>
      <c r="U821" s="52"/>
      <c r="V821" s="52"/>
      <c r="W821" s="52"/>
      <c r="X821" s="52"/>
      <c r="Y821" s="52"/>
      <c r="Z821" s="52"/>
      <c r="AA821" s="52"/>
      <c r="AB821" s="52"/>
      <c r="AC821" s="52"/>
    </row>
    <row r="822" spans="1:29" ht="15" thickBot="1">
      <c r="A822" s="58"/>
      <c r="B822" s="58"/>
      <c r="C822" s="58"/>
      <c r="D822" s="58"/>
      <c r="E822" s="62"/>
      <c r="F822" s="58"/>
      <c r="G822" s="58"/>
      <c r="H822" s="58"/>
      <c r="I822" s="58"/>
      <c r="J822" s="58"/>
      <c r="K822" s="52"/>
      <c r="L822" s="58"/>
      <c r="M822" s="52"/>
      <c r="N822" s="58"/>
      <c r="O822" s="58"/>
      <c r="P822" s="58"/>
      <c r="Q822" s="52"/>
      <c r="R822" s="52"/>
      <c r="S822" s="52"/>
      <c r="T822" s="52"/>
      <c r="U822" s="52"/>
      <c r="V822" s="52"/>
      <c r="W822" s="52"/>
      <c r="X822" s="52"/>
      <c r="Y822" s="52"/>
      <c r="Z822" s="52"/>
      <c r="AA822" s="52"/>
      <c r="AB822" s="52"/>
      <c r="AC822" s="52"/>
    </row>
    <row r="823" spans="1:29" ht="15" thickBot="1">
      <c r="A823" s="58"/>
      <c r="B823" s="58"/>
      <c r="C823" s="58"/>
      <c r="D823" s="58"/>
      <c r="E823" s="62"/>
      <c r="F823" s="58"/>
      <c r="G823" s="58"/>
      <c r="H823" s="58"/>
      <c r="I823" s="58"/>
      <c r="J823" s="58"/>
      <c r="K823" s="52"/>
      <c r="L823" s="58"/>
      <c r="M823" s="52"/>
      <c r="N823" s="58"/>
      <c r="O823" s="58"/>
      <c r="P823" s="58"/>
      <c r="Q823" s="52"/>
      <c r="R823" s="52"/>
      <c r="S823" s="52"/>
      <c r="T823" s="52"/>
      <c r="U823" s="52"/>
      <c r="V823" s="52"/>
      <c r="W823" s="52"/>
      <c r="X823" s="52"/>
      <c r="Y823" s="52"/>
      <c r="Z823" s="52"/>
      <c r="AA823" s="52"/>
      <c r="AB823" s="52"/>
      <c r="AC823" s="52"/>
    </row>
    <row r="824" spans="1:29" ht="15" thickBot="1">
      <c r="A824" s="58"/>
      <c r="B824" s="58"/>
      <c r="C824" s="58"/>
      <c r="D824" s="58"/>
      <c r="E824" s="62"/>
      <c r="F824" s="58"/>
      <c r="G824" s="58"/>
      <c r="H824" s="58"/>
      <c r="I824" s="58"/>
      <c r="J824" s="58"/>
      <c r="K824" s="52"/>
      <c r="L824" s="58"/>
      <c r="M824" s="52"/>
      <c r="N824" s="58"/>
      <c r="O824" s="58"/>
      <c r="P824" s="58"/>
      <c r="Q824" s="52"/>
      <c r="R824" s="52"/>
      <c r="S824" s="52"/>
      <c r="T824" s="52"/>
      <c r="U824" s="52"/>
      <c r="V824" s="52"/>
      <c r="W824" s="52"/>
      <c r="X824" s="52"/>
      <c r="Y824" s="52"/>
      <c r="Z824" s="52"/>
      <c r="AA824" s="52"/>
      <c r="AB824" s="52"/>
      <c r="AC824" s="52"/>
    </row>
    <row r="825" spans="1:29" ht="15" thickBot="1">
      <c r="A825" s="58"/>
      <c r="B825" s="58"/>
      <c r="C825" s="58"/>
      <c r="D825" s="58"/>
      <c r="E825" s="62"/>
      <c r="F825" s="58"/>
      <c r="G825" s="58"/>
      <c r="H825" s="58"/>
      <c r="I825" s="58"/>
      <c r="J825" s="58"/>
      <c r="K825" s="52"/>
      <c r="L825" s="58"/>
      <c r="M825" s="52"/>
      <c r="N825" s="58"/>
      <c r="O825" s="58"/>
      <c r="P825" s="58"/>
      <c r="Q825" s="52"/>
      <c r="R825" s="52"/>
      <c r="S825" s="52"/>
      <c r="T825" s="52"/>
      <c r="U825" s="52"/>
      <c r="V825" s="52"/>
      <c r="W825" s="52"/>
      <c r="X825" s="52"/>
      <c r="Y825" s="52"/>
      <c r="Z825" s="52"/>
      <c r="AA825" s="52"/>
      <c r="AB825" s="52"/>
      <c r="AC825" s="52"/>
    </row>
    <row r="826" spans="1:29" ht="15" thickBot="1">
      <c r="A826" s="58"/>
      <c r="B826" s="58"/>
      <c r="C826" s="58"/>
      <c r="D826" s="58"/>
      <c r="E826" s="62"/>
      <c r="F826" s="58"/>
      <c r="G826" s="58"/>
      <c r="H826" s="58"/>
      <c r="I826" s="58"/>
      <c r="J826" s="58"/>
      <c r="K826" s="52"/>
      <c r="L826" s="58"/>
      <c r="M826" s="52"/>
      <c r="N826" s="58"/>
      <c r="O826" s="58"/>
      <c r="P826" s="58"/>
      <c r="Q826" s="52"/>
      <c r="R826" s="52"/>
      <c r="S826" s="52"/>
      <c r="T826" s="52"/>
      <c r="U826" s="52"/>
      <c r="V826" s="52"/>
      <c r="W826" s="52"/>
      <c r="X826" s="52"/>
      <c r="Y826" s="52"/>
      <c r="Z826" s="52"/>
      <c r="AA826" s="52"/>
      <c r="AB826" s="52"/>
      <c r="AC826" s="52"/>
    </row>
    <row r="827" spans="1:29" ht="15" thickBot="1">
      <c r="A827" s="58"/>
      <c r="B827" s="58"/>
      <c r="C827" s="58"/>
      <c r="D827" s="58"/>
      <c r="E827" s="62"/>
      <c r="F827" s="58"/>
      <c r="G827" s="58"/>
      <c r="H827" s="58"/>
      <c r="I827" s="58"/>
      <c r="J827" s="58"/>
      <c r="K827" s="52"/>
      <c r="L827" s="58"/>
      <c r="M827" s="52"/>
      <c r="N827" s="58"/>
      <c r="O827" s="58"/>
      <c r="P827" s="58"/>
      <c r="Q827" s="52"/>
      <c r="R827" s="52"/>
      <c r="S827" s="52"/>
      <c r="T827" s="52"/>
      <c r="U827" s="52"/>
      <c r="V827" s="52"/>
      <c r="W827" s="52"/>
      <c r="X827" s="52"/>
      <c r="Y827" s="52"/>
      <c r="Z827" s="52"/>
      <c r="AA827" s="52"/>
      <c r="AB827" s="52"/>
      <c r="AC827" s="52"/>
    </row>
    <row r="828" spans="1:29" ht="15" thickBot="1">
      <c r="A828" s="58"/>
      <c r="B828" s="58"/>
      <c r="C828" s="58"/>
      <c r="D828" s="58"/>
      <c r="E828" s="62"/>
      <c r="F828" s="58"/>
      <c r="G828" s="58"/>
      <c r="H828" s="58"/>
      <c r="I828" s="58"/>
      <c r="J828" s="58"/>
      <c r="K828" s="52"/>
      <c r="L828" s="58"/>
      <c r="M828" s="52"/>
      <c r="N828" s="58"/>
      <c r="O828" s="58"/>
      <c r="P828" s="58"/>
      <c r="Q828" s="52"/>
      <c r="R828" s="52"/>
      <c r="S828" s="52"/>
      <c r="T828" s="52"/>
      <c r="U828" s="52"/>
      <c r="V828" s="52"/>
      <c r="W828" s="52"/>
      <c r="X828" s="52"/>
      <c r="Y828" s="52"/>
      <c r="Z828" s="52"/>
      <c r="AA828" s="52"/>
      <c r="AB828" s="52"/>
      <c r="AC828" s="52"/>
    </row>
    <row r="829" spans="1:29" ht="15" thickBot="1">
      <c r="A829" s="58"/>
      <c r="B829" s="58"/>
      <c r="C829" s="58"/>
      <c r="D829" s="58"/>
      <c r="E829" s="62"/>
      <c r="F829" s="58"/>
      <c r="G829" s="58"/>
      <c r="H829" s="58"/>
      <c r="I829" s="58"/>
      <c r="J829" s="58"/>
      <c r="K829" s="52"/>
      <c r="L829" s="58"/>
      <c r="M829" s="52"/>
      <c r="N829" s="58"/>
      <c r="O829" s="58"/>
      <c r="P829" s="58"/>
      <c r="Q829" s="52"/>
      <c r="R829" s="52"/>
      <c r="S829" s="52"/>
      <c r="T829" s="52"/>
      <c r="U829" s="52"/>
      <c r="V829" s="52"/>
      <c r="W829" s="52"/>
      <c r="X829" s="52"/>
      <c r="Y829" s="52"/>
      <c r="Z829" s="52"/>
      <c r="AA829" s="52"/>
      <c r="AB829" s="52"/>
      <c r="AC829" s="52"/>
    </row>
    <row r="830" spans="1:29" ht="15" thickBot="1">
      <c r="A830" s="58"/>
      <c r="B830" s="58"/>
      <c r="C830" s="58"/>
      <c r="D830" s="58"/>
      <c r="E830" s="62"/>
      <c r="F830" s="58"/>
      <c r="G830" s="58"/>
      <c r="H830" s="58"/>
      <c r="I830" s="58"/>
      <c r="J830" s="58"/>
      <c r="K830" s="52"/>
      <c r="L830" s="58"/>
      <c r="M830" s="52"/>
      <c r="N830" s="58"/>
      <c r="O830" s="58"/>
      <c r="P830" s="58"/>
      <c r="Q830" s="52"/>
      <c r="R830" s="52"/>
      <c r="S830" s="52"/>
      <c r="T830" s="52"/>
      <c r="U830" s="52"/>
      <c r="V830" s="52"/>
      <c r="W830" s="52"/>
      <c r="X830" s="52"/>
      <c r="Y830" s="52"/>
      <c r="Z830" s="52"/>
      <c r="AA830" s="52"/>
      <c r="AB830" s="52"/>
      <c r="AC830" s="52"/>
    </row>
    <row r="831" spans="1:29" ht="15" thickBot="1">
      <c r="A831" s="58"/>
      <c r="B831" s="58"/>
      <c r="C831" s="58"/>
      <c r="D831" s="58"/>
      <c r="E831" s="62"/>
      <c r="F831" s="58"/>
      <c r="G831" s="58"/>
      <c r="H831" s="58"/>
      <c r="I831" s="58"/>
      <c r="J831" s="58"/>
      <c r="K831" s="52"/>
      <c r="L831" s="58"/>
      <c r="M831" s="52"/>
      <c r="N831" s="58"/>
      <c r="O831" s="58"/>
      <c r="P831" s="58"/>
      <c r="Q831" s="52"/>
      <c r="R831" s="52"/>
      <c r="S831" s="52"/>
      <c r="T831" s="52"/>
      <c r="U831" s="52"/>
      <c r="V831" s="52"/>
      <c r="W831" s="52"/>
      <c r="X831" s="52"/>
      <c r="Y831" s="52"/>
      <c r="Z831" s="52"/>
      <c r="AA831" s="52"/>
      <c r="AB831" s="52"/>
      <c r="AC831" s="52"/>
    </row>
    <row r="832" spans="1:29" ht="15" thickBot="1">
      <c r="A832" s="58"/>
      <c r="B832" s="58"/>
      <c r="C832" s="58"/>
      <c r="D832" s="58"/>
      <c r="E832" s="62"/>
      <c r="F832" s="58"/>
      <c r="G832" s="58"/>
      <c r="H832" s="58"/>
      <c r="I832" s="58"/>
      <c r="J832" s="58"/>
      <c r="K832" s="52"/>
      <c r="L832" s="58"/>
      <c r="M832" s="52"/>
      <c r="N832" s="58"/>
      <c r="O832" s="58"/>
      <c r="P832" s="58"/>
      <c r="Q832" s="52"/>
      <c r="R832" s="52"/>
      <c r="S832" s="52"/>
      <c r="T832" s="52"/>
      <c r="U832" s="52"/>
      <c r="V832" s="52"/>
      <c r="W832" s="52"/>
      <c r="X832" s="52"/>
      <c r="Y832" s="52"/>
      <c r="Z832" s="52"/>
      <c r="AA832" s="52"/>
      <c r="AB832" s="52"/>
      <c r="AC832" s="52"/>
    </row>
    <row r="833" spans="1:29" ht="15" thickBot="1">
      <c r="A833" s="58"/>
      <c r="B833" s="58"/>
      <c r="C833" s="58"/>
      <c r="D833" s="58"/>
      <c r="E833" s="62"/>
      <c r="F833" s="58"/>
      <c r="G833" s="58"/>
      <c r="H833" s="58"/>
      <c r="I833" s="58"/>
      <c r="J833" s="58"/>
      <c r="K833" s="52"/>
      <c r="L833" s="58"/>
      <c r="M833" s="52"/>
      <c r="N833" s="58"/>
      <c r="O833" s="58"/>
      <c r="P833" s="58"/>
      <c r="Q833" s="52"/>
      <c r="R833" s="52"/>
      <c r="S833" s="52"/>
      <c r="T833" s="52"/>
      <c r="U833" s="52"/>
      <c r="V833" s="52"/>
      <c r="W833" s="52"/>
      <c r="X833" s="52"/>
      <c r="Y833" s="52"/>
      <c r="Z833" s="52"/>
      <c r="AA833" s="52"/>
      <c r="AB833" s="52"/>
      <c r="AC833" s="52"/>
    </row>
    <row r="834" spans="1:29" ht="15" thickBot="1">
      <c r="A834" s="58"/>
      <c r="B834" s="58"/>
      <c r="C834" s="58"/>
      <c r="D834" s="58"/>
      <c r="E834" s="62"/>
      <c r="F834" s="58"/>
      <c r="G834" s="58"/>
      <c r="H834" s="58"/>
      <c r="I834" s="58"/>
      <c r="J834" s="58"/>
      <c r="K834" s="52"/>
      <c r="L834" s="58"/>
      <c r="M834" s="52"/>
      <c r="N834" s="58"/>
      <c r="O834" s="58"/>
      <c r="P834" s="58"/>
      <c r="Q834" s="52"/>
      <c r="R834" s="52"/>
      <c r="S834" s="52"/>
      <c r="T834" s="52"/>
      <c r="U834" s="52"/>
      <c r="V834" s="52"/>
      <c r="W834" s="52"/>
      <c r="X834" s="52"/>
      <c r="Y834" s="52"/>
      <c r="Z834" s="52"/>
      <c r="AA834" s="52"/>
      <c r="AB834" s="52"/>
      <c r="AC834" s="52"/>
    </row>
    <row r="835" spans="1:29" ht="15" thickBot="1">
      <c r="A835" s="58"/>
      <c r="B835" s="58"/>
      <c r="C835" s="58"/>
      <c r="D835" s="58"/>
      <c r="E835" s="62"/>
      <c r="F835" s="58"/>
      <c r="G835" s="58"/>
      <c r="H835" s="58"/>
      <c r="I835" s="58"/>
      <c r="J835" s="58"/>
      <c r="K835" s="52"/>
      <c r="L835" s="58"/>
      <c r="M835" s="52"/>
      <c r="N835" s="58"/>
      <c r="O835" s="58"/>
      <c r="P835" s="58"/>
      <c r="Q835" s="52"/>
      <c r="R835" s="52"/>
      <c r="S835" s="52"/>
      <c r="T835" s="52"/>
      <c r="U835" s="52"/>
      <c r="V835" s="52"/>
      <c r="W835" s="52"/>
      <c r="X835" s="52"/>
      <c r="Y835" s="52"/>
      <c r="Z835" s="52"/>
      <c r="AA835" s="52"/>
      <c r="AB835" s="52"/>
      <c r="AC835" s="52"/>
    </row>
    <row r="836" spans="1:29" ht="15" thickBot="1">
      <c r="A836" s="58"/>
      <c r="B836" s="58"/>
      <c r="C836" s="58"/>
      <c r="D836" s="58"/>
      <c r="E836" s="62"/>
      <c r="F836" s="58"/>
      <c r="G836" s="58"/>
      <c r="H836" s="58"/>
      <c r="I836" s="58"/>
      <c r="J836" s="58"/>
      <c r="K836" s="52"/>
      <c r="L836" s="58"/>
      <c r="M836" s="52"/>
      <c r="N836" s="58"/>
      <c r="O836" s="58"/>
      <c r="P836" s="58"/>
      <c r="Q836" s="52"/>
      <c r="R836" s="52"/>
      <c r="S836" s="52"/>
      <c r="T836" s="52"/>
      <c r="U836" s="52"/>
      <c r="V836" s="52"/>
      <c r="W836" s="52"/>
      <c r="X836" s="52"/>
      <c r="Y836" s="52"/>
      <c r="Z836" s="52"/>
      <c r="AA836" s="52"/>
      <c r="AB836" s="52"/>
      <c r="AC836" s="52"/>
    </row>
    <row r="837" spans="1:29" ht="15" thickBot="1">
      <c r="A837" s="58"/>
      <c r="B837" s="58"/>
      <c r="C837" s="58"/>
      <c r="D837" s="58"/>
      <c r="E837" s="62"/>
      <c r="F837" s="58"/>
      <c r="G837" s="58"/>
      <c r="H837" s="58"/>
      <c r="I837" s="58"/>
      <c r="J837" s="58"/>
      <c r="K837" s="52"/>
      <c r="L837" s="58"/>
      <c r="M837" s="52"/>
      <c r="N837" s="58"/>
      <c r="O837" s="58"/>
      <c r="P837" s="58"/>
      <c r="Q837" s="52"/>
      <c r="R837" s="52"/>
      <c r="S837" s="52"/>
      <c r="T837" s="52"/>
      <c r="U837" s="52"/>
      <c r="V837" s="52"/>
      <c r="W837" s="52"/>
      <c r="X837" s="52"/>
      <c r="Y837" s="52"/>
      <c r="Z837" s="52"/>
      <c r="AA837" s="52"/>
      <c r="AB837" s="52"/>
      <c r="AC837" s="52"/>
    </row>
    <row r="838" spans="1:29" ht="15" thickBot="1">
      <c r="A838" s="58"/>
      <c r="B838" s="58"/>
      <c r="C838" s="58"/>
      <c r="D838" s="58"/>
      <c r="E838" s="62"/>
      <c r="F838" s="58"/>
      <c r="G838" s="58"/>
      <c r="H838" s="58"/>
      <c r="I838" s="58"/>
      <c r="J838" s="58"/>
      <c r="K838" s="52"/>
      <c r="L838" s="58"/>
      <c r="M838" s="52"/>
      <c r="N838" s="58"/>
      <c r="O838" s="58"/>
      <c r="P838" s="58"/>
      <c r="Q838" s="52"/>
      <c r="R838" s="52"/>
      <c r="S838" s="52"/>
      <c r="T838" s="52"/>
      <c r="U838" s="52"/>
      <c r="V838" s="52"/>
      <c r="W838" s="52"/>
      <c r="X838" s="52"/>
      <c r="Y838" s="52"/>
      <c r="Z838" s="52"/>
      <c r="AA838" s="52"/>
      <c r="AB838" s="52"/>
      <c r="AC838" s="52"/>
    </row>
    <row r="839" spans="1:29" ht="15" thickBot="1">
      <c r="A839" s="58"/>
      <c r="B839" s="58"/>
      <c r="C839" s="58"/>
      <c r="D839" s="58"/>
      <c r="E839" s="62"/>
      <c r="F839" s="58"/>
      <c r="G839" s="58"/>
      <c r="H839" s="58"/>
      <c r="I839" s="58"/>
      <c r="J839" s="58"/>
      <c r="K839" s="52"/>
      <c r="L839" s="58"/>
      <c r="M839" s="52"/>
      <c r="N839" s="58"/>
      <c r="O839" s="58"/>
      <c r="P839" s="58"/>
      <c r="Q839" s="52"/>
      <c r="R839" s="52"/>
      <c r="S839" s="52"/>
      <c r="T839" s="52"/>
      <c r="U839" s="52"/>
      <c r="V839" s="52"/>
      <c r="W839" s="52"/>
      <c r="X839" s="52"/>
      <c r="Y839" s="52"/>
      <c r="Z839" s="52"/>
      <c r="AA839" s="52"/>
      <c r="AB839" s="52"/>
      <c r="AC839" s="52"/>
    </row>
    <row r="840" spans="1:29" ht="15" thickBot="1">
      <c r="A840" s="58"/>
      <c r="B840" s="58"/>
      <c r="C840" s="58"/>
      <c r="D840" s="58"/>
      <c r="E840" s="62"/>
      <c r="F840" s="58"/>
      <c r="G840" s="58"/>
      <c r="H840" s="58"/>
      <c r="I840" s="58"/>
      <c r="J840" s="58"/>
      <c r="K840" s="52"/>
      <c r="L840" s="58"/>
      <c r="M840" s="52"/>
      <c r="N840" s="58"/>
      <c r="O840" s="58"/>
      <c r="P840" s="58"/>
      <c r="Q840" s="52"/>
      <c r="R840" s="52"/>
      <c r="S840" s="52"/>
      <c r="T840" s="52"/>
      <c r="U840" s="52"/>
      <c r="V840" s="52"/>
      <c r="W840" s="52"/>
      <c r="X840" s="52"/>
      <c r="Y840" s="52"/>
      <c r="Z840" s="52"/>
      <c r="AA840" s="52"/>
      <c r="AB840" s="52"/>
      <c r="AC840" s="52"/>
    </row>
    <row r="841" spans="1:29" ht="15" thickBot="1">
      <c r="A841" s="58"/>
      <c r="B841" s="58"/>
      <c r="C841" s="58"/>
      <c r="D841" s="58"/>
      <c r="E841" s="62"/>
      <c r="F841" s="58"/>
      <c r="G841" s="58"/>
      <c r="H841" s="58"/>
      <c r="I841" s="58"/>
      <c r="J841" s="58"/>
      <c r="K841" s="52"/>
      <c r="L841" s="58"/>
      <c r="M841" s="52"/>
      <c r="N841" s="58"/>
      <c r="O841" s="58"/>
      <c r="P841" s="58"/>
      <c r="Q841" s="52"/>
      <c r="R841" s="52"/>
      <c r="S841" s="52"/>
      <c r="T841" s="52"/>
      <c r="U841" s="52"/>
      <c r="V841" s="52"/>
      <c r="W841" s="52"/>
      <c r="X841" s="52"/>
      <c r="Y841" s="52"/>
      <c r="Z841" s="52"/>
      <c r="AA841" s="52"/>
      <c r="AB841" s="52"/>
      <c r="AC841" s="52"/>
    </row>
    <row r="842" spans="1:29" ht="15" thickBot="1">
      <c r="A842" s="58"/>
      <c r="B842" s="58"/>
      <c r="C842" s="58"/>
      <c r="D842" s="58"/>
      <c r="E842" s="62"/>
      <c r="F842" s="58"/>
      <c r="G842" s="58"/>
      <c r="H842" s="58"/>
      <c r="I842" s="58"/>
      <c r="J842" s="58"/>
      <c r="K842" s="52"/>
      <c r="L842" s="58"/>
      <c r="M842" s="52"/>
      <c r="N842" s="58"/>
      <c r="O842" s="58"/>
      <c r="P842" s="58"/>
      <c r="Q842" s="52"/>
      <c r="R842" s="52"/>
      <c r="S842" s="52"/>
      <c r="T842" s="52"/>
      <c r="U842" s="52"/>
      <c r="V842" s="52"/>
      <c r="W842" s="52"/>
      <c r="X842" s="52"/>
      <c r="Y842" s="52"/>
      <c r="Z842" s="52"/>
      <c r="AA842" s="52"/>
      <c r="AB842" s="52"/>
      <c r="AC842" s="52"/>
    </row>
    <row r="843" spans="1:29" ht="15" thickBot="1">
      <c r="A843" s="58"/>
      <c r="B843" s="58"/>
      <c r="C843" s="58"/>
      <c r="D843" s="58"/>
      <c r="E843" s="62"/>
      <c r="F843" s="58"/>
      <c r="G843" s="58"/>
      <c r="H843" s="58"/>
      <c r="I843" s="58"/>
      <c r="J843" s="58"/>
      <c r="K843" s="52"/>
      <c r="L843" s="58"/>
      <c r="M843" s="52"/>
      <c r="N843" s="58"/>
      <c r="O843" s="58"/>
      <c r="P843" s="58"/>
      <c r="Q843" s="52"/>
      <c r="R843" s="52"/>
      <c r="S843" s="52"/>
      <c r="T843" s="52"/>
      <c r="U843" s="52"/>
      <c r="V843" s="52"/>
      <c r="W843" s="52"/>
      <c r="X843" s="52"/>
      <c r="Y843" s="52"/>
      <c r="Z843" s="52"/>
      <c r="AA843" s="52"/>
      <c r="AB843" s="52"/>
      <c r="AC843" s="52"/>
    </row>
    <row r="844" spans="1:29" ht="15" thickBot="1">
      <c r="A844" s="58"/>
      <c r="B844" s="58"/>
      <c r="C844" s="58"/>
      <c r="D844" s="58"/>
      <c r="E844" s="62"/>
      <c r="F844" s="58"/>
      <c r="G844" s="58"/>
      <c r="H844" s="58"/>
      <c r="I844" s="58"/>
      <c r="J844" s="58"/>
      <c r="K844" s="52"/>
      <c r="L844" s="58"/>
      <c r="M844" s="52"/>
      <c r="N844" s="58"/>
      <c r="O844" s="58"/>
      <c r="P844" s="58"/>
      <c r="Q844" s="52"/>
      <c r="R844" s="52"/>
      <c r="S844" s="52"/>
      <c r="T844" s="52"/>
      <c r="U844" s="52"/>
      <c r="V844" s="52"/>
      <c r="W844" s="52"/>
      <c r="X844" s="52"/>
      <c r="Y844" s="52"/>
      <c r="Z844" s="52"/>
      <c r="AA844" s="52"/>
      <c r="AB844" s="52"/>
      <c r="AC844" s="52"/>
    </row>
    <row r="845" spans="1:29" ht="15" thickBot="1">
      <c r="A845" s="58"/>
      <c r="B845" s="58"/>
      <c r="C845" s="58"/>
      <c r="D845" s="58"/>
      <c r="E845" s="62"/>
      <c r="F845" s="58"/>
      <c r="G845" s="58"/>
      <c r="H845" s="58"/>
      <c r="I845" s="58"/>
      <c r="J845" s="58"/>
      <c r="K845" s="52"/>
      <c r="L845" s="58"/>
      <c r="M845" s="52"/>
      <c r="N845" s="58"/>
      <c r="O845" s="58"/>
      <c r="P845" s="58"/>
      <c r="Q845" s="52"/>
      <c r="R845" s="52"/>
      <c r="S845" s="52"/>
      <c r="T845" s="52"/>
      <c r="U845" s="52"/>
      <c r="V845" s="52"/>
      <c r="W845" s="52"/>
      <c r="X845" s="52"/>
      <c r="Y845" s="52"/>
      <c r="Z845" s="52"/>
      <c r="AA845" s="52"/>
      <c r="AB845" s="52"/>
      <c r="AC845" s="52"/>
    </row>
    <row r="846" spans="1:29" ht="15" thickBot="1">
      <c r="A846" s="58"/>
      <c r="B846" s="58"/>
      <c r="C846" s="58"/>
      <c r="D846" s="58"/>
      <c r="E846" s="62"/>
      <c r="F846" s="58"/>
      <c r="G846" s="58"/>
      <c r="H846" s="58"/>
      <c r="I846" s="58"/>
      <c r="J846" s="58"/>
      <c r="K846" s="52"/>
      <c r="L846" s="58"/>
      <c r="M846" s="52"/>
      <c r="N846" s="58"/>
      <c r="O846" s="58"/>
      <c r="P846" s="58"/>
      <c r="Q846" s="52"/>
      <c r="R846" s="52"/>
      <c r="S846" s="52"/>
      <c r="T846" s="52"/>
      <c r="U846" s="52"/>
      <c r="V846" s="52"/>
      <c r="W846" s="52"/>
      <c r="X846" s="52"/>
      <c r="Y846" s="52"/>
      <c r="Z846" s="52"/>
      <c r="AA846" s="52"/>
      <c r="AB846" s="52"/>
      <c r="AC846" s="52"/>
    </row>
    <row r="847" spans="1:29" ht="15" thickBot="1">
      <c r="A847" s="58"/>
      <c r="B847" s="58"/>
      <c r="C847" s="58"/>
      <c r="D847" s="58"/>
      <c r="E847" s="62"/>
      <c r="F847" s="58"/>
      <c r="G847" s="58"/>
      <c r="H847" s="58"/>
      <c r="I847" s="58"/>
      <c r="J847" s="58"/>
      <c r="K847" s="52"/>
      <c r="L847" s="58"/>
      <c r="M847" s="52"/>
      <c r="N847" s="58"/>
      <c r="O847" s="58"/>
      <c r="P847" s="58"/>
      <c r="Q847" s="52"/>
      <c r="R847" s="52"/>
      <c r="S847" s="52"/>
      <c r="T847" s="52"/>
      <c r="U847" s="52"/>
      <c r="V847" s="52"/>
      <c r="W847" s="52"/>
      <c r="X847" s="52"/>
      <c r="Y847" s="52"/>
      <c r="Z847" s="52"/>
      <c r="AA847" s="52"/>
      <c r="AB847" s="52"/>
      <c r="AC847" s="52"/>
    </row>
    <row r="848" spans="1:29" ht="15" thickBot="1">
      <c r="A848" s="58"/>
      <c r="B848" s="58"/>
      <c r="C848" s="58"/>
      <c r="D848" s="58"/>
      <c r="E848" s="62"/>
      <c r="F848" s="58"/>
      <c r="G848" s="58"/>
      <c r="H848" s="58"/>
      <c r="I848" s="58"/>
      <c r="J848" s="58"/>
      <c r="K848" s="52"/>
      <c r="L848" s="58"/>
      <c r="M848" s="52"/>
      <c r="N848" s="58"/>
      <c r="O848" s="58"/>
      <c r="P848" s="58"/>
      <c r="Q848" s="52"/>
      <c r="R848" s="52"/>
      <c r="S848" s="52"/>
      <c r="T848" s="52"/>
      <c r="U848" s="52"/>
      <c r="V848" s="52"/>
      <c r="W848" s="52"/>
      <c r="X848" s="52"/>
      <c r="Y848" s="52"/>
      <c r="Z848" s="52"/>
      <c r="AA848" s="52"/>
      <c r="AB848" s="52"/>
      <c r="AC848" s="52"/>
    </row>
    <row r="849" spans="1:29" ht="15" thickBot="1">
      <c r="A849" s="58"/>
      <c r="B849" s="58"/>
      <c r="C849" s="58"/>
      <c r="D849" s="58"/>
      <c r="E849" s="62"/>
      <c r="F849" s="58"/>
      <c r="G849" s="58"/>
      <c r="H849" s="58"/>
      <c r="I849" s="58"/>
      <c r="J849" s="58"/>
      <c r="K849" s="52"/>
      <c r="L849" s="58"/>
      <c r="M849" s="52"/>
      <c r="N849" s="58"/>
      <c r="O849" s="58"/>
      <c r="P849" s="58"/>
      <c r="Q849" s="52"/>
      <c r="R849" s="52"/>
      <c r="S849" s="52"/>
      <c r="T849" s="52"/>
      <c r="U849" s="52"/>
      <c r="V849" s="52"/>
      <c r="W849" s="52"/>
      <c r="X849" s="52"/>
      <c r="Y849" s="52"/>
      <c r="Z849" s="52"/>
      <c r="AA849" s="52"/>
      <c r="AB849" s="52"/>
      <c r="AC849" s="52"/>
    </row>
    <row r="850" spans="1:29" ht="15" thickBot="1">
      <c r="A850" s="58"/>
      <c r="B850" s="58"/>
      <c r="C850" s="58"/>
      <c r="D850" s="58"/>
      <c r="E850" s="62"/>
      <c r="F850" s="58"/>
      <c r="G850" s="58"/>
      <c r="H850" s="58"/>
      <c r="I850" s="58"/>
      <c r="J850" s="58"/>
      <c r="K850" s="52"/>
      <c r="L850" s="58"/>
      <c r="M850" s="52"/>
      <c r="N850" s="58"/>
      <c r="O850" s="58"/>
      <c r="P850" s="58"/>
      <c r="Q850" s="52"/>
      <c r="R850" s="52"/>
      <c r="S850" s="52"/>
      <c r="T850" s="52"/>
      <c r="U850" s="52"/>
      <c r="V850" s="52"/>
      <c r="W850" s="52"/>
      <c r="X850" s="52"/>
      <c r="Y850" s="52"/>
      <c r="Z850" s="52"/>
      <c r="AA850" s="52"/>
      <c r="AB850" s="52"/>
      <c r="AC850" s="52"/>
    </row>
    <row r="851" spans="1:29" ht="15" thickBot="1">
      <c r="A851" s="58"/>
      <c r="B851" s="58"/>
      <c r="C851" s="58"/>
      <c r="D851" s="58"/>
      <c r="E851" s="62"/>
      <c r="F851" s="58"/>
      <c r="G851" s="58"/>
      <c r="H851" s="58"/>
      <c r="I851" s="58"/>
      <c r="J851" s="58"/>
      <c r="K851" s="52"/>
      <c r="L851" s="58"/>
      <c r="M851" s="52"/>
      <c r="N851" s="58"/>
      <c r="O851" s="58"/>
      <c r="P851" s="58"/>
      <c r="Q851" s="52"/>
      <c r="R851" s="52"/>
      <c r="S851" s="52"/>
      <c r="T851" s="52"/>
      <c r="U851" s="52"/>
      <c r="V851" s="52"/>
      <c r="W851" s="52"/>
      <c r="X851" s="52"/>
      <c r="Y851" s="52"/>
      <c r="Z851" s="52"/>
      <c r="AA851" s="52"/>
      <c r="AB851" s="52"/>
      <c r="AC851" s="52"/>
    </row>
    <row r="852" spans="1:29" ht="15" thickBot="1">
      <c r="A852" s="58"/>
      <c r="B852" s="58"/>
      <c r="C852" s="58"/>
      <c r="D852" s="58"/>
      <c r="E852" s="62"/>
      <c r="F852" s="58"/>
      <c r="G852" s="58"/>
      <c r="H852" s="58"/>
      <c r="I852" s="58"/>
      <c r="J852" s="58"/>
      <c r="K852" s="52"/>
      <c r="L852" s="58"/>
      <c r="M852" s="52"/>
      <c r="N852" s="58"/>
      <c r="O852" s="58"/>
      <c r="P852" s="58"/>
      <c r="Q852" s="52"/>
      <c r="R852" s="52"/>
      <c r="S852" s="52"/>
      <c r="T852" s="52"/>
      <c r="U852" s="52"/>
      <c r="V852" s="52"/>
      <c r="W852" s="52"/>
      <c r="X852" s="52"/>
      <c r="Y852" s="52"/>
      <c r="Z852" s="52"/>
      <c r="AA852" s="52"/>
      <c r="AB852" s="52"/>
      <c r="AC852" s="52"/>
    </row>
    <row r="853" spans="1:29" ht="15" thickBot="1">
      <c r="A853" s="58"/>
      <c r="B853" s="58"/>
      <c r="C853" s="58"/>
      <c r="D853" s="58"/>
      <c r="E853" s="62"/>
      <c r="F853" s="58"/>
      <c r="G853" s="58"/>
      <c r="H853" s="58"/>
      <c r="I853" s="58"/>
      <c r="J853" s="58"/>
      <c r="K853" s="52"/>
      <c r="L853" s="58"/>
      <c r="M853" s="52"/>
      <c r="N853" s="58"/>
      <c r="O853" s="58"/>
      <c r="P853" s="58"/>
      <c r="Q853" s="52"/>
      <c r="R853" s="52"/>
      <c r="S853" s="52"/>
      <c r="T853" s="52"/>
      <c r="U853" s="52"/>
      <c r="V853" s="52"/>
      <c r="W853" s="52"/>
      <c r="X853" s="52"/>
      <c r="Y853" s="52"/>
      <c r="Z853" s="52"/>
      <c r="AA853" s="52"/>
      <c r="AB853" s="52"/>
      <c r="AC853" s="52"/>
    </row>
    <row r="854" spans="1:29" ht="15" thickBot="1">
      <c r="A854" s="58"/>
      <c r="B854" s="58"/>
      <c r="C854" s="58"/>
      <c r="D854" s="58"/>
      <c r="E854" s="62"/>
      <c r="F854" s="58"/>
      <c r="G854" s="58"/>
      <c r="H854" s="58"/>
      <c r="I854" s="58"/>
      <c r="J854" s="58"/>
      <c r="K854" s="52"/>
      <c r="L854" s="58"/>
      <c r="M854" s="52"/>
      <c r="N854" s="58"/>
      <c r="O854" s="58"/>
      <c r="P854" s="58"/>
      <c r="Q854" s="52"/>
      <c r="R854" s="52"/>
      <c r="S854" s="52"/>
      <c r="T854" s="52"/>
      <c r="U854" s="52"/>
      <c r="V854" s="52"/>
      <c r="W854" s="52"/>
      <c r="X854" s="52"/>
      <c r="Y854" s="52"/>
      <c r="Z854" s="52"/>
      <c r="AA854" s="52"/>
      <c r="AB854" s="52"/>
      <c r="AC854" s="52"/>
    </row>
    <row r="855" spans="1:29" ht="15" thickBot="1">
      <c r="A855" s="58"/>
      <c r="B855" s="58"/>
      <c r="C855" s="58"/>
      <c r="D855" s="58"/>
      <c r="E855" s="62"/>
      <c r="F855" s="58"/>
      <c r="G855" s="58"/>
      <c r="H855" s="58"/>
      <c r="I855" s="58"/>
      <c r="J855" s="58"/>
      <c r="K855" s="52"/>
      <c r="L855" s="58"/>
      <c r="M855" s="52"/>
      <c r="N855" s="58"/>
      <c r="O855" s="58"/>
      <c r="P855" s="58"/>
      <c r="Q855" s="52"/>
      <c r="R855" s="52"/>
      <c r="S855" s="52"/>
      <c r="T855" s="52"/>
      <c r="U855" s="52"/>
      <c r="V855" s="52"/>
      <c r="W855" s="52"/>
      <c r="X855" s="52"/>
      <c r="Y855" s="52"/>
      <c r="Z855" s="52"/>
      <c r="AA855" s="52"/>
      <c r="AB855" s="52"/>
      <c r="AC855" s="52"/>
    </row>
    <row r="856" spans="1:29" ht="15" thickBot="1">
      <c r="A856" s="58"/>
      <c r="B856" s="58"/>
      <c r="C856" s="58"/>
      <c r="D856" s="58"/>
      <c r="E856" s="62"/>
      <c r="F856" s="58"/>
      <c r="G856" s="58"/>
      <c r="H856" s="58"/>
      <c r="I856" s="58"/>
      <c r="J856" s="58"/>
      <c r="K856" s="52"/>
      <c r="L856" s="58"/>
      <c r="M856" s="52"/>
      <c r="N856" s="58"/>
      <c r="O856" s="58"/>
      <c r="P856" s="58"/>
      <c r="Q856" s="52"/>
      <c r="R856" s="52"/>
      <c r="S856" s="52"/>
      <c r="T856" s="52"/>
      <c r="U856" s="52"/>
      <c r="V856" s="52"/>
      <c r="W856" s="52"/>
      <c r="X856" s="52"/>
      <c r="Y856" s="52"/>
      <c r="Z856" s="52"/>
      <c r="AA856" s="52"/>
      <c r="AB856" s="52"/>
      <c r="AC856" s="52"/>
    </row>
    <row r="857" spans="1:29" ht="15" thickBot="1">
      <c r="A857" s="58"/>
      <c r="B857" s="58"/>
      <c r="C857" s="58"/>
      <c r="D857" s="58"/>
      <c r="E857" s="62"/>
      <c r="F857" s="58"/>
      <c r="G857" s="58"/>
      <c r="H857" s="58"/>
      <c r="I857" s="58"/>
      <c r="J857" s="58"/>
      <c r="K857" s="52"/>
      <c r="L857" s="58"/>
      <c r="M857" s="52"/>
      <c r="N857" s="58"/>
      <c r="O857" s="58"/>
      <c r="P857" s="58"/>
      <c r="Q857" s="52"/>
      <c r="R857" s="52"/>
      <c r="S857" s="52"/>
      <c r="T857" s="52"/>
      <c r="U857" s="52"/>
      <c r="V857" s="52"/>
      <c r="W857" s="52"/>
      <c r="X857" s="52"/>
      <c r="Y857" s="52"/>
      <c r="Z857" s="52"/>
      <c r="AA857" s="52"/>
      <c r="AB857" s="52"/>
      <c r="AC857" s="52"/>
    </row>
    <row r="858" spans="1:29" ht="15" thickBot="1">
      <c r="A858" s="58"/>
      <c r="B858" s="58"/>
      <c r="C858" s="58"/>
      <c r="D858" s="58"/>
      <c r="E858" s="62"/>
      <c r="F858" s="58"/>
      <c r="G858" s="58"/>
      <c r="H858" s="58"/>
      <c r="I858" s="58"/>
      <c r="J858" s="58"/>
      <c r="K858" s="52"/>
      <c r="L858" s="58"/>
      <c r="M858" s="52"/>
      <c r="N858" s="58"/>
      <c r="O858" s="58"/>
      <c r="P858" s="58"/>
      <c r="Q858" s="52"/>
      <c r="R858" s="52"/>
      <c r="S858" s="52"/>
      <c r="T858" s="52"/>
      <c r="U858" s="52"/>
      <c r="V858" s="52"/>
      <c r="W858" s="52"/>
      <c r="X858" s="52"/>
      <c r="Y858" s="52"/>
      <c r="Z858" s="52"/>
      <c r="AA858" s="52"/>
      <c r="AB858" s="52"/>
      <c r="AC858" s="52"/>
    </row>
    <row r="859" spans="1:29" ht="15" thickBot="1">
      <c r="A859" s="58"/>
      <c r="B859" s="58"/>
      <c r="C859" s="58"/>
      <c r="D859" s="58"/>
      <c r="E859" s="62"/>
      <c r="F859" s="58"/>
      <c r="G859" s="58"/>
      <c r="H859" s="58"/>
      <c r="I859" s="58"/>
      <c r="J859" s="58"/>
      <c r="K859" s="52"/>
      <c r="L859" s="58"/>
      <c r="M859" s="52"/>
      <c r="N859" s="58"/>
      <c r="O859" s="58"/>
      <c r="P859" s="58"/>
      <c r="Q859" s="52"/>
      <c r="R859" s="52"/>
      <c r="S859" s="52"/>
      <c r="T859" s="52"/>
      <c r="U859" s="52"/>
      <c r="V859" s="52"/>
      <c r="W859" s="52"/>
      <c r="X859" s="52"/>
      <c r="Y859" s="52"/>
      <c r="Z859" s="52"/>
      <c r="AA859" s="52"/>
      <c r="AB859" s="52"/>
      <c r="AC859" s="52"/>
    </row>
    <row r="860" spans="1:29" ht="15" thickBot="1">
      <c r="A860" s="58"/>
      <c r="B860" s="58"/>
      <c r="C860" s="58"/>
      <c r="D860" s="58"/>
      <c r="E860" s="62"/>
      <c r="F860" s="58"/>
      <c r="G860" s="58"/>
      <c r="H860" s="58"/>
      <c r="I860" s="58"/>
      <c r="J860" s="58"/>
      <c r="K860" s="52"/>
      <c r="L860" s="58"/>
      <c r="M860" s="52"/>
      <c r="N860" s="58"/>
      <c r="O860" s="58"/>
      <c r="P860" s="58"/>
      <c r="Q860" s="52"/>
      <c r="R860" s="52"/>
      <c r="S860" s="52"/>
      <c r="T860" s="52"/>
      <c r="U860" s="52"/>
      <c r="V860" s="52"/>
      <c r="W860" s="52"/>
      <c r="X860" s="52"/>
      <c r="Y860" s="52"/>
      <c r="Z860" s="52"/>
      <c r="AA860" s="52"/>
      <c r="AB860" s="52"/>
      <c r="AC860" s="52"/>
    </row>
    <row r="861" spans="1:29" ht="15" thickBot="1">
      <c r="A861" s="58"/>
      <c r="B861" s="58"/>
      <c r="C861" s="58"/>
      <c r="D861" s="58"/>
      <c r="E861" s="62"/>
      <c r="F861" s="58"/>
      <c r="G861" s="58"/>
      <c r="H861" s="58"/>
      <c r="I861" s="58"/>
      <c r="J861" s="58"/>
      <c r="K861" s="52"/>
      <c r="L861" s="58"/>
      <c r="M861" s="52"/>
      <c r="N861" s="58"/>
      <c r="O861" s="58"/>
      <c r="P861" s="58"/>
      <c r="Q861" s="52"/>
      <c r="R861" s="52"/>
      <c r="S861" s="52"/>
      <c r="T861" s="52"/>
      <c r="U861" s="52"/>
      <c r="V861" s="52"/>
      <c r="W861" s="52"/>
      <c r="X861" s="52"/>
      <c r="Y861" s="52"/>
      <c r="Z861" s="52"/>
      <c r="AA861" s="52"/>
      <c r="AB861" s="52"/>
      <c r="AC861" s="52"/>
    </row>
    <row r="862" spans="1:29" ht="15" thickBot="1">
      <c r="A862" s="58"/>
      <c r="B862" s="58"/>
      <c r="C862" s="58"/>
      <c r="D862" s="58"/>
      <c r="E862" s="62"/>
      <c r="F862" s="58"/>
      <c r="G862" s="58"/>
      <c r="H862" s="58"/>
      <c r="I862" s="58"/>
      <c r="J862" s="58"/>
      <c r="K862" s="52"/>
      <c r="L862" s="58"/>
      <c r="M862" s="52"/>
      <c r="N862" s="58"/>
      <c r="O862" s="58"/>
      <c r="P862" s="58"/>
      <c r="Q862" s="52"/>
      <c r="R862" s="52"/>
      <c r="S862" s="52"/>
      <c r="T862" s="52"/>
      <c r="U862" s="52"/>
      <c r="V862" s="52"/>
      <c r="W862" s="52"/>
      <c r="X862" s="52"/>
      <c r="Y862" s="52"/>
      <c r="Z862" s="52"/>
      <c r="AA862" s="52"/>
      <c r="AB862" s="52"/>
      <c r="AC862" s="52"/>
    </row>
    <row r="863" spans="1:29" ht="15" thickBot="1">
      <c r="A863" s="58"/>
      <c r="B863" s="58"/>
      <c r="C863" s="58"/>
      <c r="D863" s="58"/>
      <c r="E863" s="62"/>
      <c r="F863" s="58"/>
      <c r="G863" s="58"/>
      <c r="H863" s="58"/>
      <c r="I863" s="58"/>
      <c r="J863" s="58"/>
      <c r="K863" s="52"/>
      <c r="L863" s="58"/>
      <c r="M863" s="52"/>
      <c r="N863" s="58"/>
      <c r="O863" s="58"/>
      <c r="P863" s="58"/>
      <c r="Q863" s="52"/>
      <c r="R863" s="52"/>
      <c r="S863" s="52"/>
      <c r="T863" s="52"/>
      <c r="U863" s="52"/>
      <c r="V863" s="52"/>
      <c r="W863" s="52"/>
      <c r="X863" s="52"/>
      <c r="Y863" s="52"/>
      <c r="Z863" s="52"/>
      <c r="AA863" s="52"/>
      <c r="AB863" s="52"/>
      <c r="AC863" s="52"/>
    </row>
    <row r="864" spans="1:29" ht="15" thickBot="1">
      <c r="A864" s="58"/>
      <c r="B864" s="58"/>
      <c r="C864" s="58"/>
      <c r="D864" s="58"/>
      <c r="E864" s="62"/>
      <c r="F864" s="58"/>
      <c r="G864" s="58"/>
      <c r="H864" s="58"/>
      <c r="I864" s="58"/>
      <c r="J864" s="58"/>
      <c r="K864" s="52"/>
      <c r="L864" s="58"/>
      <c r="M864" s="52"/>
      <c r="N864" s="58"/>
      <c r="O864" s="58"/>
      <c r="P864" s="58"/>
      <c r="Q864" s="52"/>
      <c r="R864" s="52"/>
      <c r="S864" s="52"/>
      <c r="T864" s="52"/>
      <c r="U864" s="52"/>
      <c r="V864" s="52"/>
      <c r="W864" s="52"/>
      <c r="X864" s="52"/>
      <c r="Y864" s="52"/>
      <c r="Z864" s="52"/>
      <c r="AA864" s="52"/>
      <c r="AB864" s="52"/>
      <c r="AC864" s="52"/>
    </row>
    <row r="865" spans="1:29" ht="15" thickBot="1">
      <c r="A865" s="58"/>
      <c r="B865" s="58"/>
      <c r="C865" s="58"/>
      <c r="D865" s="58"/>
      <c r="E865" s="62"/>
      <c r="F865" s="58"/>
      <c r="G865" s="58"/>
      <c r="H865" s="58"/>
      <c r="I865" s="58"/>
      <c r="J865" s="58"/>
      <c r="K865" s="52"/>
      <c r="L865" s="58"/>
      <c r="M865" s="52"/>
      <c r="N865" s="58"/>
      <c r="O865" s="58"/>
      <c r="P865" s="58"/>
      <c r="Q865" s="52"/>
      <c r="R865" s="52"/>
      <c r="S865" s="52"/>
      <c r="T865" s="52"/>
      <c r="U865" s="52"/>
      <c r="V865" s="52"/>
      <c r="W865" s="52"/>
      <c r="X865" s="52"/>
      <c r="Y865" s="52"/>
      <c r="Z865" s="52"/>
      <c r="AA865" s="52"/>
      <c r="AB865" s="52"/>
      <c r="AC865" s="52"/>
    </row>
    <row r="866" spans="1:29" ht="15" thickBot="1">
      <c r="A866" s="58"/>
      <c r="B866" s="58"/>
      <c r="C866" s="58"/>
      <c r="D866" s="58"/>
      <c r="E866" s="62"/>
      <c r="F866" s="58"/>
      <c r="G866" s="58"/>
      <c r="H866" s="58"/>
      <c r="I866" s="58"/>
      <c r="J866" s="58"/>
      <c r="K866" s="52"/>
      <c r="L866" s="58"/>
      <c r="M866" s="52"/>
      <c r="N866" s="58"/>
      <c r="O866" s="58"/>
      <c r="P866" s="58"/>
      <c r="Q866" s="52"/>
      <c r="R866" s="52"/>
      <c r="S866" s="52"/>
      <c r="T866" s="52"/>
      <c r="U866" s="52"/>
      <c r="V866" s="52"/>
      <c r="W866" s="52"/>
      <c r="X866" s="52"/>
      <c r="Y866" s="52"/>
      <c r="Z866" s="52"/>
      <c r="AA866" s="52"/>
      <c r="AB866" s="52"/>
      <c r="AC866" s="52"/>
    </row>
    <row r="867" spans="1:29" ht="15" thickBot="1">
      <c r="A867" s="58"/>
      <c r="B867" s="58"/>
      <c r="C867" s="58"/>
      <c r="D867" s="58"/>
      <c r="E867" s="62"/>
      <c r="F867" s="58"/>
      <c r="G867" s="58"/>
      <c r="H867" s="58"/>
      <c r="I867" s="58"/>
      <c r="J867" s="58"/>
      <c r="K867" s="52"/>
      <c r="L867" s="58"/>
      <c r="M867" s="52"/>
      <c r="N867" s="58"/>
      <c r="O867" s="58"/>
      <c r="P867" s="58"/>
      <c r="Q867" s="52"/>
      <c r="R867" s="52"/>
      <c r="S867" s="52"/>
      <c r="T867" s="52"/>
      <c r="U867" s="52"/>
      <c r="V867" s="52"/>
      <c r="W867" s="52"/>
      <c r="X867" s="52"/>
      <c r="Y867" s="52"/>
      <c r="Z867" s="52"/>
      <c r="AA867" s="52"/>
      <c r="AB867" s="52"/>
      <c r="AC867" s="52"/>
    </row>
    <row r="868" spans="1:29" ht="15" thickBot="1">
      <c r="A868" s="58"/>
      <c r="B868" s="58"/>
      <c r="C868" s="58"/>
      <c r="D868" s="58"/>
      <c r="E868" s="62"/>
      <c r="F868" s="58"/>
      <c r="G868" s="58"/>
      <c r="H868" s="58"/>
      <c r="I868" s="58"/>
      <c r="J868" s="58"/>
      <c r="K868" s="52"/>
      <c r="L868" s="58"/>
      <c r="M868" s="52"/>
      <c r="N868" s="58"/>
      <c r="O868" s="58"/>
      <c r="P868" s="58"/>
      <c r="Q868" s="52"/>
      <c r="R868" s="52"/>
      <c r="S868" s="52"/>
      <c r="T868" s="52"/>
      <c r="U868" s="52"/>
      <c r="V868" s="52"/>
      <c r="W868" s="52"/>
      <c r="X868" s="52"/>
      <c r="Y868" s="52"/>
      <c r="Z868" s="52"/>
      <c r="AA868" s="52"/>
      <c r="AB868" s="52"/>
      <c r="AC868" s="52"/>
    </row>
    <row r="869" spans="1:29" ht="15" thickBot="1">
      <c r="A869" s="58"/>
      <c r="B869" s="58"/>
      <c r="C869" s="58"/>
      <c r="D869" s="58"/>
      <c r="E869" s="62"/>
      <c r="F869" s="58"/>
      <c r="G869" s="58"/>
      <c r="H869" s="58"/>
      <c r="I869" s="58"/>
      <c r="J869" s="58"/>
      <c r="K869" s="52"/>
      <c r="L869" s="58"/>
      <c r="M869" s="52"/>
      <c r="N869" s="58"/>
      <c r="O869" s="58"/>
      <c r="P869" s="58"/>
      <c r="Q869" s="52"/>
      <c r="R869" s="52"/>
      <c r="S869" s="52"/>
      <c r="T869" s="52"/>
      <c r="U869" s="52"/>
      <c r="V869" s="52"/>
      <c r="W869" s="52"/>
      <c r="X869" s="52"/>
      <c r="Y869" s="52"/>
      <c r="Z869" s="52"/>
      <c r="AA869" s="52"/>
      <c r="AB869" s="52"/>
      <c r="AC869" s="52"/>
    </row>
    <row r="870" spans="1:29" ht="15" thickBot="1">
      <c r="A870" s="58"/>
      <c r="B870" s="58"/>
      <c r="C870" s="58"/>
      <c r="D870" s="58"/>
      <c r="E870" s="62"/>
      <c r="F870" s="58"/>
      <c r="G870" s="58"/>
      <c r="H870" s="58"/>
      <c r="I870" s="58"/>
      <c r="J870" s="58"/>
      <c r="K870" s="52"/>
      <c r="L870" s="58"/>
      <c r="M870" s="52"/>
      <c r="N870" s="58"/>
      <c r="O870" s="58"/>
      <c r="P870" s="58"/>
      <c r="Q870" s="52"/>
      <c r="R870" s="52"/>
      <c r="S870" s="52"/>
      <c r="T870" s="52"/>
      <c r="U870" s="52"/>
      <c r="V870" s="52"/>
      <c r="W870" s="52"/>
      <c r="X870" s="52"/>
      <c r="Y870" s="52"/>
      <c r="Z870" s="52"/>
      <c r="AA870" s="52"/>
      <c r="AB870" s="52"/>
      <c r="AC870" s="52"/>
    </row>
    <row r="871" spans="1:29" ht="15" thickBot="1">
      <c r="A871" s="58"/>
      <c r="B871" s="58"/>
      <c r="C871" s="58"/>
      <c r="D871" s="58"/>
      <c r="E871" s="62"/>
      <c r="F871" s="58"/>
      <c r="G871" s="58"/>
      <c r="H871" s="58"/>
      <c r="I871" s="58"/>
      <c r="J871" s="58"/>
      <c r="K871" s="52"/>
      <c r="L871" s="58"/>
      <c r="M871" s="52"/>
      <c r="N871" s="58"/>
      <c r="O871" s="58"/>
      <c r="P871" s="58"/>
      <c r="Q871" s="52"/>
      <c r="R871" s="52"/>
      <c r="S871" s="52"/>
      <c r="T871" s="52"/>
      <c r="U871" s="52"/>
      <c r="V871" s="52"/>
      <c r="W871" s="52"/>
      <c r="X871" s="52"/>
      <c r="Y871" s="52"/>
      <c r="Z871" s="52"/>
      <c r="AA871" s="52"/>
      <c r="AB871" s="52"/>
      <c r="AC871" s="52"/>
    </row>
    <row r="872" spans="1:29" ht="15" thickBot="1">
      <c r="A872" s="58"/>
      <c r="B872" s="58"/>
      <c r="C872" s="58"/>
      <c r="D872" s="58"/>
      <c r="E872" s="62"/>
      <c r="F872" s="58"/>
      <c r="G872" s="58"/>
      <c r="H872" s="58"/>
      <c r="I872" s="58"/>
      <c r="J872" s="58"/>
      <c r="K872" s="52"/>
      <c r="L872" s="58"/>
      <c r="M872" s="52"/>
      <c r="N872" s="58"/>
      <c r="O872" s="58"/>
      <c r="P872" s="58"/>
      <c r="Q872" s="52"/>
      <c r="R872" s="52"/>
      <c r="S872" s="52"/>
      <c r="T872" s="52"/>
      <c r="U872" s="52"/>
      <c r="V872" s="52"/>
      <c r="W872" s="52"/>
      <c r="X872" s="52"/>
      <c r="Y872" s="52"/>
      <c r="Z872" s="52"/>
      <c r="AA872" s="52"/>
      <c r="AB872" s="52"/>
      <c r="AC872" s="52"/>
    </row>
    <row r="873" spans="1:29" ht="15" thickBot="1">
      <c r="A873" s="58"/>
      <c r="B873" s="58"/>
      <c r="C873" s="58"/>
      <c r="D873" s="58"/>
      <c r="E873" s="62"/>
      <c r="F873" s="58"/>
      <c r="G873" s="58"/>
      <c r="H873" s="58"/>
      <c r="I873" s="58"/>
      <c r="J873" s="58"/>
      <c r="K873" s="52"/>
      <c r="L873" s="58"/>
      <c r="M873" s="52"/>
      <c r="N873" s="58"/>
      <c r="O873" s="58"/>
      <c r="P873" s="58"/>
      <c r="Q873" s="52"/>
      <c r="R873" s="52"/>
      <c r="S873" s="52"/>
      <c r="T873" s="52"/>
      <c r="U873" s="52"/>
      <c r="V873" s="52"/>
      <c r="W873" s="52"/>
      <c r="X873" s="52"/>
      <c r="Y873" s="52"/>
      <c r="Z873" s="52"/>
      <c r="AA873" s="52"/>
      <c r="AB873" s="52"/>
      <c r="AC873" s="52"/>
    </row>
    <row r="874" spans="1:29" ht="15" thickBot="1">
      <c r="A874" s="58"/>
      <c r="B874" s="58"/>
      <c r="C874" s="58"/>
      <c r="D874" s="58"/>
      <c r="E874" s="62"/>
      <c r="F874" s="58"/>
      <c r="G874" s="58"/>
      <c r="H874" s="58"/>
      <c r="I874" s="58"/>
      <c r="J874" s="58"/>
      <c r="K874" s="52"/>
      <c r="L874" s="58"/>
      <c r="M874" s="52"/>
      <c r="N874" s="58"/>
      <c r="O874" s="58"/>
      <c r="P874" s="58"/>
      <c r="Q874" s="52"/>
      <c r="R874" s="52"/>
      <c r="S874" s="52"/>
      <c r="T874" s="52"/>
      <c r="U874" s="52"/>
      <c r="V874" s="52"/>
      <c r="W874" s="52"/>
      <c r="X874" s="52"/>
      <c r="Y874" s="52"/>
      <c r="Z874" s="52"/>
      <c r="AA874" s="52"/>
      <c r="AB874" s="52"/>
      <c r="AC874" s="52"/>
    </row>
    <row r="875" spans="1:29" ht="15" thickBot="1">
      <c r="A875" s="58"/>
      <c r="B875" s="58"/>
      <c r="C875" s="58"/>
      <c r="D875" s="58"/>
      <c r="E875" s="62"/>
      <c r="F875" s="58"/>
      <c r="G875" s="58"/>
      <c r="H875" s="58"/>
      <c r="I875" s="58"/>
      <c r="J875" s="58"/>
      <c r="K875" s="52"/>
      <c r="L875" s="58"/>
      <c r="M875" s="52"/>
      <c r="N875" s="58"/>
      <c r="O875" s="58"/>
      <c r="P875" s="58"/>
      <c r="Q875" s="52"/>
      <c r="R875" s="52"/>
      <c r="S875" s="52"/>
      <c r="T875" s="52"/>
      <c r="U875" s="52"/>
      <c r="V875" s="52"/>
      <c r="W875" s="52"/>
      <c r="X875" s="52"/>
      <c r="Y875" s="52"/>
      <c r="Z875" s="52"/>
      <c r="AA875" s="52"/>
      <c r="AB875" s="52"/>
      <c r="AC875" s="52"/>
    </row>
    <row r="876" spans="1:29" ht="15" thickBot="1">
      <c r="A876" s="58"/>
      <c r="B876" s="58"/>
      <c r="C876" s="58"/>
      <c r="D876" s="58"/>
      <c r="E876" s="62"/>
      <c r="F876" s="58"/>
      <c r="G876" s="58"/>
      <c r="H876" s="58"/>
      <c r="I876" s="58"/>
      <c r="J876" s="58"/>
      <c r="K876" s="52"/>
      <c r="L876" s="58"/>
      <c r="M876" s="52"/>
      <c r="N876" s="58"/>
      <c r="O876" s="58"/>
      <c r="P876" s="58"/>
      <c r="Q876" s="52"/>
      <c r="R876" s="52"/>
      <c r="S876" s="52"/>
      <c r="T876" s="52"/>
      <c r="U876" s="52"/>
      <c r="V876" s="52"/>
      <c r="W876" s="52"/>
      <c r="X876" s="52"/>
      <c r="Y876" s="52"/>
      <c r="Z876" s="52"/>
      <c r="AA876" s="52"/>
      <c r="AB876" s="52"/>
      <c r="AC876" s="52"/>
    </row>
    <row r="877" spans="1:29" ht="15" thickBot="1">
      <c r="A877" s="58"/>
      <c r="B877" s="58"/>
      <c r="C877" s="58"/>
      <c r="D877" s="58"/>
      <c r="E877" s="62"/>
      <c r="F877" s="58"/>
      <c r="G877" s="58"/>
      <c r="H877" s="58"/>
      <c r="I877" s="58"/>
      <c r="J877" s="58"/>
      <c r="K877" s="52"/>
      <c r="L877" s="58"/>
      <c r="M877" s="52"/>
      <c r="N877" s="58"/>
      <c r="O877" s="58"/>
      <c r="P877" s="58"/>
      <c r="Q877" s="52"/>
      <c r="R877" s="52"/>
      <c r="S877" s="52"/>
      <c r="T877" s="52"/>
      <c r="U877" s="52"/>
      <c r="V877" s="52"/>
      <c r="W877" s="52"/>
      <c r="X877" s="52"/>
      <c r="Y877" s="52"/>
      <c r="Z877" s="52"/>
      <c r="AA877" s="52"/>
      <c r="AB877" s="52"/>
      <c r="AC877" s="52"/>
    </row>
    <row r="878" spans="1:29" ht="15" thickBot="1">
      <c r="A878" s="58"/>
      <c r="B878" s="58"/>
      <c r="C878" s="58"/>
      <c r="D878" s="58"/>
      <c r="E878" s="62"/>
      <c r="F878" s="58"/>
      <c r="G878" s="58"/>
      <c r="H878" s="58"/>
      <c r="I878" s="58"/>
      <c r="J878" s="58"/>
      <c r="K878" s="52"/>
      <c r="L878" s="58"/>
      <c r="M878" s="52"/>
      <c r="N878" s="58"/>
      <c r="O878" s="58"/>
      <c r="P878" s="58"/>
      <c r="Q878" s="52"/>
      <c r="R878" s="52"/>
      <c r="S878" s="52"/>
      <c r="T878" s="52"/>
      <c r="U878" s="52"/>
      <c r="V878" s="52"/>
      <c r="W878" s="52"/>
      <c r="X878" s="52"/>
      <c r="Y878" s="52"/>
      <c r="Z878" s="52"/>
      <c r="AA878" s="52"/>
      <c r="AB878" s="52"/>
      <c r="AC878" s="52"/>
    </row>
    <row r="879" spans="1:29" ht="15" thickBot="1">
      <c r="A879" s="58"/>
      <c r="B879" s="58"/>
      <c r="C879" s="58"/>
      <c r="D879" s="58"/>
      <c r="E879" s="62"/>
      <c r="F879" s="58"/>
      <c r="G879" s="58"/>
      <c r="H879" s="58"/>
      <c r="I879" s="58"/>
      <c r="J879" s="58"/>
      <c r="K879" s="52"/>
      <c r="L879" s="58"/>
      <c r="M879" s="52"/>
      <c r="N879" s="58"/>
      <c r="O879" s="58"/>
      <c r="P879" s="58"/>
      <c r="Q879" s="52"/>
      <c r="R879" s="52"/>
      <c r="S879" s="52"/>
      <c r="T879" s="52"/>
      <c r="U879" s="52"/>
      <c r="V879" s="52"/>
      <c r="W879" s="52"/>
      <c r="X879" s="52"/>
      <c r="Y879" s="52"/>
      <c r="Z879" s="52"/>
      <c r="AA879" s="52"/>
      <c r="AB879" s="52"/>
      <c r="AC879" s="52"/>
    </row>
    <row r="880" spans="1:29" ht="15" thickBot="1">
      <c r="A880" s="58"/>
      <c r="B880" s="58"/>
      <c r="C880" s="58"/>
      <c r="D880" s="58"/>
      <c r="E880" s="62"/>
      <c r="F880" s="58"/>
      <c r="G880" s="58"/>
      <c r="H880" s="58"/>
      <c r="I880" s="58"/>
      <c r="J880" s="58"/>
      <c r="K880" s="52"/>
      <c r="L880" s="58"/>
      <c r="M880" s="52"/>
      <c r="N880" s="58"/>
      <c r="O880" s="58"/>
      <c r="P880" s="58"/>
      <c r="Q880" s="52"/>
      <c r="R880" s="52"/>
      <c r="S880" s="52"/>
      <c r="T880" s="52"/>
      <c r="U880" s="52"/>
      <c r="V880" s="52"/>
      <c r="W880" s="52"/>
      <c r="X880" s="52"/>
      <c r="Y880" s="52"/>
      <c r="Z880" s="52"/>
      <c r="AA880" s="52"/>
      <c r="AB880" s="52"/>
      <c r="AC880" s="52"/>
    </row>
    <row r="881" spans="1:29" ht="15" thickBot="1">
      <c r="A881" s="58"/>
      <c r="B881" s="58"/>
      <c r="C881" s="58"/>
      <c r="D881" s="58"/>
      <c r="E881" s="62"/>
      <c r="F881" s="58"/>
      <c r="G881" s="58"/>
      <c r="H881" s="58"/>
      <c r="I881" s="58"/>
      <c r="J881" s="58"/>
      <c r="K881" s="52"/>
      <c r="L881" s="58"/>
      <c r="M881" s="52"/>
      <c r="N881" s="58"/>
      <c r="O881" s="58"/>
      <c r="P881" s="58"/>
      <c r="Q881" s="52"/>
      <c r="R881" s="52"/>
      <c r="S881" s="52"/>
      <c r="T881" s="52"/>
      <c r="U881" s="52"/>
      <c r="V881" s="52"/>
      <c r="W881" s="52"/>
      <c r="X881" s="52"/>
      <c r="Y881" s="52"/>
      <c r="Z881" s="52"/>
      <c r="AA881" s="52"/>
      <c r="AB881" s="52"/>
      <c r="AC881" s="52"/>
    </row>
    <row r="882" spans="1:29" ht="15" thickBot="1">
      <c r="A882" s="58"/>
      <c r="B882" s="58"/>
      <c r="C882" s="58"/>
      <c r="D882" s="58"/>
      <c r="E882" s="62"/>
      <c r="F882" s="58"/>
      <c r="G882" s="58"/>
      <c r="H882" s="58"/>
      <c r="I882" s="58"/>
      <c r="J882" s="58"/>
      <c r="K882" s="52"/>
      <c r="L882" s="58"/>
      <c r="M882" s="52"/>
      <c r="N882" s="58"/>
      <c r="O882" s="58"/>
      <c r="P882" s="58"/>
      <c r="Q882" s="52"/>
      <c r="R882" s="52"/>
      <c r="S882" s="52"/>
      <c r="T882" s="52"/>
      <c r="U882" s="52"/>
      <c r="V882" s="52"/>
      <c r="W882" s="52"/>
      <c r="X882" s="52"/>
      <c r="Y882" s="52"/>
      <c r="Z882" s="52"/>
      <c r="AA882" s="52"/>
      <c r="AB882" s="52"/>
      <c r="AC882" s="52"/>
    </row>
    <row r="883" spans="1:29" ht="15" thickBot="1">
      <c r="A883" s="58"/>
      <c r="B883" s="58"/>
      <c r="C883" s="58"/>
      <c r="D883" s="58"/>
      <c r="E883" s="62"/>
      <c r="F883" s="58"/>
      <c r="G883" s="58"/>
      <c r="H883" s="58"/>
      <c r="I883" s="58"/>
      <c r="J883" s="58"/>
      <c r="K883" s="52"/>
      <c r="L883" s="58"/>
      <c r="M883" s="52"/>
      <c r="N883" s="58"/>
      <c r="O883" s="58"/>
      <c r="P883" s="58"/>
      <c r="Q883" s="52"/>
      <c r="R883" s="52"/>
      <c r="S883" s="52"/>
      <c r="T883" s="52"/>
      <c r="U883" s="52"/>
      <c r="V883" s="52"/>
      <c r="W883" s="52"/>
      <c r="X883" s="52"/>
      <c r="Y883" s="52"/>
      <c r="Z883" s="52"/>
      <c r="AA883" s="52"/>
      <c r="AB883" s="52"/>
      <c r="AC883" s="52"/>
    </row>
    <row r="884" spans="1:29" ht="15" thickBot="1">
      <c r="A884" s="58"/>
      <c r="B884" s="58"/>
      <c r="C884" s="58"/>
      <c r="D884" s="58"/>
      <c r="E884" s="62"/>
      <c r="F884" s="58"/>
      <c r="G884" s="58"/>
      <c r="H884" s="58"/>
      <c r="I884" s="58"/>
      <c r="J884" s="58"/>
      <c r="K884" s="52"/>
      <c r="L884" s="58"/>
      <c r="M884" s="52"/>
      <c r="N884" s="58"/>
      <c r="O884" s="58"/>
      <c r="P884" s="58"/>
      <c r="Q884" s="52"/>
      <c r="R884" s="52"/>
      <c r="S884" s="52"/>
      <c r="T884" s="52"/>
      <c r="U884" s="52"/>
      <c r="V884" s="52"/>
      <c r="W884" s="52"/>
      <c r="X884" s="52"/>
      <c r="Y884" s="52"/>
      <c r="Z884" s="52"/>
      <c r="AA884" s="52"/>
      <c r="AB884" s="52"/>
      <c r="AC884" s="52"/>
    </row>
    <row r="885" spans="1:29" ht="15" thickBot="1">
      <c r="A885" s="58"/>
      <c r="B885" s="58"/>
      <c r="C885" s="58"/>
      <c r="D885" s="58"/>
      <c r="E885" s="62"/>
      <c r="F885" s="58"/>
      <c r="G885" s="58"/>
      <c r="H885" s="58"/>
      <c r="I885" s="58"/>
      <c r="J885" s="58"/>
      <c r="K885" s="52"/>
      <c r="L885" s="58"/>
      <c r="M885" s="52"/>
      <c r="N885" s="58"/>
      <c r="O885" s="58"/>
      <c r="P885" s="58"/>
      <c r="Q885" s="52"/>
      <c r="R885" s="52"/>
      <c r="S885" s="52"/>
      <c r="T885" s="52"/>
      <c r="U885" s="52"/>
      <c r="V885" s="52"/>
      <c r="W885" s="52"/>
      <c r="X885" s="52"/>
      <c r="Y885" s="52"/>
      <c r="Z885" s="52"/>
      <c r="AA885" s="52"/>
      <c r="AB885" s="52"/>
      <c r="AC885" s="52"/>
    </row>
    <row r="886" spans="1:29" ht="15" thickBot="1">
      <c r="A886" s="58"/>
      <c r="B886" s="58"/>
      <c r="C886" s="58"/>
      <c r="D886" s="58"/>
      <c r="E886" s="62"/>
      <c r="F886" s="58"/>
      <c r="G886" s="58"/>
      <c r="H886" s="58"/>
      <c r="I886" s="58"/>
      <c r="J886" s="58"/>
      <c r="K886" s="52"/>
      <c r="L886" s="58"/>
      <c r="M886" s="52"/>
      <c r="N886" s="58"/>
      <c r="O886" s="58"/>
      <c r="P886" s="58"/>
      <c r="Q886" s="52"/>
      <c r="R886" s="52"/>
      <c r="S886" s="52"/>
      <c r="T886" s="52"/>
      <c r="U886" s="52"/>
      <c r="V886" s="52"/>
      <c r="W886" s="52"/>
      <c r="X886" s="52"/>
      <c r="Y886" s="52"/>
      <c r="Z886" s="52"/>
      <c r="AA886" s="52"/>
      <c r="AB886" s="52"/>
      <c r="AC886" s="52"/>
    </row>
    <row r="887" spans="1:29" ht="15" thickBot="1">
      <c r="A887" s="58"/>
      <c r="B887" s="58"/>
      <c r="C887" s="58"/>
      <c r="D887" s="58"/>
      <c r="E887" s="62"/>
      <c r="F887" s="58"/>
      <c r="G887" s="58"/>
      <c r="H887" s="58"/>
      <c r="I887" s="58"/>
      <c r="J887" s="58"/>
      <c r="K887" s="52"/>
      <c r="L887" s="58"/>
      <c r="M887" s="52"/>
      <c r="N887" s="58"/>
      <c r="O887" s="58"/>
      <c r="P887" s="58"/>
      <c r="Q887" s="52"/>
      <c r="R887" s="52"/>
      <c r="S887" s="52"/>
      <c r="T887" s="52"/>
      <c r="U887" s="52"/>
      <c r="V887" s="52"/>
      <c r="W887" s="52"/>
      <c r="X887" s="52"/>
      <c r="Y887" s="52"/>
      <c r="Z887" s="52"/>
      <c r="AA887" s="52"/>
      <c r="AB887" s="52"/>
      <c r="AC887" s="52"/>
    </row>
    <row r="888" spans="1:29" ht="15" thickBot="1">
      <c r="A888" s="58"/>
      <c r="B888" s="58"/>
      <c r="C888" s="58"/>
      <c r="D888" s="58"/>
      <c r="E888" s="62"/>
      <c r="F888" s="58"/>
      <c r="G888" s="58"/>
      <c r="H888" s="58"/>
      <c r="I888" s="58"/>
      <c r="J888" s="58"/>
      <c r="K888" s="52"/>
      <c r="L888" s="58"/>
      <c r="M888" s="52"/>
      <c r="N888" s="58"/>
      <c r="O888" s="58"/>
      <c r="P888" s="58"/>
      <c r="Q888" s="52"/>
      <c r="R888" s="52"/>
      <c r="S888" s="52"/>
      <c r="T888" s="52"/>
      <c r="U888" s="52"/>
      <c r="V888" s="52"/>
      <c r="W888" s="52"/>
      <c r="X888" s="52"/>
      <c r="Y888" s="52"/>
      <c r="Z888" s="52"/>
      <c r="AA888" s="52"/>
      <c r="AB888" s="52"/>
      <c r="AC888" s="52"/>
    </row>
    <row r="889" spans="1:29" ht="15" thickBot="1">
      <c r="A889" s="58"/>
      <c r="B889" s="58"/>
      <c r="C889" s="58"/>
      <c r="D889" s="58"/>
      <c r="E889" s="62"/>
      <c r="F889" s="58"/>
      <c r="G889" s="58"/>
      <c r="H889" s="58"/>
      <c r="I889" s="58"/>
      <c r="J889" s="58"/>
      <c r="K889" s="52"/>
      <c r="L889" s="58"/>
      <c r="M889" s="52"/>
      <c r="N889" s="58"/>
      <c r="O889" s="58"/>
      <c r="P889" s="58"/>
      <c r="Q889" s="52"/>
      <c r="R889" s="52"/>
      <c r="S889" s="52"/>
      <c r="T889" s="52"/>
      <c r="U889" s="52"/>
      <c r="V889" s="52"/>
      <c r="W889" s="52"/>
      <c r="X889" s="52"/>
      <c r="Y889" s="52"/>
      <c r="Z889" s="52"/>
      <c r="AA889" s="52"/>
      <c r="AB889" s="52"/>
      <c r="AC889" s="52"/>
    </row>
    <row r="890" spans="1:29" ht="15" thickBot="1">
      <c r="A890" s="58"/>
      <c r="B890" s="58"/>
      <c r="C890" s="58"/>
      <c r="D890" s="58"/>
      <c r="E890" s="62"/>
      <c r="F890" s="58"/>
      <c r="G890" s="58"/>
      <c r="H890" s="58"/>
      <c r="I890" s="58"/>
      <c r="J890" s="58"/>
      <c r="K890" s="52"/>
      <c r="L890" s="58"/>
      <c r="M890" s="52"/>
      <c r="N890" s="58"/>
      <c r="O890" s="58"/>
      <c r="P890" s="58"/>
      <c r="Q890" s="52"/>
      <c r="R890" s="52"/>
      <c r="S890" s="52"/>
      <c r="T890" s="52"/>
      <c r="U890" s="52"/>
      <c r="V890" s="52"/>
      <c r="W890" s="52"/>
      <c r="X890" s="52"/>
      <c r="Y890" s="52"/>
      <c r="Z890" s="52"/>
      <c r="AA890" s="52"/>
      <c r="AB890" s="52"/>
      <c r="AC890" s="52"/>
    </row>
    <row r="891" spans="1:29" ht="15" thickBot="1">
      <c r="A891" s="58"/>
      <c r="B891" s="58"/>
      <c r="C891" s="58"/>
      <c r="D891" s="58"/>
      <c r="E891" s="62"/>
      <c r="F891" s="58"/>
      <c r="G891" s="58"/>
      <c r="H891" s="58"/>
      <c r="I891" s="58"/>
      <c r="J891" s="58"/>
      <c r="K891" s="52"/>
      <c r="L891" s="58"/>
      <c r="M891" s="52"/>
      <c r="N891" s="58"/>
      <c r="O891" s="58"/>
      <c r="P891" s="58"/>
      <c r="Q891" s="52"/>
      <c r="R891" s="52"/>
      <c r="S891" s="52"/>
      <c r="T891" s="52"/>
      <c r="U891" s="52"/>
      <c r="V891" s="52"/>
      <c r="W891" s="52"/>
      <c r="X891" s="52"/>
      <c r="Y891" s="52"/>
      <c r="Z891" s="52"/>
      <c r="AA891" s="52"/>
      <c r="AB891" s="52"/>
      <c r="AC891" s="52"/>
    </row>
    <row r="892" spans="1:29" ht="15" thickBot="1">
      <c r="A892" s="58"/>
      <c r="B892" s="58"/>
      <c r="C892" s="58"/>
      <c r="D892" s="58"/>
      <c r="E892" s="62"/>
      <c r="F892" s="58"/>
      <c r="G892" s="58"/>
      <c r="H892" s="58"/>
      <c r="I892" s="58"/>
      <c r="J892" s="58"/>
      <c r="K892" s="52"/>
      <c r="L892" s="58"/>
      <c r="M892" s="52"/>
      <c r="N892" s="58"/>
      <c r="O892" s="58"/>
      <c r="P892" s="58"/>
      <c r="Q892" s="52"/>
      <c r="R892" s="52"/>
      <c r="S892" s="52"/>
      <c r="T892" s="52"/>
      <c r="U892" s="52"/>
      <c r="V892" s="52"/>
      <c r="W892" s="52"/>
      <c r="X892" s="52"/>
      <c r="Y892" s="52"/>
      <c r="Z892" s="52"/>
      <c r="AA892" s="52"/>
      <c r="AB892" s="52"/>
      <c r="AC892" s="52"/>
    </row>
    <row r="893" spans="1:29" ht="15" thickBot="1">
      <c r="A893" s="58"/>
      <c r="B893" s="58"/>
      <c r="C893" s="58"/>
      <c r="D893" s="58"/>
      <c r="E893" s="62"/>
      <c r="F893" s="58"/>
      <c r="G893" s="58"/>
      <c r="H893" s="58"/>
      <c r="I893" s="58"/>
      <c r="J893" s="58"/>
      <c r="K893" s="52"/>
      <c r="L893" s="58"/>
      <c r="M893" s="52"/>
      <c r="N893" s="58"/>
      <c r="O893" s="58"/>
      <c r="P893" s="58"/>
      <c r="Q893" s="52"/>
      <c r="R893" s="52"/>
      <c r="S893" s="52"/>
      <c r="T893" s="52"/>
      <c r="U893" s="52"/>
      <c r="V893" s="52"/>
      <c r="W893" s="52"/>
      <c r="X893" s="52"/>
      <c r="Y893" s="52"/>
      <c r="Z893" s="52"/>
      <c r="AA893" s="52"/>
      <c r="AB893" s="52"/>
      <c r="AC893" s="52"/>
    </row>
    <row r="894" spans="1:29" ht="15" thickBot="1">
      <c r="A894" s="58"/>
      <c r="B894" s="58"/>
      <c r="C894" s="58"/>
      <c r="D894" s="58"/>
      <c r="E894" s="62"/>
      <c r="F894" s="58"/>
      <c r="G894" s="58"/>
      <c r="H894" s="58"/>
      <c r="I894" s="58"/>
      <c r="J894" s="58"/>
      <c r="K894" s="52"/>
      <c r="L894" s="58"/>
      <c r="M894" s="52"/>
      <c r="N894" s="58"/>
      <c r="O894" s="58"/>
      <c r="P894" s="58"/>
      <c r="Q894" s="52"/>
      <c r="R894" s="52"/>
      <c r="S894" s="52"/>
      <c r="T894" s="52"/>
      <c r="U894" s="52"/>
      <c r="V894" s="52"/>
      <c r="W894" s="52"/>
      <c r="X894" s="52"/>
      <c r="Y894" s="52"/>
      <c r="Z894" s="52"/>
      <c r="AA894" s="52"/>
      <c r="AB894" s="52"/>
      <c r="AC894" s="52"/>
    </row>
    <row r="895" spans="1:29" ht="15" thickBot="1">
      <c r="A895" s="58"/>
      <c r="B895" s="58"/>
      <c r="C895" s="58"/>
      <c r="D895" s="58"/>
      <c r="E895" s="62"/>
      <c r="F895" s="58"/>
      <c r="G895" s="58"/>
      <c r="H895" s="58"/>
      <c r="I895" s="58"/>
      <c r="J895" s="58"/>
      <c r="K895" s="52"/>
      <c r="L895" s="58"/>
      <c r="M895" s="52"/>
      <c r="N895" s="58"/>
      <c r="O895" s="58"/>
      <c r="P895" s="58"/>
      <c r="Q895" s="52"/>
      <c r="R895" s="52"/>
      <c r="S895" s="52"/>
      <c r="T895" s="52"/>
      <c r="U895" s="52"/>
      <c r="V895" s="52"/>
      <c r="W895" s="52"/>
      <c r="X895" s="52"/>
      <c r="Y895" s="52"/>
      <c r="Z895" s="52"/>
      <c r="AA895" s="52"/>
      <c r="AB895" s="52"/>
      <c r="AC895" s="52"/>
    </row>
    <row r="896" spans="1:29" ht="15" thickBot="1">
      <c r="A896" s="58"/>
      <c r="B896" s="58"/>
      <c r="C896" s="58"/>
      <c r="D896" s="58"/>
      <c r="E896" s="62"/>
      <c r="F896" s="58"/>
      <c r="G896" s="58"/>
      <c r="H896" s="58"/>
      <c r="I896" s="58"/>
      <c r="J896" s="58"/>
      <c r="K896" s="52"/>
      <c r="L896" s="58"/>
      <c r="M896" s="52"/>
      <c r="N896" s="58"/>
      <c r="O896" s="58"/>
      <c r="P896" s="58"/>
      <c r="Q896" s="52"/>
      <c r="R896" s="52"/>
      <c r="S896" s="52"/>
      <c r="T896" s="52"/>
      <c r="U896" s="52"/>
      <c r="V896" s="52"/>
      <c r="W896" s="52"/>
      <c r="X896" s="52"/>
      <c r="Y896" s="52"/>
      <c r="Z896" s="52"/>
      <c r="AA896" s="52"/>
      <c r="AB896" s="52"/>
      <c r="AC896" s="52"/>
    </row>
    <row r="897" spans="1:29" ht="15" thickBot="1">
      <c r="A897" s="58"/>
      <c r="B897" s="58"/>
      <c r="C897" s="58"/>
      <c r="D897" s="58"/>
      <c r="E897" s="62"/>
      <c r="F897" s="58"/>
      <c r="G897" s="58"/>
      <c r="H897" s="58"/>
      <c r="I897" s="58"/>
      <c r="J897" s="58"/>
      <c r="K897" s="52"/>
      <c r="L897" s="58"/>
      <c r="M897" s="52"/>
      <c r="N897" s="58"/>
      <c r="O897" s="58"/>
      <c r="P897" s="58"/>
      <c r="Q897" s="52"/>
      <c r="R897" s="52"/>
      <c r="S897" s="52"/>
      <c r="T897" s="52"/>
      <c r="U897" s="52"/>
      <c r="V897" s="52"/>
      <c r="W897" s="52"/>
      <c r="X897" s="52"/>
      <c r="Y897" s="52"/>
      <c r="Z897" s="52"/>
      <c r="AA897" s="52"/>
      <c r="AB897" s="52"/>
      <c r="AC897" s="52"/>
    </row>
    <row r="898" spans="1:29" ht="15" thickBot="1">
      <c r="A898" s="58"/>
      <c r="B898" s="58"/>
      <c r="C898" s="58"/>
      <c r="D898" s="58"/>
      <c r="E898" s="62"/>
      <c r="F898" s="58"/>
      <c r="G898" s="58"/>
      <c r="H898" s="58"/>
      <c r="I898" s="58"/>
      <c r="J898" s="58"/>
      <c r="K898" s="52"/>
      <c r="L898" s="58"/>
      <c r="M898" s="52"/>
      <c r="N898" s="58"/>
      <c r="O898" s="58"/>
      <c r="P898" s="58"/>
      <c r="Q898" s="52"/>
      <c r="R898" s="52"/>
      <c r="S898" s="52"/>
      <c r="T898" s="52"/>
      <c r="U898" s="52"/>
      <c r="V898" s="52"/>
      <c r="W898" s="52"/>
      <c r="X898" s="52"/>
      <c r="Y898" s="52"/>
      <c r="Z898" s="52"/>
      <c r="AA898" s="52"/>
      <c r="AB898" s="52"/>
      <c r="AC898" s="52"/>
    </row>
    <row r="899" spans="1:29" ht="15" thickBot="1">
      <c r="A899" s="58"/>
      <c r="B899" s="58"/>
      <c r="C899" s="58"/>
      <c r="D899" s="58"/>
      <c r="E899" s="62"/>
      <c r="F899" s="58"/>
      <c r="G899" s="58"/>
      <c r="H899" s="58"/>
      <c r="I899" s="58"/>
      <c r="J899" s="58"/>
      <c r="K899" s="52"/>
      <c r="L899" s="58"/>
      <c r="M899" s="52"/>
      <c r="N899" s="58"/>
      <c r="O899" s="58"/>
      <c r="P899" s="58"/>
      <c r="Q899" s="52"/>
      <c r="R899" s="52"/>
      <c r="S899" s="52"/>
      <c r="T899" s="52"/>
      <c r="U899" s="52"/>
      <c r="V899" s="52"/>
      <c r="W899" s="52"/>
      <c r="X899" s="52"/>
      <c r="Y899" s="52"/>
      <c r="Z899" s="52"/>
      <c r="AA899" s="52"/>
      <c r="AB899" s="52"/>
      <c r="AC899" s="52"/>
    </row>
    <row r="900" spans="1:29" ht="15" thickBot="1">
      <c r="A900" s="58"/>
      <c r="B900" s="58"/>
      <c r="C900" s="58"/>
      <c r="D900" s="58"/>
      <c r="E900" s="62"/>
      <c r="F900" s="58"/>
      <c r="G900" s="58"/>
      <c r="H900" s="58"/>
      <c r="I900" s="58"/>
      <c r="J900" s="58"/>
      <c r="K900" s="52"/>
      <c r="L900" s="58"/>
      <c r="M900" s="52"/>
      <c r="N900" s="58"/>
      <c r="O900" s="58"/>
      <c r="P900" s="58"/>
      <c r="Q900" s="52"/>
      <c r="R900" s="52"/>
      <c r="S900" s="52"/>
      <c r="T900" s="52"/>
      <c r="U900" s="52"/>
      <c r="V900" s="52"/>
      <c r="W900" s="52"/>
      <c r="X900" s="52"/>
      <c r="Y900" s="52"/>
      <c r="Z900" s="52"/>
      <c r="AA900" s="52"/>
      <c r="AB900" s="52"/>
      <c r="AC900" s="52"/>
    </row>
    <row r="901" spans="1:29" ht="15" thickBot="1">
      <c r="A901" s="58"/>
      <c r="B901" s="58"/>
      <c r="C901" s="58"/>
      <c r="D901" s="58"/>
      <c r="E901" s="62"/>
      <c r="F901" s="58"/>
      <c r="G901" s="58"/>
      <c r="H901" s="58"/>
      <c r="I901" s="58"/>
      <c r="J901" s="58"/>
      <c r="K901" s="52"/>
      <c r="L901" s="58"/>
      <c r="M901" s="52"/>
      <c r="N901" s="58"/>
      <c r="O901" s="58"/>
      <c r="P901" s="58"/>
      <c r="Q901" s="52"/>
      <c r="R901" s="52"/>
      <c r="S901" s="52"/>
      <c r="T901" s="52"/>
      <c r="U901" s="52"/>
      <c r="V901" s="52"/>
      <c r="W901" s="52"/>
      <c r="X901" s="52"/>
      <c r="Y901" s="52"/>
      <c r="Z901" s="52"/>
      <c r="AA901" s="52"/>
      <c r="AB901" s="52"/>
      <c r="AC901" s="52"/>
    </row>
    <row r="902" spans="1:29" ht="15" thickBot="1">
      <c r="A902" s="58"/>
      <c r="B902" s="58"/>
      <c r="C902" s="58"/>
      <c r="D902" s="58"/>
      <c r="E902" s="62"/>
      <c r="F902" s="58"/>
      <c r="G902" s="58"/>
      <c r="H902" s="58"/>
      <c r="I902" s="58"/>
      <c r="J902" s="58"/>
      <c r="K902" s="52"/>
      <c r="L902" s="58"/>
      <c r="M902" s="52"/>
      <c r="N902" s="58"/>
      <c r="O902" s="58"/>
      <c r="P902" s="58"/>
      <c r="Q902" s="52"/>
      <c r="R902" s="52"/>
      <c r="S902" s="52"/>
      <c r="T902" s="52"/>
      <c r="U902" s="52"/>
      <c r="V902" s="52"/>
      <c r="W902" s="52"/>
      <c r="X902" s="52"/>
      <c r="Y902" s="52"/>
      <c r="Z902" s="52"/>
      <c r="AA902" s="52"/>
      <c r="AB902" s="52"/>
      <c r="AC902" s="52"/>
    </row>
    <row r="903" spans="1:29" ht="15" thickBot="1">
      <c r="A903" s="58"/>
      <c r="B903" s="58"/>
      <c r="C903" s="58"/>
      <c r="D903" s="58"/>
      <c r="E903" s="62"/>
      <c r="F903" s="58"/>
      <c r="G903" s="58"/>
      <c r="H903" s="58"/>
      <c r="I903" s="58"/>
      <c r="J903" s="58"/>
      <c r="K903" s="52"/>
      <c r="L903" s="58"/>
      <c r="M903" s="52"/>
      <c r="N903" s="58"/>
      <c r="O903" s="58"/>
      <c r="P903" s="58"/>
      <c r="Q903" s="52"/>
      <c r="R903" s="52"/>
      <c r="S903" s="52"/>
      <c r="T903" s="52"/>
      <c r="U903" s="52"/>
      <c r="V903" s="52"/>
      <c r="W903" s="52"/>
      <c r="X903" s="52"/>
      <c r="Y903" s="52"/>
      <c r="Z903" s="52"/>
      <c r="AA903" s="52"/>
      <c r="AB903" s="52"/>
      <c r="AC903" s="52"/>
    </row>
    <row r="904" spans="1:29" ht="15" thickBot="1">
      <c r="A904" s="58"/>
      <c r="B904" s="58"/>
      <c r="C904" s="58"/>
      <c r="D904" s="58"/>
      <c r="E904" s="62"/>
      <c r="F904" s="58"/>
      <c r="G904" s="58"/>
      <c r="H904" s="58"/>
      <c r="I904" s="58"/>
      <c r="J904" s="58"/>
      <c r="K904" s="52"/>
      <c r="L904" s="58"/>
      <c r="M904" s="52"/>
      <c r="N904" s="58"/>
      <c r="O904" s="58"/>
      <c r="P904" s="58"/>
      <c r="Q904" s="52"/>
      <c r="R904" s="52"/>
      <c r="S904" s="52"/>
      <c r="T904" s="52"/>
      <c r="U904" s="52"/>
      <c r="V904" s="52"/>
      <c r="W904" s="52"/>
      <c r="X904" s="52"/>
      <c r="Y904" s="52"/>
      <c r="Z904" s="52"/>
      <c r="AA904" s="52"/>
      <c r="AB904" s="52"/>
      <c r="AC904" s="52"/>
    </row>
    <row r="905" spans="1:29" ht="15" thickBot="1">
      <c r="A905" s="58"/>
      <c r="B905" s="58"/>
      <c r="C905" s="58"/>
      <c r="D905" s="58"/>
      <c r="E905" s="62"/>
      <c r="F905" s="58"/>
      <c r="G905" s="58"/>
      <c r="H905" s="58"/>
      <c r="I905" s="58"/>
      <c r="J905" s="58"/>
      <c r="K905" s="52"/>
      <c r="L905" s="58"/>
      <c r="M905" s="52"/>
      <c r="N905" s="58"/>
      <c r="O905" s="58"/>
      <c r="P905" s="58"/>
      <c r="Q905" s="52"/>
      <c r="R905" s="52"/>
      <c r="S905" s="52"/>
      <c r="T905" s="52"/>
      <c r="U905" s="52"/>
      <c r="V905" s="52"/>
      <c r="W905" s="52"/>
      <c r="X905" s="52"/>
      <c r="Y905" s="52"/>
      <c r="Z905" s="52"/>
      <c r="AA905" s="52"/>
      <c r="AB905" s="52"/>
      <c r="AC905" s="52"/>
    </row>
    <row r="906" spans="1:29" ht="15" thickBot="1">
      <c r="A906" s="58"/>
      <c r="B906" s="58"/>
      <c r="C906" s="58"/>
      <c r="D906" s="58"/>
      <c r="E906" s="62"/>
      <c r="F906" s="58"/>
      <c r="G906" s="58"/>
      <c r="H906" s="58"/>
      <c r="I906" s="58"/>
      <c r="J906" s="58"/>
      <c r="K906" s="52"/>
      <c r="L906" s="58"/>
      <c r="M906" s="52"/>
      <c r="N906" s="58"/>
      <c r="O906" s="58"/>
      <c r="P906" s="58"/>
      <c r="Q906" s="52"/>
      <c r="R906" s="52"/>
      <c r="S906" s="52"/>
      <c r="T906" s="52"/>
      <c r="U906" s="52"/>
      <c r="V906" s="52"/>
      <c r="W906" s="52"/>
      <c r="X906" s="52"/>
      <c r="Y906" s="52"/>
      <c r="Z906" s="52"/>
      <c r="AA906" s="52"/>
      <c r="AB906" s="52"/>
      <c r="AC906" s="52"/>
    </row>
    <row r="907" spans="1:29" ht="15" thickBot="1">
      <c r="A907" s="58"/>
      <c r="B907" s="58"/>
      <c r="C907" s="58"/>
      <c r="D907" s="58"/>
      <c r="E907" s="62"/>
      <c r="F907" s="58"/>
      <c r="G907" s="58"/>
      <c r="H907" s="58"/>
      <c r="I907" s="58"/>
      <c r="J907" s="58"/>
      <c r="K907" s="52"/>
      <c r="L907" s="58"/>
      <c r="M907" s="52"/>
      <c r="N907" s="58"/>
      <c r="O907" s="58"/>
      <c r="P907" s="58"/>
      <c r="Q907" s="52"/>
      <c r="R907" s="52"/>
      <c r="S907" s="52"/>
      <c r="T907" s="52"/>
      <c r="U907" s="52"/>
      <c r="V907" s="52"/>
      <c r="W907" s="52"/>
      <c r="X907" s="52"/>
      <c r="Y907" s="52"/>
      <c r="Z907" s="52"/>
      <c r="AA907" s="52"/>
      <c r="AB907" s="52"/>
      <c r="AC907" s="52"/>
    </row>
    <row r="908" spans="1:29" ht="15" thickBot="1">
      <c r="A908" s="58"/>
      <c r="B908" s="58"/>
      <c r="C908" s="58"/>
      <c r="D908" s="58"/>
      <c r="E908" s="62"/>
      <c r="F908" s="58"/>
      <c r="G908" s="58"/>
      <c r="H908" s="58"/>
      <c r="I908" s="58"/>
      <c r="J908" s="58"/>
      <c r="K908" s="52"/>
      <c r="L908" s="58"/>
      <c r="M908" s="52"/>
      <c r="N908" s="58"/>
      <c r="O908" s="58"/>
      <c r="P908" s="58"/>
      <c r="Q908" s="52"/>
      <c r="R908" s="52"/>
      <c r="S908" s="52"/>
      <c r="T908" s="52"/>
      <c r="U908" s="52"/>
      <c r="V908" s="52"/>
      <c r="W908" s="52"/>
      <c r="X908" s="52"/>
      <c r="Y908" s="52"/>
      <c r="Z908" s="52"/>
      <c r="AA908" s="52"/>
      <c r="AB908" s="52"/>
      <c r="AC908" s="52"/>
    </row>
    <row r="909" spans="1:29" ht="15" thickBot="1">
      <c r="A909" s="58"/>
      <c r="B909" s="58"/>
      <c r="C909" s="58"/>
      <c r="D909" s="58"/>
      <c r="E909" s="62"/>
      <c r="F909" s="58"/>
      <c r="G909" s="58"/>
      <c r="H909" s="58"/>
      <c r="I909" s="58"/>
      <c r="J909" s="58"/>
      <c r="K909" s="52"/>
      <c r="L909" s="58"/>
      <c r="M909" s="52"/>
      <c r="N909" s="58"/>
      <c r="O909" s="58"/>
      <c r="P909" s="58"/>
      <c r="Q909" s="52"/>
      <c r="R909" s="52"/>
      <c r="S909" s="52"/>
      <c r="T909" s="52"/>
      <c r="U909" s="52"/>
      <c r="V909" s="52"/>
      <c r="W909" s="52"/>
      <c r="X909" s="52"/>
      <c r="Y909" s="52"/>
      <c r="Z909" s="52"/>
      <c r="AA909" s="52"/>
      <c r="AB909" s="52"/>
      <c r="AC909" s="52"/>
    </row>
    <row r="910" spans="1:29" ht="15" thickBot="1">
      <c r="A910" s="58"/>
      <c r="B910" s="58"/>
      <c r="C910" s="58"/>
      <c r="D910" s="58"/>
      <c r="E910" s="62"/>
      <c r="F910" s="58"/>
      <c r="G910" s="58"/>
      <c r="H910" s="58"/>
      <c r="I910" s="58"/>
      <c r="J910" s="58"/>
      <c r="K910" s="52"/>
      <c r="L910" s="58"/>
      <c r="M910" s="52"/>
      <c r="N910" s="58"/>
      <c r="O910" s="58"/>
      <c r="P910" s="58"/>
      <c r="Q910" s="52"/>
      <c r="R910" s="52"/>
      <c r="S910" s="52"/>
      <c r="T910" s="52"/>
      <c r="U910" s="52"/>
      <c r="V910" s="52"/>
      <c r="W910" s="52"/>
      <c r="X910" s="52"/>
      <c r="Y910" s="52"/>
      <c r="Z910" s="52"/>
      <c r="AA910" s="52"/>
      <c r="AB910" s="52"/>
      <c r="AC910" s="52"/>
    </row>
    <row r="911" spans="1:29" ht="15" thickBot="1">
      <c r="A911" s="58"/>
      <c r="B911" s="58"/>
      <c r="C911" s="58"/>
      <c r="D911" s="58"/>
      <c r="E911" s="62"/>
      <c r="F911" s="58"/>
      <c r="G911" s="58"/>
      <c r="H911" s="58"/>
      <c r="I911" s="58"/>
      <c r="J911" s="58"/>
      <c r="K911" s="52"/>
      <c r="L911" s="58"/>
      <c r="M911" s="52"/>
      <c r="N911" s="58"/>
      <c r="O911" s="58"/>
      <c r="P911" s="58"/>
      <c r="Q911" s="52"/>
      <c r="R911" s="52"/>
      <c r="S911" s="52"/>
      <c r="T911" s="52"/>
      <c r="U911" s="52"/>
      <c r="V911" s="52"/>
      <c r="W911" s="52"/>
      <c r="X911" s="52"/>
      <c r="Y911" s="52"/>
      <c r="Z911" s="52"/>
      <c r="AA911" s="52"/>
      <c r="AB911" s="52"/>
      <c r="AC911" s="52"/>
    </row>
    <row r="912" spans="1:29" ht="15" thickBot="1">
      <c r="A912" s="58"/>
      <c r="B912" s="58"/>
      <c r="C912" s="58"/>
      <c r="D912" s="58"/>
      <c r="E912" s="62"/>
      <c r="F912" s="58"/>
      <c r="G912" s="58"/>
      <c r="H912" s="58"/>
      <c r="I912" s="58"/>
      <c r="J912" s="58"/>
      <c r="K912" s="52"/>
      <c r="L912" s="58"/>
      <c r="M912" s="52"/>
      <c r="N912" s="58"/>
      <c r="O912" s="58"/>
      <c r="P912" s="58"/>
      <c r="Q912" s="52"/>
      <c r="R912" s="52"/>
      <c r="S912" s="52"/>
      <c r="T912" s="52"/>
      <c r="U912" s="52"/>
      <c r="V912" s="52"/>
      <c r="W912" s="52"/>
      <c r="X912" s="52"/>
      <c r="Y912" s="52"/>
      <c r="Z912" s="52"/>
      <c r="AA912" s="52"/>
      <c r="AB912" s="52"/>
      <c r="AC912" s="52"/>
    </row>
    <row r="913" spans="1:29" ht="15" thickBot="1">
      <c r="A913" s="58"/>
      <c r="B913" s="58"/>
      <c r="C913" s="58"/>
      <c r="D913" s="58"/>
      <c r="E913" s="62"/>
      <c r="F913" s="58"/>
      <c r="G913" s="58"/>
      <c r="H913" s="58"/>
      <c r="I913" s="58"/>
      <c r="J913" s="58"/>
      <c r="K913" s="52"/>
      <c r="L913" s="58"/>
      <c r="M913" s="52"/>
      <c r="N913" s="58"/>
      <c r="O913" s="58"/>
      <c r="P913" s="58"/>
      <c r="Q913" s="52"/>
      <c r="R913" s="52"/>
      <c r="S913" s="52"/>
      <c r="T913" s="52"/>
      <c r="U913" s="52"/>
      <c r="V913" s="52"/>
      <c r="W913" s="52"/>
      <c r="X913" s="52"/>
      <c r="Y913" s="52"/>
      <c r="Z913" s="52"/>
      <c r="AA913" s="52"/>
      <c r="AB913" s="52"/>
      <c r="AC913" s="52"/>
    </row>
    <row r="914" spans="1:29" ht="15" thickBot="1">
      <c r="A914" s="58"/>
      <c r="B914" s="58"/>
      <c r="C914" s="58"/>
      <c r="D914" s="58"/>
      <c r="E914" s="62"/>
      <c r="F914" s="58"/>
      <c r="G914" s="58"/>
      <c r="H914" s="58"/>
      <c r="I914" s="58"/>
      <c r="J914" s="58"/>
      <c r="K914" s="52"/>
      <c r="L914" s="58"/>
      <c r="M914" s="52"/>
      <c r="N914" s="58"/>
      <c r="O914" s="58"/>
      <c r="P914" s="58"/>
      <c r="Q914" s="52"/>
      <c r="R914" s="52"/>
      <c r="S914" s="52"/>
      <c r="T914" s="52"/>
      <c r="U914" s="52"/>
      <c r="V914" s="52"/>
      <c r="W914" s="52"/>
      <c r="X914" s="52"/>
      <c r="Y914" s="52"/>
      <c r="Z914" s="52"/>
      <c r="AA914" s="52"/>
      <c r="AB914" s="52"/>
      <c r="AC914" s="52"/>
    </row>
    <row r="915" spans="1:29" ht="15" thickBot="1">
      <c r="A915" s="58"/>
      <c r="B915" s="58"/>
      <c r="C915" s="58"/>
      <c r="D915" s="58"/>
      <c r="E915" s="62"/>
      <c r="F915" s="58"/>
      <c r="G915" s="58"/>
      <c r="H915" s="58"/>
      <c r="I915" s="58"/>
      <c r="J915" s="58"/>
      <c r="K915" s="52"/>
      <c r="L915" s="58"/>
      <c r="M915" s="52"/>
      <c r="N915" s="58"/>
      <c r="O915" s="58"/>
      <c r="P915" s="58"/>
      <c r="Q915" s="52"/>
      <c r="R915" s="52"/>
      <c r="S915" s="52"/>
      <c r="T915" s="52"/>
      <c r="U915" s="52"/>
      <c r="V915" s="52"/>
      <c r="W915" s="52"/>
      <c r="X915" s="52"/>
      <c r="Y915" s="52"/>
      <c r="Z915" s="52"/>
      <c r="AA915" s="52"/>
      <c r="AB915" s="52"/>
      <c r="AC915" s="52"/>
    </row>
    <row r="916" spans="1:29" ht="15" thickBot="1">
      <c r="A916" s="58"/>
      <c r="B916" s="58"/>
      <c r="C916" s="58"/>
      <c r="D916" s="58"/>
      <c r="E916" s="62"/>
      <c r="F916" s="58"/>
      <c r="G916" s="58"/>
      <c r="H916" s="58"/>
      <c r="I916" s="58"/>
      <c r="J916" s="58"/>
      <c r="K916" s="52"/>
      <c r="L916" s="58"/>
      <c r="M916" s="52"/>
      <c r="N916" s="58"/>
      <c r="O916" s="58"/>
      <c r="P916" s="58"/>
      <c r="Q916" s="52"/>
      <c r="R916" s="52"/>
      <c r="S916" s="52"/>
      <c r="T916" s="52"/>
      <c r="U916" s="52"/>
      <c r="V916" s="52"/>
      <c r="W916" s="52"/>
      <c r="X916" s="52"/>
      <c r="Y916" s="52"/>
      <c r="Z916" s="52"/>
      <c r="AA916" s="52"/>
      <c r="AB916" s="52"/>
      <c r="AC916" s="52"/>
    </row>
    <row r="917" spans="1:29" ht="15" thickBot="1">
      <c r="A917" s="58"/>
      <c r="B917" s="58"/>
      <c r="C917" s="58"/>
      <c r="D917" s="58"/>
      <c r="E917" s="62"/>
      <c r="F917" s="58"/>
      <c r="G917" s="58"/>
      <c r="H917" s="58"/>
      <c r="I917" s="58"/>
      <c r="J917" s="58"/>
      <c r="K917" s="52"/>
      <c r="L917" s="58"/>
      <c r="M917" s="52"/>
      <c r="N917" s="58"/>
      <c r="O917" s="58"/>
      <c r="P917" s="58"/>
      <c r="Q917" s="52"/>
      <c r="R917" s="52"/>
      <c r="S917" s="52"/>
      <c r="T917" s="52"/>
      <c r="U917" s="52"/>
      <c r="V917" s="52"/>
      <c r="W917" s="52"/>
      <c r="X917" s="52"/>
      <c r="Y917" s="52"/>
      <c r="Z917" s="52"/>
      <c r="AA917" s="52"/>
      <c r="AB917" s="52"/>
      <c r="AC917" s="52"/>
    </row>
    <row r="918" spans="1:29" ht="15" thickBot="1">
      <c r="A918" s="58"/>
      <c r="B918" s="58"/>
      <c r="C918" s="58"/>
      <c r="D918" s="58"/>
      <c r="E918" s="62"/>
      <c r="F918" s="58"/>
      <c r="G918" s="58"/>
      <c r="H918" s="58"/>
      <c r="I918" s="58"/>
      <c r="J918" s="58"/>
      <c r="K918" s="52"/>
      <c r="L918" s="58"/>
      <c r="M918" s="52"/>
      <c r="N918" s="58"/>
      <c r="O918" s="58"/>
      <c r="P918" s="58"/>
      <c r="Q918" s="52"/>
      <c r="R918" s="52"/>
      <c r="S918" s="52"/>
      <c r="T918" s="52"/>
      <c r="U918" s="52"/>
      <c r="V918" s="52"/>
      <c r="W918" s="52"/>
      <c r="X918" s="52"/>
      <c r="Y918" s="52"/>
      <c r="Z918" s="52"/>
      <c r="AA918" s="52"/>
      <c r="AB918" s="52"/>
      <c r="AC918" s="52"/>
    </row>
    <row r="919" spans="1:29" ht="15" thickBot="1">
      <c r="A919" s="58"/>
      <c r="B919" s="58"/>
      <c r="C919" s="58"/>
      <c r="D919" s="58"/>
      <c r="E919" s="62"/>
      <c r="F919" s="58"/>
      <c r="G919" s="58"/>
      <c r="H919" s="58"/>
      <c r="I919" s="58"/>
      <c r="J919" s="58"/>
      <c r="K919" s="52"/>
      <c r="L919" s="58"/>
      <c r="M919" s="52"/>
      <c r="N919" s="58"/>
      <c r="O919" s="58"/>
      <c r="P919" s="58"/>
      <c r="Q919" s="52"/>
      <c r="R919" s="52"/>
      <c r="S919" s="52"/>
      <c r="T919" s="52"/>
      <c r="U919" s="52"/>
      <c r="V919" s="52"/>
      <c r="W919" s="52"/>
      <c r="X919" s="52"/>
      <c r="Y919" s="52"/>
      <c r="Z919" s="52"/>
      <c r="AA919" s="52"/>
      <c r="AB919" s="52"/>
      <c r="AC919" s="52"/>
    </row>
    <row r="920" spans="1:29" ht="15" thickBot="1">
      <c r="A920" s="58"/>
      <c r="B920" s="58"/>
      <c r="C920" s="58"/>
      <c r="D920" s="58"/>
      <c r="E920" s="62"/>
      <c r="F920" s="58"/>
      <c r="G920" s="58"/>
      <c r="H920" s="58"/>
      <c r="I920" s="58"/>
      <c r="J920" s="58"/>
      <c r="K920" s="52"/>
      <c r="L920" s="58"/>
      <c r="M920" s="52"/>
      <c r="N920" s="58"/>
      <c r="O920" s="58"/>
      <c r="P920" s="58"/>
      <c r="Q920" s="52"/>
      <c r="R920" s="52"/>
      <c r="S920" s="52"/>
      <c r="T920" s="52"/>
      <c r="U920" s="52"/>
      <c r="V920" s="52"/>
      <c r="W920" s="52"/>
      <c r="X920" s="52"/>
      <c r="Y920" s="52"/>
      <c r="Z920" s="52"/>
      <c r="AA920" s="52"/>
      <c r="AB920" s="52"/>
      <c r="AC920" s="52"/>
    </row>
    <row r="921" spans="1:29" ht="15" thickBot="1">
      <c r="A921" s="58"/>
      <c r="B921" s="58"/>
      <c r="C921" s="58"/>
      <c r="D921" s="58"/>
      <c r="E921" s="62"/>
      <c r="F921" s="58"/>
      <c r="G921" s="58"/>
      <c r="H921" s="58"/>
      <c r="I921" s="58"/>
      <c r="J921" s="58"/>
      <c r="K921" s="52"/>
      <c r="L921" s="58"/>
      <c r="M921" s="52"/>
      <c r="N921" s="58"/>
      <c r="O921" s="58"/>
      <c r="P921" s="58"/>
      <c r="Q921" s="52"/>
      <c r="R921" s="52"/>
      <c r="S921" s="52"/>
      <c r="T921" s="52"/>
      <c r="U921" s="52"/>
      <c r="V921" s="52"/>
      <c r="W921" s="52"/>
      <c r="X921" s="52"/>
      <c r="Y921" s="52"/>
      <c r="Z921" s="52"/>
      <c r="AA921" s="52"/>
      <c r="AB921" s="52"/>
      <c r="AC921" s="52"/>
    </row>
    <row r="922" spans="1:29" ht="15" thickBot="1">
      <c r="A922" s="58"/>
      <c r="B922" s="58"/>
      <c r="C922" s="58"/>
      <c r="D922" s="58"/>
      <c r="E922" s="62"/>
      <c r="F922" s="58"/>
      <c r="G922" s="58"/>
      <c r="H922" s="58"/>
      <c r="I922" s="58"/>
      <c r="J922" s="58"/>
      <c r="K922" s="52"/>
      <c r="L922" s="58"/>
      <c r="M922" s="52"/>
      <c r="N922" s="58"/>
      <c r="O922" s="58"/>
      <c r="P922" s="58"/>
      <c r="Q922" s="52"/>
      <c r="R922" s="52"/>
      <c r="S922" s="52"/>
      <c r="T922" s="52"/>
      <c r="U922" s="52"/>
      <c r="V922" s="52"/>
      <c r="W922" s="52"/>
      <c r="X922" s="52"/>
      <c r="Y922" s="52"/>
      <c r="Z922" s="52"/>
      <c r="AA922" s="52"/>
      <c r="AB922" s="52"/>
      <c r="AC922" s="52"/>
    </row>
    <row r="923" spans="1:29" ht="15" thickBot="1">
      <c r="A923" s="58"/>
      <c r="B923" s="58"/>
      <c r="C923" s="58"/>
      <c r="D923" s="58"/>
      <c r="E923" s="62"/>
      <c r="F923" s="58"/>
      <c r="G923" s="58"/>
      <c r="H923" s="58"/>
      <c r="I923" s="58"/>
      <c r="J923" s="58"/>
      <c r="K923" s="52"/>
      <c r="L923" s="58"/>
      <c r="M923" s="52"/>
      <c r="N923" s="58"/>
      <c r="O923" s="58"/>
      <c r="P923" s="58"/>
      <c r="Q923" s="52"/>
      <c r="R923" s="52"/>
      <c r="S923" s="52"/>
      <c r="T923" s="52"/>
      <c r="U923" s="52"/>
      <c r="V923" s="52"/>
      <c r="W923" s="52"/>
      <c r="X923" s="52"/>
      <c r="Y923" s="52"/>
      <c r="Z923" s="52"/>
      <c r="AA923" s="52"/>
      <c r="AB923" s="52"/>
      <c r="AC923" s="52"/>
    </row>
    <row r="924" spans="1:29" ht="15" thickBot="1">
      <c r="A924" s="58"/>
      <c r="B924" s="58"/>
      <c r="C924" s="58"/>
      <c r="D924" s="58"/>
      <c r="E924" s="62"/>
      <c r="F924" s="58"/>
      <c r="G924" s="58"/>
      <c r="H924" s="58"/>
      <c r="I924" s="58"/>
      <c r="J924" s="58"/>
      <c r="K924" s="52"/>
      <c r="L924" s="58"/>
      <c r="M924" s="52"/>
      <c r="N924" s="58"/>
      <c r="O924" s="58"/>
      <c r="P924" s="58"/>
      <c r="Q924" s="52"/>
      <c r="R924" s="52"/>
      <c r="S924" s="52"/>
      <c r="T924" s="52"/>
      <c r="U924" s="52"/>
      <c r="V924" s="52"/>
      <c r="W924" s="52"/>
      <c r="X924" s="52"/>
      <c r="Y924" s="52"/>
      <c r="Z924" s="52"/>
      <c r="AA924" s="52"/>
      <c r="AB924" s="52"/>
      <c r="AC924" s="52"/>
    </row>
    <row r="925" spans="1:29" ht="15" thickBot="1">
      <c r="A925" s="58"/>
      <c r="B925" s="58"/>
      <c r="C925" s="58"/>
      <c r="D925" s="58"/>
      <c r="E925" s="62"/>
      <c r="F925" s="58"/>
      <c r="G925" s="58"/>
      <c r="H925" s="58"/>
      <c r="I925" s="58"/>
      <c r="J925" s="58"/>
      <c r="K925" s="52"/>
      <c r="L925" s="58"/>
      <c r="M925" s="52"/>
      <c r="N925" s="58"/>
      <c r="O925" s="58"/>
      <c r="P925" s="58"/>
      <c r="Q925" s="52"/>
      <c r="R925" s="52"/>
      <c r="S925" s="52"/>
      <c r="T925" s="52"/>
      <c r="U925" s="52"/>
      <c r="V925" s="52"/>
      <c r="W925" s="52"/>
      <c r="X925" s="52"/>
      <c r="Y925" s="52"/>
      <c r="Z925" s="52"/>
      <c r="AA925" s="52"/>
      <c r="AB925" s="52"/>
      <c r="AC925" s="52"/>
    </row>
    <row r="926" spans="1:29" ht="15" thickBot="1">
      <c r="A926" s="58"/>
      <c r="B926" s="58"/>
      <c r="C926" s="58"/>
      <c r="D926" s="58"/>
      <c r="E926" s="62"/>
      <c r="F926" s="58"/>
      <c r="G926" s="58"/>
      <c r="H926" s="58"/>
      <c r="I926" s="58"/>
      <c r="J926" s="58"/>
      <c r="K926" s="52"/>
      <c r="L926" s="58"/>
      <c r="M926" s="52"/>
      <c r="N926" s="58"/>
      <c r="O926" s="58"/>
      <c r="P926" s="58"/>
      <c r="Q926" s="52"/>
      <c r="R926" s="52"/>
      <c r="S926" s="52"/>
      <c r="T926" s="52"/>
      <c r="U926" s="52"/>
      <c r="V926" s="52"/>
      <c r="W926" s="52"/>
      <c r="X926" s="52"/>
      <c r="Y926" s="52"/>
      <c r="Z926" s="52"/>
      <c r="AA926" s="52"/>
      <c r="AB926" s="52"/>
      <c r="AC926" s="52"/>
    </row>
    <row r="927" spans="1:29" ht="15" thickBot="1">
      <c r="A927" s="58"/>
      <c r="B927" s="58"/>
      <c r="C927" s="58"/>
      <c r="D927" s="58"/>
      <c r="E927" s="62"/>
      <c r="F927" s="58"/>
      <c r="G927" s="58"/>
      <c r="H927" s="58"/>
      <c r="I927" s="58"/>
      <c r="J927" s="58"/>
      <c r="K927" s="52"/>
      <c r="L927" s="58"/>
      <c r="M927" s="52"/>
      <c r="N927" s="58"/>
      <c r="O927" s="58"/>
      <c r="P927" s="58"/>
      <c r="Q927" s="52"/>
      <c r="R927" s="52"/>
      <c r="S927" s="52"/>
      <c r="T927" s="52"/>
      <c r="U927" s="52"/>
      <c r="V927" s="52"/>
      <c r="W927" s="52"/>
      <c r="X927" s="52"/>
      <c r="Y927" s="52"/>
      <c r="Z927" s="52"/>
      <c r="AA927" s="52"/>
      <c r="AB927" s="52"/>
      <c r="AC927" s="52"/>
    </row>
    <row r="928" spans="1:29" ht="15" thickBot="1">
      <c r="A928" s="58"/>
      <c r="B928" s="58"/>
      <c r="C928" s="58"/>
      <c r="D928" s="58"/>
      <c r="E928" s="62"/>
      <c r="F928" s="58"/>
      <c r="G928" s="58"/>
      <c r="H928" s="58"/>
      <c r="I928" s="58"/>
      <c r="J928" s="58"/>
      <c r="K928" s="52"/>
      <c r="L928" s="58"/>
      <c r="M928" s="52"/>
      <c r="N928" s="58"/>
      <c r="O928" s="58"/>
      <c r="P928" s="58"/>
      <c r="Q928" s="52"/>
      <c r="R928" s="52"/>
      <c r="S928" s="52"/>
      <c r="T928" s="52"/>
      <c r="U928" s="52"/>
      <c r="V928" s="52"/>
      <c r="W928" s="52"/>
      <c r="X928" s="52"/>
      <c r="Y928" s="52"/>
      <c r="Z928" s="52"/>
      <c r="AA928" s="52"/>
      <c r="AB928" s="52"/>
      <c r="AC928" s="52"/>
    </row>
    <row r="929" spans="1:29" ht="15" thickBot="1">
      <c r="A929" s="58"/>
      <c r="B929" s="58"/>
      <c r="C929" s="58"/>
      <c r="D929" s="58"/>
      <c r="E929" s="62"/>
      <c r="F929" s="58"/>
      <c r="G929" s="58"/>
      <c r="H929" s="58"/>
      <c r="I929" s="58"/>
      <c r="J929" s="58"/>
      <c r="K929" s="52"/>
      <c r="L929" s="58"/>
      <c r="M929" s="52"/>
      <c r="N929" s="58"/>
      <c r="O929" s="58"/>
      <c r="P929" s="58"/>
      <c r="Q929" s="52"/>
      <c r="R929" s="52"/>
      <c r="S929" s="52"/>
      <c r="T929" s="52"/>
      <c r="U929" s="52"/>
      <c r="V929" s="52"/>
      <c r="W929" s="52"/>
      <c r="X929" s="52"/>
      <c r="Y929" s="52"/>
      <c r="Z929" s="52"/>
      <c r="AA929" s="52"/>
      <c r="AB929" s="52"/>
      <c r="AC929" s="52"/>
    </row>
    <row r="930" spans="1:29" ht="15" thickBot="1">
      <c r="A930" s="58"/>
      <c r="B930" s="58"/>
      <c r="C930" s="58"/>
      <c r="D930" s="58"/>
      <c r="E930" s="62"/>
      <c r="F930" s="58"/>
      <c r="G930" s="58"/>
      <c r="H930" s="58"/>
      <c r="I930" s="58"/>
      <c r="J930" s="58"/>
      <c r="K930" s="52"/>
      <c r="L930" s="58"/>
      <c r="M930" s="52"/>
      <c r="N930" s="58"/>
      <c r="O930" s="58"/>
      <c r="P930" s="58"/>
      <c r="Q930" s="52"/>
      <c r="R930" s="52"/>
      <c r="S930" s="52"/>
      <c r="T930" s="52"/>
      <c r="U930" s="52"/>
      <c r="V930" s="52"/>
      <c r="W930" s="52"/>
      <c r="X930" s="52"/>
      <c r="Y930" s="52"/>
      <c r="Z930" s="52"/>
      <c r="AA930" s="52"/>
      <c r="AB930" s="52"/>
      <c r="AC930" s="52"/>
    </row>
    <row r="931" spans="1:29" ht="15" thickBot="1">
      <c r="A931" s="58"/>
      <c r="B931" s="58"/>
      <c r="C931" s="58"/>
      <c r="D931" s="58"/>
      <c r="E931" s="62"/>
      <c r="F931" s="58"/>
      <c r="G931" s="58"/>
      <c r="H931" s="58"/>
      <c r="I931" s="58"/>
      <c r="J931" s="58"/>
      <c r="K931" s="52"/>
      <c r="L931" s="58"/>
      <c r="M931" s="52"/>
      <c r="N931" s="58"/>
      <c r="O931" s="58"/>
      <c r="P931" s="58"/>
      <c r="Q931" s="52"/>
      <c r="R931" s="52"/>
      <c r="S931" s="52"/>
      <c r="T931" s="52"/>
      <c r="U931" s="52"/>
      <c r="V931" s="52"/>
      <c r="W931" s="52"/>
      <c r="X931" s="52"/>
      <c r="Y931" s="52"/>
      <c r="Z931" s="52"/>
      <c r="AA931" s="52"/>
      <c r="AB931" s="52"/>
      <c r="AC931" s="52"/>
    </row>
    <row r="932" spans="1:29" ht="15" thickBot="1">
      <c r="A932" s="58"/>
      <c r="B932" s="58"/>
      <c r="C932" s="58"/>
      <c r="D932" s="58"/>
      <c r="E932" s="62"/>
      <c r="F932" s="58"/>
      <c r="G932" s="58"/>
      <c r="H932" s="58"/>
      <c r="I932" s="58"/>
      <c r="J932" s="58"/>
      <c r="K932" s="52"/>
      <c r="L932" s="58"/>
      <c r="M932" s="52"/>
      <c r="N932" s="58"/>
      <c r="O932" s="58"/>
      <c r="P932" s="58"/>
      <c r="Q932" s="52"/>
      <c r="R932" s="52"/>
      <c r="S932" s="52"/>
      <c r="T932" s="52"/>
      <c r="U932" s="52"/>
      <c r="V932" s="52"/>
      <c r="W932" s="52"/>
      <c r="X932" s="52"/>
      <c r="Y932" s="52"/>
      <c r="Z932" s="52"/>
      <c r="AA932" s="52"/>
      <c r="AB932" s="52"/>
      <c r="AC932" s="52"/>
    </row>
    <row r="933" spans="1:29" ht="15" thickBot="1">
      <c r="A933" s="58"/>
      <c r="B933" s="58"/>
      <c r="C933" s="58"/>
      <c r="D933" s="58"/>
      <c r="E933" s="62"/>
      <c r="F933" s="58"/>
      <c r="G933" s="58"/>
      <c r="H933" s="58"/>
      <c r="I933" s="58"/>
      <c r="J933" s="58"/>
      <c r="K933" s="52"/>
      <c r="L933" s="58"/>
      <c r="M933" s="52"/>
      <c r="N933" s="58"/>
      <c r="O933" s="58"/>
      <c r="P933" s="58"/>
      <c r="Q933" s="52"/>
      <c r="R933" s="52"/>
      <c r="S933" s="52"/>
      <c r="T933" s="52"/>
      <c r="U933" s="52"/>
      <c r="V933" s="52"/>
      <c r="W933" s="52"/>
      <c r="X933" s="52"/>
      <c r="Y933" s="52"/>
      <c r="Z933" s="52"/>
      <c r="AA933" s="52"/>
      <c r="AB933" s="52"/>
      <c r="AC933" s="52"/>
    </row>
    <row r="934" spans="1:29" ht="15" thickBot="1">
      <c r="A934" s="58"/>
      <c r="B934" s="58"/>
      <c r="C934" s="58"/>
      <c r="D934" s="58"/>
      <c r="E934" s="62"/>
      <c r="F934" s="58"/>
      <c r="G934" s="58"/>
      <c r="H934" s="58"/>
      <c r="I934" s="58"/>
      <c r="J934" s="58"/>
      <c r="K934" s="52"/>
      <c r="L934" s="58"/>
      <c r="M934" s="52"/>
      <c r="N934" s="58"/>
      <c r="O934" s="58"/>
      <c r="P934" s="58"/>
      <c r="Q934" s="52"/>
      <c r="R934" s="52"/>
      <c r="S934" s="52"/>
      <c r="T934" s="52"/>
      <c r="U934" s="52"/>
      <c r="V934" s="52"/>
      <c r="W934" s="52"/>
      <c r="X934" s="52"/>
      <c r="Y934" s="52"/>
      <c r="Z934" s="52"/>
      <c r="AA934" s="52"/>
      <c r="AB934" s="52"/>
      <c r="AC934" s="52"/>
    </row>
    <row r="935" spans="1:29" ht="15" thickBot="1">
      <c r="A935" s="58"/>
      <c r="B935" s="58"/>
      <c r="C935" s="58"/>
      <c r="D935" s="58"/>
      <c r="E935" s="62"/>
      <c r="F935" s="58"/>
      <c r="G935" s="58"/>
      <c r="H935" s="58"/>
      <c r="I935" s="58"/>
      <c r="J935" s="58"/>
      <c r="K935" s="52"/>
      <c r="L935" s="58"/>
      <c r="M935" s="52"/>
      <c r="N935" s="58"/>
      <c r="O935" s="58"/>
      <c r="P935" s="58"/>
      <c r="Q935" s="52"/>
      <c r="R935" s="52"/>
      <c r="S935" s="52"/>
      <c r="T935" s="52"/>
      <c r="U935" s="52"/>
      <c r="V935" s="52"/>
      <c r="W935" s="52"/>
      <c r="X935" s="52"/>
      <c r="Y935" s="52"/>
      <c r="Z935" s="52"/>
      <c r="AA935" s="52"/>
      <c r="AB935" s="52"/>
      <c r="AC935" s="52"/>
    </row>
    <row r="936" spans="1:29" ht="15" thickBot="1">
      <c r="A936" s="58"/>
      <c r="B936" s="58"/>
      <c r="C936" s="58"/>
      <c r="D936" s="58"/>
      <c r="E936" s="62"/>
      <c r="F936" s="58"/>
      <c r="G936" s="58"/>
      <c r="H936" s="58"/>
      <c r="I936" s="58"/>
      <c r="J936" s="58"/>
      <c r="K936" s="52"/>
      <c r="L936" s="58"/>
      <c r="M936" s="52"/>
      <c r="N936" s="58"/>
      <c r="O936" s="58"/>
      <c r="P936" s="58"/>
      <c r="Q936" s="52"/>
      <c r="R936" s="52"/>
      <c r="S936" s="52"/>
      <c r="T936" s="52"/>
      <c r="U936" s="52"/>
      <c r="V936" s="52"/>
      <c r="W936" s="52"/>
      <c r="X936" s="52"/>
      <c r="Y936" s="52"/>
      <c r="Z936" s="52"/>
      <c r="AA936" s="52"/>
      <c r="AB936" s="52"/>
      <c r="AC936" s="52"/>
    </row>
    <row r="937" spans="1:29" ht="15" thickBot="1">
      <c r="A937" s="58"/>
      <c r="B937" s="58"/>
      <c r="C937" s="58"/>
      <c r="D937" s="58"/>
      <c r="E937" s="62"/>
      <c r="F937" s="58"/>
      <c r="G937" s="58"/>
      <c r="H937" s="58"/>
      <c r="I937" s="58"/>
      <c r="J937" s="58"/>
      <c r="K937" s="52"/>
      <c r="L937" s="58"/>
      <c r="M937" s="52"/>
      <c r="N937" s="58"/>
      <c r="O937" s="58"/>
      <c r="P937" s="58"/>
      <c r="Q937" s="52"/>
      <c r="R937" s="52"/>
      <c r="S937" s="52"/>
      <c r="T937" s="52"/>
      <c r="U937" s="52"/>
      <c r="V937" s="52"/>
      <c r="W937" s="52"/>
      <c r="X937" s="52"/>
      <c r="Y937" s="52"/>
      <c r="Z937" s="52"/>
      <c r="AA937" s="52"/>
      <c r="AB937" s="52"/>
      <c r="AC937" s="52"/>
    </row>
    <row r="938" spans="1:29" ht="15" thickBot="1">
      <c r="A938" s="58"/>
      <c r="B938" s="58"/>
      <c r="C938" s="58"/>
      <c r="D938" s="58"/>
      <c r="E938" s="62"/>
      <c r="F938" s="58"/>
      <c r="G938" s="58"/>
      <c r="H938" s="58"/>
      <c r="I938" s="58"/>
      <c r="J938" s="58"/>
      <c r="K938" s="52"/>
      <c r="L938" s="58"/>
      <c r="M938" s="52"/>
      <c r="N938" s="58"/>
      <c r="O938" s="58"/>
      <c r="P938" s="58"/>
      <c r="Q938" s="52"/>
      <c r="R938" s="52"/>
      <c r="S938" s="52"/>
      <c r="T938" s="52"/>
      <c r="U938" s="52"/>
      <c r="V938" s="52"/>
      <c r="W938" s="52"/>
      <c r="X938" s="52"/>
      <c r="Y938" s="52"/>
      <c r="Z938" s="52"/>
      <c r="AA938" s="52"/>
      <c r="AB938" s="52"/>
      <c r="AC938" s="52"/>
    </row>
    <row r="939" spans="1:29" ht="15" thickBot="1">
      <c r="A939" s="58"/>
      <c r="B939" s="58"/>
      <c r="C939" s="58"/>
      <c r="D939" s="58"/>
      <c r="E939" s="62"/>
      <c r="F939" s="58"/>
      <c r="G939" s="58"/>
      <c r="H939" s="58"/>
      <c r="I939" s="58"/>
      <c r="J939" s="58"/>
      <c r="K939" s="52"/>
      <c r="L939" s="58"/>
      <c r="M939" s="52"/>
      <c r="N939" s="58"/>
      <c r="O939" s="58"/>
      <c r="P939" s="58"/>
      <c r="Q939" s="52"/>
      <c r="R939" s="52"/>
      <c r="S939" s="52"/>
      <c r="T939" s="52"/>
      <c r="U939" s="52"/>
      <c r="V939" s="52"/>
      <c r="W939" s="52"/>
      <c r="X939" s="52"/>
      <c r="Y939" s="52"/>
      <c r="Z939" s="52"/>
      <c r="AA939" s="52"/>
      <c r="AB939" s="52"/>
      <c r="AC939" s="52"/>
    </row>
    <row r="940" spans="1:29" ht="15" thickBot="1">
      <c r="A940" s="58"/>
      <c r="B940" s="58"/>
      <c r="C940" s="58"/>
      <c r="D940" s="58"/>
      <c r="E940" s="62"/>
      <c r="F940" s="58"/>
      <c r="G940" s="58"/>
      <c r="H940" s="58"/>
      <c r="I940" s="58"/>
      <c r="J940" s="58"/>
      <c r="K940" s="52"/>
      <c r="L940" s="58"/>
      <c r="M940" s="52"/>
      <c r="N940" s="58"/>
      <c r="O940" s="58"/>
      <c r="P940" s="58"/>
      <c r="Q940" s="52"/>
      <c r="R940" s="52"/>
      <c r="S940" s="52"/>
      <c r="T940" s="52"/>
      <c r="U940" s="52"/>
      <c r="V940" s="52"/>
      <c r="W940" s="52"/>
      <c r="X940" s="52"/>
      <c r="Y940" s="52"/>
      <c r="Z940" s="52"/>
      <c r="AA940" s="52"/>
      <c r="AB940" s="52"/>
      <c r="AC940" s="52"/>
    </row>
    <row r="941" spans="1:29" ht="15" thickBot="1">
      <c r="A941" s="58"/>
      <c r="B941" s="58"/>
      <c r="C941" s="58"/>
      <c r="D941" s="58"/>
      <c r="E941" s="62"/>
      <c r="F941" s="58"/>
      <c r="G941" s="58"/>
      <c r="H941" s="58"/>
      <c r="I941" s="58"/>
      <c r="J941" s="58"/>
      <c r="K941" s="52"/>
      <c r="L941" s="58"/>
      <c r="M941" s="52"/>
      <c r="N941" s="58"/>
      <c r="O941" s="58"/>
      <c r="P941" s="58"/>
      <c r="Q941" s="52"/>
      <c r="R941" s="52"/>
      <c r="S941" s="52"/>
      <c r="T941" s="52"/>
      <c r="U941" s="52"/>
      <c r="V941" s="52"/>
      <c r="W941" s="52"/>
      <c r="X941" s="52"/>
      <c r="Y941" s="52"/>
      <c r="Z941" s="52"/>
      <c r="AA941" s="52"/>
      <c r="AB941" s="52"/>
      <c r="AC941" s="52"/>
    </row>
    <row r="942" spans="1:29" ht="15" thickBot="1">
      <c r="A942" s="58"/>
      <c r="B942" s="58"/>
      <c r="C942" s="58"/>
      <c r="D942" s="58"/>
      <c r="E942" s="62"/>
      <c r="F942" s="58"/>
      <c r="G942" s="58"/>
      <c r="H942" s="58"/>
      <c r="I942" s="58"/>
      <c r="J942" s="58"/>
      <c r="K942" s="52"/>
      <c r="L942" s="58"/>
      <c r="M942" s="52"/>
      <c r="N942" s="58"/>
      <c r="O942" s="58"/>
      <c r="P942" s="58"/>
      <c r="Q942" s="52"/>
      <c r="R942" s="52"/>
      <c r="S942" s="52"/>
      <c r="T942" s="52"/>
      <c r="U942" s="52"/>
      <c r="V942" s="52"/>
      <c r="W942" s="52"/>
      <c r="X942" s="52"/>
      <c r="Y942" s="52"/>
      <c r="Z942" s="52"/>
      <c r="AA942" s="52"/>
      <c r="AB942" s="52"/>
      <c r="AC942" s="52"/>
    </row>
    <row r="943" spans="1:29" ht="15" thickBot="1">
      <c r="A943" s="58"/>
      <c r="B943" s="58"/>
      <c r="C943" s="58"/>
      <c r="D943" s="58"/>
      <c r="E943" s="62"/>
      <c r="F943" s="58"/>
      <c r="G943" s="58"/>
      <c r="H943" s="58"/>
      <c r="I943" s="58"/>
      <c r="J943" s="58"/>
      <c r="K943" s="52"/>
      <c r="L943" s="58"/>
      <c r="M943" s="52"/>
      <c r="N943" s="58"/>
      <c r="O943" s="58"/>
      <c r="P943" s="58"/>
      <c r="Q943" s="52"/>
      <c r="R943" s="52"/>
      <c r="S943" s="52"/>
      <c r="T943" s="52"/>
      <c r="U943" s="52"/>
      <c r="V943" s="52"/>
      <c r="W943" s="52"/>
      <c r="X943" s="52"/>
      <c r="Y943" s="52"/>
      <c r="Z943" s="52"/>
      <c r="AA943" s="52"/>
      <c r="AB943" s="52"/>
      <c r="AC943" s="52"/>
    </row>
    <row r="944" spans="1:29" ht="15" thickBot="1">
      <c r="A944" s="58"/>
      <c r="B944" s="58"/>
      <c r="C944" s="58"/>
      <c r="D944" s="58"/>
      <c r="E944" s="62"/>
      <c r="F944" s="58"/>
      <c r="G944" s="58"/>
      <c r="H944" s="58"/>
      <c r="I944" s="58"/>
      <c r="J944" s="58"/>
      <c r="K944" s="52"/>
      <c r="L944" s="58"/>
      <c r="M944" s="52"/>
      <c r="N944" s="58"/>
      <c r="O944" s="58"/>
      <c r="P944" s="58"/>
      <c r="Q944" s="52"/>
      <c r="R944" s="52"/>
      <c r="S944" s="52"/>
      <c r="T944" s="52"/>
      <c r="U944" s="52"/>
      <c r="V944" s="52"/>
      <c r="W944" s="52"/>
      <c r="X944" s="52"/>
      <c r="Y944" s="52"/>
      <c r="Z944" s="52"/>
      <c r="AA944" s="52"/>
      <c r="AB944" s="52"/>
      <c r="AC944" s="52"/>
    </row>
    <row r="945" spans="1:29" ht="15" thickBot="1">
      <c r="A945" s="58"/>
      <c r="B945" s="58"/>
      <c r="C945" s="58"/>
      <c r="D945" s="58"/>
      <c r="E945" s="62"/>
      <c r="F945" s="58"/>
      <c r="G945" s="58"/>
      <c r="H945" s="58"/>
      <c r="I945" s="58"/>
      <c r="J945" s="58"/>
      <c r="K945" s="52"/>
      <c r="L945" s="58"/>
      <c r="M945" s="52"/>
      <c r="N945" s="58"/>
      <c r="O945" s="58"/>
      <c r="P945" s="58"/>
      <c r="Q945" s="52"/>
      <c r="R945" s="52"/>
      <c r="S945" s="52"/>
      <c r="T945" s="52"/>
      <c r="U945" s="52"/>
      <c r="V945" s="52"/>
      <c r="W945" s="52"/>
      <c r="X945" s="52"/>
      <c r="Y945" s="52"/>
      <c r="Z945" s="52"/>
      <c r="AA945" s="52"/>
      <c r="AB945" s="52"/>
      <c r="AC945" s="52"/>
    </row>
    <row r="946" spans="1:29" ht="15" thickBot="1">
      <c r="A946" s="58"/>
      <c r="B946" s="58"/>
      <c r="C946" s="58"/>
      <c r="D946" s="58"/>
      <c r="E946" s="62"/>
      <c r="F946" s="58"/>
      <c r="G946" s="58"/>
      <c r="H946" s="58"/>
      <c r="I946" s="58"/>
      <c r="J946" s="58"/>
      <c r="K946" s="52"/>
      <c r="L946" s="58"/>
      <c r="M946" s="52"/>
      <c r="N946" s="58"/>
      <c r="O946" s="58"/>
      <c r="P946" s="58"/>
      <c r="Q946" s="52"/>
      <c r="R946" s="52"/>
      <c r="S946" s="52"/>
      <c r="T946" s="52"/>
      <c r="U946" s="52"/>
      <c r="V946" s="52"/>
      <c r="W946" s="52"/>
      <c r="X946" s="52"/>
      <c r="Y946" s="52"/>
      <c r="Z946" s="52"/>
      <c r="AA946" s="52"/>
      <c r="AB946" s="52"/>
      <c r="AC946" s="52"/>
    </row>
    <row r="947" spans="1:29" ht="15" thickBot="1">
      <c r="A947" s="58"/>
      <c r="B947" s="58"/>
      <c r="C947" s="58"/>
      <c r="D947" s="58"/>
      <c r="E947" s="62"/>
      <c r="F947" s="58"/>
      <c r="G947" s="58"/>
      <c r="H947" s="58"/>
      <c r="I947" s="58"/>
      <c r="J947" s="58"/>
      <c r="K947" s="52"/>
      <c r="L947" s="58"/>
      <c r="M947" s="52"/>
      <c r="N947" s="58"/>
      <c r="O947" s="58"/>
      <c r="P947" s="58"/>
      <c r="Q947" s="52"/>
      <c r="R947" s="52"/>
      <c r="S947" s="52"/>
      <c r="T947" s="52"/>
      <c r="U947" s="52"/>
      <c r="V947" s="52"/>
      <c r="W947" s="52"/>
      <c r="X947" s="52"/>
      <c r="Y947" s="52"/>
      <c r="Z947" s="52"/>
      <c r="AA947" s="52"/>
      <c r="AB947" s="52"/>
      <c r="AC947" s="52"/>
    </row>
    <row r="948" spans="1:29" ht="15" thickBot="1">
      <c r="A948" s="58"/>
      <c r="B948" s="58"/>
      <c r="C948" s="58"/>
      <c r="D948" s="58"/>
      <c r="E948" s="62"/>
      <c r="F948" s="58"/>
      <c r="G948" s="58"/>
      <c r="H948" s="58"/>
      <c r="I948" s="58"/>
      <c r="J948" s="58"/>
      <c r="K948" s="52"/>
      <c r="L948" s="58"/>
      <c r="M948" s="52"/>
      <c r="N948" s="58"/>
      <c r="O948" s="58"/>
      <c r="P948" s="58"/>
      <c r="Q948" s="52"/>
      <c r="R948" s="52"/>
      <c r="S948" s="52"/>
      <c r="T948" s="52"/>
      <c r="U948" s="52"/>
      <c r="V948" s="52"/>
      <c r="W948" s="52"/>
      <c r="X948" s="52"/>
      <c r="Y948" s="52"/>
      <c r="Z948" s="52"/>
      <c r="AA948" s="52"/>
      <c r="AB948" s="52"/>
      <c r="AC948" s="52"/>
    </row>
    <row r="949" spans="1:29" ht="15" thickBot="1">
      <c r="A949" s="58"/>
      <c r="B949" s="58"/>
      <c r="C949" s="58"/>
      <c r="D949" s="58"/>
      <c r="E949" s="62"/>
      <c r="F949" s="58"/>
      <c r="G949" s="58"/>
      <c r="H949" s="58"/>
      <c r="I949" s="58"/>
      <c r="J949" s="58"/>
      <c r="K949" s="52"/>
      <c r="L949" s="58"/>
      <c r="M949" s="52"/>
      <c r="N949" s="58"/>
      <c r="O949" s="58"/>
      <c r="P949" s="58"/>
      <c r="Q949" s="52"/>
      <c r="R949" s="52"/>
      <c r="S949" s="52"/>
      <c r="T949" s="52"/>
      <c r="U949" s="52"/>
      <c r="V949" s="52"/>
      <c r="W949" s="52"/>
      <c r="X949" s="52"/>
      <c r="Y949" s="52"/>
      <c r="Z949" s="52"/>
      <c r="AA949" s="52"/>
      <c r="AB949" s="52"/>
      <c r="AC949" s="52"/>
    </row>
    <row r="950" spans="1:29" ht="15" thickBot="1">
      <c r="A950" s="58"/>
      <c r="B950" s="58"/>
      <c r="C950" s="58"/>
      <c r="D950" s="58"/>
      <c r="E950" s="62"/>
      <c r="F950" s="58"/>
      <c r="G950" s="58"/>
      <c r="H950" s="58"/>
      <c r="I950" s="58"/>
      <c r="J950" s="58"/>
      <c r="K950" s="52"/>
      <c r="L950" s="58"/>
      <c r="M950" s="52"/>
      <c r="N950" s="58"/>
      <c r="O950" s="58"/>
      <c r="P950" s="58"/>
      <c r="Q950" s="52"/>
      <c r="R950" s="52"/>
      <c r="S950" s="52"/>
      <c r="T950" s="52"/>
      <c r="U950" s="52"/>
      <c r="V950" s="52"/>
      <c r="W950" s="52"/>
      <c r="X950" s="52"/>
      <c r="Y950" s="52"/>
      <c r="Z950" s="52"/>
      <c r="AA950" s="52"/>
      <c r="AB950" s="52"/>
      <c r="AC950" s="52"/>
    </row>
    <row r="951" spans="1:29" ht="15" thickBot="1">
      <c r="A951" s="58"/>
      <c r="B951" s="58"/>
      <c r="C951" s="58"/>
      <c r="D951" s="58"/>
      <c r="E951" s="62"/>
      <c r="F951" s="58"/>
      <c r="G951" s="58"/>
      <c r="H951" s="58"/>
      <c r="I951" s="58"/>
      <c r="J951" s="58"/>
      <c r="K951" s="52"/>
      <c r="L951" s="58"/>
      <c r="M951" s="52"/>
      <c r="N951" s="58"/>
      <c r="O951" s="58"/>
      <c r="P951" s="58"/>
      <c r="Q951" s="52"/>
      <c r="R951" s="52"/>
      <c r="S951" s="52"/>
      <c r="T951" s="52"/>
      <c r="U951" s="52"/>
      <c r="V951" s="52"/>
      <c r="W951" s="52"/>
      <c r="X951" s="52"/>
      <c r="Y951" s="52"/>
      <c r="Z951" s="52"/>
      <c r="AA951" s="52"/>
      <c r="AB951" s="52"/>
      <c r="AC951" s="52"/>
    </row>
    <row r="952" spans="1:29" ht="15" thickBot="1">
      <c r="A952" s="58"/>
      <c r="B952" s="58"/>
      <c r="C952" s="58"/>
      <c r="D952" s="58"/>
      <c r="E952" s="62"/>
      <c r="F952" s="58"/>
      <c r="G952" s="58"/>
      <c r="H952" s="58"/>
      <c r="I952" s="58"/>
      <c r="J952" s="58"/>
      <c r="K952" s="52"/>
      <c r="L952" s="58"/>
      <c r="M952" s="52"/>
      <c r="N952" s="58"/>
      <c r="O952" s="58"/>
      <c r="P952" s="58"/>
      <c r="Q952" s="52"/>
      <c r="R952" s="52"/>
      <c r="S952" s="52"/>
      <c r="T952" s="52"/>
      <c r="U952" s="52"/>
      <c r="V952" s="52"/>
      <c r="W952" s="52"/>
      <c r="X952" s="52"/>
      <c r="Y952" s="52"/>
      <c r="Z952" s="52"/>
      <c r="AA952" s="52"/>
      <c r="AB952" s="52"/>
      <c r="AC952" s="52"/>
    </row>
    <row r="953" spans="1:29" ht="15" thickBot="1">
      <c r="A953" s="58"/>
      <c r="B953" s="58"/>
      <c r="C953" s="58"/>
      <c r="D953" s="58"/>
      <c r="E953" s="62"/>
      <c r="F953" s="58"/>
      <c r="G953" s="58"/>
      <c r="H953" s="58"/>
      <c r="I953" s="58"/>
      <c r="J953" s="58"/>
      <c r="K953" s="52"/>
      <c r="L953" s="58"/>
      <c r="M953" s="52"/>
      <c r="N953" s="58"/>
      <c r="O953" s="58"/>
      <c r="P953" s="58"/>
      <c r="Q953" s="52"/>
      <c r="R953" s="52"/>
      <c r="S953" s="52"/>
      <c r="T953" s="52"/>
      <c r="U953" s="52"/>
      <c r="V953" s="52"/>
      <c r="W953" s="52"/>
      <c r="X953" s="52"/>
      <c r="Y953" s="52"/>
      <c r="Z953" s="52"/>
      <c r="AA953" s="52"/>
      <c r="AB953" s="52"/>
      <c r="AC953" s="52"/>
    </row>
    <row r="954" spans="1:29" ht="15" thickBot="1">
      <c r="A954" s="58"/>
      <c r="B954" s="58"/>
      <c r="C954" s="58"/>
      <c r="D954" s="58"/>
      <c r="E954" s="62"/>
      <c r="F954" s="58"/>
      <c r="G954" s="58"/>
      <c r="H954" s="58"/>
      <c r="I954" s="58"/>
      <c r="J954" s="58"/>
      <c r="K954" s="52"/>
      <c r="L954" s="58"/>
      <c r="M954" s="52"/>
      <c r="N954" s="58"/>
      <c r="O954" s="58"/>
      <c r="P954" s="58"/>
      <c r="Q954" s="52"/>
      <c r="R954" s="52"/>
      <c r="S954" s="52"/>
      <c r="T954" s="52"/>
      <c r="U954" s="52"/>
      <c r="V954" s="52"/>
      <c r="W954" s="52"/>
      <c r="X954" s="52"/>
      <c r="Y954" s="52"/>
      <c r="Z954" s="52"/>
      <c r="AA954" s="52"/>
      <c r="AB954" s="52"/>
      <c r="AC954" s="52"/>
    </row>
    <row r="955" spans="1:29" ht="15" thickBot="1">
      <c r="A955" s="58"/>
      <c r="B955" s="58"/>
      <c r="C955" s="58"/>
      <c r="D955" s="58"/>
      <c r="E955" s="62"/>
      <c r="F955" s="58"/>
      <c r="G955" s="58"/>
      <c r="H955" s="58"/>
      <c r="I955" s="58"/>
      <c r="J955" s="58"/>
      <c r="K955" s="52"/>
      <c r="L955" s="58"/>
      <c r="M955" s="52"/>
      <c r="N955" s="58"/>
      <c r="O955" s="58"/>
      <c r="P955" s="58"/>
      <c r="Q955" s="52"/>
      <c r="R955" s="52"/>
      <c r="S955" s="52"/>
      <c r="T955" s="52"/>
      <c r="U955" s="52"/>
      <c r="V955" s="52"/>
      <c r="W955" s="52"/>
      <c r="X955" s="52"/>
      <c r="Y955" s="52"/>
      <c r="Z955" s="52"/>
      <c r="AA955" s="52"/>
      <c r="AB955" s="52"/>
      <c r="AC955" s="52"/>
    </row>
    <row r="956" spans="1:29" ht="15" thickBot="1">
      <c r="A956" s="58"/>
      <c r="B956" s="58"/>
      <c r="C956" s="58"/>
      <c r="D956" s="58"/>
      <c r="E956" s="62"/>
      <c r="F956" s="58"/>
      <c r="G956" s="58"/>
      <c r="H956" s="58"/>
      <c r="I956" s="58"/>
      <c r="J956" s="58"/>
      <c r="K956" s="52"/>
      <c r="L956" s="58"/>
      <c r="M956" s="52"/>
      <c r="N956" s="58"/>
      <c r="O956" s="58"/>
      <c r="P956" s="58"/>
      <c r="Q956" s="52"/>
      <c r="R956" s="52"/>
      <c r="S956" s="52"/>
      <c r="T956" s="52"/>
      <c r="U956" s="52"/>
      <c r="V956" s="52"/>
      <c r="W956" s="52"/>
      <c r="X956" s="52"/>
      <c r="Y956" s="52"/>
      <c r="Z956" s="52"/>
      <c r="AA956" s="52"/>
      <c r="AB956" s="52"/>
      <c r="AC956" s="52"/>
    </row>
    <row r="957" spans="1:29" ht="15" thickBot="1">
      <c r="A957" s="58"/>
      <c r="B957" s="58"/>
      <c r="C957" s="58"/>
      <c r="D957" s="58"/>
      <c r="E957" s="62"/>
      <c r="F957" s="58"/>
      <c r="G957" s="58"/>
      <c r="H957" s="58"/>
      <c r="I957" s="58"/>
      <c r="J957" s="58"/>
      <c r="K957" s="52"/>
      <c r="L957" s="58"/>
      <c r="M957" s="52"/>
      <c r="N957" s="58"/>
      <c r="O957" s="58"/>
      <c r="P957" s="58"/>
      <c r="Q957" s="52"/>
      <c r="R957" s="52"/>
      <c r="S957" s="52"/>
      <c r="T957" s="52"/>
      <c r="U957" s="52"/>
      <c r="V957" s="52"/>
      <c r="W957" s="52"/>
      <c r="X957" s="52"/>
      <c r="Y957" s="52"/>
      <c r="Z957" s="52"/>
      <c r="AA957" s="52"/>
      <c r="AB957" s="52"/>
      <c r="AC957" s="52"/>
    </row>
    <row r="958" spans="1:29" ht="15" thickBot="1">
      <c r="A958" s="58"/>
      <c r="B958" s="58"/>
      <c r="C958" s="58"/>
      <c r="D958" s="58"/>
      <c r="E958" s="62"/>
      <c r="F958" s="58"/>
      <c r="G958" s="58"/>
      <c r="H958" s="58"/>
      <c r="I958" s="58"/>
      <c r="J958" s="58"/>
      <c r="K958" s="52"/>
      <c r="L958" s="58"/>
      <c r="M958" s="52"/>
      <c r="N958" s="58"/>
      <c r="O958" s="58"/>
      <c r="P958" s="58"/>
      <c r="Q958" s="52"/>
      <c r="R958" s="52"/>
      <c r="S958" s="52"/>
      <c r="T958" s="52"/>
      <c r="U958" s="52"/>
      <c r="V958" s="52"/>
      <c r="W958" s="52"/>
      <c r="X958" s="52"/>
      <c r="Y958" s="52"/>
      <c r="Z958" s="52"/>
      <c r="AA958" s="52"/>
      <c r="AB958" s="52"/>
      <c r="AC958" s="52"/>
    </row>
    <row r="959" spans="1:29" ht="15" thickBot="1">
      <c r="A959" s="58"/>
      <c r="B959" s="58"/>
      <c r="C959" s="58"/>
      <c r="D959" s="58"/>
      <c r="E959" s="62"/>
      <c r="F959" s="58"/>
      <c r="G959" s="58"/>
      <c r="H959" s="58"/>
      <c r="I959" s="58"/>
      <c r="J959" s="58"/>
      <c r="K959" s="52"/>
      <c r="L959" s="58"/>
      <c r="M959" s="52"/>
      <c r="N959" s="58"/>
      <c r="O959" s="58"/>
      <c r="P959" s="58"/>
      <c r="Q959" s="52"/>
      <c r="R959" s="52"/>
      <c r="S959" s="52"/>
      <c r="T959" s="52"/>
      <c r="U959" s="52"/>
      <c r="V959" s="52"/>
      <c r="W959" s="52"/>
      <c r="X959" s="52"/>
      <c r="Y959" s="52"/>
      <c r="Z959" s="52"/>
      <c r="AA959" s="52"/>
      <c r="AB959" s="52"/>
      <c r="AC959" s="52"/>
    </row>
    <row r="960" spans="1:29" ht="15" thickBot="1">
      <c r="A960" s="58"/>
      <c r="B960" s="58"/>
      <c r="C960" s="58"/>
      <c r="D960" s="58"/>
      <c r="E960" s="62"/>
      <c r="F960" s="58"/>
      <c r="G960" s="58"/>
      <c r="H960" s="58"/>
      <c r="I960" s="58"/>
      <c r="J960" s="58"/>
      <c r="K960" s="52"/>
      <c r="L960" s="58"/>
      <c r="M960" s="52"/>
      <c r="N960" s="58"/>
      <c r="O960" s="58"/>
      <c r="P960" s="58"/>
      <c r="Q960" s="52"/>
      <c r="R960" s="52"/>
      <c r="S960" s="52"/>
      <c r="T960" s="52"/>
      <c r="U960" s="52"/>
      <c r="V960" s="52"/>
      <c r="W960" s="52"/>
      <c r="X960" s="52"/>
      <c r="Y960" s="52"/>
      <c r="Z960" s="52"/>
      <c r="AA960" s="52"/>
      <c r="AB960" s="52"/>
      <c r="AC960" s="52"/>
    </row>
    <row r="961" spans="1:29" ht="15" thickBot="1">
      <c r="A961" s="58"/>
      <c r="B961" s="58"/>
      <c r="C961" s="58"/>
      <c r="D961" s="58"/>
      <c r="E961" s="62"/>
      <c r="F961" s="58"/>
      <c r="G961" s="58"/>
      <c r="H961" s="58"/>
      <c r="I961" s="58"/>
      <c r="J961" s="58"/>
      <c r="K961" s="52"/>
      <c r="L961" s="58"/>
      <c r="M961" s="52"/>
      <c r="N961" s="58"/>
      <c r="O961" s="58"/>
      <c r="P961" s="58"/>
      <c r="Q961" s="52"/>
      <c r="R961" s="52"/>
      <c r="S961" s="52"/>
      <c r="T961" s="52"/>
      <c r="U961" s="52"/>
      <c r="V961" s="52"/>
      <c r="W961" s="52"/>
      <c r="X961" s="52"/>
      <c r="Y961" s="52"/>
      <c r="Z961" s="52"/>
      <c r="AA961" s="52"/>
      <c r="AB961" s="52"/>
      <c r="AC961" s="52"/>
    </row>
    <row r="962" spans="1:29" ht="15" thickBot="1">
      <c r="A962" s="58"/>
      <c r="B962" s="58"/>
      <c r="C962" s="58"/>
      <c r="D962" s="58"/>
      <c r="E962" s="62"/>
      <c r="F962" s="58"/>
      <c r="G962" s="58"/>
      <c r="H962" s="58"/>
      <c r="I962" s="58"/>
      <c r="J962" s="58"/>
      <c r="K962" s="52"/>
      <c r="L962" s="58"/>
      <c r="M962" s="52"/>
      <c r="N962" s="58"/>
      <c r="O962" s="58"/>
      <c r="P962" s="58"/>
      <c r="Q962" s="52"/>
      <c r="R962" s="52"/>
      <c r="S962" s="52"/>
      <c r="T962" s="52"/>
      <c r="U962" s="52"/>
      <c r="V962" s="52"/>
      <c r="W962" s="52"/>
      <c r="X962" s="52"/>
      <c r="Y962" s="52"/>
      <c r="Z962" s="52"/>
      <c r="AA962" s="52"/>
      <c r="AB962" s="52"/>
      <c r="AC962" s="52"/>
    </row>
    <row r="963" spans="1:29" ht="15" thickBot="1">
      <c r="A963" s="58"/>
      <c r="B963" s="58"/>
      <c r="C963" s="58"/>
      <c r="D963" s="58"/>
      <c r="E963" s="62"/>
      <c r="F963" s="58"/>
      <c r="G963" s="58"/>
      <c r="H963" s="58"/>
      <c r="I963" s="58"/>
      <c r="J963" s="58"/>
      <c r="K963" s="52"/>
      <c r="L963" s="58"/>
      <c r="M963" s="52"/>
      <c r="N963" s="58"/>
      <c r="O963" s="58"/>
      <c r="P963" s="58"/>
      <c r="Q963" s="52"/>
      <c r="R963" s="52"/>
      <c r="S963" s="52"/>
      <c r="T963" s="52"/>
      <c r="U963" s="52"/>
      <c r="V963" s="52"/>
      <c r="W963" s="52"/>
      <c r="X963" s="52"/>
      <c r="Y963" s="52"/>
      <c r="Z963" s="52"/>
      <c r="AA963" s="52"/>
      <c r="AB963" s="52"/>
      <c r="AC963" s="52"/>
    </row>
    <row r="964" spans="1:29" ht="15" thickBot="1">
      <c r="A964" s="58"/>
      <c r="B964" s="58"/>
      <c r="C964" s="58"/>
      <c r="D964" s="58"/>
      <c r="E964" s="62"/>
      <c r="F964" s="58"/>
      <c r="G964" s="58"/>
      <c r="H964" s="58"/>
      <c r="I964" s="58"/>
      <c r="J964" s="58"/>
      <c r="K964" s="52"/>
      <c r="L964" s="58"/>
      <c r="M964" s="52"/>
      <c r="N964" s="58"/>
      <c r="O964" s="58"/>
      <c r="P964" s="58"/>
      <c r="Q964" s="52"/>
      <c r="R964" s="52"/>
      <c r="S964" s="52"/>
      <c r="T964" s="52"/>
      <c r="U964" s="52"/>
      <c r="V964" s="52"/>
      <c r="W964" s="52"/>
      <c r="X964" s="52"/>
      <c r="Y964" s="52"/>
      <c r="Z964" s="52"/>
      <c r="AA964" s="52"/>
      <c r="AB964" s="52"/>
      <c r="AC964" s="52"/>
    </row>
    <row r="965" spans="1:29" ht="15" thickBot="1">
      <c r="A965" s="58"/>
      <c r="B965" s="58"/>
      <c r="C965" s="58"/>
      <c r="D965" s="58"/>
      <c r="E965" s="62"/>
      <c r="F965" s="58"/>
      <c r="G965" s="58"/>
      <c r="H965" s="58"/>
      <c r="I965" s="58"/>
      <c r="J965" s="58"/>
      <c r="K965" s="52"/>
      <c r="L965" s="58"/>
      <c r="M965" s="52"/>
      <c r="N965" s="58"/>
      <c r="O965" s="58"/>
      <c r="P965" s="58"/>
      <c r="Q965" s="52"/>
      <c r="R965" s="52"/>
      <c r="S965" s="52"/>
      <c r="T965" s="52"/>
      <c r="U965" s="52"/>
      <c r="V965" s="52"/>
      <c r="W965" s="52"/>
      <c r="X965" s="52"/>
      <c r="Y965" s="52"/>
      <c r="Z965" s="52"/>
      <c r="AA965" s="52"/>
      <c r="AB965" s="52"/>
      <c r="AC965" s="52"/>
    </row>
    <row r="966" spans="1:29" ht="15" thickBot="1">
      <c r="A966" s="58"/>
      <c r="B966" s="58"/>
      <c r="C966" s="58"/>
      <c r="D966" s="58"/>
      <c r="E966" s="62"/>
      <c r="F966" s="58"/>
      <c r="G966" s="58"/>
      <c r="H966" s="58"/>
      <c r="I966" s="58"/>
      <c r="J966" s="58"/>
      <c r="K966" s="52"/>
      <c r="L966" s="58"/>
      <c r="M966" s="52"/>
      <c r="N966" s="58"/>
      <c r="O966" s="58"/>
      <c r="P966" s="58"/>
      <c r="Q966" s="52"/>
      <c r="R966" s="52"/>
      <c r="S966" s="52"/>
      <c r="T966" s="52"/>
      <c r="U966" s="52"/>
      <c r="V966" s="52"/>
      <c r="W966" s="52"/>
      <c r="X966" s="52"/>
      <c r="Y966" s="52"/>
      <c r="Z966" s="52"/>
      <c r="AA966" s="52"/>
      <c r="AB966" s="52"/>
      <c r="AC966" s="52"/>
    </row>
    <row r="967" spans="1:29" ht="15" thickBot="1">
      <c r="A967" s="58"/>
      <c r="B967" s="58"/>
      <c r="C967" s="58"/>
      <c r="D967" s="58"/>
      <c r="E967" s="62"/>
      <c r="F967" s="58"/>
      <c r="G967" s="58"/>
      <c r="H967" s="58"/>
      <c r="I967" s="58"/>
      <c r="J967" s="58"/>
      <c r="K967" s="52"/>
      <c r="L967" s="58"/>
      <c r="M967" s="52"/>
      <c r="N967" s="58"/>
      <c r="O967" s="58"/>
      <c r="P967" s="58"/>
      <c r="Q967" s="52"/>
      <c r="R967" s="52"/>
      <c r="S967" s="52"/>
      <c r="T967" s="52"/>
      <c r="U967" s="52"/>
      <c r="V967" s="52"/>
      <c r="W967" s="52"/>
      <c r="X967" s="52"/>
      <c r="Y967" s="52"/>
      <c r="Z967" s="52"/>
      <c r="AA967" s="52"/>
      <c r="AB967" s="52"/>
      <c r="AC967" s="52"/>
    </row>
    <row r="968" spans="1:29" ht="15" thickBot="1">
      <c r="A968" s="58"/>
      <c r="B968" s="58"/>
      <c r="C968" s="58"/>
      <c r="D968" s="58"/>
      <c r="E968" s="62"/>
      <c r="F968" s="58"/>
      <c r="G968" s="58"/>
      <c r="H968" s="58"/>
      <c r="I968" s="58"/>
      <c r="J968" s="58"/>
      <c r="K968" s="52"/>
      <c r="L968" s="58"/>
      <c r="M968" s="52"/>
      <c r="N968" s="58"/>
      <c r="O968" s="58"/>
      <c r="P968" s="58"/>
      <c r="Q968" s="52"/>
      <c r="R968" s="52"/>
      <c r="S968" s="52"/>
      <c r="T968" s="52"/>
      <c r="U968" s="52"/>
      <c r="V968" s="52"/>
      <c r="W968" s="52"/>
      <c r="X968" s="52"/>
      <c r="Y968" s="52"/>
      <c r="Z968" s="52"/>
      <c r="AA968" s="52"/>
      <c r="AB968" s="52"/>
      <c r="AC968" s="52"/>
    </row>
    <row r="969" spans="1:29" ht="15" thickBot="1">
      <c r="A969" s="58"/>
      <c r="B969" s="58"/>
      <c r="C969" s="58"/>
      <c r="D969" s="58"/>
      <c r="E969" s="62"/>
      <c r="F969" s="58"/>
      <c r="G969" s="58"/>
      <c r="H969" s="58"/>
      <c r="I969" s="58"/>
      <c r="J969" s="58"/>
      <c r="K969" s="52"/>
      <c r="L969" s="58"/>
      <c r="M969" s="52"/>
      <c r="N969" s="58"/>
      <c r="O969" s="58"/>
      <c r="P969" s="58"/>
      <c r="Q969" s="52"/>
      <c r="R969" s="52"/>
      <c r="S969" s="52"/>
      <c r="T969" s="52"/>
      <c r="U969" s="52"/>
      <c r="V969" s="52"/>
      <c r="W969" s="52"/>
      <c r="X969" s="52"/>
      <c r="Y969" s="52"/>
      <c r="Z969" s="52"/>
      <c r="AA969" s="52"/>
      <c r="AB969" s="52"/>
      <c r="AC969" s="52"/>
    </row>
    <row r="970" spans="1:29" ht="15" thickBot="1">
      <c r="A970" s="58"/>
      <c r="B970" s="58"/>
      <c r="C970" s="58"/>
      <c r="D970" s="58"/>
      <c r="E970" s="62"/>
      <c r="F970" s="58"/>
      <c r="G970" s="58"/>
      <c r="H970" s="58"/>
      <c r="I970" s="58"/>
      <c r="J970" s="58"/>
      <c r="K970" s="52"/>
      <c r="L970" s="58"/>
      <c r="M970" s="52"/>
      <c r="N970" s="58"/>
      <c r="O970" s="58"/>
      <c r="P970" s="58"/>
      <c r="Q970" s="52"/>
      <c r="R970" s="52"/>
      <c r="S970" s="52"/>
      <c r="T970" s="52"/>
      <c r="U970" s="52"/>
      <c r="V970" s="52"/>
      <c r="W970" s="52"/>
      <c r="X970" s="52"/>
      <c r="Y970" s="52"/>
      <c r="Z970" s="52"/>
      <c r="AA970" s="52"/>
      <c r="AB970" s="52"/>
      <c r="AC970" s="52"/>
    </row>
    <row r="971" spans="1:29" ht="15" thickBot="1">
      <c r="A971" s="58"/>
      <c r="B971" s="58"/>
      <c r="C971" s="58"/>
      <c r="D971" s="58"/>
      <c r="E971" s="62"/>
      <c r="F971" s="58"/>
      <c r="G971" s="58"/>
      <c r="H971" s="58"/>
      <c r="I971" s="58"/>
      <c r="J971" s="58"/>
      <c r="K971" s="52"/>
      <c r="L971" s="58"/>
      <c r="M971" s="52"/>
      <c r="N971" s="58"/>
      <c r="O971" s="58"/>
      <c r="P971" s="58"/>
      <c r="Q971" s="52"/>
      <c r="R971" s="52"/>
      <c r="S971" s="52"/>
      <c r="T971" s="52"/>
      <c r="U971" s="52"/>
      <c r="V971" s="52"/>
      <c r="W971" s="52"/>
      <c r="X971" s="52"/>
      <c r="Y971" s="52"/>
      <c r="Z971" s="52"/>
      <c r="AA971" s="52"/>
      <c r="AB971" s="52"/>
      <c r="AC971" s="52"/>
    </row>
    <row r="972" spans="1:29" ht="15" thickBot="1">
      <c r="A972" s="58"/>
      <c r="B972" s="58"/>
      <c r="C972" s="58"/>
      <c r="D972" s="58"/>
      <c r="E972" s="62"/>
      <c r="F972" s="58"/>
      <c r="G972" s="58"/>
      <c r="H972" s="58"/>
      <c r="I972" s="58"/>
      <c r="J972" s="58"/>
      <c r="K972" s="52"/>
      <c r="L972" s="58"/>
      <c r="M972" s="52"/>
      <c r="N972" s="58"/>
      <c r="O972" s="58"/>
      <c r="P972" s="58"/>
      <c r="Q972" s="52"/>
      <c r="R972" s="52"/>
      <c r="S972" s="52"/>
      <c r="T972" s="52"/>
      <c r="U972" s="52"/>
      <c r="V972" s="52"/>
      <c r="W972" s="52"/>
      <c r="X972" s="52"/>
      <c r="Y972" s="52"/>
      <c r="Z972" s="52"/>
      <c r="AA972" s="52"/>
      <c r="AB972" s="52"/>
      <c r="AC972" s="52"/>
    </row>
    <row r="973" spans="1:29" ht="15" thickBot="1">
      <c r="A973" s="58"/>
      <c r="B973" s="58"/>
      <c r="C973" s="58"/>
      <c r="D973" s="58"/>
      <c r="E973" s="62"/>
      <c r="F973" s="58"/>
      <c r="G973" s="58"/>
      <c r="H973" s="58"/>
      <c r="I973" s="58"/>
      <c r="J973" s="58"/>
      <c r="K973" s="52"/>
      <c r="L973" s="58"/>
      <c r="M973" s="52"/>
      <c r="N973" s="58"/>
      <c r="O973" s="58"/>
      <c r="P973" s="58"/>
      <c r="Q973" s="52"/>
      <c r="R973" s="52"/>
      <c r="S973" s="52"/>
      <c r="T973" s="52"/>
      <c r="U973" s="52"/>
      <c r="V973" s="52"/>
      <c r="W973" s="52"/>
      <c r="X973" s="52"/>
      <c r="Y973" s="52"/>
      <c r="Z973" s="52"/>
      <c r="AA973" s="52"/>
      <c r="AB973" s="52"/>
      <c r="AC973" s="52"/>
    </row>
    <row r="974" spans="1:29" ht="15" thickBot="1">
      <c r="A974" s="58"/>
      <c r="B974" s="58"/>
      <c r="C974" s="58"/>
      <c r="D974" s="58"/>
      <c r="E974" s="62"/>
      <c r="F974" s="58"/>
      <c r="G974" s="58"/>
      <c r="H974" s="58"/>
      <c r="I974" s="58"/>
      <c r="J974" s="58"/>
      <c r="K974" s="52"/>
      <c r="L974" s="58"/>
      <c r="M974" s="52"/>
      <c r="N974" s="58"/>
      <c r="O974" s="58"/>
      <c r="P974" s="58"/>
      <c r="Q974" s="52"/>
      <c r="R974" s="52"/>
      <c r="S974" s="52"/>
      <c r="T974" s="52"/>
      <c r="U974" s="52"/>
      <c r="V974" s="52"/>
      <c r="W974" s="52"/>
      <c r="X974" s="52"/>
      <c r="Y974" s="52"/>
      <c r="Z974" s="52"/>
      <c r="AA974" s="52"/>
      <c r="AB974" s="52"/>
      <c r="AC974" s="52"/>
    </row>
    <row r="975" spans="1:29" ht="15" thickBot="1">
      <c r="A975" s="58"/>
      <c r="B975" s="58"/>
      <c r="C975" s="58"/>
      <c r="D975" s="58"/>
      <c r="E975" s="62"/>
      <c r="F975" s="58"/>
      <c r="G975" s="58"/>
      <c r="H975" s="58"/>
      <c r="I975" s="58"/>
      <c r="J975" s="58"/>
      <c r="K975" s="52"/>
      <c r="L975" s="58"/>
      <c r="M975" s="52"/>
      <c r="N975" s="58"/>
      <c r="O975" s="58"/>
      <c r="P975" s="58"/>
      <c r="Q975" s="52"/>
      <c r="R975" s="52"/>
      <c r="S975" s="52"/>
      <c r="T975" s="52"/>
      <c r="U975" s="52"/>
      <c r="V975" s="52"/>
      <c r="W975" s="52"/>
      <c r="X975" s="52"/>
      <c r="Y975" s="52"/>
      <c r="Z975" s="52"/>
      <c r="AA975" s="52"/>
      <c r="AB975" s="52"/>
      <c r="AC975" s="52"/>
    </row>
    <row r="976" spans="1:29" ht="15" thickBot="1">
      <c r="A976" s="58"/>
      <c r="B976" s="58"/>
      <c r="C976" s="58"/>
      <c r="D976" s="58"/>
      <c r="E976" s="62"/>
      <c r="F976" s="58"/>
      <c r="G976" s="58"/>
      <c r="H976" s="58"/>
      <c r="I976" s="58"/>
      <c r="J976" s="58"/>
      <c r="K976" s="52"/>
      <c r="L976" s="58"/>
      <c r="M976" s="52"/>
      <c r="N976" s="58"/>
      <c r="O976" s="58"/>
      <c r="P976" s="58"/>
      <c r="Q976" s="52"/>
      <c r="R976" s="52"/>
      <c r="S976" s="52"/>
      <c r="T976" s="52"/>
      <c r="U976" s="52"/>
      <c r="V976" s="52"/>
      <c r="W976" s="52"/>
      <c r="X976" s="52"/>
      <c r="Y976" s="52"/>
      <c r="Z976" s="52"/>
      <c r="AA976" s="52"/>
      <c r="AB976" s="52"/>
      <c r="AC976" s="52"/>
    </row>
    <row r="977" spans="1:29" ht="15" thickBot="1">
      <c r="A977" s="58"/>
      <c r="B977" s="58"/>
      <c r="C977" s="58"/>
      <c r="D977" s="58"/>
      <c r="E977" s="62"/>
      <c r="F977" s="58"/>
      <c r="G977" s="58"/>
      <c r="H977" s="58"/>
      <c r="I977" s="58"/>
      <c r="J977" s="58"/>
      <c r="K977" s="52"/>
      <c r="L977" s="58"/>
      <c r="M977" s="52"/>
      <c r="N977" s="58"/>
      <c r="O977" s="58"/>
      <c r="P977" s="58"/>
      <c r="Q977" s="52"/>
      <c r="R977" s="52"/>
      <c r="S977" s="52"/>
      <c r="T977" s="52"/>
      <c r="U977" s="52"/>
      <c r="V977" s="52"/>
      <c r="W977" s="52"/>
      <c r="X977" s="52"/>
      <c r="Y977" s="52"/>
      <c r="Z977" s="52"/>
      <c r="AA977" s="52"/>
      <c r="AB977" s="52"/>
      <c r="AC977" s="52"/>
    </row>
    <row r="978" spans="1:29" ht="15" thickBot="1">
      <c r="A978" s="58"/>
      <c r="B978" s="58"/>
      <c r="C978" s="58"/>
      <c r="D978" s="58"/>
      <c r="E978" s="62"/>
      <c r="F978" s="58"/>
      <c r="G978" s="58"/>
      <c r="H978" s="58"/>
      <c r="I978" s="58"/>
      <c r="J978" s="58"/>
      <c r="K978" s="52"/>
      <c r="L978" s="58"/>
      <c r="M978" s="52"/>
      <c r="N978" s="58"/>
      <c r="O978" s="58"/>
      <c r="P978" s="58"/>
      <c r="Q978" s="52"/>
      <c r="R978" s="52"/>
      <c r="S978" s="52"/>
      <c r="T978" s="52"/>
      <c r="U978" s="52"/>
      <c r="V978" s="52"/>
      <c r="W978" s="52"/>
      <c r="X978" s="52"/>
      <c r="Y978" s="52"/>
      <c r="Z978" s="52"/>
      <c r="AA978" s="52"/>
      <c r="AB978" s="52"/>
      <c r="AC978" s="52"/>
    </row>
    <row r="979" spans="1:29" ht="15" thickBot="1">
      <c r="A979" s="58"/>
      <c r="B979" s="58"/>
      <c r="C979" s="58"/>
      <c r="D979" s="58"/>
      <c r="E979" s="62"/>
      <c r="F979" s="58"/>
      <c r="G979" s="58"/>
      <c r="H979" s="58"/>
      <c r="I979" s="58"/>
      <c r="J979" s="58"/>
      <c r="K979" s="52"/>
      <c r="L979" s="58"/>
      <c r="M979" s="52"/>
      <c r="N979" s="58"/>
      <c r="O979" s="58"/>
      <c r="P979" s="58"/>
      <c r="Q979" s="52"/>
      <c r="R979" s="52"/>
      <c r="S979" s="52"/>
      <c r="T979" s="52"/>
      <c r="U979" s="52"/>
      <c r="V979" s="52"/>
      <c r="W979" s="52"/>
      <c r="X979" s="52"/>
      <c r="Y979" s="52"/>
      <c r="Z979" s="52"/>
      <c r="AA979" s="52"/>
      <c r="AB979" s="52"/>
      <c r="AC979" s="52"/>
    </row>
    <row r="980" spans="1:29" ht="15" thickBot="1">
      <c r="A980" s="58"/>
      <c r="B980" s="58"/>
      <c r="C980" s="58"/>
      <c r="D980" s="58"/>
      <c r="E980" s="62"/>
      <c r="F980" s="58"/>
      <c r="G980" s="58"/>
      <c r="H980" s="58"/>
      <c r="I980" s="58"/>
      <c r="J980" s="58"/>
      <c r="K980" s="52"/>
      <c r="L980" s="58"/>
      <c r="M980" s="52"/>
      <c r="N980" s="58"/>
      <c r="O980" s="58"/>
      <c r="P980" s="58"/>
      <c r="Q980" s="52"/>
      <c r="R980" s="52"/>
      <c r="S980" s="52"/>
      <c r="T980" s="52"/>
      <c r="U980" s="52"/>
      <c r="V980" s="52"/>
      <c r="W980" s="52"/>
      <c r="X980" s="52"/>
      <c r="Y980" s="52"/>
      <c r="Z980" s="52"/>
      <c r="AA980" s="52"/>
      <c r="AB980" s="52"/>
      <c r="AC980" s="52"/>
    </row>
    <row r="981" spans="1:29" ht="15" thickBot="1">
      <c r="A981" s="58"/>
      <c r="B981" s="58"/>
      <c r="C981" s="58"/>
      <c r="D981" s="58"/>
      <c r="E981" s="62"/>
      <c r="F981" s="58"/>
      <c r="G981" s="58"/>
      <c r="H981" s="58"/>
      <c r="I981" s="58"/>
      <c r="J981" s="58"/>
      <c r="K981" s="52"/>
      <c r="L981" s="58"/>
      <c r="M981" s="52"/>
      <c r="N981" s="58"/>
      <c r="O981" s="58"/>
      <c r="P981" s="58"/>
      <c r="Q981" s="52"/>
      <c r="R981" s="52"/>
      <c r="S981" s="52"/>
      <c r="T981" s="52"/>
      <c r="U981" s="52"/>
      <c r="V981" s="52"/>
      <c r="W981" s="52"/>
      <c r="X981" s="52"/>
      <c r="Y981" s="52"/>
      <c r="Z981" s="52"/>
      <c r="AA981" s="52"/>
      <c r="AB981" s="52"/>
      <c r="AC981" s="52"/>
    </row>
    <row r="982" spans="1:29" ht="15" thickBot="1">
      <c r="A982" s="58"/>
      <c r="B982" s="58"/>
      <c r="C982" s="58"/>
      <c r="D982" s="58"/>
      <c r="E982" s="62"/>
      <c r="F982" s="58"/>
      <c r="G982" s="58"/>
      <c r="H982" s="58"/>
      <c r="I982" s="58"/>
      <c r="J982" s="58"/>
      <c r="K982" s="52"/>
      <c r="L982" s="58"/>
      <c r="M982" s="52"/>
      <c r="N982" s="58"/>
      <c r="O982" s="58"/>
      <c r="P982" s="58"/>
      <c r="Q982" s="52"/>
      <c r="R982" s="52"/>
      <c r="S982" s="52"/>
      <c r="T982" s="52"/>
      <c r="U982" s="52"/>
      <c r="V982" s="52"/>
      <c r="W982" s="52"/>
      <c r="X982" s="52"/>
      <c r="Y982" s="52"/>
      <c r="Z982" s="52"/>
      <c r="AA982" s="52"/>
      <c r="AB982" s="52"/>
      <c r="AC982" s="52"/>
    </row>
    <row r="983" spans="1:29" ht="15" thickBot="1">
      <c r="A983" s="58"/>
      <c r="B983" s="58"/>
      <c r="C983" s="58"/>
      <c r="D983" s="58"/>
      <c r="E983" s="62"/>
      <c r="F983" s="58"/>
      <c r="G983" s="58"/>
      <c r="H983" s="58"/>
      <c r="I983" s="58"/>
      <c r="J983" s="58"/>
      <c r="K983" s="52"/>
      <c r="L983" s="58"/>
      <c r="M983" s="52"/>
      <c r="N983" s="58"/>
      <c r="O983" s="58"/>
      <c r="P983" s="58"/>
      <c r="Q983" s="52"/>
      <c r="R983" s="52"/>
      <c r="S983" s="52"/>
      <c r="T983" s="52"/>
      <c r="U983" s="52"/>
      <c r="V983" s="52"/>
      <c r="W983" s="52"/>
      <c r="X983" s="52"/>
      <c r="Y983" s="52"/>
      <c r="Z983" s="52"/>
      <c r="AA983" s="52"/>
      <c r="AB983" s="52"/>
      <c r="AC983" s="52"/>
    </row>
    <row r="984" spans="1:29" ht="15" thickBot="1">
      <c r="A984" s="58"/>
      <c r="B984" s="58"/>
      <c r="C984" s="58"/>
      <c r="D984" s="58"/>
      <c r="E984" s="62"/>
      <c r="F984" s="58"/>
      <c r="G984" s="58"/>
      <c r="H984" s="58"/>
      <c r="I984" s="58"/>
      <c r="J984" s="58"/>
      <c r="K984" s="52"/>
      <c r="L984" s="58"/>
      <c r="M984" s="52"/>
      <c r="N984" s="58"/>
      <c r="O984" s="58"/>
      <c r="P984" s="58"/>
      <c r="Q984" s="52"/>
      <c r="R984" s="52"/>
      <c r="S984" s="52"/>
      <c r="T984" s="52"/>
      <c r="U984" s="52"/>
      <c r="V984" s="52"/>
      <c r="W984" s="52"/>
      <c r="X984" s="52"/>
      <c r="Y984" s="52"/>
      <c r="Z984" s="52"/>
      <c r="AA984" s="52"/>
      <c r="AB984" s="52"/>
      <c r="AC984" s="52"/>
    </row>
    <row r="985" spans="1:29" ht="15" thickBot="1">
      <c r="A985" s="58"/>
      <c r="B985" s="58"/>
      <c r="C985" s="58"/>
      <c r="D985" s="58"/>
      <c r="E985" s="62"/>
      <c r="F985" s="58"/>
      <c r="G985" s="58"/>
      <c r="H985" s="58"/>
      <c r="I985" s="58"/>
      <c r="J985" s="58"/>
      <c r="K985" s="52"/>
      <c r="L985" s="58"/>
      <c r="M985" s="52"/>
      <c r="N985" s="58"/>
      <c r="O985" s="58"/>
      <c r="P985" s="58"/>
      <c r="Q985" s="52"/>
      <c r="R985" s="52"/>
      <c r="S985" s="52"/>
      <c r="T985" s="52"/>
      <c r="U985" s="52"/>
      <c r="V985" s="52"/>
      <c r="W985" s="52"/>
      <c r="X985" s="52"/>
      <c r="Y985" s="52"/>
      <c r="Z985" s="52"/>
      <c r="AA985" s="52"/>
      <c r="AB985" s="52"/>
      <c r="AC985" s="52"/>
    </row>
    <row r="986" spans="1:29" ht="15" thickBot="1">
      <c r="A986" s="58"/>
      <c r="B986" s="58"/>
      <c r="C986" s="58"/>
      <c r="D986" s="58"/>
      <c r="E986" s="62"/>
      <c r="F986" s="58"/>
      <c r="G986" s="58"/>
      <c r="H986" s="58"/>
      <c r="I986" s="58"/>
      <c r="J986" s="58"/>
      <c r="K986" s="52"/>
      <c r="L986" s="58"/>
      <c r="M986" s="52"/>
      <c r="N986" s="58"/>
      <c r="O986" s="58"/>
      <c r="P986" s="58"/>
      <c r="Q986" s="52"/>
      <c r="R986" s="52"/>
      <c r="S986" s="52"/>
      <c r="T986" s="52"/>
      <c r="U986" s="52"/>
      <c r="V986" s="52"/>
      <c r="W986" s="52"/>
      <c r="X986" s="52"/>
      <c r="Y986" s="52"/>
      <c r="Z986" s="52"/>
      <c r="AA986" s="52"/>
      <c r="AB986" s="52"/>
      <c r="AC986" s="52"/>
    </row>
    <row r="987" spans="1:29" ht="15" thickBot="1">
      <c r="A987" s="58"/>
      <c r="B987" s="58"/>
      <c r="C987" s="58"/>
      <c r="D987" s="58"/>
      <c r="E987" s="62"/>
      <c r="F987" s="58"/>
      <c r="G987" s="58"/>
      <c r="H987" s="58"/>
      <c r="I987" s="58"/>
      <c r="J987" s="58"/>
      <c r="K987" s="52"/>
      <c r="L987" s="58"/>
      <c r="M987" s="52"/>
      <c r="N987" s="58"/>
      <c r="O987" s="58"/>
      <c r="P987" s="58"/>
      <c r="Q987" s="52"/>
      <c r="R987" s="52"/>
      <c r="S987" s="52"/>
      <c r="T987" s="52"/>
      <c r="U987" s="52"/>
      <c r="V987" s="52"/>
      <c r="W987" s="52"/>
      <c r="X987" s="52"/>
      <c r="Y987" s="52"/>
      <c r="Z987" s="52"/>
      <c r="AA987" s="52"/>
      <c r="AB987" s="52"/>
      <c r="AC987" s="52"/>
    </row>
    <row r="988" spans="1:29" ht="15" thickBot="1">
      <c r="A988" s="58"/>
      <c r="B988" s="58"/>
      <c r="C988" s="58"/>
      <c r="D988" s="58"/>
      <c r="E988" s="62"/>
      <c r="F988" s="58"/>
      <c r="G988" s="58"/>
      <c r="H988" s="58"/>
      <c r="I988" s="58"/>
      <c r="J988" s="58"/>
      <c r="K988" s="52"/>
      <c r="L988" s="58"/>
      <c r="M988" s="52"/>
      <c r="N988" s="58"/>
      <c r="O988" s="58"/>
      <c r="P988" s="58"/>
      <c r="Q988" s="52"/>
      <c r="R988" s="52"/>
      <c r="S988" s="52"/>
      <c r="T988" s="52"/>
      <c r="U988" s="52"/>
      <c r="V988" s="52"/>
      <c r="W988" s="52"/>
      <c r="X988" s="52"/>
      <c r="Y988" s="52"/>
      <c r="Z988" s="52"/>
      <c r="AA988" s="52"/>
      <c r="AB988" s="52"/>
      <c r="AC988" s="52"/>
    </row>
    <row r="989" spans="1:29" ht="15" thickBot="1">
      <c r="A989" s="58"/>
      <c r="B989" s="58"/>
      <c r="C989" s="58"/>
      <c r="D989" s="58"/>
      <c r="E989" s="62"/>
      <c r="F989" s="58"/>
      <c r="G989" s="58"/>
      <c r="H989" s="58"/>
      <c r="I989" s="58"/>
      <c r="J989" s="58"/>
      <c r="K989" s="52"/>
      <c r="L989" s="58"/>
      <c r="M989" s="52"/>
      <c r="N989" s="58"/>
      <c r="O989" s="58"/>
      <c r="P989" s="58"/>
      <c r="Q989" s="52"/>
      <c r="R989" s="52"/>
      <c r="S989" s="52"/>
      <c r="T989" s="52"/>
      <c r="U989" s="52"/>
      <c r="V989" s="52"/>
      <c r="W989" s="52"/>
      <c r="X989" s="52"/>
      <c r="Y989" s="52"/>
      <c r="Z989" s="52"/>
      <c r="AA989" s="52"/>
      <c r="AB989" s="52"/>
      <c r="AC989" s="52"/>
    </row>
    <row r="990" spans="1:29" ht="15" thickBot="1">
      <c r="A990" s="58"/>
      <c r="B990" s="58"/>
      <c r="C990" s="58"/>
      <c r="D990" s="58"/>
      <c r="E990" s="62"/>
      <c r="F990" s="58"/>
      <c r="G990" s="58"/>
      <c r="H990" s="58"/>
      <c r="I990" s="58"/>
      <c r="J990" s="58"/>
      <c r="K990" s="52"/>
      <c r="L990" s="58"/>
      <c r="M990" s="52"/>
      <c r="N990" s="58"/>
      <c r="O990" s="58"/>
      <c r="P990" s="58"/>
      <c r="Q990" s="52"/>
      <c r="R990" s="52"/>
      <c r="S990" s="52"/>
      <c r="T990" s="52"/>
      <c r="U990" s="52"/>
      <c r="V990" s="52"/>
      <c r="W990" s="52"/>
      <c r="X990" s="52"/>
      <c r="Y990" s="52"/>
      <c r="Z990" s="52"/>
      <c r="AA990" s="52"/>
      <c r="AB990" s="52"/>
      <c r="AC990" s="52"/>
    </row>
    <row r="991" spans="1:29" ht="15" thickBot="1">
      <c r="A991" s="58"/>
      <c r="B991" s="58"/>
      <c r="C991" s="58"/>
      <c r="D991" s="58"/>
      <c r="E991" s="62"/>
      <c r="F991" s="58"/>
      <c r="G991" s="58"/>
      <c r="H991" s="58"/>
      <c r="I991" s="58"/>
      <c r="J991" s="58"/>
      <c r="K991" s="52"/>
      <c r="L991" s="58"/>
      <c r="M991" s="52"/>
      <c r="N991" s="58"/>
      <c r="O991" s="58"/>
      <c r="P991" s="58"/>
      <c r="Q991" s="52"/>
      <c r="R991" s="52"/>
      <c r="S991" s="52"/>
      <c r="T991" s="52"/>
      <c r="U991" s="52"/>
      <c r="V991" s="52"/>
      <c r="W991" s="52"/>
      <c r="X991" s="52"/>
      <c r="Y991" s="52"/>
      <c r="Z991" s="52"/>
      <c r="AA991" s="52"/>
      <c r="AB991" s="52"/>
      <c r="AC991" s="52"/>
    </row>
    <row r="992" spans="1:29" ht="15" thickBot="1">
      <c r="A992" s="58"/>
      <c r="B992" s="58"/>
      <c r="C992" s="58"/>
      <c r="D992" s="58"/>
      <c r="E992" s="62"/>
      <c r="F992" s="58"/>
      <c r="G992" s="58"/>
      <c r="H992" s="58"/>
      <c r="I992" s="58"/>
      <c r="J992" s="58"/>
      <c r="K992" s="52"/>
      <c r="L992" s="58"/>
      <c r="M992" s="52"/>
      <c r="N992" s="58"/>
      <c r="O992" s="58"/>
      <c r="P992" s="58"/>
      <c r="Q992" s="52"/>
      <c r="R992" s="52"/>
      <c r="S992" s="52"/>
      <c r="T992" s="52"/>
      <c r="U992" s="52"/>
      <c r="V992" s="52"/>
      <c r="W992" s="52"/>
      <c r="X992" s="52"/>
      <c r="Y992" s="52"/>
      <c r="Z992" s="52"/>
      <c r="AA992" s="52"/>
      <c r="AB992" s="52"/>
      <c r="AC992" s="52"/>
    </row>
    <row r="993" spans="1:29" ht="15" thickBot="1">
      <c r="A993" s="58"/>
      <c r="B993" s="58"/>
      <c r="C993" s="58"/>
      <c r="D993" s="58"/>
      <c r="E993" s="62"/>
      <c r="F993" s="58"/>
      <c r="G993" s="58"/>
      <c r="H993" s="58"/>
      <c r="I993" s="58"/>
      <c r="J993" s="58"/>
      <c r="K993" s="52"/>
      <c r="L993" s="58"/>
      <c r="M993" s="52"/>
      <c r="N993" s="58"/>
      <c r="O993" s="58"/>
      <c r="P993" s="58"/>
      <c r="Q993" s="52"/>
      <c r="R993" s="52"/>
      <c r="S993" s="52"/>
      <c r="T993" s="52"/>
      <c r="U993" s="52"/>
      <c r="V993" s="52"/>
      <c r="W993" s="52"/>
      <c r="X993" s="52"/>
      <c r="Y993" s="52"/>
      <c r="Z993" s="52"/>
      <c r="AA993" s="52"/>
      <c r="AB993" s="52"/>
      <c r="AC993" s="52"/>
    </row>
    <row r="994" spans="1:29" ht="15" thickBot="1">
      <c r="A994" s="58"/>
      <c r="B994" s="58"/>
      <c r="C994" s="58"/>
      <c r="D994" s="58"/>
      <c r="E994" s="62"/>
      <c r="F994" s="58"/>
      <c r="G994" s="58"/>
      <c r="H994" s="58"/>
      <c r="I994" s="58"/>
      <c r="J994" s="58"/>
      <c r="K994" s="52"/>
      <c r="L994" s="58"/>
      <c r="M994" s="52"/>
      <c r="N994" s="58"/>
      <c r="O994" s="58"/>
      <c r="P994" s="58"/>
      <c r="Q994" s="52"/>
      <c r="R994" s="52"/>
      <c r="S994" s="52"/>
      <c r="T994" s="52"/>
      <c r="U994" s="52"/>
      <c r="V994" s="52"/>
      <c r="W994" s="52"/>
      <c r="X994" s="52"/>
      <c r="Y994" s="52"/>
      <c r="Z994" s="52"/>
      <c r="AA994" s="52"/>
      <c r="AB994" s="52"/>
      <c r="AC994" s="52"/>
    </row>
    <row r="995" spans="1:29" ht="15" thickBot="1">
      <c r="A995" s="58"/>
      <c r="B995" s="58"/>
      <c r="C995" s="58"/>
      <c r="D995" s="58"/>
      <c r="E995" s="62"/>
      <c r="F995" s="58"/>
      <c r="G995" s="58"/>
      <c r="H995" s="58"/>
      <c r="I995" s="58"/>
      <c r="J995" s="58"/>
      <c r="K995" s="52"/>
      <c r="L995" s="58"/>
      <c r="M995" s="52"/>
      <c r="N995" s="58"/>
      <c r="O995" s="58"/>
      <c r="P995" s="58"/>
      <c r="Q995" s="52"/>
      <c r="R995" s="52"/>
      <c r="S995" s="52"/>
      <c r="T995" s="52"/>
      <c r="U995" s="52"/>
      <c r="V995" s="52"/>
      <c r="W995" s="52"/>
      <c r="X995" s="52"/>
      <c r="Y995" s="52"/>
      <c r="Z995" s="52"/>
      <c r="AA995" s="52"/>
      <c r="AB995" s="52"/>
      <c r="AC995" s="52"/>
    </row>
    <row r="996" spans="1:29" ht="15" thickBot="1">
      <c r="A996" s="58"/>
      <c r="B996" s="58"/>
      <c r="C996" s="58"/>
      <c r="D996" s="58"/>
      <c r="E996" s="62"/>
      <c r="F996" s="58"/>
      <c r="G996" s="58"/>
      <c r="H996" s="58"/>
      <c r="I996" s="58"/>
      <c r="J996" s="58"/>
      <c r="K996" s="52"/>
      <c r="L996" s="58"/>
      <c r="M996" s="52"/>
      <c r="N996" s="58"/>
      <c r="O996" s="58"/>
      <c r="P996" s="58"/>
      <c r="Q996" s="52"/>
      <c r="R996" s="52"/>
      <c r="S996" s="52"/>
      <c r="T996" s="52"/>
      <c r="U996" s="52"/>
      <c r="V996" s="52"/>
      <c r="W996" s="52"/>
      <c r="X996" s="52"/>
      <c r="Y996" s="52"/>
      <c r="Z996" s="52"/>
      <c r="AA996" s="52"/>
      <c r="AB996" s="52"/>
      <c r="AC996" s="52"/>
    </row>
    <row r="997" spans="1:29" ht="15" thickBot="1">
      <c r="A997" s="58"/>
      <c r="B997" s="58"/>
      <c r="C997" s="58"/>
      <c r="D997" s="58"/>
      <c r="E997" s="62"/>
      <c r="F997" s="58"/>
      <c r="G997" s="58"/>
      <c r="H997" s="58"/>
      <c r="I997" s="58"/>
      <c r="J997" s="58"/>
      <c r="K997" s="52"/>
      <c r="L997" s="58"/>
      <c r="M997" s="52"/>
      <c r="N997" s="58"/>
      <c r="O997" s="58"/>
      <c r="P997" s="58"/>
      <c r="Q997" s="52"/>
      <c r="R997" s="52"/>
      <c r="S997" s="52"/>
      <c r="T997" s="52"/>
      <c r="U997" s="52"/>
      <c r="V997" s="52"/>
      <c r="W997" s="52"/>
      <c r="X997" s="52"/>
      <c r="Y997" s="52"/>
      <c r="Z997" s="52"/>
      <c r="AA997" s="52"/>
      <c r="AB997" s="52"/>
      <c r="AC997" s="52"/>
    </row>
    <row r="998" spans="1:29" ht="15" thickBot="1">
      <c r="A998" s="58"/>
      <c r="B998" s="58"/>
      <c r="C998" s="58"/>
      <c r="D998" s="58"/>
      <c r="E998" s="62"/>
      <c r="F998" s="58"/>
      <c r="G998" s="58"/>
      <c r="H998" s="58"/>
      <c r="I998" s="58"/>
      <c r="J998" s="58"/>
      <c r="K998" s="52"/>
      <c r="L998" s="58"/>
      <c r="M998" s="52"/>
      <c r="N998" s="58"/>
      <c r="O998" s="58"/>
      <c r="P998" s="58"/>
      <c r="Q998" s="52"/>
      <c r="R998" s="52"/>
      <c r="S998" s="52"/>
      <c r="T998" s="52"/>
      <c r="U998" s="52"/>
      <c r="V998" s="52"/>
      <c r="W998" s="52"/>
      <c r="X998" s="52"/>
      <c r="Y998" s="52"/>
      <c r="Z998" s="52"/>
      <c r="AA998" s="52"/>
      <c r="AB998" s="52"/>
      <c r="AC998" s="52"/>
    </row>
    <row r="999" spans="1:29" ht="15" thickBot="1">
      <c r="A999" s="58"/>
      <c r="B999" s="58"/>
      <c r="C999" s="58"/>
      <c r="D999" s="58"/>
      <c r="E999" s="62"/>
      <c r="F999" s="58"/>
      <c r="G999" s="58"/>
      <c r="H999" s="58"/>
      <c r="I999" s="58"/>
      <c r="J999" s="58"/>
      <c r="K999" s="52"/>
      <c r="L999" s="58"/>
      <c r="M999" s="52"/>
      <c r="N999" s="58"/>
      <c r="O999" s="58"/>
      <c r="P999" s="58"/>
      <c r="Q999" s="52"/>
      <c r="R999" s="52"/>
      <c r="S999" s="52"/>
      <c r="T999" s="52"/>
      <c r="U999" s="52"/>
      <c r="V999" s="52"/>
      <c r="W999" s="52"/>
      <c r="X999" s="52"/>
      <c r="Y999" s="52"/>
      <c r="Z999" s="52"/>
      <c r="AA999" s="52"/>
      <c r="AB999" s="52"/>
      <c r="AC999" s="52"/>
    </row>
    <row r="1000" spans="1:29" ht="15" thickBot="1">
      <c r="A1000" s="58"/>
      <c r="B1000" s="58"/>
      <c r="C1000" s="58"/>
      <c r="D1000" s="58"/>
      <c r="E1000" s="62"/>
      <c r="F1000" s="58"/>
      <c r="G1000" s="58"/>
      <c r="H1000" s="58"/>
      <c r="I1000" s="58"/>
      <c r="J1000" s="58"/>
      <c r="K1000" s="52"/>
      <c r="L1000" s="58"/>
      <c r="M1000" s="52"/>
      <c r="N1000" s="58"/>
      <c r="O1000" s="58"/>
      <c r="P1000" s="58"/>
      <c r="Q1000" s="52"/>
      <c r="R1000" s="52"/>
      <c r="S1000" s="52"/>
      <c r="T1000" s="52"/>
      <c r="U1000" s="52"/>
      <c r="V1000" s="52"/>
      <c r="W1000" s="52"/>
      <c r="X1000" s="52"/>
      <c r="Y1000" s="52"/>
      <c r="Z1000" s="52"/>
      <c r="AA1000" s="52"/>
      <c r="AB1000" s="52"/>
      <c r="AC1000" s="52"/>
    </row>
    <row r="1001" spans="1:29" ht="15" thickBot="1">
      <c r="A1001" s="58"/>
      <c r="B1001" s="58"/>
      <c r="C1001" s="58"/>
      <c r="D1001" s="58"/>
      <c r="E1001" s="62"/>
      <c r="F1001" s="58"/>
      <c r="G1001" s="58"/>
      <c r="H1001" s="58"/>
      <c r="I1001" s="58"/>
      <c r="J1001" s="58"/>
      <c r="K1001" s="52"/>
      <c r="L1001" s="58"/>
      <c r="M1001" s="52"/>
      <c r="N1001" s="58"/>
      <c r="O1001" s="58"/>
      <c r="P1001" s="58"/>
      <c r="Q1001" s="52"/>
      <c r="R1001" s="52"/>
      <c r="S1001" s="52"/>
      <c r="T1001" s="52"/>
      <c r="U1001" s="52"/>
      <c r="V1001" s="52"/>
      <c r="W1001" s="52"/>
      <c r="X1001" s="52"/>
      <c r="Y1001" s="52"/>
      <c r="Z1001" s="52"/>
      <c r="AA1001" s="52"/>
      <c r="AB1001" s="52"/>
      <c r="AC1001" s="52"/>
    </row>
    <row r="1002" spans="1:29" ht="15" thickBot="1">
      <c r="A1002" s="58"/>
      <c r="B1002" s="58"/>
      <c r="C1002" s="58"/>
      <c r="D1002" s="58"/>
      <c r="E1002" s="62"/>
      <c r="F1002" s="58"/>
      <c r="G1002" s="58"/>
      <c r="H1002" s="58"/>
      <c r="I1002" s="58"/>
      <c r="J1002" s="58"/>
      <c r="K1002" s="52"/>
      <c r="L1002" s="58"/>
      <c r="M1002" s="52"/>
      <c r="N1002" s="58"/>
      <c r="O1002" s="58"/>
      <c r="P1002" s="58"/>
      <c r="Q1002" s="52"/>
      <c r="R1002" s="52"/>
      <c r="S1002" s="52"/>
      <c r="T1002" s="52"/>
      <c r="U1002" s="52"/>
      <c r="V1002" s="52"/>
      <c r="W1002" s="52"/>
      <c r="X1002" s="52"/>
      <c r="Y1002" s="52"/>
      <c r="Z1002" s="52"/>
      <c r="AA1002" s="52"/>
      <c r="AB1002" s="52"/>
      <c r="AC1002" s="52"/>
    </row>
    <row r="1003" spans="1:29" ht="15" thickBot="1">
      <c r="A1003" s="58"/>
      <c r="B1003" s="58"/>
      <c r="C1003" s="58"/>
      <c r="D1003" s="58"/>
      <c r="E1003" s="62"/>
      <c r="F1003" s="58"/>
      <c r="G1003" s="58"/>
      <c r="H1003" s="58"/>
      <c r="I1003" s="58"/>
      <c r="J1003" s="58"/>
      <c r="K1003" s="52"/>
      <c r="L1003" s="58"/>
      <c r="M1003" s="52"/>
      <c r="N1003" s="58"/>
      <c r="O1003" s="58"/>
      <c r="P1003" s="58"/>
      <c r="Q1003" s="52"/>
      <c r="R1003" s="52"/>
      <c r="S1003" s="52"/>
      <c r="T1003" s="52"/>
      <c r="U1003" s="52"/>
      <c r="V1003" s="52"/>
      <c r="W1003" s="52"/>
      <c r="X1003" s="52"/>
      <c r="Y1003" s="52"/>
      <c r="Z1003" s="52"/>
      <c r="AA1003" s="52"/>
      <c r="AB1003" s="52"/>
      <c r="AC1003" s="52"/>
    </row>
    <row r="1004" spans="1:29" ht="15" thickBot="1">
      <c r="A1004" s="58"/>
      <c r="B1004" s="58"/>
      <c r="C1004" s="58"/>
      <c r="D1004" s="58"/>
      <c r="E1004" s="62"/>
      <c r="F1004" s="58"/>
      <c r="G1004" s="58"/>
      <c r="H1004" s="58"/>
      <c r="I1004" s="58"/>
      <c r="J1004" s="58"/>
      <c r="K1004" s="52"/>
      <c r="L1004" s="58"/>
      <c r="M1004" s="52"/>
      <c r="N1004" s="58"/>
      <c r="O1004" s="58"/>
      <c r="P1004" s="58"/>
      <c r="Q1004" s="52"/>
      <c r="R1004" s="52"/>
      <c r="S1004" s="52"/>
      <c r="T1004" s="52"/>
      <c r="U1004" s="52"/>
      <c r="V1004" s="52"/>
      <c r="W1004" s="52"/>
      <c r="X1004" s="52"/>
      <c r="Y1004" s="52"/>
      <c r="Z1004" s="52"/>
      <c r="AA1004" s="52"/>
      <c r="AB1004" s="52"/>
      <c r="AC1004" s="52"/>
    </row>
    <row r="1005" spans="1:29" ht="15" thickBot="1">
      <c r="A1005" s="58"/>
      <c r="B1005" s="58"/>
      <c r="C1005" s="58"/>
      <c r="D1005" s="58"/>
      <c r="E1005" s="62"/>
      <c r="F1005" s="58"/>
      <c r="G1005" s="58"/>
      <c r="H1005" s="58"/>
      <c r="I1005" s="58"/>
      <c r="J1005" s="58"/>
      <c r="K1005" s="52"/>
      <c r="L1005" s="58"/>
      <c r="M1005" s="52"/>
      <c r="N1005" s="58"/>
      <c r="O1005" s="58"/>
      <c r="P1005" s="58"/>
      <c r="Q1005" s="52"/>
      <c r="R1005" s="52"/>
      <c r="S1005" s="52"/>
      <c r="T1005" s="52"/>
      <c r="U1005" s="52"/>
      <c r="V1005" s="52"/>
      <c r="W1005" s="52"/>
      <c r="X1005" s="52"/>
      <c r="Y1005" s="52"/>
      <c r="Z1005" s="52"/>
      <c r="AA1005" s="52"/>
      <c r="AB1005" s="52"/>
      <c r="AC1005" s="52"/>
    </row>
    <row r="1006" spans="1:29" ht="15" thickBot="1">
      <c r="A1006" s="58"/>
      <c r="B1006" s="58"/>
      <c r="C1006" s="58"/>
      <c r="D1006" s="58"/>
      <c r="E1006" s="62"/>
      <c r="F1006" s="58"/>
      <c r="G1006" s="58"/>
      <c r="H1006" s="58"/>
      <c r="I1006" s="58"/>
      <c r="J1006" s="58"/>
      <c r="K1006" s="52"/>
      <c r="L1006" s="58"/>
      <c r="M1006" s="52"/>
      <c r="N1006" s="58"/>
      <c r="O1006" s="58"/>
      <c r="P1006" s="58"/>
      <c r="Q1006" s="52"/>
      <c r="R1006" s="52"/>
      <c r="S1006" s="52"/>
      <c r="T1006" s="52"/>
      <c r="U1006" s="52"/>
      <c r="V1006" s="52"/>
      <c r="W1006" s="52"/>
      <c r="X1006" s="52"/>
      <c r="Y1006" s="52"/>
      <c r="Z1006" s="52"/>
      <c r="AA1006" s="52"/>
      <c r="AB1006" s="52"/>
      <c r="AC1006" s="52"/>
    </row>
    <row r="1007" spans="1:29" ht="15" thickBot="1">
      <c r="A1007" s="58"/>
      <c r="B1007" s="58"/>
      <c r="C1007" s="58"/>
      <c r="D1007" s="58"/>
      <c r="E1007" s="62"/>
      <c r="F1007" s="58"/>
      <c r="G1007" s="58"/>
      <c r="H1007" s="58"/>
      <c r="I1007" s="58"/>
      <c r="J1007" s="58"/>
      <c r="K1007" s="52"/>
      <c r="L1007" s="58"/>
      <c r="M1007" s="52"/>
      <c r="N1007" s="58"/>
      <c r="O1007" s="58"/>
      <c r="P1007" s="58"/>
      <c r="Q1007" s="52"/>
      <c r="R1007" s="52"/>
      <c r="S1007" s="52"/>
      <c r="T1007" s="52"/>
      <c r="U1007" s="52"/>
      <c r="V1007" s="52"/>
      <c r="W1007" s="52"/>
      <c r="X1007" s="52"/>
      <c r="Y1007" s="52"/>
      <c r="Z1007" s="52"/>
      <c r="AA1007" s="52"/>
      <c r="AB1007" s="52"/>
      <c r="AC1007" s="52"/>
    </row>
    <row r="1008" spans="1:29" ht="15" thickBot="1">
      <c r="A1008" s="58"/>
      <c r="B1008" s="58"/>
      <c r="C1008" s="58"/>
      <c r="D1008" s="58"/>
      <c r="E1008" s="62"/>
      <c r="F1008" s="58"/>
      <c r="G1008" s="58"/>
      <c r="H1008" s="58"/>
      <c r="I1008" s="58"/>
      <c r="J1008" s="58"/>
      <c r="K1008" s="52"/>
      <c r="L1008" s="58"/>
      <c r="M1008" s="52"/>
      <c r="N1008" s="58"/>
      <c r="O1008" s="58"/>
      <c r="P1008" s="58"/>
      <c r="Q1008" s="52"/>
      <c r="R1008" s="52"/>
      <c r="S1008" s="52"/>
      <c r="T1008" s="52"/>
      <c r="U1008" s="52"/>
      <c r="V1008" s="52"/>
      <c r="W1008" s="52"/>
      <c r="X1008" s="52"/>
      <c r="Y1008" s="52"/>
      <c r="Z1008" s="52"/>
      <c r="AA1008" s="52"/>
      <c r="AB1008" s="52"/>
      <c r="AC1008" s="52"/>
    </row>
    <row r="1009" spans="1:29" ht="15" thickBot="1">
      <c r="A1009" s="58"/>
      <c r="B1009" s="58"/>
      <c r="C1009" s="58"/>
      <c r="D1009" s="58"/>
      <c r="E1009" s="62"/>
      <c r="F1009" s="58"/>
      <c r="G1009" s="58"/>
      <c r="H1009" s="58"/>
      <c r="I1009" s="58"/>
      <c r="J1009" s="58"/>
      <c r="K1009" s="52"/>
      <c r="L1009" s="58"/>
      <c r="M1009" s="52"/>
      <c r="N1009" s="58"/>
      <c r="O1009" s="58"/>
      <c r="P1009" s="58"/>
      <c r="Q1009" s="52"/>
      <c r="R1009" s="52"/>
      <c r="S1009" s="52"/>
      <c r="T1009" s="52"/>
      <c r="U1009" s="52"/>
      <c r="V1009" s="52"/>
      <c r="W1009" s="52"/>
      <c r="X1009" s="52"/>
      <c r="Y1009" s="52"/>
      <c r="Z1009" s="52"/>
      <c r="AA1009" s="52"/>
      <c r="AB1009" s="52"/>
      <c r="AC1009" s="52"/>
    </row>
    <row r="1010" spans="1:29" ht="15" thickBot="1">
      <c r="A1010" s="58"/>
      <c r="B1010" s="58"/>
      <c r="C1010" s="58"/>
      <c r="D1010" s="58"/>
      <c r="E1010" s="62"/>
      <c r="F1010" s="58"/>
      <c r="G1010" s="58"/>
      <c r="H1010" s="58"/>
      <c r="I1010" s="58"/>
      <c r="J1010" s="58"/>
      <c r="K1010" s="52"/>
      <c r="L1010" s="58"/>
      <c r="M1010" s="52"/>
      <c r="N1010" s="58"/>
      <c r="O1010" s="58"/>
      <c r="P1010" s="58"/>
      <c r="Q1010" s="52"/>
      <c r="R1010" s="52"/>
      <c r="S1010" s="52"/>
      <c r="T1010" s="52"/>
      <c r="U1010" s="52"/>
      <c r="V1010" s="52"/>
      <c r="W1010" s="52"/>
      <c r="X1010" s="52"/>
      <c r="Y1010" s="52"/>
      <c r="Z1010" s="52"/>
      <c r="AA1010" s="52"/>
      <c r="AB1010" s="52"/>
      <c r="AC1010" s="52"/>
    </row>
    <row r="1011" spans="1:29" ht="15" thickBot="1">
      <c r="A1011" s="58"/>
      <c r="B1011" s="58"/>
      <c r="C1011" s="58"/>
      <c r="D1011" s="58"/>
      <c r="E1011" s="62"/>
      <c r="F1011" s="58"/>
      <c r="G1011" s="58"/>
      <c r="H1011" s="58"/>
      <c r="I1011" s="58"/>
      <c r="J1011" s="58"/>
      <c r="K1011" s="52"/>
      <c r="L1011" s="58"/>
      <c r="M1011" s="52"/>
      <c r="N1011" s="58"/>
      <c r="O1011" s="58"/>
      <c r="P1011" s="58"/>
      <c r="Q1011" s="52"/>
      <c r="R1011" s="52"/>
      <c r="S1011" s="52"/>
      <c r="T1011" s="52"/>
      <c r="U1011" s="52"/>
      <c r="V1011" s="52"/>
      <c r="W1011" s="52"/>
      <c r="X1011" s="52"/>
      <c r="Y1011" s="52"/>
      <c r="Z1011" s="52"/>
      <c r="AA1011" s="52"/>
      <c r="AB1011" s="52"/>
      <c r="AC1011" s="52"/>
    </row>
    <row r="1012" spans="1:29" ht="15" thickBot="1">
      <c r="A1012" s="58"/>
      <c r="B1012" s="58"/>
      <c r="C1012" s="58"/>
      <c r="D1012" s="58"/>
      <c r="E1012" s="62"/>
      <c r="F1012" s="58"/>
      <c r="G1012" s="58"/>
      <c r="H1012" s="58"/>
      <c r="I1012" s="58"/>
      <c r="J1012" s="58"/>
      <c r="K1012" s="52"/>
      <c r="L1012" s="58"/>
      <c r="M1012" s="52"/>
      <c r="N1012" s="58"/>
      <c r="O1012" s="58"/>
      <c r="P1012" s="58"/>
      <c r="Q1012" s="52"/>
      <c r="R1012" s="52"/>
      <c r="S1012" s="52"/>
      <c r="T1012" s="52"/>
      <c r="U1012" s="52"/>
      <c r="V1012" s="52"/>
      <c r="W1012" s="52"/>
      <c r="X1012" s="52"/>
      <c r="Y1012" s="52"/>
      <c r="Z1012" s="52"/>
      <c r="AA1012" s="52"/>
      <c r="AB1012" s="52"/>
      <c r="AC1012" s="52"/>
    </row>
    <row r="1013" spans="1:29" ht="15" thickBot="1">
      <c r="A1013" s="58"/>
      <c r="B1013" s="58"/>
      <c r="C1013" s="58"/>
      <c r="D1013" s="58"/>
      <c r="E1013" s="62"/>
      <c r="F1013" s="58"/>
      <c r="G1013" s="58"/>
      <c r="H1013" s="58"/>
      <c r="I1013" s="58"/>
      <c r="J1013" s="58"/>
      <c r="K1013" s="52"/>
      <c r="L1013" s="58"/>
      <c r="M1013" s="52"/>
      <c r="N1013" s="58"/>
      <c r="O1013" s="58"/>
      <c r="P1013" s="58"/>
      <c r="Q1013" s="52"/>
      <c r="R1013" s="52"/>
      <c r="S1013" s="52"/>
      <c r="T1013" s="52"/>
      <c r="U1013" s="52"/>
      <c r="V1013" s="52"/>
      <c r="W1013" s="52"/>
      <c r="X1013" s="52"/>
      <c r="Y1013" s="52"/>
      <c r="Z1013" s="52"/>
      <c r="AA1013" s="52"/>
      <c r="AB1013" s="52"/>
      <c r="AC1013" s="52"/>
    </row>
    <row r="1014" spans="1:29" ht="15" thickBot="1">
      <c r="A1014" s="58"/>
      <c r="B1014" s="58"/>
      <c r="C1014" s="58"/>
      <c r="D1014" s="58"/>
      <c r="E1014" s="62"/>
      <c r="F1014" s="58"/>
      <c r="G1014" s="58"/>
      <c r="H1014" s="58"/>
      <c r="I1014" s="58"/>
      <c r="J1014" s="58"/>
      <c r="K1014" s="52"/>
      <c r="L1014" s="58"/>
      <c r="M1014" s="52"/>
      <c r="N1014" s="58"/>
      <c r="O1014" s="58"/>
      <c r="P1014" s="58"/>
      <c r="Q1014" s="52"/>
      <c r="R1014" s="52"/>
      <c r="S1014" s="52"/>
      <c r="T1014" s="52"/>
      <c r="U1014" s="52"/>
      <c r="V1014" s="52"/>
      <c r="W1014" s="52"/>
      <c r="X1014" s="52"/>
      <c r="Y1014" s="52"/>
      <c r="Z1014" s="52"/>
      <c r="AA1014" s="52"/>
      <c r="AB1014" s="52"/>
      <c r="AC1014" s="52"/>
    </row>
    <row r="1015" spans="1:29" ht="15" thickBot="1">
      <c r="A1015" s="58"/>
      <c r="B1015" s="58"/>
      <c r="C1015" s="58"/>
      <c r="D1015" s="58"/>
      <c r="E1015" s="62"/>
      <c r="F1015" s="58"/>
      <c r="G1015" s="58"/>
      <c r="H1015" s="58"/>
      <c r="I1015" s="58"/>
      <c r="J1015" s="58"/>
      <c r="K1015" s="52"/>
      <c r="L1015" s="58"/>
      <c r="M1015" s="52"/>
      <c r="N1015" s="58"/>
      <c r="O1015" s="58"/>
      <c r="P1015" s="58"/>
      <c r="Q1015" s="52"/>
      <c r="R1015" s="52"/>
      <c r="S1015" s="52"/>
      <c r="T1015" s="52"/>
      <c r="U1015" s="52"/>
      <c r="V1015" s="52"/>
      <c r="W1015" s="52"/>
      <c r="X1015" s="52"/>
      <c r="Y1015" s="52"/>
      <c r="Z1015" s="52"/>
      <c r="AA1015" s="52"/>
      <c r="AB1015" s="52"/>
      <c r="AC1015" s="52"/>
    </row>
    <row r="1016" spans="1:29" ht="15" thickBot="1">
      <c r="A1016" s="58"/>
      <c r="B1016" s="58"/>
      <c r="C1016" s="58"/>
      <c r="D1016" s="58"/>
      <c r="E1016" s="62"/>
      <c r="F1016" s="58"/>
      <c r="G1016" s="58"/>
      <c r="H1016" s="58"/>
      <c r="I1016" s="58"/>
      <c r="J1016" s="58"/>
      <c r="K1016" s="52"/>
      <c r="L1016" s="58"/>
      <c r="M1016" s="52"/>
      <c r="N1016" s="58"/>
      <c r="O1016" s="58"/>
      <c r="P1016" s="58"/>
      <c r="Q1016" s="52"/>
      <c r="R1016" s="52"/>
      <c r="S1016" s="52"/>
      <c r="T1016" s="52"/>
      <c r="U1016" s="52"/>
      <c r="V1016" s="52"/>
      <c r="W1016" s="52"/>
      <c r="X1016" s="52"/>
      <c r="Y1016" s="52"/>
      <c r="Z1016" s="52"/>
      <c r="AA1016" s="52"/>
      <c r="AB1016" s="52"/>
      <c r="AC1016" s="52"/>
    </row>
    <row r="1017" spans="1:29" ht="15" thickBot="1">
      <c r="A1017" s="58"/>
      <c r="B1017" s="58"/>
      <c r="C1017" s="58"/>
      <c r="D1017" s="58"/>
      <c r="E1017" s="62"/>
      <c r="F1017" s="58"/>
      <c r="G1017" s="58"/>
      <c r="H1017" s="58"/>
      <c r="I1017" s="58"/>
      <c r="J1017" s="58"/>
      <c r="K1017" s="52"/>
      <c r="L1017" s="58"/>
      <c r="M1017" s="52"/>
      <c r="N1017" s="58"/>
      <c r="O1017" s="58"/>
      <c r="P1017" s="58"/>
      <c r="Q1017" s="52"/>
      <c r="R1017" s="52"/>
      <c r="S1017" s="52"/>
      <c r="T1017" s="52"/>
      <c r="U1017" s="52"/>
      <c r="V1017" s="52"/>
      <c r="W1017" s="52"/>
      <c r="X1017" s="52"/>
      <c r="Y1017" s="52"/>
      <c r="Z1017" s="52"/>
      <c r="AA1017" s="52"/>
      <c r="AB1017" s="52"/>
      <c r="AC1017" s="52"/>
    </row>
    <row r="1018" spans="1:29" ht="15" thickBot="1">
      <c r="A1018" s="58"/>
      <c r="B1018" s="58"/>
      <c r="C1018" s="58"/>
      <c r="D1018" s="58"/>
      <c r="E1018" s="62"/>
      <c r="F1018" s="58"/>
      <c r="G1018" s="58"/>
      <c r="H1018" s="58"/>
      <c r="I1018" s="58"/>
      <c r="J1018" s="58"/>
      <c r="K1018" s="52"/>
      <c r="L1018" s="58"/>
      <c r="M1018" s="52"/>
      <c r="N1018" s="58"/>
      <c r="O1018" s="58"/>
      <c r="P1018" s="58"/>
      <c r="Q1018" s="52"/>
      <c r="R1018" s="52"/>
      <c r="S1018" s="52"/>
      <c r="T1018" s="52"/>
      <c r="U1018" s="52"/>
      <c r="V1018" s="52"/>
      <c r="W1018" s="52"/>
      <c r="X1018" s="52"/>
      <c r="Y1018" s="52"/>
      <c r="Z1018" s="52"/>
      <c r="AA1018" s="52"/>
      <c r="AB1018" s="52"/>
      <c r="AC1018" s="52"/>
    </row>
    <row r="1019" spans="1:29" ht="15" thickBot="1">
      <c r="A1019" s="58"/>
      <c r="B1019" s="58"/>
      <c r="C1019" s="58"/>
      <c r="D1019" s="58"/>
      <c r="E1019" s="62"/>
      <c r="F1019" s="58"/>
      <c r="G1019" s="58"/>
      <c r="H1019" s="58"/>
      <c r="I1019" s="58"/>
      <c r="J1019" s="58"/>
      <c r="K1019" s="52"/>
      <c r="L1019" s="58"/>
      <c r="M1019" s="52"/>
      <c r="N1019" s="58"/>
      <c r="O1019" s="58"/>
      <c r="P1019" s="58"/>
      <c r="Q1019" s="52"/>
      <c r="R1019" s="52"/>
      <c r="S1019" s="52"/>
      <c r="T1019" s="52"/>
      <c r="U1019" s="52"/>
      <c r="V1019" s="52"/>
      <c r="W1019" s="52"/>
      <c r="X1019" s="52"/>
      <c r="Y1019" s="52"/>
      <c r="Z1019" s="52"/>
      <c r="AA1019" s="52"/>
      <c r="AB1019" s="52"/>
      <c r="AC1019" s="52"/>
    </row>
    <row r="1020" spans="1:29" ht="15" thickBot="1">
      <c r="A1020" s="58"/>
      <c r="B1020" s="58"/>
      <c r="C1020" s="58"/>
      <c r="D1020" s="58"/>
      <c r="E1020" s="62"/>
      <c r="F1020" s="58"/>
      <c r="G1020" s="58"/>
      <c r="H1020" s="58"/>
      <c r="I1020" s="58"/>
      <c r="J1020" s="58"/>
      <c r="K1020" s="52"/>
      <c r="L1020" s="58"/>
      <c r="M1020" s="52"/>
      <c r="N1020" s="58"/>
      <c r="O1020" s="58"/>
      <c r="P1020" s="58"/>
      <c r="Q1020" s="52"/>
      <c r="R1020" s="52"/>
      <c r="S1020" s="52"/>
      <c r="T1020" s="52"/>
      <c r="U1020" s="52"/>
      <c r="V1020" s="52"/>
      <c r="W1020" s="52"/>
      <c r="X1020" s="52"/>
      <c r="Y1020" s="52"/>
      <c r="Z1020" s="52"/>
      <c r="AA1020" s="52"/>
      <c r="AB1020" s="52"/>
      <c r="AC1020" s="52"/>
    </row>
    <row r="1021" spans="1:29" ht="15" thickBot="1">
      <c r="A1021" s="58"/>
      <c r="B1021" s="58"/>
      <c r="C1021" s="58"/>
      <c r="D1021" s="58"/>
      <c r="E1021" s="62"/>
      <c r="F1021" s="58"/>
      <c r="G1021" s="58"/>
      <c r="H1021" s="58"/>
      <c r="I1021" s="58"/>
      <c r="J1021" s="58"/>
      <c r="K1021" s="52"/>
      <c r="L1021" s="58"/>
      <c r="M1021" s="52"/>
      <c r="N1021" s="58"/>
      <c r="O1021" s="58"/>
      <c r="P1021" s="58"/>
      <c r="Q1021" s="52"/>
      <c r="R1021" s="52"/>
      <c r="S1021" s="52"/>
      <c r="T1021" s="52"/>
      <c r="U1021" s="52"/>
      <c r="V1021" s="52"/>
      <c r="W1021" s="52"/>
      <c r="X1021" s="52"/>
      <c r="Y1021" s="52"/>
      <c r="Z1021" s="52"/>
      <c r="AA1021" s="52"/>
      <c r="AB1021" s="52"/>
      <c r="AC1021" s="52"/>
    </row>
    <row r="1022" spans="1:29" ht="15" thickBot="1">
      <c r="A1022" s="58"/>
      <c r="B1022" s="58"/>
      <c r="C1022" s="58"/>
      <c r="D1022" s="58"/>
      <c r="E1022" s="62"/>
      <c r="F1022" s="58"/>
      <c r="G1022" s="58"/>
      <c r="H1022" s="58"/>
      <c r="I1022" s="58"/>
      <c r="J1022" s="58"/>
      <c r="K1022" s="52"/>
      <c r="L1022" s="58"/>
      <c r="M1022" s="52"/>
      <c r="N1022" s="58"/>
      <c r="O1022" s="58"/>
      <c r="P1022" s="58"/>
      <c r="Q1022" s="52"/>
      <c r="R1022" s="52"/>
      <c r="S1022" s="52"/>
      <c r="T1022" s="52"/>
      <c r="U1022" s="52"/>
      <c r="V1022" s="52"/>
      <c r="W1022" s="52"/>
      <c r="X1022" s="52"/>
      <c r="Y1022" s="52"/>
      <c r="Z1022" s="52"/>
      <c r="AA1022" s="52"/>
      <c r="AB1022" s="52"/>
      <c r="AC1022" s="52"/>
    </row>
    <row r="1023" spans="1:29" ht="15" thickBot="1">
      <c r="A1023" s="58"/>
      <c r="B1023" s="58"/>
      <c r="C1023" s="58"/>
      <c r="D1023" s="58"/>
      <c r="E1023" s="62"/>
      <c r="F1023" s="58"/>
      <c r="G1023" s="58"/>
      <c r="H1023" s="58"/>
      <c r="I1023" s="58"/>
      <c r="J1023" s="58"/>
      <c r="K1023" s="52"/>
      <c r="L1023" s="58"/>
      <c r="M1023" s="52"/>
      <c r="N1023" s="58"/>
      <c r="O1023" s="58"/>
      <c r="P1023" s="58"/>
      <c r="Q1023" s="52"/>
      <c r="R1023" s="52"/>
      <c r="S1023" s="52"/>
      <c r="T1023" s="52"/>
      <c r="U1023" s="52"/>
      <c r="V1023" s="52"/>
      <c r="W1023" s="52"/>
      <c r="X1023" s="52"/>
      <c r="Y1023" s="52"/>
      <c r="Z1023" s="52"/>
      <c r="AA1023" s="52"/>
      <c r="AB1023" s="52"/>
      <c r="AC1023" s="52"/>
    </row>
    <row r="1024" spans="1:29" ht="15" thickBot="1">
      <c r="A1024" s="58"/>
      <c r="B1024" s="58"/>
      <c r="C1024" s="58"/>
      <c r="D1024" s="58"/>
      <c r="E1024" s="62"/>
      <c r="F1024" s="58"/>
      <c r="G1024" s="58"/>
      <c r="H1024" s="58"/>
      <c r="I1024" s="58"/>
      <c r="J1024" s="58"/>
      <c r="K1024" s="52"/>
      <c r="L1024" s="58"/>
      <c r="M1024" s="52"/>
      <c r="N1024" s="58"/>
      <c r="O1024" s="58"/>
      <c r="P1024" s="58"/>
      <c r="Q1024" s="52"/>
      <c r="R1024" s="52"/>
      <c r="S1024" s="52"/>
      <c r="T1024" s="52"/>
      <c r="U1024" s="52"/>
      <c r="V1024" s="52"/>
      <c r="W1024" s="52"/>
      <c r="X1024" s="52"/>
      <c r="Y1024" s="52"/>
      <c r="Z1024" s="52"/>
      <c r="AA1024" s="52"/>
      <c r="AB1024" s="52"/>
      <c r="AC1024" s="52"/>
    </row>
    <row r="1025" spans="1:29" ht="15" thickBot="1">
      <c r="A1025" s="58"/>
      <c r="B1025" s="58"/>
      <c r="C1025" s="58"/>
      <c r="D1025" s="58"/>
      <c r="E1025" s="62"/>
      <c r="F1025" s="58"/>
      <c r="G1025" s="58"/>
      <c r="H1025" s="58"/>
      <c r="I1025" s="58"/>
      <c r="J1025" s="58"/>
      <c r="K1025" s="52"/>
      <c r="L1025" s="58"/>
      <c r="M1025" s="52"/>
      <c r="N1025" s="58"/>
      <c r="O1025" s="58"/>
      <c r="P1025" s="58"/>
      <c r="Q1025" s="52"/>
      <c r="R1025" s="52"/>
      <c r="S1025" s="52"/>
      <c r="T1025" s="52"/>
      <c r="U1025" s="52"/>
      <c r="V1025" s="52"/>
      <c r="W1025" s="52"/>
      <c r="X1025" s="52"/>
      <c r="Y1025" s="52"/>
      <c r="Z1025" s="52"/>
      <c r="AA1025" s="52"/>
      <c r="AB1025" s="52"/>
      <c r="AC1025" s="52"/>
    </row>
    <row r="1026" spans="1:29" ht="15" thickBot="1">
      <c r="A1026" s="58"/>
      <c r="B1026" s="58"/>
      <c r="C1026" s="58"/>
      <c r="D1026" s="58"/>
      <c r="E1026" s="62"/>
      <c r="F1026" s="58"/>
      <c r="G1026" s="58"/>
      <c r="H1026" s="58"/>
      <c r="I1026" s="58"/>
      <c r="J1026" s="58"/>
      <c r="K1026" s="52"/>
      <c r="L1026" s="58"/>
      <c r="M1026" s="52"/>
      <c r="N1026" s="58"/>
      <c r="O1026" s="58"/>
      <c r="P1026" s="58"/>
      <c r="Q1026" s="52"/>
      <c r="R1026" s="52"/>
      <c r="S1026" s="52"/>
      <c r="T1026" s="52"/>
      <c r="U1026" s="52"/>
      <c r="V1026" s="52"/>
      <c r="W1026" s="52"/>
      <c r="X1026" s="52"/>
      <c r="Y1026" s="52"/>
      <c r="Z1026" s="52"/>
      <c r="AA1026" s="52"/>
      <c r="AB1026" s="52"/>
      <c r="AC1026" s="52"/>
    </row>
    <row r="1027" spans="1:29" ht="15" thickBot="1">
      <c r="A1027" s="58"/>
      <c r="B1027" s="58"/>
      <c r="C1027" s="58"/>
      <c r="D1027" s="58"/>
      <c r="E1027" s="62"/>
      <c r="F1027" s="58"/>
      <c r="G1027" s="58"/>
      <c r="H1027" s="58"/>
      <c r="I1027" s="58"/>
      <c r="J1027" s="58"/>
      <c r="K1027" s="52"/>
      <c r="L1027" s="58"/>
      <c r="M1027" s="52"/>
      <c r="N1027" s="58"/>
      <c r="O1027" s="58"/>
      <c r="P1027" s="58"/>
      <c r="Q1027" s="52"/>
      <c r="R1027" s="52"/>
      <c r="S1027" s="52"/>
      <c r="T1027" s="52"/>
      <c r="U1027" s="52"/>
      <c r="V1027" s="52"/>
      <c r="W1027" s="52"/>
      <c r="X1027" s="52"/>
      <c r="Y1027" s="52"/>
      <c r="Z1027" s="52"/>
      <c r="AA1027" s="52"/>
      <c r="AB1027" s="52"/>
      <c r="AC1027" s="52"/>
    </row>
    <row r="1028" spans="1:29" ht="15" thickBot="1">
      <c r="A1028" s="58"/>
      <c r="B1028" s="58"/>
      <c r="C1028" s="58"/>
      <c r="D1028" s="58"/>
      <c r="E1028" s="62"/>
      <c r="F1028" s="58"/>
      <c r="G1028" s="58"/>
      <c r="H1028" s="58"/>
      <c r="I1028" s="58"/>
      <c r="J1028" s="58"/>
      <c r="K1028" s="52"/>
      <c r="L1028" s="58"/>
      <c r="M1028" s="52"/>
      <c r="N1028" s="58"/>
      <c r="O1028" s="58"/>
      <c r="P1028" s="58"/>
      <c r="Q1028" s="52"/>
      <c r="R1028" s="52"/>
      <c r="S1028" s="52"/>
      <c r="T1028" s="52"/>
      <c r="U1028" s="52"/>
      <c r="V1028" s="52"/>
      <c r="W1028" s="52"/>
      <c r="X1028" s="52"/>
      <c r="Y1028" s="52"/>
      <c r="Z1028" s="52"/>
      <c r="AA1028" s="52"/>
      <c r="AB1028" s="52"/>
      <c r="AC1028" s="52"/>
    </row>
    <row r="1029" spans="1:29" ht="15" thickBot="1">
      <c r="A1029" s="58"/>
      <c r="B1029" s="58"/>
      <c r="C1029" s="58"/>
      <c r="D1029" s="58"/>
      <c r="E1029" s="62"/>
      <c r="F1029" s="58"/>
      <c r="G1029" s="58"/>
      <c r="H1029" s="58"/>
      <c r="I1029" s="58"/>
      <c r="J1029" s="58"/>
      <c r="K1029" s="52"/>
      <c r="L1029" s="58"/>
      <c r="M1029" s="52"/>
      <c r="N1029" s="58"/>
      <c r="O1029" s="58"/>
      <c r="P1029" s="58"/>
      <c r="Q1029" s="52"/>
      <c r="R1029" s="52"/>
      <c r="S1029" s="52"/>
      <c r="T1029" s="52"/>
      <c r="U1029" s="52"/>
      <c r="V1029" s="52"/>
      <c r="W1029" s="52"/>
      <c r="X1029" s="52"/>
      <c r="Y1029" s="52"/>
      <c r="Z1029" s="52"/>
      <c r="AA1029" s="52"/>
      <c r="AB1029" s="52"/>
      <c r="AC1029" s="52"/>
    </row>
  </sheetData>
  <autoFilter ref="A2:Z695"/>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1436</v>
      </c>
      <c r="B1" s="5" t="s">
        <v>1437</v>
      </c>
      <c r="C1" s="5" t="s">
        <v>7</v>
      </c>
      <c r="D1" s="5" t="s">
        <v>1438</v>
      </c>
      <c r="E1" s="5" t="s">
        <v>1439</v>
      </c>
      <c r="F1" s="5" t="s">
        <v>1440</v>
      </c>
      <c r="G1" s="5" t="s">
        <v>1441</v>
      </c>
      <c r="H1" s="5" t="s">
        <v>1442</v>
      </c>
      <c r="I1" s="5" t="s">
        <v>1443</v>
      </c>
      <c r="J1" s="5" t="s">
        <v>1444</v>
      </c>
      <c r="K1" s="5" t="s">
        <v>1445</v>
      </c>
      <c r="L1" s="5" t="s">
        <v>1446</v>
      </c>
      <c r="M1" s="5" t="s">
        <v>1447</v>
      </c>
      <c r="N1" s="5" t="s">
        <v>1448</v>
      </c>
      <c r="O1" s="5" t="s">
        <v>1449</v>
      </c>
      <c r="P1" s="5" t="s">
        <v>1450</v>
      </c>
      <c r="Q1" s="5" t="s">
        <v>1451</v>
      </c>
      <c r="R1" s="5" t="s">
        <v>1452</v>
      </c>
      <c r="S1" s="5" t="s">
        <v>1453</v>
      </c>
      <c r="T1" s="5" t="s">
        <v>1454</v>
      </c>
      <c r="U1" s="5" t="s">
        <v>1455</v>
      </c>
      <c r="V1" s="6" t="s">
        <v>1456</v>
      </c>
      <c r="W1" s="5" t="s">
        <v>1457</v>
      </c>
      <c r="X1" s="5" t="s">
        <v>1458</v>
      </c>
      <c r="Y1" s="5" t="s">
        <v>1459</v>
      </c>
      <c r="Z1" s="5" t="s">
        <v>1460</v>
      </c>
      <c r="AA1" s="5" t="s">
        <v>1461</v>
      </c>
      <c r="AB1" s="5" t="s">
        <v>1462</v>
      </c>
      <c r="AC1" s="5" t="s">
        <v>1463</v>
      </c>
      <c r="AD1" s="5" t="s">
        <v>1464</v>
      </c>
      <c r="AE1" s="5" t="s">
        <v>1465</v>
      </c>
      <c r="AF1" s="5" t="s">
        <v>1466</v>
      </c>
    </row>
    <row r="2" spans="1:32" s="10" customFormat="1" ht="14.1" customHeight="1">
      <c r="A2" s="8" t="str">
        <f>SUBSTITUTE(CONCATENATE(G2,H2)," ","")</f>
        <v>AcceleratedProcedure</v>
      </c>
      <c r="B2" s="9"/>
      <c r="C2" s="8" t="s">
        <v>48</v>
      </c>
      <c r="D2" s="8"/>
      <c r="E2" s="8"/>
      <c r="F2" s="8" t="str">
        <f>CONCATENATE(IF(G2="","",CONCATENATE(G2,"_ ")),H2,". Details")</f>
        <v>Accelerated Procedure. Details</v>
      </c>
      <c r="G2" s="8"/>
      <c r="H2" s="8" t="s">
        <v>47</v>
      </c>
      <c r="I2" s="8"/>
      <c r="J2" s="8"/>
      <c r="K2" s="8"/>
      <c r="L2" s="8"/>
      <c r="M2" s="8"/>
      <c r="N2" s="8"/>
      <c r="O2" s="8"/>
      <c r="P2" s="8"/>
      <c r="Q2" s="8"/>
      <c r="R2" s="8" t="s">
        <v>1467</v>
      </c>
      <c r="S2" s="8" t="s">
        <v>1468</v>
      </c>
      <c r="T2" s="8"/>
      <c r="U2" s="8"/>
      <c r="V2" s="8"/>
      <c r="W2" s="8"/>
      <c r="X2" s="8" t="s">
        <v>47</v>
      </c>
      <c r="Y2" s="8" t="s">
        <v>1469</v>
      </c>
      <c r="Z2" s="8"/>
      <c r="AA2" s="8" t="s">
        <v>36</v>
      </c>
      <c r="AB2" s="8"/>
      <c r="AC2" s="8"/>
      <c r="AD2" s="8"/>
      <c r="AE2" s="8" t="s">
        <v>1470</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1471</v>
      </c>
      <c r="C3" s="11" t="s">
        <v>1892</v>
      </c>
      <c r="D3" s="11"/>
      <c r="E3" s="11" t="s">
        <v>1472</v>
      </c>
      <c r="F3" s="11" t="str">
        <f>CONCATENATE( IF(G3="","",CONCATENATE(G3,"_ ")),H3,". ",IF(I3="","",CONCATENATE(I3,"_ ")),L3,IF(OR(I3&lt;&gt;"",L3&lt;&gt;M3),CONCATENATE(". ",M3),""))</f>
        <v>Accelerated Procedure. Procedure Justification Type Code. Code</v>
      </c>
      <c r="G3" s="11"/>
      <c r="H3" s="11" t="s">
        <v>47</v>
      </c>
      <c r="I3" s="11"/>
      <c r="J3" s="11" t="s">
        <v>1891</v>
      </c>
      <c r="K3" s="11" t="s">
        <v>1473</v>
      </c>
      <c r="L3" s="11" t="str">
        <f>IF(J3&lt;&gt;"",CONCATENATE(J3," ",K3),K3)</f>
        <v>Procedure Justification Type Code</v>
      </c>
      <c r="M3" s="11" t="s">
        <v>1473</v>
      </c>
      <c r="N3" s="11"/>
      <c r="O3" s="11" t="str">
        <f>IF(N3&lt;&gt;"",CONCATENATE(N3,"_ ",M3,". Type"),CONCATENATE(M3,". Type"))</f>
        <v>Code. Type</v>
      </c>
      <c r="P3" s="11"/>
      <c r="Q3" s="11"/>
      <c r="R3" s="11" t="s">
        <v>1474</v>
      </c>
      <c r="S3" s="11"/>
      <c r="T3" s="11" t="s">
        <v>1475</v>
      </c>
      <c r="U3" s="11"/>
      <c r="V3" s="11"/>
      <c r="W3" s="11"/>
      <c r="X3" s="13" t="s">
        <v>47</v>
      </c>
      <c r="Y3" s="11" t="s">
        <v>1469</v>
      </c>
      <c r="Z3" s="11"/>
      <c r="AA3" s="11" t="s">
        <v>1470</v>
      </c>
      <c r="AB3" s="11"/>
      <c r="AC3" s="11"/>
      <c r="AD3" s="11"/>
      <c r="AE3" s="11" t="s">
        <v>1470</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1476</v>
      </c>
      <c r="C4" s="15" t="s">
        <v>60</v>
      </c>
      <c r="D4" s="11"/>
      <c r="E4" s="11"/>
      <c r="F4" s="11" t="str">
        <f>CONCATENATE( IF(G4="","",CONCATENATE(G4,"_ ")),H4,". ",IF(I4="","",CONCATENATE(I4,"_ ")),L4,IF(OR(I4&lt;&gt;"",L4&lt;&gt;M4),CONCATENATE(". ",M4),""))</f>
        <v>Accelerated Procedure. Procedure Justification Text. Text</v>
      </c>
      <c r="G4" s="11"/>
      <c r="H4" s="11" t="s">
        <v>47</v>
      </c>
      <c r="I4" s="11"/>
      <c r="J4" s="11" t="s">
        <v>1477</v>
      </c>
      <c r="K4" s="11" t="s">
        <v>1478</v>
      </c>
      <c r="L4" s="11" t="str">
        <f>IF(J4&lt;&gt;"",CONCATENATE(J4," ",K4),K4)</f>
        <v>Procedure Justification Text</v>
      </c>
      <c r="M4" s="11" t="s">
        <v>1478</v>
      </c>
      <c r="N4" s="11"/>
      <c r="O4" s="11" t="str">
        <f>IF(N4&lt;&gt;"",CONCATENATE(N4,"_ ",M4,". Type"),CONCATENATE(M4,". Type"))</f>
        <v>Text. Type</v>
      </c>
      <c r="P4" s="11"/>
      <c r="Q4" s="11"/>
      <c r="R4" s="11" t="s">
        <v>1474</v>
      </c>
      <c r="S4" s="11"/>
      <c r="T4" s="11"/>
      <c r="U4" s="11"/>
      <c r="V4" s="11"/>
      <c r="W4" s="11"/>
      <c r="X4" s="11" t="s">
        <v>59</v>
      </c>
      <c r="Y4" s="11" t="s">
        <v>1469</v>
      </c>
      <c r="Z4" s="11"/>
      <c r="AA4" s="11" t="s">
        <v>36</v>
      </c>
      <c r="AB4" s="11"/>
      <c r="AC4" s="11"/>
      <c r="AD4" s="11"/>
      <c r="AE4" s="11" t="s">
        <v>1470</v>
      </c>
      <c r="AF4" s="14">
        <v>20180208</v>
      </c>
    </row>
    <row r="5" spans="1:32" s="10" customFormat="1" ht="14.1" customHeight="1">
      <c r="A5" s="8" t="str">
        <f>SUBSTITUTE(CONCATENATE(G5,H5)," ","")</f>
        <v>AccessTool</v>
      </c>
      <c r="B5" s="9"/>
      <c r="C5" s="8" t="s">
        <v>70</v>
      </c>
      <c r="D5" s="8"/>
      <c r="E5" s="8"/>
      <c r="F5" s="8" t="str">
        <f>CONCATENATE(IF(G5="","",CONCATENATE(G5,"_ ")),H5,". Details")</f>
        <v>Access Tool. Details</v>
      </c>
      <c r="G5" s="8"/>
      <c r="H5" s="8" t="s">
        <v>1479</v>
      </c>
      <c r="I5" s="8"/>
      <c r="J5" s="8"/>
      <c r="K5" s="8"/>
      <c r="L5" s="8"/>
      <c r="M5" s="8"/>
      <c r="N5" s="8"/>
      <c r="O5" s="8"/>
      <c r="P5" s="8"/>
      <c r="Q5" s="8"/>
      <c r="R5" s="8" t="s">
        <v>1467</v>
      </c>
      <c r="S5" s="8"/>
      <c r="T5" s="8"/>
      <c r="U5" s="8"/>
      <c r="V5" s="8"/>
      <c r="W5" s="8"/>
      <c r="X5" s="8" t="s">
        <v>1479</v>
      </c>
      <c r="Y5" s="8" t="s">
        <v>1469</v>
      </c>
      <c r="Z5" s="8"/>
      <c r="AA5" s="8" t="s">
        <v>1470</v>
      </c>
      <c r="AB5" s="8"/>
      <c r="AC5" s="8"/>
      <c r="AD5" s="8"/>
      <c r="AE5" s="8" t="s">
        <v>1470</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1482</v>
      </c>
      <c r="C6" s="39" t="s">
        <v>1348</v>
      </c>
      <c r="D6" s="11"/>
      <c r="E6" s="11"/>
      <c r="F6" s="11" t="str">
        <f>CONCATENATE( IF(G6="","",CONCATENATE(G6,"_ ")),H6,". ",IF(I6="","",CONCATENATE(I6,"_ ")),L6,IF(OR(I6&lt;&gt;"",L6&lt;&gt;M6),CONCATENATE(". ",M6),""))</f>
        <v>Access Tool. Tenders Submission URI. Identifier</v>
      </c>
      <c r="G6" s="11"/>
      <c r="H6" s="11" t="s">
        <v>1479</v>
      </c>
      <c r="I6" s="11"/>
      <c r="J6" s="11" t="s">
        <v>1895</v>
      </c>
      <c r="K6" s="11" t="s">
        <v>1480</v>
      </c>
      <c r="L6" s="11" t="str">
        <f>IF(J6&lt;&gt;"",CONCATENATE(J6," ",K6),K6)</f>
        <v>Tenders Submission URI</v>
      </c>
      <c r="M6" s="11" t="s">
        <v>1481</v>
      </c>
      <c r="N6" s="11"/>
      <c r="O6" s="11" t="str">
        <f>IF(N6&lt;&gt;"",CONCATENATE(N6,"_ ",M6,". Type"),CONCATENATE(M6,". Type"))</f>
        <v>Identifier. Type</v>
      </c>
      <c r="P6" s="11"/>
      <c r="Q6" s="11"/>
      <c r="R6" s="11" t="s">
        <v>1474</v>
      </c>
      <c r="S6" s="11"/>
      <c r="T6" s="11"/>
      <c r="U6" s="11"/>
      <c r="V6" s="11"/>
      <c r="W6" s="11"/>
      <c r="X6" s="11" t="s">
        <v>1479</v>
      </c>
      <c r="Y6" s="11" t="s">
        <v>1469</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1482</v>
      </c>
      <c r="C7" s="39" t="s">
        <v>1893</v>
      </c>
      <c r="D7" s="11"/>
      <c r="E7" s="11"/>
      <c r="F7" s="11" t="str">
        <f>CONCATENATE( IF(G7="","",CONCATENATE(G7,"_ ")),H7,". ",IF(I7="","",CONCATENATE(I7,"_ ")),L7,IF(OR(I7&lt;&gt;"",L7&lt;&gt;M7),CONCATENATE(". ",M7),""))</f>
        <v>Access Tool. Procurement documents URI. Identifier</v>
      </c>
      <c r="G7" s="11"/>
      <c r="H7" s="11" t="s">
        <v>1479</v>
      </c>
      <c r="I7" s="11"/>
      <c r="J7" s="11" t="s">
        <v>1896</v>
      </c>
      <c r="K7" s="11" t="s">
        <v>1480</v>
      </c>
      <c r="L7" s="11" t="str">
        <f>IF(J7&lt;&gt;"",CONCATENATE(J7," ",K7),K7)</f>
        <v>Procurement documents URI</v>
      </c>
      <c r="M7" s="11" t="s">
        <v>1481</v>
      </c>
      <c r="N7" s="11"/>
      <c r="O7" s="11" t="str">
        <f>IF(N7&lt;&gt;"",CONCATENATE(N7,"_ ",M7,". Type"),CONCATENATE(M7,". Type"))</f>
        <v>Identifier. Type</v>
      </c>
      <c r="P7" s="11"/>
      <c r="Q7" s="11"/>
      <c r="R7" s="11" t="s">
        <v>1474</v>
      </c>
      <c r="S7" s="11"/>
      <c r="T7" s="11"/>
      <c r="U7" s="11"/>
      <c r="V7" s="11"/>
      <c r="W7" s="11"/>
      <c r="X7" s="11" t="s">
        <v>1479</v>
      </c>
      <c r="Y7" s="11" t="s">
        <v>1469</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1482</v>
      </c>
      <c r="C8" s="10" t="s">
        <v>1894</v>
      </c>
      <c r="F8" s="11" t="str">
        <f>CONCATENATE( IF(G8="","",CONCATENATE(G8,"_ ")),H8,". ",IF(I8="","",CONCATENATE(I8,"_ ")),L8,IF(OR(I8&lt;&gt;"",L8&lt;&gt;M8),CONCATENATE(". ",M8),""))</f>
        <v>Access Tool. Additional Information. Text</v>
      </c>
      <c r="H8" s="11" t="s">
        <v>1479</v>
      </c>
      <c r="I8" s="11"/>
      <c r="J8" s="11"/>
      <c r="K8" s="11" t="s">
        <v>81</v>
      </c>
      <c r="L8" s="11" t="str">
        <f>IF(J8&lt;&gt;"",CONCATENATE(J8," ",K8),K8)</f>
        <v>Additional Information</v>
      </c>
      <c r="M8" s="11" t="s">
        <v>1478</v>
      </c>
      <c r="N8" s="11"/>
      <c r="O8" s="11" t="str">
        <f>IF(N8&lt;&gt;"",CONCATENATE(N8,"_ ",M8,". Type"),CONCATENATE(M8,". Type"))</f>
        <v>Text. Type</v>
      </c>
      <c r="P8" s="11"/>
      <c r="Q8" s="11"/>
      <c r="R8" s="11" t="s">
        <v>1474</v>
      </c>
      <c r="S8" s="11"/>
      <c r="T8" s="11"/>
      <c r="U8" s="11"/>
      <c r="V8" s="11"/>
      <c r="W8" s="11"/>
      <c r="X8" s="11" t="s">
        <v>81</v>
      </c>
      <c r="Y8" s="11" t="s">
        <v>1469</v>
      </c>
      <c r="Z8" s="11"/>
      <c r="AA8" s="11" t="s">
        <v>36</v>
      </c>
      <c r="AB8" s="11"/>
      <c r="AC8" s="11" t="s">
        <v>1470</v>
      </c>
      <c r="AD8" s="11"/>
      <c r="AE8" s="11" t="s">
        <v>1483</v>
      </c>
      <c r="AF8" s="14">
        <v>20180208</v>
      </c>
    </row>
    <row r="9" spans="1:32" s="10" customFormat="1" ht="14.1" customHeight="1">
      <c r="A9" s="8" t="str">
        <f>SUBSTITUTE(CONCATENATE(G9,H9)," ","")</f>
        <v>AwardingResult</v>
      </c>
      <c r="B9" s="9"/>
      <c r="C9" s="8" t="s">
        <v>1484</v>
      </c>
      <c r="D9" s="8"/>
      <c r="E9" s="8"/>
      <c r="F9" s="8" t="str">
        <f>CONCATENATE(IF(G9="","",CONCATENATE(G9,"_ ")),H9,". Details")</f>
        <v>Awarding Result. Details</v>
      </c>
      <c r="G9" s="8"/>
      <c r="H9" s="8" t="s">
        <v>1485</v>
      </c>
      <c r="I9" s="8"/>
      <c r="J9" s="8"/>
      <c r="K9" s="8"/>
      <c r="L9" s="8"/>
      <c r="M9" s="8"/>
      <c r="N9" s="8"/>
      <c r="O9" s="8"/>
      <c r="P9" s="8"/>
      <c r="Q9" s="8"/>
      <c r="R9" s="8" t="s">
        <v>1467</v>
      </c>
      <c r="S9" s="8"/>
      <c r="T9" s="8"/>
      <c r="U9" s="8"/>
      <c r="V9" s="8"/>
      <c r="W9" s="8"/>
      <c r="X9" s="8" t="s">
        <v>124</v>
      </c>
      <c r="Y9" s="8" t="s">
        <v>1469</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1486</v>
      </c>
      <c r="C10" s="11" t="s">
        <v>937</v>
      </c>
      <c r="D10" s="11"/>
      <c r="E10" s="11"/>
      <c r="F10" s="11" t="str">
        <f t="shared" ref="F10:F15" si="1">CONCATENATE( IF(G10="","",CONCATENATE(G10,"_ ")),H10,". ",IF(I10="","",CONCATENATE(I10,"_ ")),L10,IF(OR(I10&lt;&gt;"",L10&lt;&gt;M10),CONCATENATE(". ",M10),""))</f>
        <v>Awarding Result. No Award Reason Text. Text</v>
      </c>
      <c r="G10" s="11"/>
      <c r="H10" s="11" t="s">
        <v>1485</v>
      </c>
      <c r="I10" s="11"/>
      <c r="J10" s="11" t="s">
        <v>936</v>
      </c>
      <c r="K10" s="11" t="s">
        <v>1478</v>
      </c>
      <c r="L10" s="11" t="str">
        <f t="shared" ref="L10:L15" si="2">IF(J10&lt;&gt;"",CONCATENATE(J10," ",K10),K10)</f>
        <v>No Award Reason Text</v>
      </c>
      <c r="M10" s="11" t="s">
        <v>1478</v>
      </c>
      <c r="N10" s="11"/>
      <c r="O10" s="11" t="str">
        <f t="shared" ref="O10:O15" si="3">IF(N10&lt;&gt;"",CONCATENATE(N10,"_ ",M10,". Type"),CONCATENATE(M10,". Type"))</f>
        <v>Text. Type</v>
      </c>
      <c r="P10" s="11"/>
      <c r="Q10" s="11"/>
      <c r="R10" s="11" t="s">
        <v>1474</v>
      </c>
      <c r="S10" s="11"/>
      <c r="T10" s="11"/>
      <c r="U10" s="11"/>
      <c r="V10" s="11"/>
      <c r="W10" s="11"/>
      <c r="X10" s="11" t="s">
        <v>936</v>
      </c>
      <c r="Y10" s="11" t="s">
        <v>1469</v>
      </c>
      <c r="Z10" s="11"/>
      <c r="AA10" s="11" t="s">
        <v>36</v>
      </c>
      <c r="AB10" s="11"/>
      <c r="AC10" s="11"/>
      <c r="AD10" s="11"/>
      <c r="AE10" s="11"/>
      <c r="AF10" s="14">
        <v>20180313</v>
      </c>
    </row>
    <row r="11" spans="1:32">
      <c r="A11" s="11" t="str">
        <f t="shared" si="0"/>
        <v>NumberAwardNumeric</v>
      </c>
      <c r="B11" s="16" t="s">
        <v>1482</v>
      </c>
      <c r="C11" s="11" t="s">
        <v>948</v>
      </c>
      <c r="D11" s="11"/>
      <c r="E11" s="11"/>
      <c r="F11" s="11" t="str">
        <f t="shared" si="1"/>
        <v>Awarding Result. Number Award Numeric. Numeric</v>
      </c>
      <c r="G11" s="11"/>
      <c r="H11" s="11" t="s">
        <v>1485</v>
      </c>
      <c r="I11" s="11"/>
      <c r="J11" s="11" t="s">
        <v>947</v>
      </c>
      <c r="K11" s="11" t="s">
        <v>1487</v>
      </c>
      <c r="L11" s="11" t="str">
        <f t="shared" si="2"/>
        <v>Number Award Numeric</v>
      </c>
      <c r="M11" s="11" t="s">
        <v>1487</v>
      </c>
      <c r="N11" s="11"/>
      <c r="O11" s="11" t="str">
        <f t="shared" si="3"/>
        <v>Numeric. Type</v>
      </c>
      <c r="P11" s="11"/>
      <c r="Q11" s="11"/>
      <c r="R11" s="11" t="s">
        <v>1474</v>
      </c>
      <c r="S11" s="11"/>
      <c r="T11" s="11"/>
      <c r="U11" s="11"/>
      <c r="V11" s="11"/>
      <c r="W11" s="11"/>
      <c r="X11" s="11" t="s">
        <v>947</v>
      </c>
      <c r="Y11" s="11" t="s">
        <v>1469</v>
      </c>
      <c r="Z11" s="11"/>
      <c r="AA11" s="11" t="s">
        <v>36</v>
      </c>
      <c r="AB11" s="11"/>
      <c r="AC11" s="11"/>
      <c r="AD11" s="11"/>
      <c r="AE11" s="11"/>
      <c r="AF11" s="14">
        <v>20180313</v>
      </c>
    </row>
    <row r="12" spans="1:32">
      <c r="A12" s="11" t="str">
        <f t="shared" si="0"/>
        <v>NumberRequestsReceivedNumeric</v>
      </c>
      <c r="B12" s="16" t="s">
        <v>1482</v>
      </c>
      <c r="C12" s="11" t="s">
        <v>953</v>
      </c>
      <c r="D12" s="11"/>
      <c r="E12" s="11"/>
      <c r="F12" s="11" t="str">
        <f t="shared" si="1"/>
        <v>Awarding Result. Number Requests Received Numeric. Numeric</v>
      </c>
      <c r="G12" s="11"/>
      <c r="H12" s="11" t="s">
        <v>1485</v>
      </c>
      <c r="I12" s="11"/>
      <c r="J12" s="11" t="s">
        <v>952</v>
      </c>
      <c r="K12" s="11" t="s">
        <v>1487</v>
      </c>
      <c r="L12" s="11" t="str">
        <f t="shared" si="2"/>
        <v>Number Requests Received Numeric</v>
      </c>
      <c r="M12" s="11" t="s">
        <v>1487</v>
      </c>
      <c r="N12" s="11"/>
      <c r="O12" s="11" t="str">
        <f t="shared" si="3"/>
        <v>Numeric. Type</v>
      </c>
      <c r="P12" s="11"/>
      <c r="Q12" s="11"/>
      <c r="R12" s="11" t="s">
        <v>1474</v>
      </c>
      <c r="S12" s="11"/>
      <c r="T12" s="11"/>
      <c r="U12" s="11"/>
      <c r="V12" s="11"/>
      <c r="W12" s="11"/>
      <c r="X12" s="11" t="s">
        <v>952</v>
      </c>
      <c r="Y12" s="11" t="s">
        <v>1469</v>
      </c>
      <c r="Z12" s="11"/>
      <c r="AA12" s="11" t="s">
        <v>36</v>
      </c>
      <c r="AB12" s="11"/>
      <c r="AC12" s="11"/>
      <c r="AD12" s="11"/>
      <c r="AE12" s="11"/>
      <c r="AF12" s="14">
        <v>20180313</v>
      </c>
    </row>
    <row r="13" spans="1:32">
      <c r="A13" s="11" t="str">
        <f t="shared" si="0"/>
        <v>NumberTendersOtherEUNumeric</v>
      </c>
      <c r="B13" s="16" t="s">
        <v>1482</v>
      </c>
      <c r="C13" s="11" t="s">
        <v>958</v>
      </c>
      <c r="D13" s="11"/>
      <c r="E13" s="11"/>
      <c r="F13" s="11" t="str">
        <f t="shared" si="1"/>
        <v>Awarding Result. Number Tenders Other EU Numeric. Numeric</v>
      </c>
      <c r="G13" s="11"/>
      <c r="H13" s="11" t="s">
        <v>1485</v>
      </c>
      <c r="I13" s="11"/>
      <c r="J13" s="11" t="s">
        <v>957</v>
      </c>
      <c r="K13" s="11" t="s">
        <v>1487</v>
      </c>
      <c r="L13" s="11" t="str">
        <f t="shared" si="2"/>
        <v>Number Tenders Other EU Numeric</v>
      </c>
      <c r="M13" s="11" t="s">
        <v>1487</v>
      </c>
      <c r="N13" s="11"/>
      <c r="O13" s="11" t="str">
        <f t="shared" si="3"/>
        <v>Numeric. Type</v>
      </c>
      <c r="P13" s="11"/>
      <c r="Q13" s="11"/>
      <c r="R13" s="11" t="s">
        <v>1474</v>
      </c>
      <c r="S13" s="11"/>
      <c r="T13" s="11"/>
      <c r="U13" s="11"/>
      <c r="V13" s="11"/>
      <c r="W13" s="11"/>
      <c r="X13" s="11" t="s">
        <v>957</v>
      </c>
      <c r="Y13" s="11" t="s">
        <v>1469</v>
      </c>
      <c r="Z13" s="11"/>
      <c r="AA13" s="11" t="s">
        <v>36</v>
      </c>
      <c r="AB13" s="11"/>
      <c r="AC13" s="11"/>
      <c r="AD13" s="11"/>
      <c r="AE13" s="11"/>
      <c r="AF13" s="14">
        <v>20180313</v>
      </c>
    </row>
    <row r="14" spans="1:32">
      <c r="A14" s="11" t="str">
        <f t="shared" si="0"/>
        <v>NumberTendersReceivedNumeric</v>
      </c>
      <c r="B14" s="16" t="s">
        <v>1482</v>
      </c>
      <c r="C14" s="11" t="s">
        <v>964</v>
      </c>
      <c r="D14" s="11"/>
      <c r="E14" s="11"/>
      <c r="F14" s="11" t="str">
        <f t="shared" si="1"/>
        <v>Awarding Result. Number Tenders Received Numeric. Numeric</v>
      </c>
      <c r="G14" s="11"/>
      <c r="H14" s="11" t="s">
        <v>1485</v>
      </c>
      <c r="I14" s="11"/>
      <c r="J14" s="11" t="s">
        <v>963</v>
      </c>
      <c r="K14" s="11" t="s">
        <v>1487</v>
      </c>
      <c r="L14" s="11" t="str">
        <f t="shared" si="2"/>
        <v>Number Tenders Received Numeric</v>
      </c>
      <c r="M14" s="11" t="s">
        <v>1487</v>
      </c>
      <c r="N14" s="11"/>
      <c r="O14" s="11" t="str">
        <f t="shared" si="3"/>
        <v>Numeric. Type</v>
      </c>
      <c r="P14" s="11"/>
      <c r="Q14" s="11"/>
      <c r="R14" s="11" t="s">
        <v>1474</v>
      </c>
      <c r="S14" s="11"/>
      <c r="T14" s="11"/>
      <c r="U14" s="11"/>
      <c r="V14" s="11"/>
      <c r="W14" s="11"/>
      <c r="X14" s="11" t="s">
        <v>963</v>
      </c>
      <c r="Y14" s="11" t="s">
        <v>1469</v>
      </c>
      <c r="Z14" s="11"/>
      <c r="AA14" s="11" t="s">
        <v>36</v>
      </c>
      <c r="AB14" s="11"/>
      <c r="AC14" s="11"/>
      <c r="AD14" s="11"/>
      <c r="AE14" s="11"/>
      <c r="AF14" s="14">
        <v>20180313</v>
      </c>
    </row>
    <row r="15" spans="1:32">
      <c r="A15" s="11" t="str">
        <f t="shared" si="0"/>
        <v>NumberYearMonthDate</v>
      </c>
      <c r="B15" s="16" t="s">
        <v>1482</v>
      </c>
      <c r="C15" s="11" t="s">
        <v>1488</v>
      </c>
      <c r="D15" s="11"/>
      <c r="E15" s="11"/>
      <c r="F15" s="11" t="str">
        <f t="shared" si="1"/>
        <v>Awarding Result. Number Year Month Date. Date</v>
      </c>
      <c r="G15" s="11"/>
      <c r="H15" s="11" t="s">
        <v>1485</v>
      </c>
      <c r="I15" s="11"/>
      <c r="J15" s="11" t="s">
        <v>979</v>
      </c>
      <c r="K15" s="11" t="s">
        <v>1489</v>
      </c>
      <c r="L15" s="11" t="str">
        <f t="shared" si="2"/>
        <v>Number Year Month Date</v>
      </c>
      <c r="M15" s="11" t="s">
        <v>1489</v>
      </c>
      <c r="N15" s="11"/>
      <c r="O15" s="11" t="str">
        <f t="shared" si="3"/>
        <v>Date. Type</v>
      </c>
      <c r="P15" s="11"/>
      <c r="Q15" s="11"/>
      <c r="R15" s="11" t="s">
        <v>1474</v>
      </c>
      <c r="S15" s="11"/>
      <c r="T15" s="11"/>
      <c r="U15" s="11"/>
      <c r="V15" s="11"/>
      <c r="W15" s="11"/>
      <c r="X15" s="11" t="s">
        <v>979</v>
      </c>
      <c r="Y15" s="11" t="s">
        <v>1469</v>
      </c>
      <c r="Z15" s="11"/>
      <c r="AA15" s="11" t="s">
        <v>1470</v>
      </c>
      <c r="AB15" s="11"/>
      <c r="AC15" s="11"/>
      <c r="AD15" s="11"/>
      <c r="AE15" s="11"/>
      <c r="AF15" s="14">
        <v>20180313</v>
      </c>
    </row>
    <row r="16" spans="1:32">
      <c r="A16" s="17" t="str">
        <f>SUBSTITUTE(SUBSTITUTE(CONCATENATE(I16,IF(L16="Identifier","ID",L16))," ",""),"_","")</f>
        <v>HasAwardedProcurementProject</v>
      </c>
      <c r="B16" s="18" t="s">
        <v>1486</v>
      </c>
      <c r="C16" s="17" t="s">
        <v>125</v>
      </c>
      <c r="D16" s="17"/>
      <c r="E16" s="17" t="s">
        <v>1897</v>
      </c>
      <c r="F16" s="17" t="str">
        <f>CONCATENATE( IF(G16="","",CONCATENATE(G16,"_ ")),H16,". ",IF(I16="","",CONCATENATE(I16,"_ ")),L16,IF(I16="","",CONCATENATE(". ",M16)))</f>
        <v>Awarding Result. Has Awarded_ Procurement Project. Procurement Project</v>
      </c>
      <c r="G16" s="17"/>
      <c r="H16" s="17" t="s">
        <v>1485</v>
      </c>
      <c r="I16" s="17" t="s">
        <v>1906</v>
      </c>
      <c r="J16" s="17"/>
      <c r="K16" s="17"/>
      <c r="L16" s="17" t="s">
        <v>1490</v>
      </c>
      <c r="M16" s="17" t="str">
        <f>L16</f>
        <v>Procurement Project</v>
      </c>
      <c r="N16" s="17"/>
      <c r="O16" s="17"/>
      <c r="P16" s="17"/>
      <c r="Q16" s="19" t="s">
        <v>1490</v>
      </c>
      <c r="R16" s="17" t="s">
        <v>1491</v>
      </c>
      <c r="S16" s="20"/>
      <c r="T16" s="20"/>
      <c r="U16" s="20"/>
      <c r="V16" s="20"/>
      <c r="W16" s="20"/>
      <c r="X16" s="20" t="s">
        <v>124</v>
      </c>
      <c r="Y16" s="20" t="s">
        <v>1469</v>
      </c>
      <c r="Z16" s="20"/>
      <c r="AA16" s="20" t="s">
        <v>36</v>
      </c>
      <c r="AB16" s="20"/>
      <c r="AC16" s="20"/>
      <c r="AD16" s="20"/>
      <c r="AE16" s="20"/>
      <c r="AF16" s="19">
        <v>20180219</v>
      </c>
    </row>
    <row r="17" spans="1:1029">
      <c r="A17" s="17" t="str">
        <f>SUBSTITUTE(SUBSTITUTE(CONCATENATE(I17,IF(L17="Identifier","ID",L17))," ",""),"_","")</f>
        <v>HasAwardedEconomicOperator</v>
      </c>
      <c r="B17" s="18" t="s">
        <v>1486</v>
      </c>
      <c r="C17" s="17" t="s">
        <v>1484</v>
      </c>
      <c r="D17" s="17"/>
      <c r="E17" s="17"/>
      <c r="F17" s="17" t="str">
        <f>CONCATENATE( IF(G17="","",CONCATENATE(G17,"_ ")),H17,". ",IF(I17="","",CONCATENATE(I17,"_ ")),L17,IF(I17="","",CONCATENATE(". ",M17)))</f>
        <v>Awarding Result. Has Awarded_ Economic Operator. Economic Operator</v>
      </c>
      <c r="G17" s="17"/>
      <c r="H17" s="17" t="s">
        <v>1485</v>
      </c>
      <c r="I17" s="17" t="s">
        <v>1906</v>
      </c>
      <c r="J17" s="17"/>
      <c r="K17" s="17"/>
      <c r="L17" s="17" t="s">
        <v>475</v>
      </c>
      <c r="M17" s="17" t="str">
        <f>L17</f>
        <v>Economic Operator</v>
      </c>
      <c r="N17" s="17"/>
      <c r="O17" s="17"/>
      <c r="P17" s="17"/>
      <c r="Q17" s="19" t="s">
        <v>475</v>
      </c>
      <c r="R17" s="17" t="s">
        <v>1491</v>
      </c>
      <c r="S17" s="20"/>
      <c r="T17" s="20"/>
      <c r="U17" s="20"/>
      <c r="V17" s="20"/>
      <c r="W17" s="20"/>
      <c r="X17" s="20" t="s">
        <v>124</v>
      </c>
      <c r="Y17" s="20" t="s">
        <v>1469</v>
      </c>
      <c r="Z17" s="20"/>
      <c r="AA17" s="20" t="s">
        <v>36</v>
      </c>
      <c r="AB17" s="20"/>
      <c r="AC17" s="20"/>
      <c r="AD17" s="20"/>
      <c r="AE17" s="20"/>
      <c r="AF17" s="19">
        <v>20180219</v>
      </c>
    </row>
    <row r="18" spans="1:1029" s="10" customFormat="1" ht="14.1" customHeight="1">
      <c r="A18" s="8" t="str">
        <f>SUBSTITUTE(CONCATENATE(G18,H18)," ","")</f>
        <v>Buyer</v>
      </c>
      <c r="B18" s="9"/>
      <c r="C18" s="8" t="s">
        <v>157</v>
      </c>
      <c r="D18" s="8"/>
      <c r="E18" s="8"/>
      <c r="F18" s="8" t="str">
        <f>CONCATENATE(IF(G18="","",CONCATENATE(G18,"_ ")),H18,". Details")</f>
        <v>Buyer. Details</v>
      </c>
      <c r="G18" s="8"/>
      <c r="H18" s="8" t="s">
        <v>156</v>
      </c>
      <c r="I18" s="8"/>
      <c r="J18" s="8"/>
      <c r="K18" s="8"/>
      <c r="L18" s="8"/>
      <c r="M18" s="8"/>
      <c r="N18" s="8"/>
      <c r="O18" s="8"/>
      <c r="P18" s="8"/>
      <c r="Q18" s="8"/>
      <c r="R18" s="8" t="s">
        <v>1467</v>
      </c>
      <c r="S18" s="8" t="s">
        <v>1492</v>
      </c>
      <c r="T18" s="8"/>
      <c r="U18" s="8"/>
      <c r="V18" s="8"/>
      <c r="W18" s="8"/>
      <c r="X18" s="8" t="s">
        <v>156</v>
      </c>
      <c r="Y18" s="8" t="s">
        <v>1469</v>
      </c>
      <c r="Z18" s="8"/>
      <c r="AA18" s="8" t="s">
        <v>36</v>
      </c>
      <c r="AB18" s="8"/>
      <c r="AC18" s="8" t="s">
        <v>36</v>
      </c>
      <c r="AD18" s="8" t="s">
        <v>36</v>
      </c>
      <c r="AE18" s="8" t="s">
        <v>1483</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1482</v>
      </c>
      <c r="C19" s="10" t="s">
        <v>1898</v>
      </c>
      <c r="D19" s="11"/>
      <c r="E19" s="11"/>
      <c r="F19" s="11" t="str">
        <f>CONCATENATE( IF(G19="","",CONCATENATE(G19,"_ ")),H19,". ",IF(I19="","",CONCATENATE(I19,"_ ")),L19,IF(OR(I19&lt;&gt;"",L19&lt;&gt;M19),CONCATENATE(". ",M19),""))</f>
        <v>Buyer. Buyer Type Code. Code</v>
      </c>
      <c r="G19" s="11"/>
      <c r="H19" s="11" t="s">
        <v>156</v>
      </c>
      <c r="I19" s="11"/>
      <c r="J19" s="11" t="s">
        <v>1899</v>
      </c>
      <c r="K19" s="11" t="s">
        <v>1473</v>
      </c>
      <c r="L19" s="11" t="str">
        <f>IF(J19&lt;&gt;"",CONCATENATE(J19," ",K19),K19)</f>
        <v>Buyer Type Code</v>
      </c>
      <c r="M19" s="11" t="s">
        <v>1473</v>
      </c>
      <c r="N19" s="11"/>
      <c r="O19" s="11" t="str">
        <f>IF(N19&lt;&gt;"",CONCATENATE(N19,"_ ",M19,". Type"),CONCATENATE(M19,". Type"))</f>
        <v>Code. Type</v>
      </c>
      <c r="P19" s="11"/>
      <c r="Q19" s="11"/>
      <c r="R19" s="11" t="s">
        <v>1474</v>
      </c>
      <c r="S19" s="11"/>
      <c r="T19" s="11" t="s">
        <v>1493</v>
      </c>
      <c r="U19" s="11"/>
      <c r="V19" s="11"/>
      <c r="W19" s="11"/>
      <c r="X19" s="11" t="s">
        <v>1494</v>
      </c>
      <c r="Y19" s="11" t="s">
        <v>1469</v>
      </c>
      <c r="Z19" s="11" t="s">
        <v>1495</v>
      </c>
      <c r="AA19" s="11" t="s">
        <v>36</v>
      </c>
      <c r="AB19" s="11"/>
      <c r="AC19" s="11"/>
      <c r="AD19" s="11"/>
      <c r="AE19" s="11" t="s">
        <v>1483</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204</v>
      </c>
      <c r="E20" s="13" t="s">
        <v>1496</v>
      </c>
      <c r="F20" s="11" t="str">
        <f>CONCATENATE( IF(G20="","",CONCATENATE(G20,"_ ")),H20,". ",IF(I20="","",CONCATENATE(I20,"_ ")),L20,IF(OR(I20&lt;&gt;"",L20&lt;&gt;M20),CONCATENATE(". ",M20),""))</f>
        <v>Buyer. Role Code. Code</v>
      </c>
      <c r="H20" s="11" t="s">
        <v>156</v>
      </c>
      <c r="I20" s="11"/>
      <c r="J20" s="11" t="s">
        <v>1497</v>
      </c>
      <c r="K20" s="11" t="s">
        <v>1473</v>
      </c>
      <c r="L20" s="11" t="str">
        <f>IF(J20&lt;&gt;"",CONCATENATE(J20," ",K20),K20)</f>
        <v>Role Code</v>
      </c>
      <c r="M20" s="11" t="s">
        <v>1473</v>
      </c>
      <c r="N20" s="11"/>
      <c r="O20" s="11" t="str">
        <f>IF(N20&lt;&gt;"",CONCATENATE(N20,"_ ",M20,". Type"),CONCATENATE(M20,". Type"))</f>
        <v>Code. Type</v>
      </c>
      <c r="P20" s="11"/>
      <c r="Q20" s="11"/>
      <c r="R20" s="11" t="s">
        <v>1474</v>
      </c>
      <c r="S20" s="11"/>
      <c r="T20" s="11" t="s">
        <v>1498</v>
      </c>
      <c r="U20" s="11"/>
      <c r="V20" s="11"/>
      <c r="W20" s="11"/>
      <c r="X20" s="11" t="s">
        <v>203</v>
      </c>
      <c r="Y20" s="11" t="s">
        <v>1469</v>
      </c>
      <c r="Z20" s="11"/>
      <c r="AA20" s="11" t="s">
        <v>36</v>
      </c>
      <c r="AB20" s="11"/>
      <c r="AC20" s="11"/>
      <c r="AD20" s="11"/>
      <c r="AE20" s="11" t="s">
        <v>1470</v>
      </c>
      <c r="AF20" s="14">
        <v>20180208</v>
      </c>
    </row>
    <row r="21" spans="1:1029">
      <c r="A21" s="17" t="str">
        <f>SUBSTITUTE(SUBSTITUTE(CONCATENATE(I21,IF(L21="Identifier","ID",L21))," ",""),"_","")</f>
        <v>BuysOnBehalfOfProcuringEntity</v>
      </c>
      <c r="B21" s="18" t="s">
        <v>1486</v>
      </c>
      <c r="C21" s="17" t="s">
        <v>1499</v>
      </c>
      <c r="D21" s="17"/>
      <c r="E21" s="17"/>
      <c r="F21" s="17" t="str">
        <f>CONCATENATE( IF(G21="","",CONCATENATE(G21,"_ ")),H21,". ",IF(I21="","",CONCATENATE(I21,"_ ")),L21,IF(I21="","",CONCATENATE(". ",M21)))</f>
        <v>Buyer. Buys On Behalf Of_ Procuring Entity. Procuring Entity</v>
      </c>
      <c r="G21" s="17"/>
      <c r="H21" s="17" t="s">
        <v>156</v>
      </c>
      <c r="I21" s="17" t="s">
        <v>1500</v>
      </c>
      <c r="J21" s="17"/>
      <c r="K21" s="17"/>
      <c r="L21" s="17" t="str">
        <f>CONCATENATE(IF(P21="","",CONCATENATE(P21,"_ ")),Q21)</f>
        <v>Procuring Entity</v>
      </c>
      <c r="M21" s="17" t="str">
        <f>L21</f>
        <v>Procuring Entity</v>
      </c>
      <c r="N21" s="17"/>
      <c r="O21" s="17"/>
      <c r="P21" s="17"/>
      <c r="Q21" s="19" t="s">
        <v>1501</v>
      </c>
      <c r="R21" s="17" t="s">
        <v>1491</v>
      </c>
      <c r="S21" s="20"/>
      <c r="T21" s="20"/>
      <c r="U21" s="20"/>
      <c r="V21" s="20"/>
      <c r="W21" s="20"/>
      <c r="X21" s="20"/>
      <c r="Y21" s="20" t="s">
        <v>1469</v>
      </c>
      <c r="Z21" s="20"/>
      <c r="AA21" s="20" t="s">
        <v>1470</v>
      </c>
      <c r="AB21" s="20"/>
      <c r="AC21" s="20"/>
      <c r="AD21" s="20"/>
      <c r="AE21" s="20"/>
      <c r="AF21" s="19">
        <v>20180208</v>
      </c>
    </row>
    <row r="22" spans="1:1029">
      <c r="A22" s="17" t="str">
        <f>SUBSTITUTE(SUBSTITUTE(CONCATENATE(I22,IF(L22="Identifier","ID",L22))," ",""),"_","")</f>
        <v>HasBuyerProfile</v>
      </c>
      <c r="B22" s="18" t="s">
        <v>1482</v>
      </c>
      <c r="C22" s="20" t="s">
        <v>1502</v>
      </c>
      <c r="D22" s="17"/>
      <c r="E22" s="17"/>
      <c r="F22" s="17" t="str">
        <f>CONCATENATE( IF(G22="","",CONCATENATE(G22,"_ ")),H22,". ",IF(I22="","",CONCATENATE(I22,"_ ")),L22,IF(I22="","",CONCATENATE(". ",M22)))</f>
        <v>Buyer. Has_ Buyer Profile. Buyer Profile</v>
      </c>
      <c r="G22" s="17"/>
      <c r="H22" s="17" t="s">
        <v>156</v>
      </c>
      <c r="I22" s="17" t="s">
        <v>1503</v>
      </c>
      <c r="J22" s="17"/>
      <c r="K22" s="17"/>
      <c r="L22" s="17" t="str">
        <f>CONCATENATE(IF(P22="","",CONCATENATE(P22,"_ ")),Q22)</f>
        <v>Buyer Profile</v>
      </c>
      <c r="M22" s="17" t="str">
        <f>L22</f>
        <v>Buyer Profile</v>
      </c>
      <c r="N22" s="17"/>
      <c r="O22" s="17"/>
      <c r="P22" s="17"/>
      <c r="Q22" s="19" t="s">
        <v>195</v>
      </c>
      <c r="R22" s="17" t="s">
        <v>1491</v>
      </c>
      <c r="S22" s="20"/>
      <c r="T22" s="20"/>
      <c r="U22" s="20"/>
      <c r="V22" s="20"/>
      <c r="W22" s="20"/>
      <c r="X22" s="20" t="s">
        <v>195</v>
      </c>
      <c r="Y22" s="20" t="s">
        <v>1469</v>
      </c>
      <c r="Z22" s="20"/>
      <c r="AA22" s="20" t="s">
        <v>1470</v>
      </c>
      <c r="AB22" s="20"/>
      <c r="AC22" s="20"/>
      <c r="AD22" s="20"/>
      <c r="AE22" s="20" t="s">
        <v>1470</v>
      </c>
      <c r="AF22" s="19">
        <v>20180208</v>
      </c>
    </row>
    <row r="23" spans="1:1029">
      <c r="A23" s="17" t="str">
        <f>SUBSTITUTE(SUBSTITUTE(CONCATENATE(I23,IF(L23="Identifier","ID",L23))," ",""),"_","")</f>
        <v>HasAccessTool</v>
      </c>
      <c r="B23" s="18" t="s">
        <v>1486</v>
      </c>
      <c r="C23" s="20" t="s">
        <v>1944</v>
      </c>
      <c r="D23" s="17"/>
      <c r="E23" s="17"/>
      <c r="F23" s="17" t="str">
        <f>CONCATENATE( IF(G23="","",CONCATENATE(G23,"_ ")),H23,". ",IF(I23="","",CONCATENATE(I23,"_ ")),L23,IF(I23="","",CONCATENATE(". ",M23)))</f>
        <v>Procuring Entity. Has_ Access Tool. Access Tool</v>
      </c>
      <c r="G23" s="17"/>
      <c r="H23" s="17" t="s">
        <v>1501</v>
      </c>
      <c r="I23" s="17" t="s">
        <v>1503</v>
      </c>
      <c r="J23" s="17"/>
      <c r="K23" s="17"/>
      <c r="L23" s="17" t="str">
        <f>CONCATENATE(IF(P23="","",CONCATENATE(P23,"_ ")),Q23)</f>
        <v>Access Tool</v>
      </c>
      <c r="M23" s="17" t="str">
        <f>L23</f>
        <v>Access Tool</v>
      </c>
      <c r="N23" s="17"/>
      <c r="O23" s="17"/>
      <c r="P23" s="17"/>
      <c r="Q23" s="19" t="s">
        <v>1479</v>
      </c>
      <c r="R23" s="17" t="s">
        <v>1491</v>
      </c>
      <c r="S23" s="20"/>
      <c r="T23" s="20"/>
      <c r="U23" s="20"/>
      <c r="V23" s="20"/>
      <c r="W23" s="20"/>
      <c r="X23" s="20"/>
      <c r="Y23" s="20" t="s">
        <v>1469</v>
      </c>
      <c r="Z23" s="20"/>
      <c r="AA23" s="20" t="s">
        <v>1470</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196</v>
      </c>
      <c r="D24" s="8"/>
      <c r="E24" s="8"/>
      <c r="F24" s="8" t="str">
        <f>CONCATENATE(IF(G24="","",CONCATENATE(G24,"_ ")),H24,". Details")</f>
        <v>Buyer Profile. Details</v>
      </c>
      <c r="G24" s="8"/>
      <c r="H24" s="8" t="s">
        <v>195</v>
      </c>
      <c r="I24" s="8"/>
      <c r="J24" s="8"/>
      <c r="K24" s="8"/>
      <c r="L24" s="8"/>
      <c r="M24" s="8"/>
      <c r="N24" s="8"/>
      <c r="O24" s="8"/>
      <c r="P24" s="8"/>
      <c r="Q24" s="8"/>
      <c r="R24" s="8" t="s">
        <v>1467</v>
      </c>
      <c r="S24" s="8"/>
      <c r="T24" s="8"/>
      <c r="U24" s="8"/>
      <c r="V24" s="8"/>
      <c r="W24" s="8"/>
      <c r="X24" s="8" t="s">
        <v>195</v>
      </c>
      <c r="Y24" s="8" t="s">
        <v>1469</v>
      </c>
      <c r="Z24" s="8"/>
      <c r="AA24" s="8" t="s">
        <v>1470</v>
      </c>
      <c r="AB24" s="8"/>
      <c r="AC24" s="8"/>
      <c r="AD24" s="8"/>
      <c r="AE24" s="8" t="s">
        <v>1470</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1504</v>
      </c>
      <c r="D25" s="11"/>
      <c r="E25" s="11"/>
      <c r="F25" s="11" t="str">
        <f>CONCATENATE( IF(G25="","",CONCATENATE(G25,"_ ")),H25,". ",IF(I25="","",CONCATENATE(I25,"_ ")),L25,IF(OR(I25&lt;&gt;"",L25&lt;&gt;M25),CONCATENATE(". ",M25),""))</f>
        <v>Buyer Profile. URI. Identifier</v>
      </c>
      <c r="G25" s="11"/>
      <c r="H25" s="11" t="s">
        <v>195</v>
      </c>
      <c r="I25" s="11"/>
      <c r="J25" s="11"/>
      <c r="K25" s="11" t="s">
        <v>1480</v>
      </c>
      <c r="L25" s="11" t="str">
        <f>IF(J25&lt;&gt;"",CONCATENATE(J25," ",K25),K25)</f>
        <v>URI</v>
      </c>
      <c r="M25" s="11" t="s">
        <v>1481</v>
      </c>
      <c r="N25" s="11"/>
      <c r="O25" s="11" t="str">
        <f>IF(N25&lt;&gt;"",CONCATENATE(N25,"_ ",M25,". Type"),CONCATENATE(M25,". Type"))</f>
        <v>Identifier. Type</v>
      </c>
      <c r="P25" s="11"/>
      <c r="Q25" s="11"/>
      <c r="R25" s="11" t="s">
        <v>1474</v>
      </c>
      <c r="S25" s="11"/>
      <c r="T25" s="11"/>
      <c r="U25" s="11"/>
      <c r="V25" s="11"/>
      <c r="W25" s="11"/>
      <c r="X25" s="11" t="s">
        <v>195</v>
      </c>
      <c r="Y25" s="11" t="s">
        <v>1469</v>
      </c>
      <c r="Z25" s="11"/>
      <c r="AA25" s="11" t="s">
        <v>36</v>
      </c>
      <c r="AB25" s="11"/>
      <c r="AC25" s="11"/>
      <c r="AD25" s="11"/>
      <c r="AE25" s="11" t="s">
        <v>36</v>
      </c>
      <c r="AF25" s="14">
        <v>20180208</v>
      </c>
    </row>
    <row r="26" spans="1:1029" s="10" customFormat="1" ht="12.75" customHeight="1">
      <c r="A26" s="8" t="str">
        <f>SUBSTITUTE(CONCATENATE(G26,H26)," ","")</f>
        <v>CallForCompetition</v>
      </c>
      <c r="B26" s="9"/>
      <c r="C26" s="8" t="s">
        <v>1484</v>
      </c>
      <c r="D26" s="8"/>
      <c r="E26" s="8"/>
      <c r="F26" s="8" t="str">
        <f>CONCATENATE(IF(G26="","",CONCATENATE(G26,"_ ")),H26,". Details")</f>
        <v>Call For Competition. Details</v>
      </c>
      <c r="G26" s="8"/>
      <c r="H26" s="21" t="s">
        <v>1694</v>
      </c>
      <c r="I26" s="8"/>
      <c r="J26" s="8"/>
      <c r="K26" s="8"/>
      <c r="L26" s="8"/>
      <c r="M26" s="8"/>
      <c r="N26" s="8"/>
      <c r="O26" s="8"/>
      <c r="P26" s="8"/>
      <c r="Q26" s="8"/>
      <c r="R26" s="8" t="s">
        <v>1467</v>
      </c>
      <c r="S26" s="8" t="s">
        <v>1918</v>
      </c>
      <c r="T26" s="8"/>
      <c r="U26" s="8"/>
      <c r="V26" s="8"/>
      <c r="W26" s="8"/>
      <c r="X26" s="8"/>
      <c r="Y26" s="8" t="s">
        <v>1469</v>
      </c>
      <c r="Z26" s="8"/>
      <c r="AA26" s="8" t="s">
        <v>1470</v>
      </c>
      <c r="AB26" s="8"/>
      <c r="AC26" s="8"/>
      <c r="AD26" s="8"/>
      <c r="AE26" s="8" t="s">
        <v>1470</v>
      </c>
      <c r="AF26" s="40">
        <v>20180321</v>
      </c>
    </row>
    <row r="27" spans="1:1029">
      <c r="A27" s="17" t="str">
        <f>SUBSTITUTE(SUBSTITUTE(CONCATENATE(I27,IF(L27="Identifier","ID",L27))," ",""),"_","")</f>
        <v>AttachesTechnicalSpecification</v>
      </c>
      <c r="B27" s="18" t="s">
        <v>1486</v>
      </c>
      <c r="C27" s="20" t="s">
        <v>1484</v>
      </c>
      <c r="D27" s="17"/>
      <c r="E27" s="17"/>
      <c r="F27" s="17" t="str">
        <f>CONCATENATE( IF(G27="","",CONCATENATE(G27,"_ ")),H27,". ",IF(I27="","",CONCATENATE(I27,"_ ")),L27,IF(I27="","",CONCATENATE(". ",M27)))</f>
        <v>Call For Competition. Attaches_ Technical Specification. Technical Specification</v>
      </c>
      <c r="G27" s="17"/>
      <c r="H27" s="17" t="s">
        <v>1694</v>
      </c>
      <c r="I27" s="17" t="s">
        <v>1923</v>
      </c>
      <c r="J27" s="17"/>
      <c r="K27" s="17"/>
      <c r="L27" s="17" t="str">
        <f>CONCATENATE(IF(P27="","",CONCATENATE(P27,"_ ")),Q27)</f>
        <v>Technical Specification</v>
      </c>
      <c r="M27" s="17" t="str">
        <f>L27</f>
        <v>Technical Specification</v>
      </c>
      <c r="N27" s="17"/>
      <c r="O27" s="17"/>
      <c r="P27" s="17"/>
      <c r="Q27" s="19" t="s">
        <v>1723</v>
      </c>
      <c r="R27" s="17" t="s">
        <v>1491</v>
      </c>
      <c r="S27" s="20" t="s">
        <v>1926</v>
      </c>
      <c r="T27" s="20"/>
      <c r="U27" s="20"/>
      <c r="V27" s="20"/>
      <c r="W27" s="20"/>
      <c r="X27" s="19" t="s">
        <v>1723</v>
      </c>
      <c r="Y27" s="20" t="s">
        <v>1469</v>
      </c>
      <c r="Z27" s="20"/>
      <c r="AA27" s="20" t="s">
        <v>1470</v>
      </c>
      <c r="AB27" s="20"/>
      <c r="AC27" s="20"/>
      <c r="AD27" s="20"/>
      <c r="AE27" s="20" t="s">
        <v>1470</v>
      </c>
      <c r="AF27" s="19">
        <v>20180321</v>
      </c>
    </row>
    <row r="28" spans="1:1029">
      <c r="A28" s="17" t="str">
        <f>SUBSTITUTE(SUBSTITUTE(CONCATENATE(I28,IF(L28="Identifier","ID",L28))," ",""),"_","")</f>
        <v>NotifiedThroughNotice</v>
      </c>
      <c r="B28" s="18" t="s">
        <v>1486</v>
      </c>
      <c r="C28" s="20" t="s">
        <v>1484</v>
      </c>
      <c r="D28" s="17"/>
      <c r="E28" s="17"/>
      <c r="F28" s="17" t="str">
        <f>CONCATENATE( IF(G28="","",CONCATENATE(G28,"_ ")),H28,". ",IF(I28="","",CONCATENATE(I28,"_ ")),L28,IF(I28="","",CONCATENATE(". ",M28)))</f>
        <v>Call For Competition. Notified Through_ Notice. Notice</v>
      </c>
      <c r="G28" s="17"/>
      <c r="H28" s="17" t="s">
        <v>1694</v>
      </c>
      <c r="I28" s="17" t="s">
        <v>1924</v>
      </c>
      <c r="J28" s="17"/>
      <c r="K28" s="17"/>
      <c r="L28" s="17" t="str">
        <f>CONCATENATE(IF(P28="","",CONCATENATE(P28,"_ ")),Q28)</f>
        <v>Notice</v>
      </c>
      <c r="M28" s="17" t="str">
        <f>L28</f>
        <v>Notice</v>
      </c>
      <c r="N28" s="17"/>
      <c r="O28" s="17"/>
      <c r="P28" s="17"/>
      <c r="Q28" s="19" t="s">
        <v>1666</v>
      </c>
      <c r="R28" s="17" t="s">
        <v>1491</v>
      </c>
      <c r="S28" s="20" t="s">
        <v>1925</v>
      </c>
      <c r="T28" s="20"/>
      <c r="U28" s="20"/>
      <c r="V28" s="20"/>
      <c r="W28" s="20"/>
      <c r="X28" s="19" t="s">
        <v>1666</v>
      </c>
      <c r="Y28" s="20" t="s">
        <v>1469</v>
      </c>
      <c r="Z28" s="20"/>
      <c r="AA28" s="20" t="s">
        <v>1470</v>
      </c>
      <c r="AB28" s="20"/>
      <c r="AC28" s="20"/>
      <c r="AD28" s="20"/>
      <c r="AE28" s="20" t="s">
        <v>1470</v>
      </c>
      <c r="AF28" s="19">
        <v>20180321</v>
      </c>
    </row>
    <row r="29" spans="1:1029" s="10" customFormat="1" ht="12.75" customHeight="1">
      <c r="A29" s="8" t="str">
        <f>SUBSTITUTE(CONCATENATE(G29,H29)," ","")</f>
        <v>CallForTenders</v>
      </c>
      <c r="B29" s="9"/>
      <c r="C29" s="8" t="s">
        <v>1484</v>
      </c>
      <c r="D29" s="8"/>
      <c r="E29" s="8"/>
      <c r="F29" s="8" t="str">
        <f>CONCATENATE(IF(G29="","",CONCATENATE(G29,"_ ")),H29,". Details")</f>
        <v>Call For Tenders. Details</v>
      </c>
      <c r="G29" s="8"/>
      <c r="H29" s="21" t="s">
        <v>218</v>
      </c>
      <c r="I29" s="8"/>
      <c r="J29" s="8"/>
      <c r="K29" s="8"/>
      <c r="L29" s="8"/>
      <c r="M29" s="8"/>
      <c r="N29" s="8"/>
      <c r="O29" s="8"/>
      <c r="P29" s="8"/>
      <c r="Q29" s="8"/>
      <c r="R29" s="8" t="s">
        <v>1467</v>
      </c>
      <c r="S29" s="8" t="s">
        <v>1927</v>
      </c>
      <c r="T29" s="8"/>
      <c r="U29" s="8"/>
      <c r="V29" s="8"/>
      <c r="W29" s="8"/>
      <c r="X29" s="8"/>
      <c r="Y29" s="8" t="s">
        <v>1469</v>
      </c>
      <c r="Z29" s="8"/>
      <c r="AA29" s="8" t="s">
        <v>1470</v>
      </c>
      <c r="AB29" s="8"/>
      <c r="AC29" s="8"/>
      <c r="AD29" s="8"/>
      <c r="AE29" s="8" t="s">
        <v>1470</v>
      </c>
      <c r="AF29" s="40">
        <v>20180321</v>
      </c>
    </row>
    <row r="30" spans="1:1029" s="10" customFormat="1" ht="12.75" customHeight="1">
      <c r="A30" s="8" t="str">
        <f>SUBSTITUTE(CONCATENATE(G30,H30)," ","")</f>
        <v>CallForProposals</v>
      </c>
      <c r="B30" s="9"/>
      <c r="C30" s="8" t="s">
        <v>1484</v>
      </c>
      <c r="D30" s="8"/>
      <c r="E30" s="8"/>
      <c r="F30" s="8" t="str">
        <f>CONCATENATE(IF(G30="","",CONCATENATE(G30,"_ ")),H30,". Details")</f>
        <v>Call For Proposals. Details</v>
      </c>
      <c r="G30" s="8"/>
      <c r="H30" s="21" t="s">
        <v>1928</v>
      </c>
      <c r="I30" s="8"/>
      <c r="J30" s="8"/>
      <c r="K30" s="8"/>
      <c r="L30" s="8"/>
      <c r="M30" s="8"/>
      <c r="N30" s="8"/>
      <c r="O30" s="8"/>
      <c r="P30" s="8"/>
      <c r="Q30" s="8"/>
      <c r="R30" s="8" t="s">
        <v>1467</v>
      </c>
      <c r="S30" s="8" t="s">
        <v>1929</v>
      </c>
      <c r="T30" s="8"/>
      <c r="U30" s="8"/>
      <c r="V30" s="8"/>
      <c r="W30" s="8"/>
      <c r="X30" s="8"/>
      <c r="Y30" s="8" t="s">
        <v>1469</v>
      </c>
      <c r="Z30" s="8"/>
      <c r="AA30" s="8" t="s">
        <v>1470</v>
      </c>
      <c r="AB30" s="8"/>
      <c r="AC30" s="8"/>
      <c r="AD30" s="8"/>
      <c r="AE30" s="8" t="s">
        <v>1470</v>
      </c>
      <c r="AF30" s="40">
        <v>20180321</v>
      </c>
    </row>
    <row r="31" spans="1:1029">
      <c r="A31" s="17" t="str">
        <f>SUBSTITUTE(SUBSTITUTE(CONCATENATE(I31,IF(L31="Identifier","ID",L31))," ",""),"_","")</f>
        <v>RefersToProcurementProject</v>
      </c>
      <c r="B31" s="18" t="s">
        <v>1482</v>
      </c>
      <c r="C31" s="17" t="s">
        <v>1484</v>
      </c>
      <c r="D31" s="17"/>
      <c r="E31" s="17"/>
      <c r="F31" s="17" t="str">
        <f>CONCATENATE( IF(G31="","",CONCATENATE(G31,"_ ")),H31,". ",IF(I31="","",CONCATENATE(I31,"_ ")),L31,IF(I31="","",CONCATENATE(". ",M31)))</f>
        <v>Contract. Refers To_ Procurement Project. Procurement Project</v>
      </c>
      <c r="G31" s="17"/>
      <c r="H31" s="17" t="s">
        <v>308</v>
      </c>
      <c r="I31" s="17" t="s">
        <v>1921</v>
      </c>
      <c r="J31" s="17"/>
      <c r="K31" s="17"/>
      <c r="L31" s="17" t="str">
        <f>CONCATENATE(IF(P31="","",CONCATENATE(P31,"_ ")),Q31)</f>
        <v>Procurement Project</v>
      </c>
      <c r="M31" s="17" t="str">
        <f>L31</f>
        <v>Procurement Project</v>
      </c>
      <c r="N31" s="17"/>
      <c r="O31" s="17"/>
      <c r="P31" s="17"/>
      <c r="Q31" s="19" t="s">
        <v>1490</v>
      </c>
      <c r="R31" s="17" t="s">
        <v>1491</v>
      </c>
      <c r="S31" s="20"/>
      <c r="T31" s="20"/>
      <c r="U31" s="20"/>
      <c r="V31" s="20"/>
      <c r="W31" s="20"/>
      <c r="X31" s="20"/>
      <c r="Y31" s="20" t="s">
        <v>1469</v>
      </c>
      <c r="Z31" s="20"/>
      <c r="AA31" s="20" t="s">
        <v>1470</v>
      </c>
      <c r="AB31" s="20"/>
      <c r="AC31" s="20"/>
      <c r="AD31" s="20"/>
      <c r="AE31" s="20"/>
      <c r="AF31" s="19">
        <v>20180208</v>
      </c>
    </row>
    <row r="32" spans="1:1029" s="10" customFormat="1" ht="12.75" customHeight="1">
      <c r="A32" s="8" t="str">
        <f>SUBSTITUTE(CONCATENATE(G32,H32)," ","")</f>
        <v>ContractAwardNotice</v>
      </c>
      <c r="B32" s="9"/>
      <c r="C32" s="8" t="s">
        <v>1484</v>
      </c>
      <c r="D32" s="8"/>
      <c r="E32" s="8"/>
      <c r="F32" s="8" t="str">
        <f>CONCATENATE(IF(G32="","",CONCATENATE(G32,"_ ")),H32,". Details")</f>
        <v>Contract Award Notice. Details</v>
      </c>
      <c r="G32" s="8"/>
      <c r="H32" s="21" t="s">
        <v>312</v>
      </c>
      <c r="I32" s="8"/>
      <c r="J32" s="8"/>
      <c r="K32" s="8"/>
      <c r="L32" s="8"/>
      <c r="M32" s="8"/>
      <c r="N32" s="8"/>
      <c r="O32" s="8"/>
      <c r="P32" s="8"/>
      <c r="Q32" s="8"/>
      <c r="R32" s="8" t="s">
        <v>1467</v>
      </c>
      <c r="S32" s="8"/>
      <c r="T32" s="8"/>
      <c r="U32" s="8"/>
      <c r="V32" s="8"/>
      <c r="W32" s="8"/>
      <c r="X32" s="8"/>
      <c r="Y32" s="8" t="s">
        <v>1469</v>
      </c>
      <c r="Z32" s="8"/>
      <c r="AA32" s="8" t="s">
        <v>1470</v>
      </c>
      <c r="AB32" s="8"/>
      <c r="AC32" s="8"/>
      <c r="AD32" s="8"/>
      <c r="AE32" s="8" t="s">
        <v>36</v>
      </c>
      <c r="AF32" s="40">
        <v>20180321</v>
      </c>
    </row>
    <row r="33" spans="1:1029">
      <c r="A33" s="17" t="str">
        <f>SUBSTITUTE(SUBSTITUTE(CONCATENATE(I33,IF(L33="Identifier","ID",L33))," ",""),"_","")</f>
        <v>RefersToPriorInformationNotice</v>
      </c>
      <c r="B33" s="18" t="s">
        <v>1486</v>
      </c>
      <c r="C33" s="17" t="s">
        <v>1484</v>
      </c>
      <c r="D33" s="17"/>
      <c r="E33" s="17"/>
      <c r="F33" s="17" t="str">
        <f>CONCATENATE( IF(G33="","",CONCATENATE(G33,"_ ")),H33,". ",IF(I33="","",CONCATENATE(I33,"_ ")),L33,IF(I33="","",CONCATENATE(". ",M33)))</f>
        <v>Contract Notice. Refers To_ Prior Information Notice. Prior Information Notice</v>
      </c>
      <c r="G33" s="17"/>
      <c r="H33" s="17" t="s">
        <v>1936</v>
      </c>
      <c r="I33" s="17" t="s">
        <v>1921</v>
      </c>
      <c r="J33" s="17"/>
      <c r="K33" s="17"/>
      <c r="L33" s="17" t="str">
        <f>CONCATENATE(IF(P33="","",CONCATENATE(P33,"_ ")),Q33)</f>
        <v>Prior Information Notice</v>
      </c>
      <c r="M33" s="17" t="str">
        <f>L33</f>
        <v>Prior Information Notice</v>
      </c>
      <c r="N33" s="17"/>
      <c r="O33" s="17"/>
      <c r="P33" s="17"/>
      <c r="Q33" s="19" t="s">
        <v>1934</v>
      </c>
      <c r="R33" s="17" t="s">
        <v>1491</v>
      </c>
      <c r="S33" s="20"/>
      <c r="T33" s="20"/>
      <c r="U33" s="20"/>
      <c r="V33" s="20"/>
      <c r="W33" s="20"/>
      <c r="X33" s="20"/>
      <c r="Y33" s="20" t="s">
        <v>1469</v>
      </c>
      <c r="Z33" s="20"/>
      <c r="AA33" s="20" t="s">
        <v>1470</v>
      </c>
      <c r="AB33" s="20"/>
      <c r="AC33" s="20"/>
      <c r="AD33" s="20"/>
      <c r="AE33" s="20"/>
      <c r="AF33" s="19">
        <v>20180321</v>
      </c>
    </row>
    <row r="34" spans="1:1029">
      <c r="A34" s="44" t="str">
        <f>SUBSTITUTE(SUBSTITUTE(CONCATENATE(I34,IF(L34="Identifier","ID",L34))," ",""),"_","")</f>
        <v>RefersToContractNotice</v>
      </c>
      <c r="B34" s="18" t="s">
        <v>1486</v>
      </c>
      <c r="C34" s="17" t="s">
        <v>1484</v>
      </c>
      <c r="D34" s="17"/>
      <c r="E34" s="17"/>
      <c r="F34" s="17" t="str">
        <f>CONCATENATE( IF(G34="","",CONCATENATE(G34,"_ ")),H34,". ",IF(I34="","",CONCATENATE(I34,"_ ")),L34,IF(I34="","",CONCATENATE(". ",M34)))</f>
        <v>Contract Notice. Refers To_ Contract Notice. Contract Notice</v>
      </c>
      <c r="G34" s="17"/>
      <c r="H34" s="17" t="s">
        <v>1936</v>
      </c>
      <c r="I34" s="17" t="s">
        <v>1921</v>
      </c>
      <c r="J34" s="17"/>
      <c r="K34" s="17"/>
      <c r="L34" s="17" t="str">
        <f>CONCATENATE(IF(P34="","",CONCATENATE(P34,"_ ")),Q34)</f>
        <v>Contract Notice</v>
      </c>
      <c r="M34" s="17" t="str">
        <f>L34</f>
        <v>Contract Notice</v>
      </c>
      <c r="N34" s="17"/>
      <c r="O34" s="17"/>
      <c r="P34" s="17"/>
      <c r="Q34" s="19" t="s">
        <v>1936</v>
      </c>
      <c r="R34" s="17" t="s">
        <v>1491</v>
      </c>
      <c r="S34" s="20"/>
      <c r="T34" s="20"/>
      <c r="U34" s="20"/>
      <c r="V34" s="20"/>
      <c r="W34" s="20"/>
      <c r="X34" s="20"/>
      <c r="Y34" s="20" t="s">
        <v>1469</v>
      </c>
      <c r="Z34" s="20"/>
      <c r="AA34" s="20" t="s">
        <v>1470</v>
      </c>
      <c r="AB34" s="20"/>
      <c r="AC34" s="20"/>
      <c r="AD34" s="20"/>
      <c r="AE34" s="20"/>
      <c r="AF34" s="19">
        <v>20180321</v>
      </c>
    </row>
    <row r="35" spans="1:1029" s="10" customFormat="1" ht="12.75" customHeight="1">
      <c r="A35" s="8" t="str">
        <f>SUBSTITUTE(CONCATENATE(G35,H35)," ","")</f>
        <v>Contract</v>
      </c>
      <c r="B35" s="9"/>
      <c r="C35" s="8" t="s">
        <v>1484</v>
      </c>
      <c r="D35" s="8"/>
      <c r="E35" s="8"/>
      <c r="F35" s="8" t="str">
        <f>CONCATENATE(IF(G35="","",CONCATENATE(G35,"_ ")),H35,". Details")</f>
        <v>Contract. Details</v>
      </c>
      <c r="G35" s="8"/>
      <c r="H35" s="21" t="s">
        <v>308</v>
      </c>
      <c r="I35" s="8"/>
      <c r="J35" s="8"/>
      <c r="K35" s="8"/>
      <c r="L35" s="8"/>
      <c r="M35" s="8"/>
      <c r="N35" s="8"/>
      <c r="O35" s="8"/>
      <c r="P35" s="8"/>
      <c r="Q35" s="8"/>
      <c r="R35" s="8" t="s">
        <v>1467</v>
      </c>
      <c r="S35" s="8"/>
      <c r="T35" s="8"/>
      <c r="U35" s="8"/>
      <c r="V35" s="8"/>
      <c r="W35" s="8"/>
      <c r="X35" s="8"/>
      <c r="Y35" s="8" t="s">
        <v>1469</v>
      </c>
      <c r="Z35" s="8"/>
      <c r="AA35" s="8" t="s">
        <v>1470</v>
      </c>
      <c r="AB35" s="8"/>
      <c r="AC35" s="8"/>
      <c r="AD35" s="8"/>
      <c r="AE35" s="8" t="s">
        <v>36</v>
      </c>
      <c r="AF35" s="40">
        <v>20180321</v>
      </c>
    </row>
    <row r="36" spans="1:1029">
      <c r="A36" s="17" t="str">
        <f>SUBSTITUTE(SUBSTITUTE(CONCATENATE(I36,IF(L36="Identifier","ID",L36))," ",""),"_","")</f>
        <v>RefersToProcurementProject</v>
      </c>
      <c r="B36" s="18" t="s">
        <v>1486</v>
      </c>
      <c r="C36" s="17" t="s">
        <v>1484</v>
      </c>
      <c r="D36" s="17"/>
      <c r="E36" s="17"/>
      <c r="F36" s="17" t="str">
        <f>CONCATENATE( IF(G36="","",CONCATENATE(G36,"_ ")),H36,". ",IF(I36="","",CONCATENATE(I36,"_ ")),L36,IF(I36="","",CONCATENATE(". ",M36)))</f>
        <v>Contract. Refers To_ Procurement Project. Procurement Project</v>
      </c>
      <c r="G36" s="17"/>
      <c r="H36" s="17" t="s">
        <v>308</v>
      </c>
      <c r="I36" s="17" t="s">
        <v>1921</v>
      </c>
      <c r="J36" s="17"/>
      <c r="K36" s="17"/>
      <c r="L36" s="17" t="str">
        <f>CONCATENATE(IF(P36="","",CONCATENATE(P36,"_ ")),Q36)</f>
        <v>Procurement Project</v>
      </c>
      <c r="M36" s="17" t="str">
        <f>L36</f>
        <v>Procurement Project</v>
      </c>
      <c r="N36" s="17"/>
      <c r="O36" s="17"/>
      <c r="P36" s="17"/>
      <c r="Q36" s="19" t="s">
        <v>1490</v>
      </c>
      <c r="R36" s="17" t="s">
        <v>1491</v>
      </c>
      <c r="S36" s="20" t="s">
        <v>1950</v>
      </c>
      <c r="T36" s="20"/>
      <c r="U36" s="20"/>
      <c r="V36" s="20"/>
      <c r="W36" s="20"/>
      <c r="X36" s="20"/>
      <c r="Y36" s="20" t="s">
        <v>1469</v>
      </c>
      <c r="Z36" s="20"/>
      <c r="AA36" s="20" t="s">
        <v>1470</v>
      </c>
      <c r="AB36" s="20"/>
      <c r="AC36" s="20"/>
      <c r="AD36" s="20"/>
      <c r="AE36" s="20"/>
      <c r="AF36" s="19">
        <v>20180321</v>
      </c>
    </row>
    <row r="37" spans="1:1029" s="10" customFormat="1" ht="12.75" customHeight="1">
      <c r="A37" s="8" t="str">
        <f>SUBSTITUTE(CONCATENATE(G37,H37)," ","")</f>
        <v>ContractNotice</v>
      </c>
      <c r="B37" s="9"/>
      <c r="C37" s="8" t="s">
        <v>1484</v>
      </c>
      <c r="D37" s="8"/>
      <c r="E37" s="8"/>
      <c r="F37" s="8" t="str">
        <f>CONCATENATE(IF(G37="","",CONCATENATE(G37,"_ ")),H37,". Details")</f>
        <v>Contract Notice. Details</v>
      </c>
      <c r="G37" s="8"/>
      <c r="H37" s="21" t="s">
        <v>1936</v>
      </c>
      <c r="I37" s="8"/>
      <c r="J37" s="8"/>
      <c r="K37" s="8"/>
      <c r="L37" s="8"/>
      <c r="M37" s="8"/>
      <c r="N37" s="8"/>
      <c r="O37" s="8"/>
      <c r="P37" s="8"/>
      <c r="Q37" s="8"/>
      <c r="R37" s="8" t="s">
        <v>1467</v>
      </c>
      <c r="S37" s="8"/>
      <c r="T37" s="8"/>
      <c r="U37" s="8"/>
      <c r="V37" s="8"/>
      <c r="W37" s="8"/>
      <c r="X37" s="8"/>
      <c r="Y37" s="8" t="s">
        <v>1469</v>
      </c>
      <c r="Z37" s="8"/>
      <c r="AA37" s="8" t="s">
        <v>1470</v>
      </c>
      <c r="AB37" s="8"/>
      <c r="AC37" s="8"/>
      <c r="AD37" s="8"/>
      <c r="AE37" s="8" t="s">
        <v>36</v>
      </c>
      <c r="AF37" s="40">
        <v>20180321</v>
      </c>
    </row>
    <row r="38" spans="1:1029">
      <c r="A38" s="17" t="str">
        <f>SUBSTITUTE(SUBSTITUTE(CONCATENATE(I38,IF(L38="Identifier","ID",L38))," ",""),"_","")</f>
        <v>RefersToPriorInformationNotice</v>
      </c>
      <c r="B38" s="18" t="s">
        <v>1486</v>
      </c>
      <c r="C38" s="17" t="s">
        <v>1484</v>
      </c>
      <c r="D38" s="17"/>
      <c r="E38" s="17"/>
      <c r="F38" s="17" t="str">
        <f>CONCATENATE( IF(G38="","",CONCATENATE(G38,"_ ")),H38,". ",IF(I38="","",CONCATENATE(I38,"_ ")),L38,IF(I38="","",CONCATENATE(". ",M38)))</f>
        <v>Contract Notice. Refers To_ Prior Information Notice. Prior Information Notice</v>
      </c>
      <c r="G38" s="17"/>
      <c r="H38" s="17" t="s">
        <v>1936</v>
      </c>
      <c r="I38" s="17" t="s">
        <v>1921</v>
      </c>
      <c r="J38" s="17"/>
      <c r="K38" s="17"/>
      <c r="L38" s="17" t="str">
        <f>CONCATENATE(IF(P38="","",CONCATENATE(P38,"_ ")),Q38)</f>
        <v>Prior Information Notice</v>
      </c>
      <c r="M38" s="17" t="str">
        <f>L38</f>
        <v>Prior Information Notice</v>
      </c>
      <c r="N38" s="17"/>
      <c r="O38" s="17"/>
      <c r="P38" s="17"/>
      <c r="Q38" s="19" t="s">
        <v>1934</v>
      </c>
      <c r="R38" s="17" t="s">
        <v>1491</v>
      </c>
      <c r="S38" s="20"/>
      <c r="T38" s="20"/>
      <c r="U38" s="20"/>
      <c r="V38" s="20"/>
      <c r="W38" s="20"/>
      <c r="X38" s="20"/>
      <c r="Y38" s="20" t="s">
        <v>1469</v>
      </c>
      <c r="Z38" s="20"/>
      <c r="AA38" s="20" t="s">
        <v>1470</v>
      </c>
      <c r="AB38" s="20"/>
      <c r="AC38" s="20"/>
      <c r="AD38" s="20"/>
      <c r="AE38" s="20"/>
      <c r="AF38" s="19">
        <v>20180321</v>
      </c>
    </row>
    <row r="39" spans="1:1029" s="10" customFormat="1" ht="12.75" customHeight="1">
      <c r="A39" s="8" t="str">
        <f>SUBSTITUTE(CONCATENATE(G39,H39)," ","")</f>
        <v>Criterion</v>
      </c>
      <c r="B39" s="9"/>
      <c r="C39" s="8" t="s">
        <v>1484</v>
      </c>
      <c r="D39" s="8"/>
      <c r="E39" s="8"/>
      <c r="F39" s="8" t="str">
        <f>CONCATENATE(IF(G39="","",CONCATENATE(G39,"_ ")),H39,". Details")</f>
        <v>Criterion. Details</v>
      </c>
      <c r="G39" s="8"/>
      <c r="H39" s="21" t="s">
        <v>361</v>
      </c>
      <c r="I39" s="8"/>
      <c r="J39" s="8"/>
      <c r="K39" s="8"/>
      <c r="L39" s="8"/>
      <c r="M39" s="8"/>
      <c r="N39" s="8"/>
      <c r="O39" s="8"/>
      <c r="P39" s="8"/>
      <c r="Q39" s="8"/>
      <c r="R39" s="8" t="s">
        <v>1467</v>
      </c>
      <c r="S39" s="8"/>
      <c r="T39" s="8"/>
      <c r="U39" s="8"/>
      <c r="V39" s="8"/>
      <c r="W39" s="8"/>
      <c r="X39" s="8" t="s">
        <v>1943</v>
      </c>
      <c r="Y39" s="8" t="s">
        <v>1469</v>
      </c>
      <c r="Z39" s="8"/>
      <c r="AA39" s="8" t="s">
        <v>1470</v>
      </c>
      <c r="AB39" s="8"/>
      <c r="AC39" s="8"/>
      <c r="AD39" s="8"/>
      <c r="AE39" s="8" t="s">
        <v>1483</v>
      </c>
      <c r="AF39" s="40">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1482</v>
      </c>
      <c r="C40" s="22" t="s">
        <v>1522</v>
      </c>
      <c r="D40" s="22"/>
      <c r="E40" s="22"/>
      <c r="F40" s="22" t="str">
        <f t="shared" ref="F40:F49" si="5">CONCATENATE( IF(G40="","",CONCATENATE(G40,"_ ")),H40,". ",IF(I40="","",CONCATENATE(I40,"_ ")),L40,IF(OR(I40&lt;&gt;"",L40&lt;&gt;M40),CONCATENATE(". ",M40),""))</f>
        <v>Criterion. Identifier</v>
      </c>
      <c r="G40" s="22"/>
      <c r="H40" s="22" t="s">
        <v>361</v>
      </c>
      <c r="I40" s="22"/>
      <c r="J40" s="22"/>
      <c r="K40" s="22" t="s">
        <v>1481</v>
      </c>
      <c r="L40" s="22" t="str">
        <f t="shared" ref="L40:L49" si="6">IF(J40&lt;&gt;"",CONCATENATE(J40," ",K40),K40)</f>
        <v>Identifier</v>
      </c>
      <c r="M40" s="22" t="s">
        <v>1481</v>
      </c>
      <c r="N40" s="22"/>
      <c r="O40" s="22" t="str">
        <f t="shared" ref="O40:O49" si="7">IF(N40&lt;&gt;"",CONCATENATE(N40,"_ ",M40,". Type"),CONCATENATE(M40,". Type"))</f>
        <v>Identifier. Type</v>
      </c>
      <c r="P40" s="22"/>
      <c r="Q40" s="22"/>
      <c r="R40" s="22" t="s">
        <v>1474</v>
      </c>
      <c r="S40" s="11"/>
      <c r="T40" s="11"/>
      <c r="U40" s="11"/>
      <c r="V40" s="11"/>
      <c r="W40" s="11"/>
      <c r="X40" s="11"/>
      <c r="Y40" s="11" t="s">
        <v>1469</v>
      </c>
      <c r="Z40" s="11"/>
      <c r="AA40" s="11" t="s">
        <v>1470</v>
      </c>
      <c r="AB40" s="11"/>
      <c r="AC40" s="11"/>
      <c r="AD40" s="11"/>
      <c r="AE40" s="11" t="s">
        <v>1519</v>
      </c>
      <c r="AF40" s="3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1482</v>
      </c>
      <c r="C41" s="22" t="s">
        <v>1523</v>
      </c>
      <c r="D41" s="22"/>
      <c r="E41" s="22"/>
      <c r="F41" s="22" t="str">
        <f t="shared" si="5"/>
        <v>Criterion. Criterion Type Code. Code</v>
      </c>
      <c r="G41" s="22"/>
      <c r="H41" s="22" t="s">
        <v>361</v>
      </c>
      <c r="I41" s="22"/>
      <c r="J41" s="22" t="s">
        <v>1524</v>
      </c>
      <c r="K41" s="22" t="s">
        <v>1473</v>
      </c>
      <c r="L41" s="22" t="str">
        <f t="shared" si="6"/>
        <v>Criterion Type Code</v>
      </c>
      <c r="M41" s="22" t="s">
        <v>1473</v>
      </c>
      <c r="N41" s="22"/>
      <c r="O41" s="22" t="str">
        <f t="shared" si="7"/>
        <v>Code. Type</v>
      </c>
      <c r="P41" s="22"/>
      <c r="Q41" s="22"/>
      <c r="R41" s="22" t="s">
        <v>1474</v>
      </c>
      <c r="S41" s="11"/>
      <c r="T41" s="11"/>
      <c r="U41" s="11"/>
      <c r="V41" s="11"/>
      <c r="W41" s="11"/>
      <c r="X41" s="11"/>
      <c r="Y41" s="11" t="s">
        <v>1469</v>
      </c>
      <c r="Z41" s="11"/>
      <c r="AA41" s="11" t="s">
        <v>1470</v>
      </c>
      <c r="AB41" s="11"/>
      <c r="AC41" s="11"/>
      <c r="AD41" s="11"/>
      <c r="AE41" s="11" t="s">
        <v>36</v>
      </c>
      <c r="AF41" s="3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1482</v>
      </c>
      <c r="C42" s="22" t="s">
        <v>1525</v>
      </c>
      <c r="D42" s="22"/>
      <c r="E42" s="22"/>
      <c r="F42" s="22" t="str">
        <f t="shared" si="5"/>
        <v>Criterion. Name</v>
      </c>
      <c r="G42" s="22"/>
      <c r="H42" s="22" t="s">
        <v>361</v>
      </c>
      <c r="I42" s="22"/>
      <c r="J42" s="22"/>
      <c r="K42" s="22" t="s">
        <v>923</v>
      </c>
      <c r="L42" s="22" t="str">
        <f t="shared" si="6"/>
        <v>Name</v>
      </c>
      <c r="M42" s="22" t="s">
        <v>923</v>
      </c>
      <c r="N42" s="22"/>
      <c r="O42" s="22" t="str">
        <f t="shared" si="7"/>
        <v>Name. Type</v>
      </c>
      <c r="P42" s="22"/>
      <c r="Q42" s="22"/>
      <c r="R42" s="22" t="s">
        <v>1474</v>
      </c>
      <c r="S42" s="11"/>
      <c r="T42" s="11"/>
      <c r="U42" s="11"/>
      <c r="V42" s="11"/>
      <c r="W42" s="11"/>
      <c r="X42" s="11"/>
      <c r="Y42" s="11" t="s">
        <v>1469</v>
      </c>
      <c r="Z42" s="11"/>
      <c r="AA42" s="11" t="s">
        <v>1470</v>
      </c>
      <c r="AB42" s="11"/>
      <c r="AC42" s="11"/>
      <c r="AD42" s="11"/>
      <c r="AE42" s="11" t="s">
        <v>1519</v>
      </c>
      <c r="AF42" s="3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1486</v>
      </c>
      <c r="C43" s="22" t="s">
        <v>1526</v>
      </c>
      <c r="D43" s="22"/>
      <c r="E43" s="22"/>
      <c r="F43" s="22" t="str">
        <f t="shared" si="5"/>
        <v>Criterion. Description. Text</v>
      </c>
      <c r="G43" s="22"/>
      <c r="H43" s="22" t="s">
        <v>361</v>
      </c>
      <c r="I43" s="22"/>
      <c r="J43" s="22"/>
      <c r="K43" s="22" t="s">
        <v>1506</v>
      </c>
      <c r="L43" s="22" t="str">
        <f t="shared" si="6"/>
        <v>Description</v>
      </c>
      <c r="M43" s="22" t="s">
        <v>1478</v>
      </c>
      <c r="N43" s="22"/>
      <c r="O43" s="22" t="str">
        <f t="shared" si="7"/>
        <v>Text. Type</v>
      </c>
      <c r="P43" s="22"/>
      <c r="Q43" s="22"/>
      <c r="R43" s="22" t="s">
        <v>1474</v>
      </c>
      <c r="S43" s="11"/>
      <c r="T43" s="11"/>
      <c r="U43" s="11"/>
      <c r="V43" s="11"/>
      <c r="W43" s="11"/>
      <c r="X43" s="11"/>
      <c r="Y43" s="11" t="s">
        <v>1469</v>
      </c>
      <c r="Z43" s="11"/>
      <c r="AA43" s="11" t="s">
        <v>1470</v>
      </c>
      <c r="AB43" s="11"/>
      <c r="AC43" s="11"/>
      <c r="AD43" s="11"/>
      <c r="AE43" s="11" t="s">
        <v>36</v>
      </c>
      <c r="AF43" s="3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1482</v>
      </c>
      <c r="C44" s="22" t="s">
        <v>376</v>
      </c>
      <c r="D44" s="22"/>
      <c r="E44" s="22"/>
      <c r="F44" s="22" t="str">
        <f t="shared" si="5"/>
        <v>Criterion. Weight Numeric. Numeric</v>
      </c>
      <c r="G44" s="22"/>
      <c r="H44" s="22" t="s">
        <v>361</v>
      </c>
      <c r="I44" s="22"/>
      <c r="J44" s="22" t="s">
        <v>1527</v>
      </c>
      <c r="K44" s="22" t="s">
        <v>1487</v>
      </c>
      <c r="L44" s="22" t="str">
        <f t="shared" si="6"/>
        <v>Weight Numeric</v>
      </c>
      <c r="M44" s="22" t="s">
        <v>1487</v>
      </c>
      <c r="N44" s="22"/>
      <c r="O44" s="22" t="str">
        <f t="shared" si="7"/>
        <v>Numeric. Type</v>
      </c>
      <c r="P44" s="22"/>
      <c r="Q44" s="22"/>
      <c r="R44" s="22" t="s">
        <v>1474</v>
      </c>
      <c r="S44" s="11"/>
      <c r="T44" s="11"/>
      <c r="U44" s="11"/>
      <c r="V44" s="11"/>
      <c r="W44" s="11"/>
      <c r="X44" s="11"/>
      <c r="Y44" s="11" t="s">
        <v>1469</v>
      </c>
      <c r="Z44" s="11"/>
      <c r="AA44" s="11" t="s">
        <v>1470</v>
      </c>
      <c r="AB44" s="11"/>
      <c r="AC44" s="11"/>
      <c r="AD44" s="11"/>
      <c r="AE44" s="11" t="s">
        <v>36</v>
      </c>
      <c r="AF44" s="3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1482</v>
      </c>
      <c r="C45" s="22" t="s">
        <v>1528</v>
      </c>
      <c r="D45" s="22"/>
      <c r="E45" s="22" t="s">
        <v>1529</v>
      </c>
      <c r="F45" s="22" t="str">
        <f t="shared" si="5"/>
        <v>Criterion. Fulfilment Indicator. Indicator</v>
      </c>
      <c r="G45" s="22"/>
      <c r="H45" s="22" t="s">
        <v>361</v>
      </c>
      <c r="I45" s="22"/>
      <c r="J45" s="22" t="s">
        <v>1530</v>
      </c>
      <c r="K45" s="22" t="s">
        <v>1531</v>
      </c>
      <c r="L45" s="22" t="str">
        <f t="shared" si="6"/>
        <v>Fulfilment Indicator</v>
      </c>
      <c r="M45" s="22" t="s">
        <v>1531</v>
      </c>
      <c r="N45" s="22"/>
      <c r="O45" s="22" t="str">
        <f t="shared" si="7"/>
        <v>Indicator. Type</v>
      </c>
      <c r="P45" s="22"/>
      <c r="Q45" s="22"/>
      <c r="R45" s="22" t="s">
        <v>1474</v>
      </c>
      <c r="S45" s="11"/>
      <c r="T45" s="11"/>
      <c r="U45" s="11"/>
      <c r="V45" s="11"/>
      <c r="W45" s="11"/>
      <c r="X45" s="11"/>
      <c r="Y45" s="11" t="s">
        <v>1469</v>
      </c>
      <c r="Z45" s="11"/>
      <c r="AA45" s="11" t="s">
        <v>1470</v>
      </c>
      <c r="AB45" s="11"/>
      <c r="AC45" s="11"/>
      <c r="AD45" s="11"/>
      <c r="AE45" s="11" t="s">
        <v>36</v>
      </c>
      <c r="AF45" s="3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1482</v>
      </c>
      <c r="C46" s="22" t="s">
        <v>1532</v>
      </c>
      <c r="D46" s="22"/>
      <c r="E46" s="22"/>
      <c r="F46" s="22" t="str">
        <f t="shared" si="5"/>
        <v>Criterion. Fulfilment Indicator Type Code. Code</v>
      </c>
      <c r="G46" s="22"/>
      <c r="H46" s="22" t="s">
        <v>361</v>
      </c>
      <c r="I46" s="22"/>
      <c r="J46" s="22" t="s">
        <v>1533</v>
      </c>
      <c r="K46" s="22" t="s">
        <v>1473</v>
      </c>
      <c r="L46" s="22" t="str">
        <f t="shared" si="6"/>
        <v>Fulfilment Indicator Type Code</v>
      </c>
      <c r="M46" s="22" t="s">
        <v>1473</v>
      </c>
      <c r="N46" s="22"/>
      <c r="O46" s="22" t="str">
        <f t="shared" si="7"/>
        <v>Code. Type</v>
      </c>
      <c r="P46" s="22"/>
      <c r="Q46" s="22"/>
      <c r="R46" s="22" t="s">
        <v>1474</v>
      </c>
      <c r="S46" s="11"/>
      <c r="T46" s="11"/>
      <c r="U46" s="11"/>
      <c r="V46" s="11"/>
      <c r="W46" s="11"/>
      <c r="X46" s="11"/>
      <c r="Y46" s="11" t="s">
        <v>1469</v>
      </c>
      <c r="Z46" s="11"/>
      <c r="AA46" s="11" t="s">
        <v>1470</v>
      </c>
      <c r="AB46" s="11"/>
      <c r="AC46" s="11"/>
      <c r="AD46" s="11"/>
      <c r="AE46" s="11" t="s">
        <v>1519</v>
      </c>
      <c r="AF46" s="3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1482</v>
      </c>
      <c r="C47" s="22" t="s">
        <v>1534</v>
      </c>
      <c r="D47" s="22"/>
      <c r="E47" s="22" t="s">
        <v>1527</v>
      </c>
      <c r="F47" s="22" t="str">
        <f t="shared" si="5"/>
        <v>Criterion. Evaluation Method Type Code. Code</v>
      </c>
      <c r="G47" s="22"/>
      <c r="H47" s="22" t="s">
        <v>361</v>
      </c>
      <c r="I47" s="22"/>
      <c r="J47" s="22" t="s">
        <v>1535</v>
      </c>
      <c r="K47" s="22" t="s">
        <v>1473</v>
      </c>
      <c r="L47" s="22" t="str">
        <f t="shared" si="6"/>
        <v>Evaluation Method Type Code</v>
      </c>
      <c r="M47" s="22" t="s">
        <v>1473</v>
      </c>
      <c r="N47" s="22"/>
      <c r="O47" s="22" t="str">
        <f t="shared" si="7"/>
        <v>Code. Type</v>
      </c>
      <c r="P47" s="22"/>
      <c r="Q47" s="22"/>
      <c r="R47" s="22" t="s">
        <v>1474</v>
      </c>
      <c r="S47" s="11"/>
      <c r="T47" s="11"/>
      <c r="U47" s="11"/>
      <c r="V47" s="11"/>
      <c r="W47" s="11"/>
      <c r="X47" s="11"/>
      <c r="Y47" s="11" t="s">
        <v>1469</v>
      </c>
      <c r="Z47" s="11"/>
      <c r="AA47" s="11" t="s">
        <v>1470</v>
      </c>
      <c r="AB47" s="11"/>
      <c r="AC47" s="11"/>
      <c r="AD47" s="11"/>
      <c r="AE47" s="11" t="s">
        <v>1536</v>
      </c>
      <c r="AF47" s="3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1486</v>
      </c>
      <c r="C48" s="22" t="s">
        <v>1537</v>
      </c>
      <c r="D48" s="22"/>
      <c r="E48" s="22"/>
      <c r="F48" s="22" t="str">
        <f t="shared" si="5"/>
        <v>Criterion. Weighting Consideration Description. Text</v>
      </c>
      <c r="G48" s="22"/>
      <c r="H48" s="22" t="s">
        <v>361</v>
      </c>
      <c r="I48" s="22"/>
      <c r="J48" s="22" t="s">
        <v>1538</v>
      </c>
      <c r="K48" s="22" t="s">
        <v>1506</v>
      </c>
      <c r="L48" s="22" t="str">
        <f t="shared" si="6"/>
        <v>Weighting Consideration Description</v>
      </c>
      <c r="M48" s="22" t="s">
        <v>1478</v>
      </c>
      <c r="N48" s="22"/>
      <c r="O48" s="22" t="str">
        <f t="shared" si="7"/>
        <v>Text. Type</v>
      </c>
      <c r="P48" s="22"/>
      <c r="Q48" s="22"/>
      <c r="R48" s="22" t="s">
        <v>1474</v>
      </c>
      <c r="S48" s="11"/>
      <c r="T48" s="11"/>
      <c r="U48" s="11"/>
      <c r="V48" s="11"/>
      <c r="W48" s="11"/>
      <c r="X48" s="11"/>
      <c r="Y48" s="11" t="s">
        <v>1469</v>
      </c>
      <c r="Z48" s="11"/>
      <c r="AA48" s="11" t="s">
        <v>1470</v>
      </c>
      <c r="AB48" s="11"/>
      <c r="AC48" s="11"/>
      <c r="AD48" s="11"/>
      <c r="AE48" s="11" t="s">
        <v>36</v>
      </c>
      <c r="AF48" s="3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1482</v>
      </c>
      <c r="C49" s="22" t="s">
        <v>1484</v>
      </c>
      <c r="D49" s="22"/>
      <c r="E49" s="22" t="s">
        <v>1539</v>
      </c>
      <c r="F49" s="22" t="str">
        <f t="shared" si="5"/>
        <v>Criterion. Criterion Objective Indicator. Indicator</v>
      </c>
      <c r="G49" s="22"/>
      <c r="H49" s="22" t="s">
        <v>361</v>
      </c>
      <c r="I49" s="22"/>
      <c r="J49" s="22" t="s">
        <v>1540</v>
      </c>
      <c r="K49" s="22" t="s">
        <v>1531</v>
      </c>
      <c r="L49" s="22" t="str">
        <f t="shared" si="6"/>
        <v>Criterion Objective Indicator</v>
      </c>
      <c r="M49" s="22" t="s">
        <v>1531</v>
      </c>
      <c r="N49" s="22"/>
      <c r="O49" s="22" t="str">
        <f t="shared" si="7"/>
        <v>Indicator. Type</v>
      </c>
      <c r="P49" s="22"/>
      <c r="Q49" s="22"/>
      <c r="R49" s="22" t="s">
        <v>1474</v>
      </c>
      <c r="S49" s="11"/>
      <c r="T49" s="11"/>
      <c r="U49" s="11"/>
      <c r="V49" s="11"/>
      <c r="W49" s="11"/>
      <c r="X49" s="11"/>
      <c r="Y49" s="11" t="s">
        <v>1469</v>
      </c>
      <c r="Z49" s="11"/>
      <c r="AA49" s="11" t="s">
        <v>1470</v>
      </c>
      <c r="AB49" s="11"/>
      <c r="AC49" s="11"/>
      <c r="AD49" s="11"/>
      <c r="AE49" s="11" t="s">
        <v>36</v>
      </c>
      <c r="AF49" s="3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1476</v>
      </c>
      <c r="C50" s="17" t="s">
        <v>1541</v>
      </c>
      <c r="D50" s="17"/>
      <c r="E50" s="17"/>
      <c r="F50" s="17" t="str">
        <f>CONCATENATE( IF(G50="","",CONCATENATE(G50,"_ ")),H50,". ",IF(I50="","",CONCATENATE(I50,"_ ")),L50,IF(I50="","",CONCATENATE(". ",M50)))</f>
        <v>Criterion. Has_ Property Group. Property Group</v>
      </c>
      <c r="G50" s="17"/>
      <c r="H50" s="17" t="s">
        <v>361</v>
      </c>
      <c r="I50" s="17" t="s">
        <v>1503</v>
      </c>
      <c r="J50" s="17"/>
      <c r="K50" s="17"/>
      <c r="L50" s="17" t="str">
        <f>CONCATENATE(IF(P50="","",CONCATENATE(P50,"_ ")),Q50)</f>
        <v>Property Group</v>
      </c>
      <c r="M50" s="17" t="str">
        <f>L50</f>
        <v>Property Group</v>
      </c>
      <c r="N50" s="17"/>
      <c r="O50" s="17"/>
      <c r="P50" s="17"/>
      <c r="Q50" s="17" t="s">
        <v>1542</v>
      </c>
      <c r="R50" s="17" t="s">
        <v>1491</v>
      </c>
      <c r="S50" s="20"/>
      <c r="T50" s="20"/>
      <c r="U50" s="20"/>
      <c r="V50" s="20"/>
      <c r="W50" s="20"/>
      <c r="X50" s="20"/>
      <c r="Y50" s="20" t="s">
        <v>1469</v>
      </c>
      <c r="Z50" s="20"/>
      <c r="AA50" s="20" t="s">
        <v>1470</v>
      </c>
      <c r="AB50" s="20"/>
      <c r="AC50" s="20"/>
      <c r="AD50" s="20"/>
      <c r="AE50" s="20" t="s">
        <v>36</v>
      </c>
      <c r="AF50" s="41">
        <v>20180208</v>
      </c>
    </row>
    <row r="51" spans="1:1029">
      <c r="A51" s="17" t="str">
        <f>SUBSTITUTE(SUBSTITUTE(CONCATENATE(I51,IF(L51="Identifier","ID",L51))," ",""),"_","")</f>
        <v>HasSubCriterion</v>
      </c>
      <c r="B51" s="18" t="s">
        <v>1486</v>
      </c>
      <c r="C51" s="17" t="s">
        <v>1543</v>
      </c>
      <c r="D51" s="17"/>
      <c r="E51" s="17"/>
      <c r="F51" s="17" t="str">
        <f>CONCATENATE( IF(G51="","",CONCATENATE(G51,"_ ")),H51,". ",IF(I51="","",CONCATENATE(I51,"_ ")),L51,IF(I51="","",CONCATENATE(". ",M51)))</f>
        <v>Criterion. Has_ Sub_ Criterion. Sub_ Criterion</v>
      </c>
      <c r="G51" s="17"/>
      <c r="H51" s="17" t="s">
        <v>361</v>
      </c>
      <c r="I51" s="17" t="s">
        <v>1503</v>
      </c>
      <c r="J51" s="17"/>
      <c r="K51" s="17"/>
      <c r="L51" s="17" t="str">
        <f>CONCATENATE(IF(P51="","",CONCATENATE(P51,"_ ")),Q51)</f>
        <v>Sub_ Criterion</v>
      </c>
      <c r="M51" s="17" t="str">
        <f>L51</f>
        <v>Sub_ Criterion</v>
      </c>
      <c r="N51" s="17"/>
      <c r="O51" s="17"/>
      <c r="P51" s="17" t="s">
        <v>1544</v>
      </c>
      <c r="Q51" s="17" t="s">
        <v>361</v>
      </c>
      <c r="R51" s="17" t="s">
        <v>1491</v>
      </c>
      <c r="S51" s="20"/>
      <c r="T51" s="20"/>
      <c r="U51" s="20"/>
      <c r="V51" s="20"/>
      <c r="W51" s="20"/>
      <c r="X51" s="20"/>
      <c r="Y51" s="20" t="s">
        <v>1469</v>
      </c>
      <c r="Z51" s="20"/>
      <c r="AA51" s="20" t="s">
        <v>1470</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1484</v>
      </c>
      <c r="D52" s="8"/>
      <c r="E52" s="8"/>
      <c r="F52" s="8" t="str">
        <f>CONCATENATE(IF(G52="","",CONCATENATE(G52,"_ ")),H52,". Details")</f>
        <v>Criterion Property. Details</v>
      </c>
      <c r="G52" s="8"/>
      <c r="H52" s="21" t="s">
        <v>1545</v>
      </c>
      <c r="I52" s="8"/>
      <c r="J52" s="8"/>
      <c r="K52" s="8"/>
      <c r="L52" s="8"/>
      <c r="M52" s="8"/>
      <c r="N52" s="8"/>
      <c r="O52" s="8"/>
      <c r="P52" s="8"/>
      <c r="Q52" s="8"/>
      <c r="R52" s="8" t="s">
        <v>1467</v>
      </c>
      <c r="S52" s="8"/>
      <c r="T52" s="8"/>
      <c r="U52" s="8"/>
      <c r="V52" s="8"/>
      <c r="W52" s="8"/>
      <c r="X52" s="8"/>
      <c r="Y52" s="8" t="s">
        <v>1469</v>
      </c>
      <c r="Z52" s="8"/>
      <c r="AA52" s="8" t="s">
        <v>1470</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1482</v>
      </c>
      <c r="C53" s="10" t="s">
        <v>1546</v>
      </c>
      <c r="D53" s="22"/>
      <c r="E53" s="22"/>
      <c r="F53" s="22" t="str">
        <f>CONCATENATE( IF(G53="","",CONCATENATE(G53,"_ ")),H53,". ",IF(I53="","",CONCATENATE(I53,"_ ")),L53,IF(OR(I53&lt;&gt;"",L53&lt;&gt;M53),CONCATENATE(". ",M53),""))</f>
        <v>Criterion Property. Identifier</v>
      </c>
      <c r="G53" s="22"/>
      <c r="H53" s="22" t="s">
        <v>1545</v>
      </c>
      <c r="I53" s="22"/>
      <c r="J53" s="22"/>
      <c r="K53" s="22" t="s">
        <v>1481</v>
      </c>
      <c r="L53" s="22" t="str">
        <f>IF(J53&lt;&gt;"",CONCATENATE(J53," ",K53),K53)</f>
        <v>Identifier</v>
      </c>
      <c r="M53" s="22" t="s">
        <v>1481</v>
      </c>
      <c r="N53" s="22"/>
      <c r="O53" s="22" t="str">
        <f>IF(N53&lt;&gt;"",CONCATENATE(N53,"_ ",M53,". Type"),CONCATENATE(M53,". Type"))</f>
        <v>Identifier. Type</v>
      </c>
      <c r="P53" s="22"/>
      <c r="Q53" s="22"/>
      <c r="R53" s="22" t="s">
        <v>1474</v>
      </c>
      <c r="S53" s="22"/>
      <c r="T53" s="22"/>
      <c r="U53" s="22"/>
      <c r="Y53" s="11" t="s">
        <v>1469</v>
      </c>
      <c r="AA53" s="24" t="s">
        <v>1470</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1482</v>
      </c>
      <c r="C54" s="10" t="s">
        <v>1547</v>
      </c>
      <c r="D54" s="22"/>
      <c r="E54" s="22"/>
      <c r="F54" s="22" t="str">
        <f>CONCATENATE( IF(G54="","",CONCATENATE(G54,"_ ")),H54,". ",IF(I54="","",CONCATENATE(I54,"_ ")),L54,IF(OR(I54&lt;&gt;"",L54&lt;&gt;M54),CONCATENATE(". ",M54),""))</f>
        <v>Criterion Property. Name</v>
      </c>
      <c r="G54" s="22"/>
      <c r="H54" s="22" t="s">
        <v>1545</v>
      </c>
      <c r="I54" s="22"/>
      <c r="J54" s="22"/>
      <c r="K54" s="22" t="s">
        <v>923</v>
      </c>
      <c r="L54" s="22" t="str">
        <f>IF(J54&lt;&gt;"",CONCATENATE(J54," ",K54),K54)</f>
        <v>Name</v>
      </c>
      <c r="M54" s="22" t="s">
        <v>923</v>
      </c>
      <c r="N54" s="22"/>
      <c r="O54" s="22" t="str">
        <f>IF(N54&lt;&gt;"",CONCATENATE(N54,"_ ",M54,". Type"),CONCATENATE(M54,". Type"))</f>
        <v>Name. Type</v>
      </c>
      <c r="P54" s="22"/>
      <c r="Q54" s="22"/>
      <c r="R54" s="22" t="s">
        <v>1474</v>
      </c>
      <c r="S54" s="22"/>
      <c r="T54" s="22"/>
      <c r="U54" s="22"/>
      <c r="Y54" s="11" t="s">
        <v>1469</v>
      </c>
      <c r="AA54" s="24" t="s">
        <v>1470</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1486</v>
      </c>
      <c r="C55" s="22" t="s">
        <v>1548</v>
      </c>
      <c r="D55" s="22"/>
      <c r="E55" s="22"/>
      <c r="F55" s="22" t="str">
        <f>CONCATENATE( IF(G55="","",CONCATENATE(G55,"_ ")),H55,". ",IF(I55="","",CONCATENATE(I55,"_ ")),L55,IF(OR(I55&lt;&gt;"",L55&lt;&gt;M55),CONCATENATE(". ",M55),""))</f>
        <v>Criterion Property. Description. Text</v>
      </c>
      <c r="G55" s="22"/>
      <c r="H55" s="22" t="s">
        <v>1545</v>
      </c>
      <c r="I55" s="22"/>
      <c r="J55" s="22"/>
      <c r="K55" s="22" t="s">
        <v>1506</v>
      </c>
      <c r="L55" s="22" t="str">
        <f>IF(J55&lt;&gt;"",CONCATENATE(J55," ",K55),K55)</f>
        <v>Description</v>
      </c>
      <c r="M55" s="22" t="s">
        <v>1478</v>
      </c>
      <c r="N55" s="22"/>
      <c r="O55" s="22" t="str">
        <f>IF(N55&lt;&gt;"",CONCATENATE(N55,"_ ",M55,". Type"),CONCATENATE(M55,". Type"))</f>
        <v>Text. Type</v>
      </c>
      <c r="P55" s="22"/>
      <c r="Q55" s="22"/>
      <c r="R55" s="22" t="s">
        <v>1474</v>
      </c>
      <c r="S55" s="22"/>
      <c r="T55" s="22"/>
      <c r="U55" s="22"/>
      <c r="Y55" s="11" t="s">
        <v>1469</v>
      </c>
      <c r="AA55" s="24" t="s">
        <v>1470</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1482</v>
      </c>
      <c r="C56" s="22" t="s">
        <v>1549</v>
      </c>
      <c r="D56" s="22"/>
      <c r="E56" s="22"/>
      <c r="F56" s="22" t="str">
        <f>CONCATENATE( IF(G56="","",CONCATENATE(G56,"_ ")),H56,". ",IF(I56="","",CONCATENATE(I56,"_ ")),L56,IF(OR(I56&lt;&gt;"",L56&lt;&gt;M56),CONCATENATE(". ",M56),""))</f>
        <v>Criterion Property. Type Code. Code</v>
      </c>
      <c r="G56" s="22"/>
      <c r="H56" s="22" t="s">
        <v>1545</v>
      </c>
      <c r="I56" s="22"/>
      <c r="J56" s="22" t="s">
        <v>1550</v>
      </c>
      <c r="K56" s="22" t="s">
        <v>1473</v>
      </c>
      <c r="L56" s="22" t="str">
        <f>IF(J56&lt;&gt;"",CONCATENATE(J56," ",K56),K56)</f>
        <v>Type Code</v>
      </c>
      <c r="M56" s="22" t="s">
        <v>1473</v>
      </c>
      <c r="N56" s="22"/>
      <c r="O56" s="22" t="str">
        <f>IF(N56&lt;&gt;"",CONCATENATE(N56,"_ ",M56,". Type"),CONCATENATE(M56,". Type"))</f>
        <v>Code. Type</v>
      </c>
      <c r="P56" s="22"/>
      <c r="Q56" s="22"/>
      <c r="R56" s="22" t="s">
        <v>1474</v>
      </c>
      <c r="S56" s="22"/>
      <c r="T56" s="22"/>
      <c r="U56" s="22"/>
      <c r="Y56" s="11" t="s">
        <v>1469</v>
      </c>
      <c r="AA56" s="24" t="s">
        <v>1470</v>
      </c>
      <c r="AE56" s="24" t="s">
        <v>1470</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1482</v>
      </c>
      <c r="C57" s="22" t="s">
        <v>1551</v>
      </c>
      <c r="D57" s="22"/>
      <c r="E57" s="22"/>
      <c r="F57" s="22" t="str">
        <f>CONCATENATE( IF(G57="","",CONCATENATE(G57,"_ ")),H57,". ",IF(I57="","",CONCATENATE(I57,"_ ")),L57,IF(OR(I57&lt;&gt;"",L57&lt;&gt;M57),CONCATENATE(". ",M57),""))</f>
        <v>Criterion Property. Value Data Type Code. Code</v>
      </c>
      <c r="G57" s="22"/>
      <c r="H57" s="22" t="s">
        <v>1545</v>
      </c>
      <c r="I57" s="22"/>
      <c r="J57" s="22" t="s">
        <v>1552</v>
      </c>
      <c r="K57" s="22" t="s">
        <v>1473</v>
      </c>
      <c r="L57" s="22" t="str">
        <f>IF(J57&lt;&gt;"",CONCATENATE(J57," ",K57),K57)</f>
        <v>Value Data Type Code</v>
      </c>
      <c r="M57" s="22" t="s">
        <v>1473</v>
      </c>
      <c r="N57" s="22"/>
      <c r="O57" s="22" t="str">
        <f>IF(N57&lt;&gt;"",CONCATENATE(N57,"_ ",M57,". Type"),CONCATENATE(M57,". Type"))</f>
        <v>Code. Type</v>
      </c>
      <c r="P57" s="22"/>
      <c r="Q57" s="22"/>
      <c r="R57" s="22" t="s">
        <v>1474</v>
      </c>
      <c r="S57" s="22"/>
      <c r="T57" s="22"/>
      <c r="U57" s="22"/>
      <c r="Y57" s="11" t="s">
        <v>1469</v>
      </c>
      <c r="AA57" s="24" t="s">
        <v>1470</v>
      </c>
      <c r="AE57" s="24" t="s">
        <v>36</v>
      </c>
      <c r="AF57" s="25">
        <v>20180208</v>
      </c>
    </row>
    <row r="58" spans="1:1029" s="24" customFormat="1" ht="14.1" customHeight="1">
      <c r="A58" s="17" t="str">
        <f>SUBSTITUTE(SUBSTITUTE(CONCATENATE(I58,IF(L58="Identifier","ID",L58))," ",""),"_","")</f>
        <v>HasValue</v>
      </c>
      <c r="B58" s="18" t="s">
        <v>1486</v>
      </c>
      <c r="C58" s="20" t="s">
        <v>1553</v>
      </c>
      <c r="D58" s="17"/>
      <c r="E58" s="17"/>
      <c r="F58" s="17" t="str">
        <f>CONCATENATE( IF(G58="","",CONCATENATE(G58,"_ ")),H58,". ",IF(I58="","",CONCATENATE(I58,"_ ")),L58,IF(I58="","",CONCATENATE(". ",M58)))</f>
        <v>Criterion Property. Has_ Value. Value</v>
      </c>
      <c r="G58" s="17"/>
      <c r="H58" s="17" t="s">
        <v>1545</v>
      </c>
      <c r="I58" s="17" t="s">
        <v>1503</v>
      </c>
      <c r="J58" s="17"/>
      <c r="K58" s="17"/>
      <c r="L58" s="17" t="str">
        <f>CONCATENATE(IF(P58="","",CONCATENATE(P58,"_ ")),Q58)</f>
        <v>Value</v>
      </c>
      <c r="M58" s="17" t="str">
        <f>L58</f>
        <v>Value</v>
      </c>
      <c r="N58" s="17"/>
      <c r="O58" s="17"/>
      <c r="P58" s="17"/>
      <c r="Q58" s="17" t="s">
        <v>1554</v>
      </c>
      <c r="R58" s="17" t="s">
        <v>1491</v>
      </c>
      <c r="S58" s="17"/>
      <c r="T58" s="17"/>
      <c r="U58" s="20"/>
      <c r="V58" s="20"/>
      <c r="W58" s="20"/>
      <c r="X58" s="20"/>
      <c r="Y58" s="20" t="s">
        <v>1469</v>
      </c>
      <c r="Z58" s="20"/>
      <c r="AA58" s="20" t="s">
        <v>1470</v>
      </c>
      <c r="AB58" s="20"/>
      <c r="AC58" s="20"/>
      <c r="AD58" s="20"/>
      <c r="AE58" s="20" t="s">
        <v>1483</v>
      </c>
      <c r="AF58" s="19">
        <v>20180208</v>
      </c>
    </row>
    <row r="59" spans="1:1029" s="24" customFormat="1" ht="14.1" customHeight="1">
      <c r="A59" s="17" t="str">
        <f>SUBSTITUTE(SUBSTITUTE(CONCATENATE(I59,IF(L59="Identifier","ID",L59))," ",""),"_","")</f>
        <v>HasApplicablePeriod</v>
      </c>
      <c r="B59" s="18" t="s">
        <v>1486</v>
      </c>
      <c r="C59" s="17" t="s">
        <v>1555</v>
      </c>
      <c r="D59" s="17"/>
      <c r="E59" s="17"/>
      <c r="F59" s="17" t="str">
        <f>CONCATENATE( IF(G59="","",CONCATENATE(G59,"_ ")),H59,". ",IF(I59="","",CONCATENATE(I59,"_ ")),L59,IF(I59="","",CONCATENATE(". ",M59)))</f>
        <v>Criterion Property. Has_ Applicable_ Period. Applicable_ Period</v>
      </c>
      <c r="G59" s="17"/>
      <c r="H59" s="17" t="s">
        <v>1545</v>
      </c>
      <c r="I59" s="17" t="s">
        <v>1503</v>
      </c>
      <c r="J59" s="17"/>
      <c r="K59" s="17" t="s">
        <v>1556</v>
      </c>
      <c r="L59" s="17" t="str">
        <f>CONCATENATE(IF(P59="","",CONCATENATE(P59,"_ ")),Q59)</f>
        <v>Applicable_ Period</v>
      </c>
      <c r="M59" s="17" t="str">
        <f>L59</f>
        <v>Applicable_ Period</v>
      </c>
      <c r="N59" s="17"/>
      <c r="O59" s="17"/>
      <c r="P59" s="17" t="s">
        <v>1556</v>
      </c>
      <c r="Q59" s="17" t="s">
        <v>1510</v>
      </c>
      <c r="R59" s="17" t="s">
        <v>1491</v>
      </c>
      <c r="S59" s="17"/>
      <c r="T59" s="17"/>
      <c r="U59" s="20"/>
      <c r="V59" s="20"/>
      <c r="W59" s="20"/>
      <c r="X59" s="20"/>
      <c r="Y59" s="20" t="s">
        <v>1469</v>
      </c>
      <c r="Z59" s="20"/>
      <c r="AA59" s="20" t="s">
        <v>1470</v>
      </c>
      <c r="AB59" s="20"/>
      <c r="AC59" s="20"/>
      <c r="AD59" s="20"/>
      <c r="AE59" s="20" t="s">
        <v>1483</v>
      </c>
      <c r="AF59" s="19">
        <v>20180208</v>
      </c>
    </row>
    <row r="60" spans="1:1029" s="24" customFormat="1" ht="14.1" customHeight="1">
      <c r="A60" s="17" t="str">
        <f>SUBSTITUTE(SUBSTITUTE(CONCATENATE(I60,IF(L60="Identifier","ID",L60))," ",""),"_","")</f>
        <v>HasTemplateEvidence</v>
      </c>
      <c r="B60" s="18" t="s">
        <v>1486</v>
      </c>
      <c r="C60" s="17" t="s">
        <v>1557</v>
      </c>
      <c r="D60" s="17"/>
      <c r="E60" s="17"/>
      <c r="F60" s="17" t="str">
        <f>CONCATENATE( IF(G60="","",CONCATENATE(G60,"_ ")),H60,". ",IF(I60="","",CONCATENATE(I60,"_ ")),L60,IF(I60="","",CONCATENATE(". ",M60)))</f>
        <v>Criterion Property. Has_ Template_ Evidence. Template_ Evidence</v>
      </c>
      <c r="G60" s="17"/>
      <c r="H60" s="17" t="s">
        <v>1545</v>
      </c>
      <c r="I60" s="17" t="s">
        <v>1503</v>
      </c>
      <c r="J60" s="17"/>
      <c r="K60" s="17"/>
      <c r="L60" s="17" t="str">
        <f>CONCATENATE(IF(P60="","",CONCATENATE(P60,"_ ")),Q60)</f>
        <v>Template_ Evidence</v>
      </c>
      <c r="M60" s="17" t="str">
        <f>L60</f>
        <v>Template_ Evidence</v>
      </c>
      <c r="N60" s="17"/>
      <c r="O60" s="17"/>
      <c r="P60" s="17" t="s">
        <v>1558</v>
      </c>
      <c r="Q60" s="17" t="s">
        <v>1559</v>
      </c>
      <c r="R60" s="17" t="s">
        <v>1491</v>
      </c>
      <c r="S60" s="17"/>
      <c r="T60" s="17"/>
      <c r="U60" s="20" t="s">
        <v>1560</v>
      </c>
      <c r="V60" s="20"/>
      <c r="W60" s="20"/>
      <c r="X60" s="20"/>
      <c r="Y60" s="20" t="s">
        <v>1469</v>
      </c>
      <c r="Z60" s="20"/>
      <c r="AA60" s="20" t="s">
        <v>1470</v>
      </c>
      <c r="AB60" s="20"/>
      <c r="AC60" s="20"/>
      <c r="AD60" s="20"/>
      <c r="AE60" s="20" t="s">
        <v>1483</v>
      </c>
      <c r="AF60" s="19">
        <v>20180219</v>
      </c>
    </row>
    <row r="61" spans="1:1029" s="10" customFormat="1" ht="14.1" customHeight="1">
      <c r="A61" s="8" t="str">
        <f>SUBSTITUTE(CONCATENATE(G61,H61)," ","")</f>
        <v>CriterionPropertyGroup</v>
      </c>
      <c r="B61" s="9"/>
      <c r="C61" s="8" t="s">
        <v>1484</v>
      </c>
      <c r="D61" s="8"/>
      <c r="E61" s="8"/>
      <c r="F61" s="8" t="str">
        <f>CONCATENATE(IF(G61="","",CONCATENATE(G61,"_ ")),H61,". Details")</f>
        <v>Criterion Property Group. Details</v>
      </c>
      <c r="G61" s="8"/>
      <c r="H61" s="21" t="s">
        <v>1561</v>
      </c>
      <c r="I61" s="8"/>
      <c r="J61" s="8"/>
      <c r="K61" s="8"/>
      <c r="L61" s="8"/>
      <c r="M61" s="8"/>
      <c r="N61" s="8"/>
      <c r="O61" s="8"/>
      <c r="P61" s="8"/>
      <c r="Q61" s="8"/>
      <c r="R61" s="8" t="s">
        <v>1467</v>
      </c>
      <c r="S61" s="8"/>
      <c r="T61" s="8"/>
      <c r="U61" s="8"/>
      <c r="V61" s="8"/>
      <c r="W61" s="8"/>
      <c r="X61" s="8"/>
      <c r="Y61" s="8" t="s">
        <v>1469</v>
      </c>
      <c r="Z61" s="8"/>
      <c r="AA61" s="8" t="s">
        <v>1470</v>
      </c>
      <c r="AB61" s="8"/>
      <c r="AC61" s="8"/>
      <c r="AD61" s="8"/>
      <c r="AE61" s="8" t="s">
        <v>1562</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1482</v>
      </c>
      <c r="C62" s="10" t="s">
        <v>1563</v>
      </c>
      <c r="D62" s="22"/>
      <c r="E62" s="22"/>
      <c r="F62" s="22" t="str">
        <f t="shared" ref="F62:F67" si="9">CONCATENATE( IF(G62="","",CONCATENATE(G62,"_ ")),H62,". ",IF(I62="","",CONCATENATE(I62,"_ ")),L62,IF(OR(I62&lt;&gt;"",L62&lt;&gt;M62),CONCATENATE(". ",M62),""))</f>
        <v>Criterion Property Group. Identifier</v>
      </c>
      <c r="G62" s="22"/>
      <c r="H62" s="22" t="s">
        <v>1561</v>
      </c>
      <c r="I62" s="22"/>
      <c r="J62" s="22"/>
      <c r="K62" s="22" t="s">
        <v>1481</v>
      </c>
      <c r="L62" s="22" t="str">
        <f t="shared" ref="L62:L67" si="10">IF(J62&lt;&gt;"",CONCATENATE(J62," ",K62),K62)</f>
        <v>Identifier</v>
      </c>
      <c r="M62" s="22" t="s">
        <v>1481</v>
      </c>
      <c r="N62" s="22"/>
      <c r="O62" s="22" t="str">
        <f t="shared" ref="O62:O67" si="11">IF(N62&lt;&gt;"",CONCATENATE(N62,"_ ",M62,". Type"),CONCATENATE(M62,". Type"))</f>
        <v>Identifier. Type</v>
      </c>
      <c r="P62" s="22"/>
      <c r="Q62" s="22"/>
      <c r="R62" s="22" t="s">
        <v>1474</v>
      </c>
      <c r="S62" s="22"/>
      <c r="T62" s="22"/>
      <c r="U62" s="22"/>
      <c r="Y62" s="11" t="s">
        <v>1469</v>
      </c>
      <c r="AF62" s="25">
        <v>20180208</v>
      </c>
    </row>
    <row r="63" spans="1:1029" s="24" customFormat="1" ht="14.1" customHeight="1">
      <c r="A63" s="22" t="str">
        <f t="shared" si="8"/>
        <v>Name</v>
      </c>
      <c r="B63" s="23" t="s">
        <v>1482</v>
      </c>
      <c r="C63" s="10" t="s">
        <v>1564</v>
      </c>
      <c r="D63" s="22"/>
      <c r="E63" s="22"/>
      <c r="F63" s="22" t="str">
        <f t="shared" si="9"/>
        <v>Criterion Property Group. Name</v>
      </c>
      <c r="G63" s="22"/>
      <c r="H63" s="22" t="s">
        <v>1561</v>
      </c>
      <c r="I63" s="22"/>
      <c r="J63" s="22"/>
      <c r="K63" s="22" t="s">
        <v>923</v>
      </c>
      <c r="L63" s="22" t="str">
        <f t="shared" si="10"/>
        <v>Name</v>
      </c>
      <c r="M63" s="22" t="s">
        <v>923</v>
      </c>
      <c r="N63" s="22"/>
      <c r="O63" s="22" t="str">
        <f t="shared" si="11"/>
        <v>Name. Type</v>
      </c>
      <c r="P63" s="22"/>
      <c r="Q63" s="22"/>
      <c r="R63" s="22" t="s">
        <v>1474</v>
      </c>
      <c r="S63" s="22"/>
      <c r="T63" s="22"/>
      <c r="U63" s="22"/>
      <c r="Y63" s="11" t="s">
        <v>1469</v>
      </c>
      <c r="AA63" s="24" t="s">
        <v>1470</v>
      </c>
      <c r="AE63" s="24" t="s">
        <v>1483</v>
      </c>
      <c r="AF63" s="25">
        <v>20180208</v>
      </c>
    </row>
    <row r="64" spans="1:1029" s="24" customFormat="1" ht="14.1" customHeight="1">
      <c r="A64" s="22" t="str">
        <f t="shared" si="8"/>
        <v>Description</v>
      </c>
      <c r="B64" s="23" t="s">
        <v>1486</v>
      </c>
      <c r="C64" s="22" t="s">
        <v>1565</v>
      </c>
      <c r="D64" s="22"/>
      <c r="E64" s="22"/>
      <c r="F64" s="22" t="str">
        <f t="shared" si="9"/>
        <v>Criterion Property Group. Description. Text</v>
      </c>
      <c r="G64" s="22"/>
      <c r="H64" s="22" t="s">
        <v>1561</v>
      </c>
      <c r="I64" s="22"/>
      <c r="J64" s="22"/>
      <c r="K64" s="22" t="s">
        <v>1506</v>
      </c>
      <c r="L64" s="22" t="str">
        <f t="shared" si="10"/>
        <v>Description</v>
      </c>
      <c r="M64" s="22" t="s">
        <v>1478</v>
      </c>
      <c r="N64" s="22"/>
      <c r="O64" s="22" t="str">
        <f t="shared" si="11"/>
        <v>Text. Type</v>
      </c>
      <c r="P64" s="22"/>
      <c r="Q64" s="22"/>
      <c r="R64" s="22" t="s">
        <v>1474</v>
      </c>
      <c r="S64" s="22"/>
      <c r="T64" s="22"/>
      <c r="U64" s="22"/>
      <c r="Y64" s="11" t="s">
        <v>1469</v>
      </c>
      <c r="AA64" s="24" t="s">
        <v>1470</v>
      </c>
      <c r="AE64" s="24" t="s">
        <v>1483</v>
      </c>
      <c r="AF64" s="25">
        <v>20180208</v>
      </c>
    </row>
    <row r="65" spans="1:32" s="24" customFormat="1" ht="14.1" customHeight="1">
      <c r="A65" s="22" t="str">
        <f t="shared" si="8"/>
        <v>TypeCode</v>
      </c>
      <c r="B65" s="23" t="s">
        <v>1482</v>
      </c>
      <c r="C65" s="22" t="s">
        <v>1566</v>
      </c>
      <c r="D65" s="22"/>
      <c r="E65" s="22"/>
      <c r="F65" s="22" t="str">
        <f t="shared" si="9"/>
        <v>Criterion Property Group. Type Code. Code</v>
      </c>
      <c r="G65" s="22"/>
      <c r="H65" s="22" t="s">
        <v>1561</v>
      </c>
      <c r="I65" s="22"/>
      <c r="J65" s="22" t="s">
        <v>1550</v>
      </c>
      <c r="K65" s="22" t="s">
        <v>1473</v>
      </c>
      <c r="L65" s="22" t="str">
        <f t="shared" si="10"/>
        <v>Type Code</v>
      </c>
      <c r="M65" s="22" t="s">
        <v>1473</v>
      </c>
      <c r="N65" s="22"/>
      <c r="O65" s="22" t="str">
        <f t="shared" si="11"/>
        <v>Code. Type</v>
      </c>
      <c r="P65" s="22"/>
      <c r="Q65" s="22"/>
      <c r="R65" s="22" t="s">
        <v>1474</v>
      </c>
      <c r="S65" s="22"/>
      <c r="T65" s="22" t="s">
        <v>1567</v>
      </c>
      <c r="U65" s="22"/>
      <c r="Y65" s="11" t="s">
        <v>1469</v>
      </c>
      <c r="AA65" s="24" t="s">
        <v>1470</v>
      </c>
      <c r="AE65" s="24" t="s">
        <v>1483</v>
      </c>
      <c r="AF65" s="25">
        <v>20180208</v>
      </c>
    </row>
    <row r="66" spans="1:32" s="24" customFormat="1" ht="14.1" customHeight="1">
      <c r="A66" s="22" t="str">
        <f t="shared" si="8"/>
        <v>FulfilmentIndicator</v>
      </c>
      <c r="B66" s="23" t="s">
        <v>1482</v>
      </c>
      <c r="C66" s="22" t="s">
        <v>1568</v>
      </c>
      <c r="D66" s="22"/>
      <c r="E66" s="22"/>
      <c r="F66" s="22" t="str">
        <f t="shared" si="9"/>
        <v>Criterion Property Group. Fulfilment Indicator. Indicator</v>
      </c>
      <c r="G66" s="22"/>
      <c r="H66" s="22" t="s">
        <v>1561</v>
      </c>
      <c r="I66" s="22"/>
      <c r="J66" s="22" t="s">
        <v>1530</v>
      </c>
      <c r="K66" s="22" t="s">
        <v>1531</v>
      </c>
      <c r="L66" s="22" t="str">
        <f t="shared" si="10"/>
        <v>Fulfilment Indicator</v>
      </c>
      <c r="M66" s="22" t="s">
        <v>1531</v>
      </c>
      <c r="N66" s="22"/>
      <c r="O66" s="22" t="str">
        <f t="shared" si="11"/>
        <v>Indicator. Type</v>
      </c>
      <c r="P66" s="22"/>
      <c r="Q66" s="22"/>
      <c r="R66" s="22" t="s">
        <v>1474</v>
      </c>
      <c r="S66" s="22"/>
      <c r="T66" s="22"/>
      <c r="U66" s="22"/>
      <c r="Y66" s="11" t="s">
        <v>1469</v>
      </c>
      <c r="AA66" s="24" t="s">
        <v>1470</v>
      </c>
      <c r="AE66" s="24" t="s">
        <v>1483</v>
      </c>
      <c r="AF66" s="25">
        <v>20180208</v>
      </c>
    </row>
    <row r="67" spans="1:32" s="24" customFormat="1" ht="14.1" customHeight="1">
      <c r="A67" s="22" t="str">
        <f t="shared" si="8"/>
        <v>FulfilmentIndicatorTypeCode</v>
      </c>
      <c r="B67" s="23" t="s">
        <v>1482</v>
      </c>
      <c r="C67" s="22" t="s">
        <v>1569</v>
      </c>
      <c r="D67" s="22"/>
      <c r="E67" s="22"/>
      <c r="F67" s="22" t="str">
        <f t="shared" si="9"/>
        <v>Criterion Property Group. Fulfilment Indicator Type Code. Code</v>
      </c>
      <c r="G67" s="22"/>
      <c r="H67" s="22" t="s">
        <v>1561</v>
      </c>
      <c r="I67" s="22"/>
      <c r="J67" s="22" t="s">
        <v>1533</v>
      </c>
      <c r="K67" s="22" t="s">
        <v>1473</v>
      </c>
      <c r="L67" s="22" t="str">
        <f t="shared" si="10"/>
        <v>Fulfilment Indicator Type Code</v>
      </c>
      <c r="M67" s="22" t="s">
        <v>1473</v>
      </c>
      <c r="N67" s="22"/>
      <c r="O67" s="22" t="str">
        <f t="shared" si="11"/>
        <v>Code. Type</v>
      </c>
      <c r="P67" s="22"/>
      <c r="Q67" s="22"/>
      <c r="R67" s="22" t="s">
        <v>1474</v>
      </c>
      <c r="S67" s="22"/>
      <c r="T67" s="22"/>
      <c r="U67" s="22"/>
      <c r="Y67" s="11" t="s">
        <v>1469</v>
      </c>
      <c r="AA67" s="24" t="s">
        <v>1470</v>
      </c>
      <c r="AE67" s="24" t="s">
        <v>1483</v>
      </c>
      <c r="AF67" s="25">
        <v>20180208</v>
      </c>
    </row>
    <row r="68" spans="1:32" s="24" customFormat="1" ht="14.1" customHeight="1">
      <c r="A68" s="17" t="str">
        <f>SUBSTITUTE(SUBSTITUTE(CONCATENATE(I68,IF(L68="Identifier","ID",L68))," ",""),"_","")</f>
        <v>HasCriterionProperty</v>
      </c>
      <c r="B68" s="18" t="s">
        <v>1486</v>
      </c>
      <c r="C68" s="17" t="s">
        <v>1570</v>
      </c>
      <c r="D68" s="17"/>
      <c r="E68" s="17"/>
      <c r="F68" s="17" t="str">
        <f>CONCATENATE( IF(G68="","",CONCATENATE(G68,"_ ")),H68,". ",IF(I68="","",CONCATENATE(I68,"_ ")),L68,IF(I68="","",CONCATENATE(". ",M68)))</f>
        <v>Criterion Property Group. Has_ Criterion Property. Criterion Property</v>
      </c>
      <c r="G68" s="17"/>
      <c r="H68" s="17" t="s">
        <v>1561</v>
      </c>
      <c r="I68" s="17" t="s">
        <v>1503</v>
      </c>
      <c r="J68" s="17"/>
      <c r="K68" s="17"/>
      <c r="L68" s="17" t="str">
        <f>CONCATENATE(IF(P68="","",CONCATENATE(P68,"_ ")),Q68)</f>
        <v>Criterion Property</v>
      </c>
      <c r="M68" s="17" t="str">
        <f>L68</f>
        <v>Criterion Property</v>
      </c>
      <c r="N68" s="17"/>
      <c r="O68" s="17"/>
      <c r="P68" s="17"/>
      <c r="Q68" s="17" t="s">
        <v>1545</v>
      </c>
      <c r="R68" s="17" t="s">
        <v>1491</v>
      </c>
      <c r="S68" s="17"/>
      <c r="T68" s="17"/>
      <c r="U68" s="17"/>
      <c r="V68" s="20"/>
      <c r="W68" s="20"/>
      <c r="X68" s="20"/>
      <c r="Y68" s="20" t="s">
        <v>1469</v>
      </c>
      <c r="Z68" s="20"/>
      <c r="AA68" s="20" t="s">
        <v>1470</v>
      </c>
      <c r="AB68" s="20"/>
      <c r="AC68" s="20"/>
      <c r="AD68" s="20"/>
      <c r="AE68" s="20" t="s">
        <v>1470</v>
      </c>
      <c r="AF68" s="19">
        <v>20180208</v>
      </c>
    </row>
    <row r="69" spans="1:32" s="24" customFormat="1" ht="14.1" customHeight="1">
      <c r="A69" s="17" t="str">
        <f>SUBSTITUTE(SUBSTITUTE(CONCATENATE(I69,IF(L69="Identifier","ID",L69))," ",""),"_","")</f>
        <v>HasCriterionPropertyGroup</v>
      </c>
      <c r="B69" s="18" t="s">
        <v>1486</v>
      </c>
      <c r="C69" s="17" t="s">
        <v>1571</v>
      </c>
      <c r="D69" s="17"/>
      <c r="E69" s="17"/>
      <c r="F69" s="17" t="str">
        <f>CONCATENATE( IF(G69="","",CONCATENATE(G69,"_ ")),H69,". ",IF(I69="","",CONCATENATE(I69,"_ ")),L69,IF(I69="","",CONCATENATE(". ",M69)))</f>
        <v>Criterion Property Group. Has_ Criterion Property Group. Criterion Property Group</v>
      </c>
      <c r="G69" s="17"/>
      <c r="H69" s="17" t="s">
        <v>1561</v>
      </c>
      <c r="I69" s="17" t="s">
        <v>1503</v>
      </c>
      <c r="J69" s="17"/>
      <c r="K69" s="17"/>
      <c r="L69" s="17" t="str">
        <f>CONCATENATE(IF(P69="","",CONCATENATE(P69,"_ ")),Q69)</f>
        <v>Criterion Property Group</v>
      </c>
      <c r="M69" s="17" t="str">
        <f>L69</f>
        <v>Criterion Property Group</v>
      </c>
      <c r="N69" s="17"/>
      <c r="O69" s="17"/>
      <c r="P69" s="17"/>
      <c r="Q69" s="17" t="s">
        <v>1561</v>
      </c>
      <c r="R69" s="17" t="s">
        <v>1491</v>
      </c>
      <c r="S69" s="17"/>
      <c r="T69" s="17"/>
      <c r="U69" s="17"/>
      <c r="V69" s="20"/>
      <c r="W69" s="20"/>
      <c r="X69" s="20"/>
      <c r="Y69" s="20" t="s">
        <v>1469</v>
      </c>
      <c r="Z69" s="20"/>
      <c r="AA69" s="20" t="s">
        <v>1470</v>
      </c>
      <c r="AB69" s="20"/>
      <c r="AC69" s="20"/>
      <c r="AD69" s="20"/>
      <c r="AE69" s="20" t="s">
        <v>36</v>
      </c>
      <c r="AF69" s="19">
        <v>20180208</v>
      </c>
    </row>
    <row r="70" spans="1:32" s="10" customFormat="1" ht="14.1" customHeight="1">
      <c r="A70" s="8" t="str">
        <f>SUBSTITUTE(CONCATENATE(G70,H70)," ","")</f>
        <v>CriterionPropertyResponse</v>
      </c>
      <c r="B70" s="9"/>
      <c r="C70" s="8" t="s">
        <v>1484</v>
      </c>
      <c r="D70" s="8"/>
      <c r="E70" s="8"/>
      <c r="F70" s="8" t="str">
        <f>CONCATENATE(IF(G70="","",CONCATENATE(G70,"_ ")),H70,". Details")</f>
        <v>Criterion Property Response. Details</v>
      </c>
      <c r="G70" s="8"/>
      <c r="H70" s="21" t="s">
        <v>1572</v>
      </c>
      <c r="I70" s="8"/>
      <c r="J70" s="8"/>
      <c r="K70" s="8"/>
      <c r="L70" s="8"/>
      <c r="M70" s="8"/>
      <c r="N70" s="8"/>
      <c r="O70" s="8"/>
      <c r="P70" s="8"/>
      <c r="Q70" s="8"/>
      <c r="R70" s="8" t="s">
        <v>1467</v>
      </c>
      <c r="S70" s="8"/>
      <c r="T70" s="8"/>
      <c r="U70" s="8"/>
      <c r="V70" s="8"/>
      <c r="W70" s="8"/>
      <c r="X70" s="8"/>
      <c r="Y70" s="8" t="s">
        <v>1469</v>
      </c>
      <c r="Z70" s="8"/>
      <c r="AA70" s="8" t="s">
        <v>1470</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1482</v>
      </c>
      <c r="C71" s="10" t="s">
        <v>1563</v>
      </c>
      <c r="D71" s="22"/>
      <c r="E71" s="22"/>
      <c r="F71" s="22" t="str">
        <f>CONCATENATE( IF(G71="","",CONCATENATE(G71,"_ ")),H71,". ",IF(I71="","",CONCATENATE(I71,"_ ")),L71,IF(OR(I71&lt;&gt;"",L71&lt;&gt;M71),CONCATENATE(". ",M71),""))</f>
        <v>Criterion Property. Identifier</v>
      </c>
      <c r="G71" s="22"/>
      <c r="H71" s="22" t="s">
        <v>1545</v>
      </c>
      <c r="I71" s="22"/>
      <c r="J71" s="22"/>
      <c r="K71" s="22" t="s">
        <v>1481</v>
      </c>
      <c r="L71" s="22" t="str">
        <f>IF(J71&lt;&gt;"",CONCATENATE(J71," ",K71),K71)</f>
        <v>Identifier</v>
      </c>
      <c r="M71" s="22" t="s">
        <v>1481</v>
      </c>
      <c r="N71" s="22"/>
      <c r="O71" s="22" t="str">
        <f>IF(N71&lt;&gt;"",CONCATENATE(N71,"_ ",M71,". Type"),CONCATENATE(M71,". Type"))</f>
        <v>Identifier. Type</v>
      </c>
      <c r="P71" s="22"/>
      <c r="Q71" s="22"/>
      <c r="R71" s="22" t="s">
        <v>1474</v>
      </c>
      <c r="S71" s="22"/>
      <c r="T71" s="22"/>
      <c r="U71" s="22"/>
      <c r="Y71" s="11" t="s">
        <v>1469</v>
      </c>
      <c r="AA71" s="24" t="s">
        <v>1470</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1482</v>
      </c>
      <c r="C72" s="10" t="s">
        <v>1564</v>
      </c>
      <c r="D72" s="22"/>
      <c r="E72" s="22"/>
      <c r="F72" s="22" t="str">
        <f>CONCATENATE( IF(G72="","",CONCATENATE(G72,"_ ")),H72,". ",IF(I72="","",CONCATENATE(I72,"_ ")),L72,IF(OR(I72&lt;&gt;"",L72&lt;&gt;M72),CONCATENATE(". ",M72),""))</f>
        <v>Criterion Property. Name</v>
      </c>
      <c r="G72" s="22"/>
      <c r="H72" s="22" t="s">
        <v>1545</v>
      </c>
      <c r="I72" s="22"/>
      <c r="J72" s="22"/>
      <c r="K72" s="22" t="s">
        <v>923</v>
      </c>
      <c r="L72" s="22" t="str">
        <f>IF(J72&lt;&gt;"",CONCATENATE(J72," ",K72),K72)</f>
        <v>Name</v>
      </c>
      <c r="M72" s="22" t="s">
        <v>923</v>
      </c>
      <c r="N72" s="22"/>
      <c r="O72" s="22" t="str">
        <f>IF(N72&lt;&gt;"",CONCATENATE(N72,"_ ",M72,". Type"),CONCATENATE(M72,". Type"))</f>
        <v>Name. Type</v>
      </c>
      <c r="P72" s="22"/>
      <c r="Q72" s="22"/>
      <c r="R72" s="22" t="s">
        <v>1474</v>
      </c>
      <c r="S72" s="22"/>
      <c r="T72" s="22"/>
      <c r="U72" s="22"/>
      <c r="Y72" s="11" t="s">
        <v>1469</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1486</v>
      </c>
      <c r="C73" s="22" t="s">
        <v>1565</v>
      </c>
      <c r="D73" s="22"/>
      <c r="E73" s="22"/>
      <c r="F73" s="22" t="str">
        <f>CONCATENATE( IF(G73="","",CONCATENATE(G73,"_ ")),H73,". ",IF(I73="","",CONCATENATE(I73,"_ ")),L73,IF(OR(I73&lt;&gt;"",L73&lt;&gt;M73),CONCATENATE(". ",M73),""))</f>
        <v>Criterion Property. Description. Text</v>
      </c>
      <c r="G73" s="22"/>
      <c r="H73" s="22" t="s">
        <v>1545</v>
      </c>
      <c r="I73" s="22"/>
      <c r="J73" s="22"/>
      <c r="K73" s="22" t="s">
        <v>1506</v>
      </c>
      <c r="L73" s="22" t="str">
        <f>IF(J73&lt;&gt;"",CONCATENATE(J73," ",K73),K73)</f>
        <v>Description</v>
      </c>
      <c r="M73" s="22" t="s">
        <v>1478</v>
      </c>
      <c r="N73" s="22"/>
      <c r="O73" s="22" t="str">
        <f>IF(N73&lt;&gt;"",CONCATENATE(N73,"_ ",M73,". Type"),CONCATENATE(M73,". Type"))</f>
        <v>Text. Type</v>
      </c>
      <c r="P73" s="22"/>
      <c r="Q73" s="22"/>
      <c r="R73" s="22" t="s">
        <v>1474</v>
      </c>
      <c r="S73" s="22"/>
      <c r="T73" s="22"/>
      <c r="U73" s="22"/>
      <c r="Y73" s="11" t="s">
        <v>1469</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1482</v>
      </c>
      <c r="C74" s="22" t="s">
        <v>1566</v>
      </c>
      <c r="D74" s="22"/>
      <c r="E74" s="22"/>
      <c r="F74" s="22" t="str">
        <f>CONCATENATE( IF(G74="","",CONCATENATE(G74,"_ ")),H74,". ",IF(I74="","",CONCATENATE(I74,"_ ")),L74,IF(OR(I74&lt;&gt;"",L74&lt;&gt;M74),CONCATENATE(". ",M74),""))</f>
        <v>Criterion Property. Type Code. Code</v>
      </c>
      <c r="G74" s="22"/>
      <c r="H74" s="22" t="s">
        <v>1545</v>
      </c>
      <c r="I74" s="22"/>
      <c r="J74" s="22" t="s">
        <v>1550</v>
      </c>
      <c r="K74" s="22" t="s">
        <v>1473</v>
      </c>
      <c r="L74" s="22" t="str">
        <f>IF(J74&lt;&gt;"",CONCATENATE(J74," ",K74),K74)</f>
        <v>Type Code</v>
      </c>
      <c r="M74" s="22" t="s">
        <v>1473</v>
      </c>
      <c r="N74" s="22"/>
      <c r="O74" s="22" t="str">
        <f>IF(N74&lt;&gt;"",CONCATENATE(N74,"_ ",M74,". Type"),CONCATENATE(M74,". Type"))</f>
        <v>Code. Type</v>
      </c>
      <c r="P74" s="22"/>
      <c r="Q74" s="22"/>
      <c r="R74" s="22" t="s">
        <v>1474</v>
      </c>
      <c r="S74" s="22"/>
      <c r="T74" s="22"/>
      <c r="U74" s="22"/>
      <c r="Y74" s="11" t="s">
        <v>1469</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1482</v>
      </c>
      <c r="C75" s="22" t="s">
        <v>1573</v>
      </c>
      <c r="D75" s="22"/>
      <c r="E75" s="22"/>
      <c r="F75" s="22" t="str">
        <f>CONCATENATE( IF(G75="","",CONCATENATE(G75,"_ ")),H75,". ",IF(I75="","",CONCATENATE(I75,"_ ")),L75,IF(OR(I75&lt;&gt;"",L75&lt;&gt;M75),CONCATENATE(". ",M75),""))</f>
        <v>Criterion Property. Confidentiality Level Code. Code</v>
      </c>
      <c r="G75" s="22"/>
      <c r="H75" s="22" t="s">
        <v>1545</v>
      </c>
      <c r="I75" s="22"/>
      <c r="J75" s="22" t="s">
        <v>1574</v>
      </c>
      <c r="K75" s="22" t="s">
        <v>1473</v>
      </c>
      <c r="L75" s="22" t="str">
        <f>IF(J75&lt;&gt;"",CONCATENATE(J75," ",K75),K75)</f>
        <v>Confidentiality Level Code</v>
      </c>
      <c r="M75" s="22" t="s">
        <v>1473</v>
      </c>
      <c r="N75" s="22"/>
      <c r="O75" s="22" t="str">
        <f>IF(N75&lt;&gt;"",CONCATENATE(N75,"_ ",M75,". Type"),CONCATENATE(M75,". Type"))</f>
        <v>Code. Type</v>
      </c>
      <c r="P75" s="22"/>
      <c r="Q75" s="22"/>
      <c r="R75" s="22" t="s">
        <v>1474</v>
      </c>
      <c r="S75" s="22"/>
      <c r="T75" s="22"/>
      <c r="U75" s="22"/>
      <c r="Y75" s="11" t="s">
        <v>1469</v>
      </c>
      <c r="AF75" s="25">
        <v>20180219</v>
      </c>
    </row>
    <row r="76" spans="1:32" s="24" customFormat="1" ht="14.1" customHeight="1">
      <c r="A76" s="17" t="str">
        <f>SUBSTITUTE(SUBSTITUTE(CONCATENATE(I76,IF(L76="Identifier","ID",L76))," ",""),"_","")</f>
        <v>RespondsToCriterionProperty</v>
      </c>
      <c r="B76" s="18">
        <v>1</v>
      </c>
      <c r="C76" s="20" t="s">
        <v>1553</v>
      </c>
      <c r="D76" s="17"/>
      <c r="E76" s="17"/>
      <c r="F76" s="17" t="str">
        <f>CONCATENATE( IF(G76="","",CONCATENATE(G76,"_ ")),H76,". ",IF(I76="","",CONCATENATE(I76,"_ ")),L76,IF(I76="","",CONCATENATE(". ",M76)))</f>
        <v>Criterion Property. Responds To_ Criterion Property. Criterion Property</v>
      </c>
      <c r="G76" s="17"/>
      <c r="H76" s="17" t="s">
        <v>1545</v>
      </c>
      <c r="I76" s="17" t="s">
        <v>1575</v>
      </c>
      <c r="J76" s="17"/>
      <c r="K76" s="17"/>
      <c r="L76" s="17" t="str">
        <f>CONCATENATE(IF(P76="","",CONCATENATE(P76,"_ ")),Q76)</f>
        <v>Criterion Property</v>
      </c>
      <c r="M76" s="17" t="str">
        <f>L76</f>
        <v>Criterion Property</v>
      </c>
      <c r="N76" s="17"/>
      <c r="O76" s="17"/>
      <c r="P76" s="17"/>
      <c r="Q76" s="17" t="s">
        <v>1545</v>
      </c>
      <c r="R76" s="17" t="s">
        <v>1491</v>
      </c>
      <c r="S76" s="17"/>
      <c r="T76" s="17"/>
      <c r="U76" s="20"/>
      <c r="V76" s="20"/>
      <c r="W76" s="20"/>
      <c r="X76" s="20"/>
      <c r="Y76" s="20" t="s">
        <v>1469</v>
      </c>
      <c r="Z76" s="20"/>
      <c r="AA76" s="20" t="s">
        <v>1470</v>
      </c>
      <c r="AB76" s="20"/>
      <c r="AC76" s="20"/>
      <c r="AD76" s="20"/>
      <c r="AE76" s="20" t="s">
        <v>1470</v>
      </c>
      <c r="AF76" s="19">
        <v>20180219</v>
      </c>
    </row>
    <row r="77" spans="1:32" s="24" customFormat="1" ht="14.1" customHeight="1">
      <c r="A77" s="17" t="str">
        <f>SUBSTITUTE(SUBSTITUTE(CONCATENATE(I77,IF(L77="Identifier","ID",L77))," ",""),"_","")</f>
        <v>HasValue</v>
      </c>
      <c r="B77" s="18" t="s">
        <v>1486</v>
      </c>
      <c r="C77" s="20" t="s">
        <v>1553</v>
      </c>
      <c r="D77" s="17"/>
      <c r="E77" s="17"/>
      <c r="F77" s="17" t="str">
        <f>CONCATENATE( IF(G77="","",CONCATENATE(G77,"_ ")),H77,". ",IF(I77="","",CONCATENATE(I77,"_ ")),L77,IF(I77="","",CONCATENATE(". ",M77)))</f>
        <v>Criterion Property. Has_ Value. Value</v>
      </c>
      <c r="G77" s="17"/>
      <c r="H77" s="17" t="s">
        <v>1545</v>
      </c>
      <c r="I77" s="17" t="s">
        <v>1503</v>
      </c>
      <c r="J77" s="17"/>
      <c r="K77" s="17"/>
      <c r="L77" s="17" t="str">
        <f>CONCATENATE(IF(P77="","",CONCATENATE(P77,"_ ")),Q77)</f>
        <v>Value</v>
      </c>
      <c r="M77" s="17" t="str">
        <f>L77</f>
        <v>Value</v>
      </c>
      <c r="N77" s="17"/>
      <c r="O77" s="17"/>
      <c r="P77" s="17"/>
      <c r="Q77" s="17" t="s">
        <v>1554</v>
      </c>
      <c r="R77" s="17" t="s">
        <v>1491</v>
      </c>
      <c r="S77" s="17"/>
      <c r="T77" s="17"/>
      <c r="U77" s="20"/>
      <c r="V77" s="20"/>
      <c r="W77" s="20"/>
      <c r="X77" s="20"/>
      <c r="Y77" s="20" t="s">
        <v>1469</v>
      </c>
      <c r="Z77" s="20"/>
      <c r="AA77" s="20" t="s">
        <v>1470</v>
      </c>
      <c r="AB77" s="20"/>
      <c r="AC77" s="20"/>
      <c r="AD77" s="20"/>
      <c r="AE77" s="20" t="s">
        <v>36</v>
      </c>
      <c r="AF77" s="19">
        <v>20180219</v>
      </c>
    </row>
    <row r="78" spans="1:32" s="24" customFormat="1" ht="14.1" customHeight="1">
      <c r="A78" s="17" t="str">
        <f>SUBSTITUTE(SUBSTITUTE(CONCATENATE(I78,IF(L78="Identifier","ID",L78))," ",""),"_","")</f>
        <v>HasApplicablePeriod</v>
      </c>
      <c r="B78" s="18" t="s">
        <v>1486</v>
      </c>
      <c r="C78" s="17" t="s">
        <v>1576</v>
      </c>
      <c r="D78" s="17"/>
      <c r="E78" s="17"/>
      <c r="F78" s="17" t="str">
        <f>CONCATENATE( IF(G78="","",CONCATENATE(G78,"_ ")),H78,". ",IF(I78="","",CONCATENATE(I78,"_ ")),L78,IF(I78="","",CONCATENATE(". ",M78)))</f>
        <v>Criterion Property. Has_ Applicable_ Period. Applicable_ Period</v>
      </c>
      <c r="G78" s="17"/>
      <c r="H78" s="17" t="s">
        <v>1545</v>
      </c>
      <c r="I78" s="17" t="s">
        <v>1503</v>
      </c>
      <c r="J78" s="17"/>
      <c r="K78" s="17" t="s">
        <v>1556</v>
      </c>
      <c r="L78" s="17" t="str">
        <f>CONCATENATE(IF(P78="","",CONCATENATE(P78,"_ ")),Q78)</f>
        <v>Applicable_ Period</v>
      </c>
      <c r="M78" s="17" t="str">
        <f>L78</f>
        <v>Applicable_ Period</v>
      </c>
      <c r="N78" s="17"/>
      <c r="O78" s="17"/>
      <c r="P78" s="17" t="s">
        <v>1556</v>
      </c>
      <c r="Q78" s="17" t="s">
        <v>1510</v>
      </c>
      <c r="R78" s="17" t="s">
        <v>1491</v>
      </c>
      <c r="S78" s="17"/>
      <c r="T78" s="17"/>
      <c r="U78" s="20"/>
      <c r="V78" s="20"/>
      <c r="W78" s="20"/>
      <c r="X78" s="20"/>
      <c r="Y78" s="20" t="s">
        <v>1469</v>
      </c>
      <c r="Z78" s="20"/>
      <c r="AA78" s="20" t="s">
        <v>1470</v>
      </c>
      <c r="AB78" s="20"/>
      <c r="AC78" s="20"/>
      <c r="AD78" s="20"/>
      <c r="AE78" s="20" t="s">
        <v>36</v>
      </c>
      <c r="AF78" s="19">
        <v>20180219</v>
      </c>
    </row>
    <row r="79" spans="1:32" s="24" customFormat="1" ht="14.1" customHeight="1">
      <c r="A79" s="17" t="str">
        <f>SUBSTITUTE(SUBSTITUTE(CONCATENATE(I79,IF(L79="Identifier","ID",L79))," ",""),"_","")</f>
        <v>SuppliesEvidence</v>
      </c>
      <c r="B79" s="18" t="s">
        <v>1486</v>
      </c>
      <c r="C79" s="17" t="s">
        <v>1577</v>
      </c>
      <c r="D79" s="17"/>
      <c r="E79" s="17"/>
      <c r="F79" s="17" t="str">
        <f>CONCATENATE( IF(G79="","",CONCATENATE(G79,"_ ")),H79,". ",IF(I79="","",CONCATENATE(I79,"_ ")),L79,IF(I79="","",CONCATENATE(". ",M79)))</f>
        <v>Criterion Property. Supplies_ Evidence. Evidence</v>
      </c>
      <c r="G79" s="17"/>
      <c r="H79" s="17" t="s">
        <v>1545</v>
      </c>
      <c r="I79" s="17" t="s">
        <v>1578</v>
      </c>
      <c r="J79" s="17"/>
      <c r="K79" s="17"/>
      <c r="L79" s="17" t="str">
        <f>CONCATENATE(IF(P79="","",CONCATENATE(P79,"_ ")),Q79)</f>
        <v>Evidence</v>
      </c>
      <c r="M79" s="17" t="str">
        <f>L79</f>
        <v>Evidence</v>
      </c>
      <c r="N79" s="17"/>
      <c r="O79" s="17"/>
      <c r="P79" s="17"/>
      <c r="Q79" s="17" t="s">
        <v>1559</v>
      </c>
      <c r="R79" s="17" t="s">
        <v>1491</v>
      </c>
      <c r="S79" s="17"/>
      <c r="T79" s="17"/>
      <c r="U79" s="17" t="s">
        <v>1560</v>
      </c>
      <c r="V79" s="20"/>
      <c r="W79" s="20"/>
      <c r="X79" s="20"/>
      <c r="Y79" s="20" t="s">
        <v>1469</v>
      </c>
      <c r="Z79" s="20"/>
      <c r="AA79" s="20"/>
      <c r="AB79" s="20"/>
      <c r="AC79" s="20"/>
      <c r="AD79" s="20"/>
      <c r="AE79" s="20"/>
      <c r="AF79" s="19">
        <v>20180219</v>
      </c>
    </row>
    <row r="80" spans="1:32" s="10" customFormat="1" ht="14.1" customHeight="1">
      <c r="A80" s="8" t="str">
        <f>SUBSTITUTE(CONCATENATE(G80,H80)," ","")</f>
        <v>Document</v>
      </c>
      <c r="B80" s="9"/>
      <c r="C80" s="21" t="s">
        <v>1484</v>
      </c>
      <c r="D80" s="8"/>
      <c r="E80" s="8"/>
      <c r="F80" s="8" t="str">
        <f>CONCATENATE(IF(G80="","",CONCATENATE(G80,"_ ")),H80,". Details")</f>
        <v>Document. Details</v>
      </c>
      <c r="G80" s="8"/>
      <c r="H80" s="21" t="s">
        <v>1919</v>
      </c>
      <c r="I80" s="8"/>
      <c r="J80" s="8"/>
      <c r="K80" s="8"/>
      <c r="L80" s="8"/>
      <c r="M80" s="8"/>
      <c r="N80" s="8"/>
      <c r="O80" s="8"/>
      <c r="P80" s="8"/>
      <c r="Q80" s="8"/>
      <c r="R80" s="8" t="s">
        <v>1467</v>
      </c>
      <c r="S80" s="8"/>
      <c r="T80" s="8"/>
      <c r="U80" s="8"/>
      <c r="V80" s="8"/>
      <c r="W80" s="8"/>
      <c r="X80" s="8"/>
      <c r="Y80" s="8" t="s">
        <v>1469</v>
      </c>
      <c r="Z80" s="8"/>
      <c r="AA80" s="8" t="s">
        <v>1470</v>
      </c>
      <c r="AB80" s="8"/>
      <c r="AC80" s="8"/>
      <c r="AD80" s="8"/>
      <c r="AE80" s="8" t="s">
        <v>1920</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1919</v>
      </c>
      <c r="I81" s="17" t="s">
        <v>1921</v>
      </c>
      <c r="J81" s="17"/>
      <c r="K81" s="17"/>
      <c r="L81" s="17" t="str">
        <f>CONCATENATE(IF(P81="","",CONCATENATE(P81,"_ ")),Q81)</f>
        <v>lrm:Work</v>
      </c>
      <c r="M81" s="17" t="str">
        <f>L81</f>
        <v>lrm:Work</v>
      </c>
      <c r="N81" s="17"/>
      <c r="O81" s="17"/>
      <c r="P81" s="17"/>
      <c r="Q81" s="17" t="s">
        <v>1922</v>
      </c>
      <c r="R81" s="17" t="s">
        <v>1491</v>
      </c>
      <c r="S81" s="17"/>
      <c r="T81" s="17"/>
      <c r="U81" s="20"/>
      <c r="V81" s="20"/>
      <c r="W81" s="20"/>
      <c r="X81" s="20"/>
      <c r="Y81" s="20" t="s">
        <v>1469</v>
      </c>
      <c r="Z81" s="20"/>
      <c r="AA81" s="20" t="s">
        <v>1470</v>
      </c>
      <c r="AB81" s="20"/>
      <c r="AC81" s="20"/>
      <c r="AD81" s="20"/>
      <c r="AE81" s="20" t="s">
        <v>1470</v>
      </c>
      <c r="AF81" s="19">
        <v>20180219</v>
      </c>
    </row>
    <row r="82" spans="1:1029" s="10" customFormat="1" ht="14.1" customHeight="1">
      <c r="A82" s="8" t="str">
        <f>SUBSTITUTE(CONCATENATE(G82,H82)," ","")</f>
        <v>EconomicOperator</v>
      </c>
      <c r="B82" s="9"/>
      <c r="C82" s="21" t="s">
        <v>1579</v>
      </c>
      <c r="D82" s="8"/>
      <c r="E82" s="8"/>
      <c r="F82" s="8" t="str">
        <f>CONCATENATE(IF(G82="","",CONCATENATE(G82,"_ ")),H82,". Details")</f>
        <v>Economic Operator. Details</v>
      </c>
      <c r="G82" s="8"/>
      <c r="H82" s="21" t="s">
        <v>475</v>
      </c>
      <c r="I82" s="8"/>
      <c r="J82" s="8"/>
      <c r="K82" s="8"/>
      <c r="L82" s="8"/>
      <c r="M82" s="8"/>
      <c r="N82" s="8"/>
      <c r="O82" s="8"/>
      <c r="P82" s="8"/>
      <c r="Q82" s="8"/>
      <c r="R82" s="8" t="s">
        <v>1467</v>
      </c>
      <c r="S82" s="8" t="s">
        <v>1580</v>
      </c>
      <c r="T82" s="8"/>
      <c r="U82" s="8"/>
      <c r="V82" s="8"/>
      <c r="W82" s="8"/>
      <c r="X82" s="8" t="s">
        <v>475</v>
      </c>
      <c r="Y82" s="8" t="s">
        <v>1469</v>
      </c>
      <c r="Z82" s="8"/>
      <c r="AA82" s="8" t="s">
        <v>1470</v>
      </c>
      <c r="AB82" s="8"/>
      <c r="AC82" s="8"/>
      <c r="AD82" s="8"/>
      <c r="AE82" s="8" t="s">
        <v>36</v>
      </c>
      <c r="AF82" s="8" t="s">
        <v>1581</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1482</v>
      </c>
      <c r="C83" s="26" t="s">
        <v>143</v>
      </c>
      <c r="D83" s="22"/>
      <c r="E83" s="22" t="s">
        <v>1582</v>
      </c>
      <c r="F83" s="22" t="str">
        <f>CONCATENATE( IF(G83="","",CONCATENATE(G83,"_ ")),H83,". ",IF(I83="","",CONCATENATE(I83,"_ ")),L83,IF(OR(I83&lt;&gt;"",L83&lt;&gt;M83),CONCATENATE(". ",M83),""))</f>
        <v>Economic Operator. SME Code. Code</v>
      </c>
      <c r="G83" s="22"/>
      <c r="H83" s="22" t="s">
        <v>475</v>
      </c>
      <c r="I83" s="22"/>
      <c r="J83" s="22" t="s">
        <v>1901</v>
      </c>
      <c r="K83" s="22" t="s">
        <v>1473</v>
      </c>
      <c r="L83" s="22" t="str">
        <f>IF(J83&lt;&gt;"",CONCATENATE(J83," ",K83),K83)</f>
        <v>SME Code</v>
      </c>
      <c r="M83" s="22" t="s">
        <v>1473</v>
      </c>
      <c r="N83" s="22"/>
      <c r="O83" s="22" t="str">
        <f>IF(N83&lt;&gt;"",CONCATENATE(N83,"_ ",M83,". Type"),CONCATENATE(M83,". Type"))</f>
        <v>Code. Type</v>
      </c>
      <c r="P83" s="22"/>
      <c r="Q83" s="22"/>
      <c r="R83" s="22" t="s">
        <v>1474</v>
      </c>
      <c r="S83" s="22"/>
      <c r="T83" s="22" t="s">
        <v>1583</v>
      </c>
      <c r="U83" s="22"/>
      <c r="X83" s="24" t="s">
        <v>142</v>
      </c>
      <c r="Y83" s="11" t="s">
        <v>1469</v>
      </c>
      <c r="AA83" s="24" t="s">
        <v>36</v>
      </c>
      <c r="AE83" s="24" t="s">
        <v>1584</v>
      </c>
      <c r="AF83" s="25" t="s">
        <v>1581</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786</v>
      </c>
      <c r="D84" s="22"/>
      <c r="E84" s="22" t="s">
        <v>1585</v>
      </c>
      <c r="F84" s="22" t="str">
        <f>CONCATENATE( IF(G84="","",CONCATENATE(G84,"_ ")),H84,". ",IF(I84="","",CONCATENATE(I84,"_ ")),L84,IF(OR(I84&lt;&gt;"",L84&lt;&gt;M84),CONCATENATE(". ",M84),""))</f>
        <v>Economic Operator. Legal Form Code. Code</v>
      </c>
      <c r="G84" s="22"/>
      <c r="H84" s="22" t="s">
        <v>475</v>
      </c>
      <c r="I84" s="22"/>
      <c r="J84" s="22" t="s">
        <v>785</v>
      </c>
      <c r="K84" s="22" t="s">
        <v>1473</v>
      </c>
      <c r="L84" s="22" t="str">
        <f>IF(J84&lt;&gt;"",CONCATENATE(J84," ",K84),K84)</f>
        <v>Legal Form Code</v>
      </c>
      <c r="M84" s="22" t="s">
        <v>1473</v>
      </c>
      <c r="N84" s="22"/>
      <c r="O84" s="22" t="str">
        <f>IF(N84&lt;&gt;"",CONCATENATE(N84,"_ ",M84,". Type"),CONCATENATE(M84,". Type"))</f>
        <v>Code. Type</v>
      </c>
      <c r="P84" s="22"/>
      <c r="Q84" s="22"/>
      <c r="R84" s="22" t="s">
        <v>1474</v>
      </c>
      <c r="S84" s="22"/>
      <c r="T84" s="22"/>
      <c r="U84" s="22" t="s">
        <v>1586</v>
      </c>
      <c r="X84" s="24" t="s">
        <v>785</v>
      </c>
      <c r="Y84" s="11" t="s">
        <v>1469</v>
      </c>
      <c r="AA84" s="24" t="s">
        <v>36</v>
      </c>
      <c r="AE84" s="24" t="s">
        <v>36</v>
      </c>
      <c r="AF84" s="25">
        <v>20180307</v>
      </c>
    </row>
    <row r="85" spans="1:1029" s="24" customFormat="1" ht="14.1" customHeight="1">
      <c r="A85" s="17" t="str">
        <f>SUBSTITUTE(SUBSTITUTE(CONCATENATE(I85,IF(L85="Identifier","ID",L85))," ",""),"_","")</f>
        <v>FinancialAccount</v>
      </c>
      <c r="B85" s="18" t="s">
        <v>1486</v>
      </c>
      <c r="C85" s="17" t="s">
        <v>1589</v>
      </c>
      <c r="D85" s="17"/>
      <c r="E85" s="17"/>
      <c r="F85" s="17" t="str">
        <f>CONCATENATE( IF(G85="","",CONCATENATE(G85,"_ ")),H85,". ",IF(I85="","",CONCATENATE(I85,"_ ")),L85,IF(I85="","",CONCATENATE(". ",M85)))</f>
        <v>Economic Operator. Financial Account</v>
      </c>
      <c r="G85" s="17"/>
      <c r="H85" s="17" t="s">
        <v>475</v>
      </c>
      <c r="I85" s="17"/>
      <c r="J85" s="17"/>
      <c r="K85" s="17"/>
      <c r="L85" s="17" t="s">
        <v>1590</v>
      </c>
      <c r="M85" s="17" t="str">
        <f>L85</f>
        <v>Financial Account</v>
      </c>
      <c r="N85" s="17"/>
      <c r="O85" s="17"/>
      <c r="P85" s="17"/>
      <c r="Q85" s="17" t="s">
        <v>1590</v>
      </c>
      <c r="R85" s="17" t="s">
        <v>1491</v>
      </c>
      <c r="S85" s="17"/>
      <c r="T85" s="17"/>
      <c r="U85" s="17"/>
      <c r="V85" s="17"/>
      <c r="W85" s="17"/>
      <c r="X85" s="20"/>
      <c r="Y85" s="20" t="s">
        <v>1469</v>
      </c>
      <c r="Z85" s="20"/>
      <c r="AA85" s="20" t="s">
        <v>1470</v>
      </c>
      <c r="AB85" s="20"/>
      <c r="AC85" s="20"/>
      <c r="AD85" s="20"/>
      <c r="AE85" s="20" t="s">
        <v>36</v>
      </c>
      <c r="AF85" s="19">
        <v>20180307</v>
      </c>
    </row>
    <row r="86" spans="1:1029" s="24" customFormat="1" ht="14.1" customHeight="1">
      <c r="A86" s="17" t="str">
        <f>SUBSTITUTE(SUBSTITUTE(CONCATENATE(I86,IF(L86="Identifier","ID",L86))," ",""),"_","")</f>
        <v>QualifyingParty</v>
      </c>
      <c r="B86" s="18" t="s">
        <v>1486</v>
      </c>
      <c r="C86" s="17" t="s">
        <v>1592</v>
      </c>
      <c r="D86" s="17"/>
      <c r="E86" s="17" t="s">
        <v>1593</v>
      </c>
      <c r="F86" s="17" t="str">
        <f>CONCATENATE( IF(G86="","",CONCATENATE(G86,"_ ")),H86,". ",IF(I86="","",CONCATENATE(I86,"_ ")),L86,IF(I86="","",CONCATENATE(". ",M86)))</f>
        <v>Economic Operator. Qualifying Party</v>
      </c>
      <c r="G86" s="17"/>
      <c r="H86" s="17" t="s">
        <v>475</v>
      </c>
      <c r="I86" s="17"/>
      <c r="J86" s="17"/>
      <c r="K86" s="17"/>
      <c r="L86" s="17" t="str">
        <f>CONCATENATE(IF(P86="","",CONCATENATE(P86,"_ ")),Q86)</f>
        <v>Qualifying Party</v>
      </c>
      <c r="M86" s="17" t="str">
        <f>L86</f>
        <v>Qualifying Party</v>
      </c>
      <c r="N86" s="17"/>
      <c r="O86" s="17"/>
      <c r="P86" s="17"/>
      <c r="Q86" s="17" t="s">
        <v>1594</v>
      </c>
      <c r="R86" s="17" t="s">
        <v>1491</v>
      </c>
      <c r="S86" s="17"/>
      <c r="T86" s="17"/>
      <c r="U86" s="17"/>
      <c r="V86" s="17"/>
      <c r="W86" s="17"/>
      <c r="X86" s="20"/>
      <c r="Y86" s="20" t="s">
        <v>1469</v>
      </c>
      <c r="Z86" s="20"/>
      <c r="AA86" s="20"/>
      <c r="AB86" s="20"/>
      <c r="AC86" s="20"/>
      <c r="AD86" s="20"/>
      <c r="AE86" s="20"/>
      <c r="AF86" s="19"/>
    </row>
    <row r="87" spans="1:1029" s="10" customFormat="1" ht="14.1" customHeight="1">
      <c r="A87" s="8" t="str">
        <f>SUBSTITUTE(CONCATENATE(G87,H87)," ","")</f>
        <v>EconomicOperatorGroup</v>
      </c>
      <c r="B87" s="9"/>
      <c r="C87" s="28" t="s">
        <v>1596</v>
      </c>
      <c r="D87" s="8"/>
      <c r="E87" s="8"/>
      <c r="F87" s="8" t="str">
        <f>CONCATENATE(IF(G87="","",CONCATENATE(G87,"_ ")),H87,". Details")</f>
        <v>Economic Operator Group. Details</v>
      </c>
      <c r="G87" s="8"/>
      <c r="H87" s="21" t="s">
        <v>1597</v>
      </c>
      <c r="I87" s="8"/>
      <c r="J87" s="8"/>
      <c r="K87" s="8"/>
      <c r="L87" s="8"/>
      <c r="M87" s="8"/>
      <c r="N87" s="8"/>
      <c r="O87" s="8"/>
      <c r="P87" s="8"/>
      <c r="Q87" s="8"/>
      <c r="R87" s="8" t="s">
        <v>1467</v>
      </c>
      <c r="S87" s="8" t="s">
        <v>1492</v>
      </c>
      <c r="T87" s="8"/>
      <c r="U87" s="8"/>
      <c r="V87" s="8"/>
      <c r="W87" s="8"/>
      <c r="X87" s="8" t="s">
        <v>475</v>
      </c>
      <c r="Y87" s="8" t="s">
        <v>1469</v>
      </c>
      <c r="Z87" s="8"/>
      <c r="AA87" s="8" t="s">
        <v>1470</v>
      </c>
      <c r="AB87" s="8"/>
      <c r="AC87" s="8"/>
      <c r="AD87" s="8"/>
      <c r="AE87" s="8" t="s">
        <v>1483</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1482</v>
      </c>
      <c r="C88" s="27" t="s">
        <v>1598</v>
      </c>
      <c r="D88" s="22"/>
      <c r="E88" s="22"/>
      <c r="F88" s="22" t="str">
        <f>CONCATENATE( IF(G88="","",CONCATENATE(G88,"_ ")),H88,". ",IF(I88="","",CONCATENATE(I88,"_ ")),L88,IF(OR(I88&lt;&gt;"",L88&lt;&gt;M88),CONCATENATE(". ",M88),""))</f>
        <v>Economic Operator Group. Identifier</v>
      </c>
      <c r="G88" s="22"/>
      <c r="H88" s="22" t="s">
        <v>1597</v>
      </c>
      <c r="I88" s="22"/>
      <c r="J88" s="22"/>
      <c r="K88" s="22" t="s">
        <v>1481</v>
      </c>
      <c r="L88" s="22" t="str">
        <f>IF(J88&lt;&gt;"",CONCATENATE(J88," ",K88),K88)</f>
        <v>Identifier</v>
      </c>
      <c r="M88" s="22" t="s">
        <v>1481</v>
      </c>
      <c r="N88" s="22"/>
      <c r="O88" s="22" t="str">
        <f>IF(N88&lt;&gt;"",CONCATENATE(N88,"_ ",M88,". Type"),CONCATENATE(M88,". Type"))</f>
        <v>Identifier. Type</v>
      </c>
      <c r="P88" s="22"/>
      <c r="Q88" s="22"/>
      <c r="R88" s="22" t="s">
        <v>1474</v>
      </c>
      <c r="S88" s="22"/>
      <c r="T88" s="22"/>
      <c r="U88" s="22"/>
      <c r="Y88" s="11" t="s">
        <v>1469</v>
      </c>
      <c r="AA88" s="24" t="s">
        <v>1470</v>
      </c>
      <c r="AE88" s="24" t="s">
        <v>1470</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1482</v>
      </c>
      <c r="C89" s="10" t="s">
        <v>1599</v>
      </c>
      <c r="D89" s="22"/>
      <c r="E89" s="22"/>
      <c r="F89" s="22" t="str">
        <f>CONCATENATE( IF(G89="","",CONCATENATE(G89,"_ ")),H89,". ",IF(I89="","",CONCATENATE(I89,"_ ")),L89,IF(OR(I89&lt;&gt;"",L89&lt;&gt;M89),CONCATENATE(". ",M89),""))</f>
        <v>Economic Operator Group. Name. Text</v>
      </c>
      <c r="G89" s="22"/>
      <c r="H89" s="22" t="s">
        <v>1597</v>
      </c>
      <c r="I89" s="22"/>
      <c r="J89" s="22"/>
      <c r="K89" s="22" t="s">
        <v>923</v>
      </c>
      <c r="L89" s="22" t="str">
        <f>IF(J89&lt;&gt;"",CONCATENATE(J89," ",K89),K89)</f>
        <v>Name</v>
      </c>
      <c r="M89" s="22" t="s">
        <v>1478</v>
      </c>
      <c r="N89" s="22"/>
      <c r="O89" s="22" t="str">
        <f>IF(N89&lt;&gt;"",CONCATENATE(N89,"_ ",M89,". Type"),CONCATENATE(M89,". Type"))</f>
        <v>Text. Type</v>
      </c>
      <c r="P89" s="22"/>
      <c r="Q89" s="22"/>
      <c r="R89" s="22" t="s">
        <v>1474</v>
      </c>
      <c r="S89" s="22"/>
      <c r="T89" s="22"/>
      <c r="U89" s="22"/>
      <c r="Y89" s="11" t="s">
        <v>1469</v>
      </c>
      <c r="AA89" s="24" t="s">
        <v>1470</v>
      </c>
      <c r="AE89" s="24" t="s">
        <v>1470</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1482</v>
      </c>
      <c r="C90" s="22" t="s">
        <v>1600</v>
      </c>
      <c r="D90" s="22"/>
      <c r="E90" s="22"/>
      <c r="F90" s="22" t="str">
        <f>CONCATENATE( IF(G90="","",CONCATENATE(G90,"_ ")),H90,". ",IF(I90="","",CONCATENATE(I90,"_ ")),L90,IF(OR(I90&lt;&gt;"",L90&lt;&gt;M90),CONCATENATE(". ",M90),""))</f>
        <v>Economic Operator Group. Type Code. Code</v>
      </c>
      <c r="G90" s="22"/>
      <c r="H90" s="22" t="s">
        <v>1597</v>
      </c>
      <c r="I90" s="22"/>
      <c r="J90" s="22" t="s">
        <v>1550</v>
      </c>
      <c r="K90" s="22" t="s">
        <v>1473</v>
      </c>
      <c r="L90" s="22" t="str">
        <f>IF(J90&lt;&gt;"",CONCATENATE(J90," ",K90),K90)</f>
        <v>Type Code</v>
      </c>
      <c r="M90" s="22" t="s">
        <v>1473</v>
      </c>
      <c r="N90" s="22"/>
      <c r="O90" s="22" t="str">
        <f>IF(N90&lt;&gt;"",CONCATENATE(N90,"_ ",M90,". Type"),CONCATENATE(M90,". Type"))</f>
        <v>Code. Type</v>
      </c>
      <c r="P90" s="22"/>
      <c r="Q90" s="22"/>
      <c r="R90" s="22" t="s">
        <v>1474</v>
      </c>
      <c r="S90" s="22"/>
      <c r="T90" s="22" t="s">
        <v>1601</v>
      </c>
      <c r="U90" s="22"/>
      <c r="Y90" s="11" t="s">
        <v>1469</v>
      </c>
      <c r="AA90" s="24" t="s">
        <v>1470</v>
      </c>
      <c r="AE90" s="24" t="s">
        <v>1470</v>
      </c>
      <c r="AF90" s="25">
        <v>20180219</v>
      </c>
    </row>
    <row r="91" spans="1:1029" s="24" customFormat="1" ht="14.1" customHeight="1">
      <c r="A91" s="17" t="str">
        <f>SUBSTITUTE(SUBSTITUTE(CONCATENATE(I91,IF(L91="Identifier","ID",L91))," ",""),"_","")</f>
        <v>HasEconomicOperator</v>
      </c>
      <c r="B91" s="18" t="s">
        <v>1476</v>
      </c>
      <c r="C91" s="17" t="s">
        <v>1602</v>
      </c>
      <c r="D91" s="17"/>
      <c r="E91" s="17"/>
      <c r="F91" s="17" t="str">
        <f>CONCATENATE( IF(G91="","",CONCATENATE(G91,"_ ")),H91,". ",IF(I91="","",CONCATENATE(I91,"_ ")),L91,IF(I91="","",CONCATENATE(". ",M91)))</f>
        <v>Economic Operator Group. Has_ Economic Operator. Economic Operator</v>
      </c>
      <c r="G91" s="17"/>
      <c r="H91" s="17" t="s">
        <v>1597</v>
      </c>
      <c r="I91" s="17" t="s">
        <v>1503</v>
      </c>
      <c r="J91" s="17"/>
      <c r="K91" s="17"/>
      <c r="L91" s="17" t="str">
        <f>CONCATENATE(IF(P91="","",CONCATENATE(P91,"_ ")),Q91)</f>
        <v>Economic Operator</v>
      </c>
      <c r="M91" s="17" t="str">
        <f>L91</f>
        <v>Economic Operator</v>
      </c>
      <c r="N91" s="17"/>
      <c r="O91" s="17"/>
      <c r="P91" s="17"/>
      <c r="Q91" s="17" t="s">
        <v>475</v>
      </c>
      <c r="R91" s="17" t="s">
        <v>1491</v>
      </c>
      <c r="S91" s="17"/>
      <c r="T91" s="17"/>
      <c r="U91" s="17"/>
      <c r="V91" s="17"/>
      <c r="W91" s="17"/>
      <c r="X91" s="20"/>
      <c r="Y91" s="20" t="s">
        <v>1469</v>
      </c>
      <c r="Z91" s="20"/>
      <c r="AA91" s="20" t="s">
        <v>1470</v>
      </c>
      <c r="AB91" s="20"/>
      <c r="AC91" s="20"/>
      <c r="AD91" s="20"/>
      <c r="AE91" s="20" t="s">
        <v>36</v>
      </c>
      <c r="AF91" s="19">
        <v>20180219</v>
      </c>
    </row>
    <row r="92" spans="1:1029" s="10" customFormat="1" ht="14.1" customHeight="1">
      <c r="A92" s="8" t="str">
        <f>SUBSTITUTE(CONCATENATE(G92,H92)," ","")</f>
        <v>e-Auction</v>
      </c>
      <c r="B92" s="9"/>
      <c r="C92" s="21" t="s">
        <v>436</v>
      </c>
      <c r="D92" s="8"/>
      <c r="E92" s="8"/>
      <c r="F92" s="8" t="str">
        <f>CONCATENATE(IF(G92="","",CONCATENATE(G92,"_ ")),H92,". Details")</f>
        <v>e-Auction. Details</v>
      </c>
      <c r="G92" s="8"/>
      <c r="H92" s="21" t="s">
        <v>433</v>
      </c>
      <c r="I92" s="8"/>
      <c r="J92" s="8"/>
      <c r="K92" s="8"/>
      <c r="L92" s="8"/>
      <c r="M92" s="8"/>
      <c r="N92" s="8"/>
      <c r="O92" s="8"/>
      <c r="P92" s="8"/>
      <c r="Q92" s="8"/>
      <c r="R92" s="8" t="s">
        <v>1467</v>
      </c>
      <c r="S92" s="8" t="s">
        <v>1603</v>
      </c>
      <c r="T92" s="8"/>
      <c r="U92" s="8"/>
      <c r="V92" s="8"/>
      <c r="W92" s="8"/>
      <c r="X92" s="8" t="s">
        <v>433</v>
      </c>
      <c r="Y92" s="8" t="s">
        <v>1469</v>
      </c>
      <c r="Z92" s="8"/>
      <c r="AA92" s="8" t="s">
        <v>36</v>
      </c>
      <c r="AB92" s="8"/>
      <c r="AC92" s="8"/>
      <c r="AD92" s="8"/>
      <c r="AE92" s="8" t="s">
        <v>1470</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1482</v>
      </c>
      <c r="C93" s="26" t="s">
        <v>1484</v>
      </c>
      <c r="D93" s="22"/>
      <c r="E93" s="22"/>
      <c r="F93" s="22" t="str">
        <f>CONCATENATE( IF(G93="","",CONCATENATE(G93,"_ ")),H93,". ",IF(I93="","",CONCATENATE(I93,"_ ")),L93,IF(OR(I93&lt;&gt;"",L93&lt;&gt;M93),CONCATENATE(". ",M93),""))</f>
        <v>e-Auction. Identifier</v>
      </c>
      <c r="G93" s="22"/>
      <c r="H93" s="22" t="s">
        <v>433</v>
      </c>
      <c r="I93" s="22"/>
      <c r="J93" s="22"/>
      <c r="K93" s="22" t="s">
        <v>1481</v>
      </c>
      <c r="L93" s="22" t="str">
        <f>IF(J93&lt;&gt;"",CONCATENATE(J93," ",K93),K93)</f>
        <v>Identifier</v>
      </c>
      <c r="M93" s="22" t="s">
        <v>1481</v>
      </c>
      <c r="N93" s="22"/>
      <c r="O93" s="22" t="str">
        <f>IF(N93&lt;&gt;"",CONCATENATE(N93,"_ ",M93,". Type"),CONCATENATE(M93,". Type"))</f>
        <v>Identifier. Type</v>
      </c>
      <c r="P93" s="22"/>
      <c r="Q93" s="22"/>
      <c r="R93" s="22" t="s">
        <v>1474</v>
      </c>
      <c r="S93" s="22"/>
      <c r="T93" s="22"/>
      <c r="U93" s="22"/>
      <c r="Y93" s="11" t="s">
        <v>1469</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1482</v>
      </c>
      <c r="C94" s="11" t="s">
        <v>1604</v>
      </c>
      <c r="D94" s="22"/>
      <c r="E94" s="22"/>
      <c r="F94" s="22" t="str">
        <f>CONCATENATE( IF(G94="","",CONCATENATE(G94,"_ ")),H94,". ",IF(I94="","",CONCATENATE(I94,"_ ")),L94,IF(OR(I94&lt;&gt;"",L94&lt;&gt;M94),CONCATENATE(". ",M94),""))</f>
        <v>e-Auction. URI. Identifier</v>
      </c>
      <c r="G94" s="22"/>
      <c r="H94" s="22" t="s">
        <v>433</v>
      </c>
      <c r="I94" s="22"/>
      <c r="J94" s="22"/>
      <c r="K94" s="11" t="s">
        <v>1480</v>
      </c>
      <c r="L94" s="11" t="str">
        <f>IF(J94&lt;&gt;"",CONCATENATE(J94," ",K94),K94)</f>
        <v>URI</v>
      </c>
      <c r="M94" s="11" t="s">
        <v>1481</v>
      </c>
      <c r="N94" s="11"/>
      <c r="O94" s="11" t="str">
        <f>IF(N94&lt;&gt;"",CONCATENATE(N94,"_ ",M94,". Type"),CONCATENATE(M94,". Type"))</f>
        <v>Identifier. Type</v>
      </c>
      <c r="P94" s="11"/>
      <c r="Q94" s="11"/>
      <c r="R94" s="11" t="s">
        <v>1474</v>
      </c>
      <c r="S94" s="11"/>
      <c r="T94" s="11"/>
      <c r="U94" s="11"/>
      <c r="V94" s="11"/>
      <c r="W94" s="11"/>
      <c r="X94" s="11" t="s">
        <v>458</v>
      </c>
      <c r="Y94" s="11" t="s">
        <v>1469</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1482</v>
      </c>
      <c r="C95" s="10" t="s">
        <v>1605</v>
      </c>
      <c r="F95" s="11" t="str">
        <f>CONCATENATE( IF(G95="","",CONCATENATE(G95,"_ ")),H95,". ",IF(I95="","",CONCATENATE(I95,"_ ")),L95,IF(OR(I95&lt;&gt;"",L95&lt;&gt;M95),CONCATENATE(". ",M95),""))</f>
        <v>e-Auction. Additional Information. Text</v>
      </c>
      <c r="H95" s="22" t="s">
        <v>433</v>
      </c>
      <c r="I95" s="11"/>
      <c r="J95" s="11"/>
      <c r="K95" s="11" t="s">
        <v>81</v>
      </c>
      <c r="L95" s="11" t="str">
        <f>IF(J95&lt;&gt;"",CONCATENATE(J95," ",K95),K95)</f>
        <v>Additional Information</v>
      </c>
      <c r="M95" s="11" t="s">
        <v>1478</v>
      </c>
      <c r="N95" s="11"/>
      <c r="O95" s="11" t="str">
        <f>IF(N95&lt;&gt;"",CONCATENATE(N95,"_ ",M95,". Type"),CONCATENATE(M95,". Type"))</f>
        <v>Text. Type</v>
      </c>
      <c r="P95" s="11"/>
      <c r="Q95" s="11"/>
      <c r="R95" s="11" t="s">
        <v>1474</v>
      </c>
      <c r="S95" s="11"/>
      <c r="T95" s="11"/>
      <c r="U95" s="11"/>
      <c r="V95" s="11"/>
      <c r="W95" s="11"/>
      <c r="X95" s="11" t="s">
        <v>443</v>
      </c>
      <c r="Y95" s="11" t="s">
        <v>1469</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1484</v>
      </c>
      <c r="D96" s="8"/>
      <c r="E96" s="8"/>
      <c r="F96" s="8" t="str">
        <f>CONCATENATE(IF(G96="","",CONCATENATE(G96,"_ ")),H96,". Details")</f>
        <v>Evaluation Board. Details</v>
      </c>
      <c r="G96" s="8"/>
      <c r="H96" s="21" t="s">
        <v>1907</v>
      </c>
      <c r="I96" s="8"/>
      <c r="J96" s="8"/>
      <c r="K96" s="8"/>
      <c r="L96" s="8"/>
      <c r="M96" s="8"/>
      <c r="N96" s="8"/>
      <c r="O96" s="8"/>
      <c r="P96" s="8"/>
      <c r="Q96" s="8"/>
      <c r="R96" s="8" t="s">
        <v>1467</v>
      </c>
      <c r="S96" s="8" t="s">
        <v>1908</v>
      </c>
      <c r="T96" s="8"/>
      <c r="U96" s="8"/>
      <c r="V96" s="8"/>
      <c r="W96" s="8"/>
      <c r="X96" s="8"/>
      <c r="Y96" s="8" t="s">
        <v>1469</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1482</v>
      </c>
      <c r="C97" s="26" t="s">
        <v>1484</v>
      </c>
      <c r="D97" s="22"/>
      <c r="E97" s="22" t="s">
        <v>1909</v>
      </c>
      <c r="F97" s="22" t="str">
        <f>CONCATENATE( IF(G97="","",CONCATENATE(G97,"_ ")),H97,". ",IF(I97="","",CONCATENATE(I97,"_ ")),L97,IF(OR(I97&lt;&gt;"",L97&lt;&gt;M97),CONCATENATE(". ",M97),""))</f>
        <v>Evaluation Board. Type Code. Code</v>
      </c>
      <c r="G97" s="22"/>
      <c r="H97" s="22" t="s">
        <v>1907</v>
      </c>
      <c r="I97" s="22"/>
      <c r="J97" s="22" t="s">
        <v>1550</v>
      </c>
      <c r="K97" s="22" t="s">
        <v>1473</v>
      </c>
      <c r="L97" s="22" t="str">
        <f>IF(J97&lt;&gt;"",CONCATENATE(J97," ",K97),K97)</f>
        <v>Type Code</v>
      </c>
      <c r="M97" s="22" t="s">
        <v>1473</v>
      </c>
      <c r="N97" s="22"/>
      <c r="O97" s="22" t="str">
        <f>IF(N97&lt;&gt;"",CONCATENATE(N97,"_ ",M97,". Type"),CONCATENATE(M97,". Type"))</f>
        <v>Code. Type</v>
      </c>
      <c r="P97" s="22"/>
      <c r="Q97" s="22"/>
      <c r="R97" s="22" t="s">
        <v>1474</v>
      </c>
      <c r="S97" s="22"/>
      <c r="T97" s="22"/>
      <c r="U97" s="22"/>
      <c r="Y97" s="11" t="s">
        <v>1469</v>
      </c>
      <c r="AF97" s="25">
        <v>20180321</v>
      </c>
    </row>
    <row r="98" spans="1:32" s="10" customFormat="1" ht="14.1" customHeight="1">
      <c r="A98" s="8" t="str">
        <f>SUBSTITUTE(CONCATENATE(G98,H98)," ","")</f>
        <v>EvaluationProcess</v>
      </c>
      <c r="B98" s="9"/>
      <c r="C98" s="21" t="s">
        <v>1484</v>
      </c>
      <c r="D98" s="8"/>
      <c r="E98" s="8"/>
      <c r="F98" s="8" t="str">
        <f>CONCATENATE(IF(G98="","",CONCATENATE(G98,"_ ")),H98,". Details")</f>
        <v>Evaluation Process. Details</v>
      </c>
      <c r="G98" s="8"/>
      <c r="H98" s="21" t="s">
        <v>1606</v>
      </c>
      <c r="I98" s="8"/>
      <c r="J98" s="8"/>
      <c r="K98" s="8"/>
      <c r="L98" s="8"/>
      <c r="M98" s="8"/>
      <c r="N98" s="8"/>
      <c r="O98" s="8"/>
      <c r="P98" s="8"/>
      <c r="Q98" s="8"/>
      <c r="R98" s="8" t="s">
        <v>1467</v>
      </c>
      <c r="S98" s="8"/>
      <c r="T98" s="8"/>
      <c r="U98" s="8"/>
      <c r="V98" s="8"/>
      <c r="W98" s="8"/>
      <c r="X98" s="8"/>
      <c r="Y98" s="8" t="s">
        <v>1469</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1482</v>
      </c>
      <c r="C99" s="26" t="s">
        <v>1607</v>
      </c>
      <c r="D99" s="22"/>
      <c r="E99" s="22"/>
      <c r="F99" s="22" t="str">
        <f>CONCATENATE( IF(G99="","",CONCATENATE(G99,"_ ")),H99,". ",IF(I99="","",CONCATENATE(I99,"_ ")),L99,IF(OR(I99&lt;&gt;"",L99&lt;&gt;M99),CONCATENATE(". ",M99),""))</f>
        <v>Evaluation Process. Tender Opening Date. Date</v>
      </c>
      <c r="G99" s="22"/>
      <c r="H99" s="22" t="s">
        <v>1606</v>
      </c>
      <c r="I99" s="22"/>
      <c r="J99" s="22" t="s">
        <v>1608</v>
      </c>
      <c r="K99" s="22" t="s">
        <v>1489</v>
      </c>
      <c r="L99" s="22" t="str">
        <f>IF(J99&lt;&gt;"",CONCATENATE(J99," ",K99),K99)</f>
        <v>Tender Opening Date</v>
      </c>
      <c r="M99" s="22" t="s">
        <v>1489</v>
      </c>
      <c r="N99" s="22"/>
      <c r="O99" s="22" t="str">
        <f>IF(N99&lt;&gt;"",CONCATENATE(N99,"_ ",M99,". Type"),CONCATENATE(M99,". Type"))</f>
        <v>Date. Type</v>
      </c>
      <c r="P99" s="22"/>
      <c r="Q99" s="22"/>
      <c r="R99" s="22" t="s">
        <v>1474</v>
      </c>
      <c r="S99" s="22"/>
      <c r="T99" s="22"/>
      <c r="U99" s="22"/>
      <c r="X99" s="24" t="s">
        <v>998</v>
      </c>
      <c r="Y99" s="11" t="s">
        <v>1469</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1486</v>
      </c>
      <c r="C100" s="26" t="s">
        <v>1609</v>
      </c>
      <c r="D100" s="22"/>
      <c r="E100" s="22"/>
      <c r="F100" s="22" t="str">
        <f>CONCATENATE( IF(G100="","",CONCATENATE(G100,"_ ")),H100,". ",IF(I100="","",CONCATENATE(I100,"_ ")),L100,IF(OR(I100&lt;&gt;"",L100&lt;&gt;M100),CONCATENATE(". ",M100),""))</f>
        <v>Evaluation Process. Tender Opening Conditions Description. Description</v>
      </c>
      <c r="G100" s="22"/>
      <c r="H100" s="22" t="s">
        <v>1606</v>
      </c>
      <c r="I100" s="22"/>
      <c r="J100" s="22" t="s">
        <v>1610</v>
      </c>
      <c r="K100" s="22" t="s">
        <v>1506</v>
      </c>
      <c r="L100" s="22" t="str">
        <f>IF(J100&lt;&gt;"",CONCATENATE(J100," ",K100),K100)</f>
        <v>Tender Opening Conditions Description</v>
      </c>
      <c r="M100" s="22" t="s">
        <v>1506</v>
      </c>
      <c r="N100" s="22"/>
      <c r="O100" s="22" t="str">
        <f>IF(N100&lt;&gt;"",CONCATENATE(N100,"_ ",M100,". Type"),CONCATENATE(M100,". Type"))</f>
        <v>Description. Type</v>
      </c>
      <c r="P100" s="22"/>
      <c r="Q100" s="22"/>
      <c r="R100" s="22" t="s">
        <v>1474</v>
      </c>
      <c r="S100" s="22"/>
      <c r="T100" s="22"/>
      <c r="U100" s="22"/>
      <c r="X100" s="24" t="s">
        <v>1004</v>
      </c>
      <c r="Y100" s="11" t="s">
        <v>1469</v>
      </c>
      <c r="AA100" s="24" t="s">
        <v>36</v>
      </c>
      <c r="AF100" s="25">
        <v>20180313</v>
      </c>
    </row>
    <row r="101" spans="1:32" s="24" customFormat="1" ht="14.1" customHeight="1">
      <c r="A101" s="17" t="str">
        <f>SUBSTITUTE(SUBSTITUTE(CONCATENATE(I101,IF(L101="Identifier","ID",L101))," ",""),"_","")</f>
        <v>HasTenderingOpeningLocation</v>
      </c>
      <c r="B101" s="18" t="s">
        <v>1486</v>
      </c>
      <c r="C101" s="17" t="s">
        <v>1611</v>
      </c>
      <c r="D101" s="17"/>
      <c r="E101" s="17"/>
      <c r="F101" s="17" t="str">
        <f>CONCATENATE( IF(G101="","",CONCATENATE(G101,"_ ")),H101,". ",IF(I101="","",CONCATENATE(I101,"_ ")),L101,IF(I101="","",CONCATENATE(". ",M101)))</f>
        <v>Evaluation Process. Has_ Tendering Opening Location. Tendering Opening Location</v>
      </c>
      <c r="G101" s="17"/>
      <c r="H101" s="17" t="s">
        <v>1606</v>
      </c>
      <c r="I101" s="17" t="s">
        <v>1503</v>
      </c>
      <c r="J101" s="17"/>
      <c r="K101" s="17"/>
      <c r="L101" s="17" t="s">
        <v>1612</v>
      </c>
      <c r="M101" s="17" t="str">
        <f>L101</f>
        <v>Tendering Opening Location</v>
      </c>
      <c r="N101" s="17"/>
      <c r="O101" s="17"/>
      <c r="P101" s="17"/>
      <c r="Q101" s="17" t="s">
        <v>1613</v>
      </c>
      <c r="R101" s="17" t="s">
        <v>1491</v>
      </c>
      <c r="S101" s="17"/>
      <c r="T101" s="17"/>
      <c r="U101" s="17"/>
      <c r="V101" s="17"/>
      <c r="W101" s="17"/>
      <c r="X101" s="20" t="s">
        <v>998</v>
      </c>
      <c r="Y101" s="20" t="s">
        <v>1469</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1482</v>
      </c>
      <c r="C102" s="17" t="s">
        <v>1484</v>
      </c>
      <c r="D102" s="17"/>
      <c r="E102" s="17"/>
      <c r="F102" s="17" t="str">
        <f>CONCATENATE( IF(G102="","",CONCATENATE(G102,"_ ")),H102,". ",IF(I102="","",CONCATENATE(I102,"_ ")),L102,IF(I102="","",CONCATENATE(". ",M102)))</f>
        <v>Evaluation Process. Has_ Awarding Result. Awarding Result</v>
      </c>
      <c r="G102" s="17"/>
      <c r="H102" s="17" t="s">
        <v>1606</v>
      </c>
      <c r="I102" s="17" t="s">
        <v>1503</v>
      </c>
      <c r="J102" s="17"/>
      <c r="K102" s="17"/>
      <c r="L102" s="17" t="s">
        <v>1485</v>
      </c>
      <c r="M102" s="17" t="str">
        <f>L102</f>
        <v>Awarding Result</v>
      </c>
      <c r="N102" s="17"/>
      <c r="O102" s="17"/>
      <c r="P102" s="17"/>
      <c r="Q102" s="17" t="s">
        <v>1485</v>
      </c>
      <c r="R102" s="17" t="s">
        <v>1491</v>
      </c>
      <c r="S102" s="17"/>
      <c r="T102" s="17"/>
      <c r="U102" s="17"/>
      <c r="V102" s="17"/>
      <c r="W102" s="17"/>
      <c r="X102" s="20"/>
      <c r="Y102" s="20" t="s">
        <v>1469</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1484</v>
      </c>
      <c r="D103" s="17"/>
      <c r="E103" s="17"/>
      <c r="F103" s="17" t="str">
        <f>CONCATENATE( IF(G103="","",CONCATENATE(G103,"_ ")),H103,". ",IF(I103="","",CONCATENATE(I103,"_ ")),L103,IF(I103="","",CONCATENATE(". ",M103)))</f>
        <v>Evaluation Process. Has_ Evaluation Board. Evaluation Board</v>
      </c>
      <c r="G103" s="17"/>
      <c r="H103" s="17" t="s">
        <v>1606</v>
      </c>
      <c r="I103" s="17" t="s">
        <v>1503</v>
      </c>
      <c r="J103" s="17"/>
      <c r="K103" s="17"/>
      <c r="L103" s="17" t="s">
        <v>1907</v>
      </c>
      <c r="M103" s="17" t="str">
        <f>L103</f>
        <v>Evaluation Board</v>
      </c>
      <c r="N103" s="17"/>
      <c r="O103" s="17"/>
      <c r="P103" s="17"/>
      <c r="Q103" s="17" t="s">
        <v>1907</v>
      </c>
      <c r="R103" s="17" t="s">
        <v>1491</v>
      </c>
      <c r="S103" s="17"/>
      <c r="T103" s="17"/>
      <c r="U103" s="17"/>
      <c r="V103" s="17"/>
      <c r="W103" s="17"/>
      <c r="X103" s="20"/>
      <c r="Y103" s="20" t="s">
        <v>1469</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1486</v>
      </c>
      <c r="C104" s="17" t="s">
        <v>1484</v>
      </c>
      <c r="D104" s="17"/>
      <c r="E104" s="17"/>
      <c r="F104" s="17" t="str">
        <f>CONCATENATE( IF(G104="","",CONCATENATE(G104,"_ ")),H104,". ",IF(I104="","",CONCATENATE(I104,"_ ")),L104,IF(I104="","",CONCATENATE(". ",M104)))</f>
        <v>Evaluation Process. Evaluated_ Economic Operator. Economic Operator</v>
      </c>
      <c r="G104" s="17"/>
      <c r="H104" s="17" t="s">
        <v>1606</v>
      </c>
      <c r="I104" s="17" t="s">
        <v>1910</v>
      </c>
      <c r="J104" s="17"/>
      <c r="K104" s="17"/>
      <c r="L104" s="17" t="s">
        <v>475</v>
      </c>
      <c r="M104" s="17" t="str">
        <f>L104</f>
        <v>Economic Operator</v>
      </c>
      <c r="N104" s="17"/>
      <c r="O104" s="17"/>
      <c r="P104" s="17"/>
      <c r="Q104" s="17" t="s">
        <v>475</v>
      </c>
      <c r="R104" s="17" t="s">
        <v>1491</v>
      </c>
      <c r="S104" s="17"/>
      <c r="T104" s="17"/>
      <c r="U104" s="17"/>
      <c r="V104" s="17"/>
      <c r="W104" s="17"/>
      <c r="X104" s="20"/>
      <c r="Y104" s="20" t="s">
        <v>1469</v>
      </c>
      <c r="Z104" s="20"/>
      <c r="AA104" s="20" t="s">
        <v>36</v>
      </c>
      <c r="AB104" s="20"/>
      <c r="AC104" s="20"/>
      <c r="AD104" s="20"/>
      <c r="AE104" s="20"/>
      <c r="AF104" s="19">
        <v>20180313</v>
      </c>
    </row>
    <row r="105" spans="1:32" s="10" customFormat="1" ht="14.1" customHeight="1">
      <c r="A105" s="8" t="str">
        <f>SUBSTITUTE(CONCATENATE(G105,H105)," ","")</f>
        <v>EvaluationResult</v>
      </c>
      <c r="B105" s="9"/>
      <c r="C105" s="21" t="s">
        <v>1484</v>
      </c>
      <c r="D105" s="8"/>
      <c r="E105" s="8"/>
      <c r="F105" s="8" t="str">
        <f>CONCATENATE(IF(G105="","",CONCATENATE(G105,"_ ")),H105,". Details")</f>
        <v>Evaluation Result. Details</v>
      </c>
      <c r="G105" s="8"/>
      <c r="H105" s="21" t="s">
        <v>1902</v>
      </c>
      <c r="I105" s="8"/>
      <c r="J105" s="8"/>
      <c r="K105" s="8"/>
      <c r="L105" s="8"/>
      <c r="M105" s="8"/>
      <c r="N105" s="8"/>
      <c r="O105" s="8"/>
      <c r="P105" s="8"/>
      <c r="Q105" s="8"/>
      <c r="R105" s="8" t="s">
        <v>1467</v>
      </c>
      <c r="S105" s="8"/>
      <c r="T105" s="8"/>
      <c r="U105" s="8"/>
      <c r="V105" s="8"/>
      <c r="W105" s="8"/>
      <c r="X105" s="8"/>
      <c r="Y105" s="8" t="s">
        <v>1469</v>
      </c>
      <c r="Z105" s="8"/>
      <c r="AA105" s="8" t="s">
        <v>1470</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1486</v>
      </c>
      <c r="C106" s="42" t="s">
        <v>1905</v>
      </c>
      <c r="D106" s="22"/>
      <c r="E106" s="22"/>
      <c r="F106" s="22" t="str">
        <f>CONCATENATE( IF(G106="","",CONCATENATE(G106,"_ ")),H106,". ",IF(I106="","",CONCATENATE(I106,"_ ")),L106,IF(OR(I106&lt;&gt;"",L106&lt;&gt;M106),CONCATENATE(". ",M106),""))</f>
        <v>Evaluation Result. No Result Reason Text. Text</v>
      </c>
      <c r="G106" s="22"/>
      <c r="H106" s="22" t="s">
        <v>1902</v>
      </c>
      <c r="I106" s="22"/>
      <c r="J106" s="22" t="s">
        <v>1903</v>
      </c>
      <c r="K106" s="22" t="s">
        <v>1478</v>
      </c>
      <c r="L106" s="22" t="str">
        <f>IF(J106&lt;&gt;"",CONCATENATE(J106," ",K106),K106)</f>
        <v>No Result Reason Text</v>
      </c>
      <c r="M106" s="22" t="s">
        <v>1478</v>
      </c>
      <c r="N106" s="22"/>
      <c r="O106" s="22" t="str">
        <f>IF(N106&lt;&gt;"",CONCATENATE(N106,"_ ",M106,". Type"),CONCATENATE(M106,". Type"))</f>
        <v>Text. Type</v>
      </c>
      <c r="P106" s="22"/>
      <c r="Q106" s="22"/>
      <c r="R106" s="22" t="s">
        <v>1474</v>
      </c>
      <c r="S106" s="22"/>
      <c r="T106" s="22"/>
      <c r="U106" s="22"/>
      <c r="Y106" s="11" t="s">
        <v>1469</v>
      </c>
      <c r="AA106" s="24" t="s">
        <v>1470</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1482</v>
      </c>
      <c r="C107" s="42" t="s">
        <v>1904</v>
      </c>
      <c r="D107" s="22"/>
      <c r="E107" s="22"/>
      <c r="F107" s="22" t="str">
        <f>CONCATENATE( IF(G107="","",CONCATENATE(G107,"_ ")),H107,". ",IF(I107="","",CONCATENATE(I107,"_ ")),L107,IF(OR(I107&lt;&gt;"",L107&lt;&gt;M107),CONCATENATE(". ",M107),""))</f>
        <v>Evaluation Result. Number Awarded Contracts Numeric. Numeric</v>
      </c>
      <c r="G107" s="22"/>
      <c r="H107" s="22" t="s">
        <v>1902</v>
      </c>
      <c r="I107" s="22"/>
      <c r="J107" s="43" t="s">
        <v>1912</v>
      </c>
      <c r="K107" s="22" t="s">
        <v>1487</v>
      </c>
      <c r="L107" s="22" t="str">
        <f>IF(J107&lt;&gt;"",CONCATENATE(J107," ",K107),K107)</f>
        <v>Number Awarded Contracts Numeric</v>
      </c>
      <c r="M107" s="22" t="s">
        <v>1487</v>
      </c>
      <c r="N107" s="22"/>
      <c r="O107" s="22" t="str">
        <f>IF(N107&lt;&gt;"",CONCATENATE(N107,"_ ",M107,". Type"),CONCATENATE(M107,". Type"))</f>
        <v>Numeric. Type</v>
      </c>
      <c r="P107" s="22"/>
      <c r="Q107" s="22"/>
      <c r="R107" s="22" t="s">
        <v>1474</v>
      </c>
      <c r="S107" s="22"/>
      <c r="T107" s="22"/>
      <c r="U107" s="22"/>
      <c r="Y107" s="11" t="s">
        <v>1469</v>
      </c>
      <c r="AA107" s="24" t="s">
        <v>1470</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1482</v>
      </c>
      <c r="C108" s="42" t="s">
        <v>1488</v>
      </c>
      <c r="D108" s="22"/>
      <c r="E108" s="22"/>
      <c r="F108" s="22" t="str">
        <f>CONCATENATE( IF(G108="","",CONCATENATE(G108,"_ ")),H108,". ",IF(I108="","",CONCATENATE(I108,"_ ")),L108,IF(OR(I108&lt;&gt;"",L108&lt;&gt;M108),CONCATENATE(". ",M108),""))</f>
        <v>Evaluation Result. Result Date. Date</v>
      </c>
      <c r="G108" s="22"/>
      <c r="H108" s="22" t="s">
        <v>1902</v>
      </c>
      <c r="I108" s="22"/>
      <c r="J108" s="43" t="s">
        <v>1231</v>
      </c>
      <c r="K108" s="22" t="s">
        <v>1489</v>
      </c>
      <c r="L108" s="22" t="str">
        <f>IF(J108&lt;&gt;"",CONCATENATE(J108," ",K108),K108)</f>
        <v>Result Date</v>
      </c>
      <c r="M108" s="22" t="s">
        <v>1489</v>
      </c>
      <c r="N108" s="22"/>
      <c r="O108" s="22" t="str">
        <f>IF(N108&lt;&gt;"",CONCATENATE(N108,"_ ",M108,". Type"),CONCATENATE(M108,". Type"))</f>
        <v>Date. Type</v>
      </c>
      <c r="P108" s="22"/>
      <c r="Q108" s="22"/>
      <c r="R108" s="22" t="s">
        <v>1474</v>
      </c>
      <c r="S108" s="22"/>
      <c r="T108" s="22"/>
      <c r="U108" s="22"/>
      <c r="Y108" s="11" t="s">
        <v>1469</v>
      </c>
      <c r="AA108" s="24" t="s">
        <v>1470</v>
      </c>
      <c r="AF108" s="25">
        <v>20180306</v>
      </c>
    </row>
    <row r="109" spans="1:32" s="24" customFormat="1" ht="14.1" customHeight="1">
      <c r="A109" s="17" t="str">
        <f>SUBSTITUTE(SUBSTITUTE(CONCATENATE(I109,IF(L109="Identifier","ID",L109))," ",""),"_","")</f>
        <v>ProposedEconomicOperator</v>
      </c>
      <c r="B109" s="18" t="s">
        <v>1486</v>
      </c>
      <c r="C109" s="17" t="s">
        <v>1484</v>
      </c>
      <c r="D109" s="17"/>
      <c r="E109" s="17"/>
      <c r="F109" s="17" t="str">
        <f>CONCATENATE( IF(G109="","",CONCATENATE(G109,"_ ")),H109,". ",IF(I109="","",CONCATENATE(I109,"_ ")),L109,IF(I109="","",CONCATENATE(". ",M109)))</f>
        <v>Evaluation Result. Proposed_ Economic Operator. Economic Operator</v>
      </c>
      <c r="G109" s="17"/>
      <c r="H109" s="17" t="s">
        <v>1902</v>
      </c>
      <c r="I109" s="17" t="s">
        <v>1911</v>
      </c>
      <c r="J109" s="17"/>
      <c r="K109" s="17"/>
      <c r="L109" s="17" t="str">
        <f>CONCATENATE(IF(P109="","",CONCATENATE(P109,"_ ")),Q109)</f>
        <v>Economic Operator</v>
      </c>
      <c r="M109" s="17" t="str">
        <f>L109</f>
        <v>Economic Operator</v>
      </c>
      <c r="N109" s="17"/>
      <c r="O109" s="17"/>
      <c r="P109" s="17"/>
      <c r="Q109" s="17" t="s">
        <v>475</v>
      </c>
      <c r="R109" s="17" t="s">
        <v>1491</v>
      </c>
      <c r="S109" s="17"/>
      <c r="T109" s="17"/>
      <c r="U109" s="20"/>
      <c r="V109" s="20"/>
      <c r="W109" s="20"/>
      <c r="X109" s="20"/>
      <c r="Y109" s="20" t="s">
        <v>1469</v>
      </c>
      <c r="Z109" s="20"/>
      <c r="AA109" s="20" t="s">
        <v>1470</v>
      </c>
      <c r="AB109" s="20"/>
      <c r="AC109" s="20"/>
      <c r="AD109" s="20"/>
      <c r="AE109" s="20" t="s">
        <v>1483</v>
      </c>
      <c r="AF109" s="19">
        <v>20180208</v>
      </c>
    </row>
    <row r="110" spans="1:32" s="10" customFormat="1" ht="14.1" customHeight="1">
      <c r="A110" s="8" t="str">
        <f>SUBSTITUTE(CONCATENATE(G110,H110)," ","")</f>
        <v>ExpressionOfInterest</v>
      </c>
      <c r="B110" s="9"/>
      <c r="C110" s="21" t="s">
        <v>1484</v>
      </c>
      <c r="D110" s="8"/>
      <c r="E110" s="8"/>
      <c r="F110" s="8" t="str">
        <f>CONCATENATE(IF(G110="","",CONCATENATE(G110,"_ ")),H110,". Details")</f>
        <v>Expression Of Interest. Details</v>
      </c>
      <c r="G110" s="8"/>
      <c r="H110" s="21" t="s">
        <v>1933</v>
      </c>
      <c r="I110" s="8"/>
      <c r="J110" s="8"/>
      <c r="K110" s="8"/>
      <c r="L110" s="8"/>
      <c r="M110" s="8"/>
      <c r="N110" s="8"/>
      <c r="O110" s="8"/>
      <c r="P110" s="8"/>
      <c r="Q110" s="8"/>
      <c r="R110" s="8" t="s">
        <v>1467</v>
      </c>
      <c r="S110" s="8"/>
      <c r="T110" s="8"/>
      <c r="U110" s="8"/>
      <c r="V110" s="8"/>
      <c r="W110" s="8"/>
      <c r="X110" s="8"/>
      <c r="Y110" s="8" t="s">
        <v>1469</v>
      </c>
      <c r="Z110" s="8"/>
      <c r="AA110" s="8" t="s">
        <v>1470</v>
      </c>
      <c r="AB110" s="8"/>
      <c r="AC110" s="8"/>
      <c r="AD110" s="8"/>
      <c r="AE110" s="8"/>
      <c r="AF110" s="8">
        <v>20180306</v>
      </c>
    </row>
    <row r="111" spans="1:32" s="24" customFormat="1" ht="14.1" customHeight="1">
      <c r="A111" s="17" t="str">
        <f>SUBSTITUTE(SUBSTITUTE(CONCATENATE(I111,IF(L111="Identifier","ID",L111))," ",""),"_","")</f>
        <v>RefersToInvitationToTender</v>
      </c>
      <c r="B111" s="18" t="s">
        <v>1482</v>
      </c>
      <c r="C111" s="17" t="s">
        <v>1484</v>
      </c>
      <c r="D111" s="17"/>
      <c r="E111" s="17"/>
      <c r="F111" s="17" t="str">
        <f>CONCATENATE( IF(G111="","",CONCATENATE(G111,"_ ")),H111,". ",IF(I111="","",CONCATENATE(I111,"_ ")),L111,IF(I111="","",CONCATENATE(". ",M111)))</f>
        <v>Expression Of Interest. Refers To_ Invitation To Tender. Invitation To Tender</v>
      </c>
      <c r="G111" s="17"/>
      <c r="H111" s="17" t="s">
        <v>1933</v>
      </c>
      <c r="I111" s="17" t="s">
        <v>1921</v>
      </c>
      <c r="J111" s="17"/>
      <c r="K111" s="17"/>
      <c r="L111" s="17" t="str">
        <f>CONCATENATE(IF(P111="","",CONCATENATE(P111,"_ ")),Q111)</f>
        <v>Invitation To Tender</v>
      </c>
      <c r="M111" s="17" t="str">
        <f>L111</f>
        <v>Invitation To Tender</v>
      </c>
      <c r="N111" s="17"/>
      <c r="O111" s="17"/>
      <c r="P111" s="17"/>
      <c r="Q111" s="17" t="s">
        <v>1659</v>
      </c>
      <c r="R111" s="17" t="s">
        <v>1491</v>
      </c>
      <c r="S111" s="17"/>
      <c r="T111" s="17"/>
      <c r="U111" s="20"/>
      <c r="V111" s="20"/>
      <c r="W111" s="20"/>
      <c r="X111" s="20"/>
      <c r="Y111" s="20" t="s">
        <v>1469</v>
      </c>
      <c r="Z111" s="20"/>
      <c r="AA111" s="20" t="s">
        <v>1470</v>
      </c>
      <c r="AB111" s="20"/>
      <c r="AC111" s="20"/>
      <c r="AD111" s="20"/>
      <c r="AE111" s="20" t="s">
        <v>1483</v>
      </c>
      <c r="AF111" s="19">
        <v>20180208</v>
      </c>
    </row>
    <row r="112" spans="1:32" s="10" customFormat="1" ht="14.1" customHeight="1">
      <c r="A112" s="8" t="str">
        <f>SUBSTITUTE(CONCATENATE(G112,H112)," ","")</f>
        <v>EvaluationResult</v>
      </c>
      <c r="B112" s="9"/>
      <c r="C112" s="21" t="s">
        <v>1484</v>
      </c>
      <c r="D112" s="8"/>
      <c r="E112" s="8"/>
      <c r="F112" s="8" t="str">
        <f>CONCATENATE(IF(G112="","",CONCATENATE(G112,"_ ")),H112,". Details")</f>
        <v>Evaluation Result. Details</v>
      </c>
      <c r="G112" s="8"/>
      <c r="H112" s="21" t="s">
        <v>1902</v>
      </c>
      <c r="I112" s="8"/>
      <c r="J112" s="8"/>
      <c r="K112" s="8"/>
      <c r="L112" s="8"/>
      <c r="M112" s="8"/>
      <c r="N112" s="8"/>
      <c r="O112" s="8"/>
      <c r="P112" s="8"/>
      <c r="Q112" s="8"/>
      <c r="R112" s="8" t="s">
        <v>1467</v>
      </c>
      <c r="S112" s="8"/>
      <c r="T112" s="8"/>
      <c r="U112" s="8"/>
      <c r="V112" s="8"/>
      <c r="W112" s="8"/>
      <c r="X112" s="8"/>
      <c r="Y112" s="8" t="s">
        <v>1469</v>
      </c>
      <c r="Z112" s="8"/>
      <c r="AA112" s="8" t="s">
        <v>1470</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1482</v>
      </c>
      <c r="C113" s="26" t="s">
        <v>1614</v>
      </c>
      <c r="D113" s="22"/>
      <c r="E113" s="22" t="s">
        <v>1615</v>
      </c>
      <c r="F113" s="22" t="str">
        <f t="shared" ref="F113:F120" si="13">CONCATENATE( IF(G113="","",CONCATENATE(G113,"_ ")),H113,". ",IF(I113="","",CONCATENATE(I113,"_ ")),L113,IF(OR(I113&lt;&gt;"",L113&lt;&gt;M113),CONCATENATE(". ",M113),""))</f>
        <v>Financial Account. Identifier</v>
      </c>
      <c r="G113" s="22"/>
      <c r="H113" s="22" t="s">
        <v>1590</v>
      </c>
      <c r="I113" s="22"/>
      <c r="J113" s="22"/>
      <c r="K113" s="22" t="s">
        <v>1481</v>
      </c>
      <c r="L113" s="22" t="str">
        <f t="shared" ref="L113:L120" si="14">IF(J113&lt;&gt;"",CONCATENATE(J113," ",K113),K113)</f>
        <v>Identifier</v>
      </c>
      <c r="M113" s="22" t="s">
        <v>1481</v>
      </c>
      <c r="N113" s="22"/>
      <c r="O113" s="22" t="str">
        <f t="shared" ref="O113:O120" si="15">IF(N113&lt;&gt;"",CONCATENATE(N113,"_ ",M113,". Type"),CONCATENATE(M113,". Type"))</f>
        <v>Identifier. Type</v>
      </c>
      <c r="P113" s="22"/>
      <c r="Q113" s="22"/>
      <c r="R113" s="22" t="s">
        <v>1474</v>
      </c>
      <c r="S113" s="22"/>
      <c r="T113" s="22"/>
      <c r="U113" s="22"/>
      <c r="Y113" s="11" t="s">
        <v>1469</v>
      </c>
      <c r="AE113" s="24" t="s">
        <v>36</v>
      </c>
      <c r="AF113" s="25">
        <v>20180307</v>
      </c>
    </row>
    <row r="114" spans="1:1029" s="24" customFormat="1" ht="14.1" customHeight="1">
      <c r="A114" s="22" t="str">
        <f t="shared" si="12"/>
        <v>Name</v>
      </c>
      <c r="B114" s="23" t="s">
        <v>1482</v>
      </c>
      <c r="C114" s="26" t="s">
        <v>1616</v>
      </c>
      <c r="D114" s="22"/>
      <c r="E114" s="22"/>
      <c r="F114" s="22" t="str">
        <f t="shared" si="13"/>
        <v>Financial Account. Name</v>
      </c>
      <c r="G114" s="22"/>
      <c r="H114" s="22" t="s">
        <v>1590</v>
      </c>
      <c r="I114" s="22"/>
      <c r="J114" s="22"/>
      <c r="K114" s="22" t="s">
        <v>923</v>
      </c>
      <c r="L114" s="22" t="str">
        <f t="shared" si="14"/>
        <v>Name</v>
      </c>
      <c r="M114" s="22" t="s">
        <v>923</v>
      </c>
      <c r="N114" s="22"/>
      <c r="O114" s="22" t="str">
        <f t="shared" si="15"/>
        <v>Name. Type</v>
      </c>
      <c r="P114" s="22"/>
      <c r="Q114" s="22"/>
      <c r="R114" s="22" t="s">
        <v>1474</v>
      </c>
      <c r="S114" s="22"/>
      <c r="T114" s="22"/>
      <c r="U114" s="22"/>
      <c r="Y114" s="11" t="s">
        <v>1469</v>
      </c>
      <c r="AE114" s="24" t="s">
        <v>36</v>
      </c>
      <c r="AF114" s="25">
        <v>20180307</v>
      </c>
    </row>
    <row r="115" spans="1:1029" s="24" customFormat="1" ht="14.1" customHeight="1">
      <c r="A115" s="22" t="str">
        <f t="shared" si="12"/>
        <v>AliasName</v>
      </c>
      <c r="B115" s="23" t="s">
        <v>1482</v>
      </c>
      <c r="C115" s="26" t="s">
        <v>1617</v>
      </c>
      <c r="D115" s="22"/>
      <c r="E115" s="22"/>
      <c r="F115" s="22" t="str">
        <f t="shared" si="13"/>
        <v>Financial Account. Alias_ Name. Name</v>
      </c>
      <c r="G115" s="22"/>
      <c r="H115" s="22" t="s">
        <v>1590</v>
      </c>
      <c r="I115" s="22" t="s">
        <v>1618</v>
      </c>
      <c r="J115" s="22"/>
      <c r="K115" s="22" t="s">
        <v>923</v>
      </c>
      <c r="L115" s="22" t="str">
        <f t="shared" si="14"/>
        <v>Name</v>
      </c>
      <c r="M115" s="22" t="s">
        <v>923</v>
      </c>
      <c r="N115" s="22"/>
      <c r="O115" s="22" t="str">
        <f t="shared" si="15"/>
        <v>Name. Type</v>
      </c>
      <c r="P115" s="22"/>
      <c r="Q115" s="22"/>
      <c r="R115" s="22" t="s">
        <v>1474</v>
      </c>
      <c r="S115" s="22"/>
      <c r="T115" s="22"/>
      <c r="U115" s="22"/>
      <c r="Y115" s="11" t="s">
        <v>1469</v>
      </c>
      <c r="AE115" s="24" t="s">
        <v>36</v>
      </c>
      <c r="AF115" s="25">
        <v>20180307</v>
      </c>
    </row>
    <row r="116" spans="1:1029" s="24" customFormat="1" ht="14.1" customHeight="1">
      <c r="A116" s="22" t="str">
        <f t="shared" si="12"/>
        <v>AccountTypeCode</v>
      </c>
      <c r="B116" s="23">
        <v>1</v>
      </c>
      <c r="C116" s="26" t="s">
        <v>1619</v>
      </c>
      <c r="D116" s="22"/>
      <c r="E116" s="22"/>
      <c r="F116" s="22" t="str">
        <f t="shared" si="13"/>
        <v>Financial Account. Account Type Code. Code</v>
      </c>
      <c r="G116" s="22"/>
      <c r="H116" s="22" t="s">
        <v>1590</v>
      </c>
      <c r="I116" s="22"/>
      <c r="J116" s="22" t="s">
        <v>1620</v>
      </c>
      <c r="K116" s="22" t="s">
        <v>1473</v>
      </c>
      <c r="L116" s="22" t="str">
        <f t="shared" si="14"/>
        <v>Account Type Code</v>
      </c>
      <c r="M116" s="22" t="s">
        <v>1473</v>
      </c>
      <c r="N116" s="22"/>
      <c r="O116" s="22" t="str">
        <f t="shared" si="15"/>
        <v>Code. Type</v>
      </c>
      <c r="P116" s="22"/>
      <c r="Q116" s="22"/>
      <c r="R116" s="22" t="s">
        <v>1474</v>
      </c>
      <c r="S116" s="22"/>
      <c r="T116" s="22"/>
      <c r="U116" s="22"/>
      <c r="Y116" s="11" t="s">
        <v>1469</v>
      </c>
      <c r="AE116" s="24" t="s">
        <v>36</v>
      </c>
      <c r="AF116" s="25">
        <v>20180307</v>
      </c>
    </row>
    <row r="117" spans="1:1029" s="24" customFormat="1" ht="14.1" customHeight="1">
      <c r="A117" s="22" t="str">
        <f t="shared" si="12"/>
        <v>AccountFormatCode</v>
      </c>
      <c r="B117" s="23" t="s">
        <v>1482</v>
      </c>
      <c r="C117" s="26" t="s">
        <v>1621</v>
      </c>
      <c r="D117" s="22"/>
      <c r="E117" s="22" t="s">
        <v>1622</v>
      </c>
      <c r="F117" s="22" t="str">
        <f t="shared" si="13"/>
        <v>Financial Account. Account Format Code. Code</v>
      </c>
      <c r="G117" s="22"/>
      <c r="H117" s="22" t="s">
        <v>1590</v>
      </c>
      <c r="I117" s="22"/>
      <c r="J117" s="22" t="s">
        <v>1623</v>
      </c>
      <c r="K117" s="22" t="s">
        <v>1473</v>
      </c>
      <c r="L117" s="22" t="str">
        <f t="shared" si="14"/>
        <v>Account Format Code</v>
      </c>
      <c r="M117" s="22" t="s">
        <v>1473</v>
      </c>
      <c r="N117" s="22"/>
      <c r="O117" s="22" t="str">
        <f t="shared" si="15"/>
        <v>Code. Type</v>
      </c>
      <c r="P117" s="22"/>
      <c r="Q117" s="22"/>
      <c r="R117" s="22" t="s">
        <v>1474</v>
      </c>
      <c r="S117" s="22"/>
      <c r="T117" s="22"/>
      <c r="U117" s="22"/>
      <c r="Y117" s="11" t="s">
        <v>1469</v>
      </c>
      <c r="AE117" s="24" t="s">
        <v>36</v>
      </c>
      <c r="AF117" s="25">
        <v>20180307</v>
      </c>
    </row>
    <row r="118" spans="1:1029" s="24" customFormat="1" ht="14.1" customHeight="1">
      <c r="A118" s="22" t="str">
        <f t="shared" si="12"/>
        <v>CurrencyCode</v>
      </c>
      <c r="B118" s="23" t="s">
        <v>1482</v>
      </c>
      <c r="C118" s="26" t="s">
        <v>1624</v>
      </c>
      <c r="D118" s="22"/>
      <c r="E118" s="22"/>
      <c r="F118" s="22" t="str">
        <f t="shared" si="13"/>
        <v>Financial Account. Currency Code. Code</v>
      </c>
      <c r="G118" s="22"/>
      <c r="H118" s="22" t="s">
        <v>1590</v>
      </c>
      <c r="I118" s="22"/>
      <c r="J118" s="22" t="s">
        <v>1625</v>
      </c>
      <c r="K118" s="22" t="s">
        <v>1473</v>
      </c>
      <c r="L118" s="22" t="str">
        <f t="shared" si="14"/>
        <v>Currency Code</v>
      </c>
      <c r="M118" s="22" t="s">
        <v>1473</v>
      </c>
      <c r="N118" s="22"/>
      <c r="O118" s="22" t="str">
        <f t="shared" si="15"/>
        <v>Code. Type</v>
      </c>
      <c r="P118" s="22" t="s">
        <v>1625</v>
      </c>
      <c r="Q118" s="22"/>
      <c r="R118" s="22" t="s">
        <v>1474</v>
      </c>
      <c r="S118" s="22"/>
      <c r="T118" s="22"/>
      <c r="U118" s="22"/>
      <c r="Y118" s="11" t="s">
        <v>1469</v>
      </c>
      <c r="AE118" s="24" t="s">
        <v>36</v>
      </c>
      <c r="AF118" s="25">
        <v>20180307</v>
      </c>
    </row>
    <row r="119" spans="1:1029" s="24" customFormat="1" ht="14.1" customHeight="1">
      <c r="A119" s="22" t="str">
        <f t="shared" si="12"/>
        <v>PaymentNote</v>
      </c>
      <c r="B119" s="23" t="s">
        <v>1486</v>
      </c>
      <c r="C119" s="26" t="s">
        <v>1626</v>
      </c>
      <c r="D119" s="22"/>
      <c r="E119" s="22"/>
      <c r="F119" s="22" t="str">
        <f t="shared" si="13"/>
        <v>Financial Account. Payment_ Note. Note</v>
      </c>
      <c r="G119" s="22"/>
      <c r="H119" s="22" t="s">
        <v>1590</v>
      </c>
      <c r="I119" s="22" t="s">
        <v>1627</v>
      </c>
      <c r="J119" s="22"/>
      <c r="K119" s="22" t="s">
        <v>1628</v>
      </c>
      <c r="L119" s="22" t="str">
        <f t="shared" si="14"/>
        <v>Note</v>
      </c>
      <c r="M119" s="22" t="s">
        <v>1628</v>
      </c>
      <c r="N119" s="22"/>
      <c r="O119" s="22" t="str">
        <f t="shared" si="15"/>
        <v>Note. Type</v>
      </c>
      <c r="P119" s="22"/>
      <c r="Q119" s="22"/>
      <c r="R119" s="22" t="s">
        <v>1474</v>
      </c>
      <c r="S119" s="22"/>
      <c r="T119" s="22"/>
      <c r="U119" s="22"/>
      <c r="Y119" s="11" t="s">
        <v>1469</v>
      </c>
      <c r="AE119" s="24" t="s">
        <v>36</v>
      </c>
      <c r="AF119" s="25">
        <v>20180307</v>
      </c>
    </row>
    <row r="120" spans="1:1029" s="24" customFormat="1" ht="14.1" customHeight="1">
      <c r="A120" s="22" t="str">
        <f t="shared" si="12"/>
        <v>CountryCode</v>
      </c>
      <c r="B120" s="23">
        <v>1</v>
      </c>
      <c r="C120" s="26" t="s">
        <v>1587</v>
      </c>
      <c r="D120" s="22"/>
      <c r="E120" s="22"/>
      <c r="F120" s="22" t="str">
        <f t="shared" si="13"/>
        <v>Financial Account. Country Code. Code</v>
      </c>
      <c r="G120" s="22"/>
      <c r="H120" s="22" t="s">
        <v>1590</v>
      </c>
      <c r="I120" s="22"/>
      <c r="J120" s="22" t="s">
        <v>354</v>
      </c>
      <c r="K120" s="22" t="s">
        <v>1473</v>
      </c>
      <c r="L120" s="22" t="str">
        <f t="shared" si="14"/>
        <v>Country Code</v>
      </c>
      <c r="M120" s="22" t="s">
        <v>1473</v>
      </c>
      <c r="N120" s="22"/>
      <c r="O120" s="22" t="str">
        <f t="shared" si="15"/>
        <v>Code. Type</v>
      </c>
      <c r="P120" s="22"/>
      <c r="Q120" s="22"/>
      <c r="R120" s="22" t="s">
        <v>1474</v>
      </c>
      <c r="S120" s="22"/>
      <c r="T120" s="22" t="s">
        <v>1588</v>
      </c>
      <c r="U120" s="22"/>
      <c r="X120" s="24" t="s">
        <v>354</v>
      </c>
      <c r="Y120" s="11" t="s">
        <v>1469</v>
      </c>
      <c r="AE120" s="24" t="s">
        <v>36</v>
      </c>
      <c r="AF120" s="25">
        <v>20180307</v>
      </c>
    </row>
    <row r="121" spans="1:1029" s="10" customFormat="1" ht="14.1" customHeight="1">
      <c r="A121" s="8" t="str">
        <f>SUBSTITUTE(CONCATENATE(G121,H121)," ","")</f>
        <v>FrameworkAgreement</v>
      </c>
      <c r="B121" s="9"/>
      <c r="C121" s="21" t="s">
        <v>1629</v>
      </c>
      <c r="D121" s="8"/>
      <c r="E121" s="8"/>
      <c r="F121" s="8" t="str">
        <f>CONCATENATE(IF(G121="","",CONCATENATE(G121,"_ ")),H121,". Details")</f>
        <v>Framework Agreement. Details</v>
      </c>
      <c r="G121" s="8"/>
      <c r="H121" s="21" t="s">
        <v>1630</v>
      </c>
      <c r="I121" s="8"/>
      <c r="J121" s="8"/>
      <c r="K121" s="8"/>
      <c r="L121" s="8"/>
      <c r="M121" s="8"/>
      <c r="N121" s="8"/>
      <c r="O121" s="8"/>
      <c r="P121" s="8"/>
      <c r="Q121" s="8"/>
      <c r="R121" s="8" t="s">
        <v>1467</v>
      </c>
      <c r="S121" s="8" t="s">
        <v>1603</v>
      </c>
      <c r="T121" s="8"/>
      <c r="U121" s="8"/>
      <c r="V121" s="8"/>
      <c r="W121" s="8"/>
      <c r="X121" s="8"/>
      <c r="Y121" s="8" t="s">
        <v>1469</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1482</v>
      </c>
      <c r="C122" s="26" t="s">
        <v>1484</v>
      </c>
      <c r="D122" s="22"/>
      <c r="E122" s="22"/>
      <c r="F122" s="22" t="str">
        <f t="shared" ref="F122:F128" si="17">CONCATENATE( IF(G122="","",CONCATENATE(G122,"_ ")),H122,". ",IF(I122="","",CONCATENATE(I122,"_ ")),L122,IF(OR(I122&lt;&gt;"",L122&lt;&gt;M122),CONCATENATE(". ",M122),""))</f>
        <v>Framework Agreement. Identifier</v>
      </c>
      <c r="G122" s="22"/>
      <c r="H122" s="22" t="s">
        <v>1630</v>
      </c>
      <c r="I122" s="22"/>
      <c r="J122" s="22"/>
      <c r="K122" s="22" t="s">
        <v>1481</v>
      </c>
      <c r="L122" s="22" t="str">
        <f t="shared" ref="L122:L128" si="18">IF(J122&lt;&gt;"",CONCATENATE(J122," ",K122),K122)</f>
        <v>Identifier</v>
      </c>
      <c r="M122" s="22" t="s">
        <v>1481</v>
      </c>
      <c r="N122" s="22"/>
      <c r="O122" s="22" t="str">
        <f t="shared" ref="O122:O128" si="19">IF(N122&lt;&gt;"",CONCATENATE(N122,"_ ",M122,". Type"),CONCATENATE(M122,". Type"))</f>
        <v>Identifier. Type</v>
      </c>
      <c r="P122" s="22"/>
      <c r="Q122" s="22"/>
      <c r="R122" s="22" t="s">
        <v>1474</v>
      </c>
      <c r="S122" s="22"/>
      <c r="T122" s="22"/>
      <c r="U122" s="22"/>
      <c r="Y122" s="11" t="s">
        <v>1469</v>
      </c>
      <c r="AF122" s="25">
        <v>20180308</v>
      </c>
    </row>
    <row r="123" spans="1:1029" s="24" customFormat="1" ht="14.1" customHeight="1">
      <c r="A123" s="22" t="str">
        <f t="shared" si="16"/>
        <v>TypeCode</v>
      </c>
      <c r="B123" s="23">
        <v>1</v>
      </c>
      <c r="C123" s="11" t="s">
        <v>662</v>
      </c>
      <c r="D123" s="22" t="s">
        <v>1631</v>
      </c>
      <c r="E123" s="22"/>
      <c r="F123" s="22" t="str">
        <f t="shared" si="17"/>
        <v>Framework Agreement. Type Code. Text</v>
      </c>
      <c r="G123" s="22"/>
      <c r="H123" s="22" t="s">
        <v>1630</v>
      </c>
      <c r="I123" s="22"/>
      <c r="J123" s="11" t="s">
        <v>1550</v>
      </c>
      <c r="K123" s="11" t="s">
        <v>1473</v>
      </c>
      <c r="L123" s="11" t="str">
        <f t="shared" si="18"/>
        <v>Type Code</v>
      </c>
      <c r="M123" s="11" t="s">
        <v>1478</v>
      </c>
      <c r="N123" s="11"/>
      <c r="O123" s="11" t="str">
        <f t="shared" si="19"/>
        <v>Text. Type</v>
      </c>
      <c r="P123" s="11"/>
      <c r="Q123" s="11"/>
      <c r="R123" s="11" t="s">
        <v>1474</v>
      </c>
      <c r="S123" s="11"/>
      <c r="T123" s="11"/>
      <c r="U123" s="11"/>
      <c r="V123" s="11"/>
      <c r="W123" s="11"/>
      <c r="X123" s="11" t="s">
        <v>661</v>
      </c>
      <c r="Y123" s="11" t="s">
        <v>1469</v>
      </c>
      <c r="Z123" s="11"/>
      <c r="AA123" s="24" t="s">
        <v>36</v>
      </c>
      <c r="AD123" s="24" t="s">
        <v>1470</v>
      </c>
      <c r="AE123" s="24" t="s">
        <v>1470</v>
      </c>
      <c r="AF123" s="14">
        <v>20180308</v>
      </c>
    </row>
    <row r="124" spans="1:1029" s="24" customFormat="1" ht="14.1" customHeight="1">
      <c r="A124" s="22" t="str">
        <f t="shared" si="16"/>
        <v>AddedCategoryBuyer</v>
      </c>
      <c r="B124" s="23" t="s">
        <v>1486</v>
      </c>
      <c r="C124" s="11" t="s">
        <v>77</v>
      </c>
      <c r="D124" s="22"/>
      <c r="E124" s="22"/>
      <c r="F124" s="22" t="str">
        <f t="shared" si="17"/>
        <v>Framework Agreement. Added Category Buyer Text. Text</v>
      </c>
      <c r="G124" s="22"/>
      <c r="H124" s="22" t="s">
        <v>1630</v>
      </c>
      <c r="I124" s="22"/>
      <c r="J124" s="11" t="s">
        <v>1632</v>
      </c>
      <c r="K124" s="11" t="s">
        <v>1478</v>
      </c>
      <c r="L124" s="11" t="str">
        <f t="shared" si="18"/>
        <v>Added Category Buyer Text</v>
      </c>
      <c r="M124" s="11" t="s">
        <v>1478</v>
      </c>
      <c r="N124" s="11"/>
      <c r="O124" s="11" t="str">
        <f t="shared" si="19"/>
        <v>Text. Type</v>
      </c>
      <c r="P124" s="11"/>
      <c r="Q124" s="11"/>
      <c r="R124" s="11" t="s">
        <v>1474</v>
      </c>
      <c r="S124" s="11"/>
      <c r="T124" s="11"/>
      <c r="U124" s="11"/>
      <c r="V124" s="11"/>
      <c r="W124" s="11"/>
      <c r="X124" s="11" t="s">
        <v>76</v>
      </c>
      <c r="Y124" s="11" t="s">
        <v>1469</v>
      </c>
      <c r="Z124" s="11"/>
      <c r="AA124" s="11"/>
      <c r="AB124" s="11"/>
      <c r="AC124" s="11"/>
      <c r="AD124" s="11" t="s">
        <v>36</v>
      </c>
      <c r="AE124" s="11" t="s">
        <v>36</v>
      </c>
      <c r="AF124" s="14">
        <v>20180308</v>
      </c>
    </row>
    <row r="125" spans="1:1029" s="24" customFormat="1" ht="14.1" customHeight="1">
      <c r="A125" s="22" t="str">
        <f t="shared" si="16"/>
        <v>ExtensionJustification</v>
      </c>
      <c r="B125" s="23" t="s">
        <v>1486</v>
      </c>
      <c r="C125" s="11" t="s">
        <v>646</v>
      </c>
      <c r="D125" s="22"/>
      <c r="E125" s="22"/>
      <c r="F125" s="22" t="str">
        <f t="shared" si="17"/>
        <v>Framework Agreement. Extension Justification Text. Text</v>
      </c>
      <c r="G125" s="22"/>
      <c r="H125" s="22" t="s">
        <v>1630</v>
      </c>
      <c r="I125" s="22"/>
      <c r="J125" s="11" t="s">
        <v>1633</v>
      </c>
      <c r="K125" s="11" t="s">
        <v>1478</v>
      </c>
      <c r="L125" s="11" t="str">
        <f t="shared" si="18"/>
        <v>Extension Justification Text</v>
      </c>
      <c r="M125" s="11" t="s">
        <v>1478</v>
      </c>
      <c r="N125" s="11"/>
      <c r="O125" s="11" t="str">
        <f t="shared" si="19"/>
        <v>Text. Type</v>
      </c>
      <c r="P125" s="11"/>
      <c r="Q125" s="11"/>
      <c r="R125" s="11" t="s">
        <v>1474</v>
      </c>
      <c r="S125" s="11"/>
      <c r="T125" s="11"/>
      <c r="U125" s="11"/>
      <c r="V125" s="11"/>
      <c r="W125" s="11"/>
      <c r="X125" s="11" t="s">
        <v>645</v>
      </c>
      <c r="Y125" s="11" t="s">
        <v>1469</v>
      </c>
      <c r="Z125" s="11"/>
      <c r="AA125" s="11" t="s">
        <v>36</v>
      </c>
      <c r="AB125" s="11"/>
      <c r="AC125" s="11"/>
      <c r="AD125" s="11"/>
      <c r="AE125" s="11" t="s">
        <v>1483</v>
      </c>
      <c r="AF125" s="14">
        <v>20180308</v>
      </c>
    </row>
    <row r="126" spans="1:1029" s="24" customFormat="1" ht="14.1" customHeight="1">
      <c r="A126" s="22" t="str">
        <f t="shared" si="16"/>
        <v>MaximumVallueAllLotsAmount</v>
      </c>
      <c r="B126" s="23" t="s">
        <v>1482</v>
      </c>
      <c r="C126" s="11" t="s">
        <v>683</v>
      </c>
      <c r="D126" s="22"/>
      <c r="E126" s="22"/>
      <c r="F126" s="22" t="str">
        <f t="shared" si="17"/>
        <v>Framework Agreement. Maximum Vallue All Lots Amount. Amount</v>
      </c>
      <c r="G126" s="22"/>
      <c r="H126" s="22" t="s">
        <v>1630</v>
      </c>
      <c r="I126" s="22"/>
      <c r="J126" s="11" t="s">
        <v>1634</v>
      </c>
      <c r="K126" s="11" t="s">
        <v>1635</v>
      </c>
      <c r="L126" s="11" t="str">
        <f t="shared" si="18"/>
        <v>Maximum Vallue All Lots Amount</v>
      </c>
      <c r="M126" s="11" t="s">
        <v>1635</v>
      </c>
      <c r="N126" s="11"/>
      <c r="O126" s="11" t="str">
        <f t="shared" si="19"/>
        <v>Amount. Type</v>
      </c>
      <c r="P126" s="11"/>
      <c r="Q126" s="11"/>
      <c r="R126" s="11" t="s">
        <v>1474</v>
      </c>
      <c r="S126" s="11"/>
      <c r="T126" s="11"/>
      <c r="U126" s="11"/>
      <c r="V126" s="11"/>
      <c r="W126" s="11"/>
      <c r="X126" s="11" t="s">
        <v>682</v>
      </c>
      <c r="Y126" s="11" t="s">
        <v>1469</v>
      </c>
      <c r="Z126" s="11"/>
      <c r="AA126" s="11" t="s">
        <v>36</v>
      </c>
      <c r="AB126" s="11"/>
      <c r="AC126" s="11"/>
      <c r="AD126" s="11"/>
      <c r="AE126" s="11" t="s">
        <v>1470</v>
      </c>
      <c r="AF126" s="14">
        <v>20180308</v>
      </c>
    </row>
    <row r="127" spans="1:1029" s="24" customFormat="1" ht="14.1" customHeight="1">
      <c r="A127" s="22" t="str">
        <f t="shared" si="16"/>
        <v>MaximumTotalValueAmount</v>
      </c>
      <c r="B127" s="23" t="s">
        <v>1482</v>
      </c>
      <c r="C127" s="11" t="s">
        <v>878</v>
      </c>
      <c r="D127" s="22"/>
      <c r="E127" s="22"/>
      <c r="F127" s="22" t="str">
        <f t="shared" si="17"/>
        <v>Framework Agreement. Maximum Total Value Amount. Amount</v>
      </c>
      <c r="G127" s="22"/>
      <c r="H127" s="22" t="s">
        <v>1630</v>
      </c>
      <c r="I127" s="22"/>
      <c r="J127" s="11" t="s">
        <v>1636</v>
      </c>
      <c r="K127" s="11" t="s">
        <v>1635</v>
      </c>
      <c r="L127" s="11" t="str">
        <f t="shared" si="18"/>
        <v>Maximum Total Value Amount</v>
      </c>
      <c r="M127" s="11" t="s">
        <v>1635</v>
      </c>
      <c r="N127" s="11"/>
      <c r="O127" s="11" t="str">
        <f t="shared" si="19"/>
        <v>Amount. Type</v>
      </c>
      <c r="P127" s="11"/>
      <c r="Q127" s="11"/>
      <c r="R127" s="11" t="s">
        <v>1474</v>
      </c>
      <c r="S127" s="11"/>
      <c r="T127" s="11"/>
      <c r="U127" s="11"/>
      <c r="V127" s="11"/>
      <c r="W127" s="11"/>
      <c r="X127" s="11" t="s">
        <v>877</v>
      </c>
      <c r="Y127" s="11" t="s">
        <v>1469</v>
      </c>
      <c r="Z127" s="11"/>
      <c r="AA127" s="11" t="s">
        <v>36</v>
      </c>
      <c r="AB127" s="11"/>
      <c r="AC127" s="11"/>
      <c r="AD127" s="11"/>
      <c r="AE127" s="11"/>
      <c r="AF127" s="14">
        <v>20180308</v>
      </c>
    </row>
    <row r="128" spans="1:1029" ht="14.1" customHeight="1">
      <c r="A128" s="29" t="str">
        <f t="shared" si="16"/>
        <v>MaximumNumberParticipantsQuantity</v>
      </c>
      <c r="B128" s="30" t="s">
        <v>1482</v>
      </c>
      <c r="C128" s="31" t="s">
        <v>1637</v>
      </c>
      <c r="D128" s="32"/>
      <c r="E128" s="32"/>
      <c r="F128" s="22" t="str">
        <f t="shared" si="17"/>
        <v>Framework Agreement. Maximum Number Participants Quantity. Quantity</v>
      </c>
      <c r="G128" s="32"/>
      <c r="H128" s="22" t="s">
        <v>1630</v>
      </c>
      <c r="I128" s="32"/>
      <c r="J128" s="11" t="s">
        <v>1638</v>
      </c>
      <c r="K128" s="32" t="s">
        <v>1639</v>
      </c>
      <c r="L128" s="29" t="str">
        <f t="shared" si="18"/>
        <v>Maximum Number Participants Quantity</v>
      </c>
      <c r="M128" s="32" t="s">
        <v>1639</v>
      </c>
      <c r="N128" s="32"/>
      <c r="O128" s="32" t="str">
        <f t="shared" si="19"/>
        <v>Quantity. Type</v>
      </c>
      <c r="P128" s="32"/>
      <c r="Q128" s="32"/>
      <c r="R128" s="32" t="s">
        <v>1474</v>
      </c>
      <c r="S128" s="32"/>
      <c r="T128" s="11"/>
      <c r="U128" s="11"/>
      <c r="V128" s="11"/>
      <c r="W128" s="11"/>
      <c r="X128" s="11" t="s">
        <v>871</v>
      </c>
      <c r="Y128" s="11" t="s">
        <v>1469</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1913</v>
      </c>
      <c r="D129" s="17"/>
      <c r="E129" s="17" t="s">
        <v>1640</v>
      </c>
      <c r="F129" s="17" t="str">
        <f>CONCATENATE( IF(G129="","",CONCATENATE(G129,"_ ")),H129,". ",IF(I129="","",CONCATENATE(I129,"_ ")),L129,IF(I129="","",CONCATENATE(". ",M129)))</f>
        <v>Framework Agreement. Has_ Duration_ Period. Duration_ Period</v>
      </c>
      <c r="G129" s="17"/>
      <c r="H129" s="17" t="s">
        <v>1630</v>
      </c>
      <c r="I129" s="17" t="s">
        <v>1503</v>
      </c>
      <c r="J129" s="17"/>
      <c r="K129" s="17"/>
      <c r="L129" s="17" t="str">
        <f>CONCATENATE(IF(P129="","",CONCATENATE(P129,"_ ")),Q129)</f>
        <v>Duration_ Period</v>
      </c>
      <c r="M129" s="17" t="str">
        <f>L129</f>
        <v>Duration_ Period</v>
      </c>
      <c r="N129" s="17"/>
      <c r="O129" s="17"/>
      <c r="P129" s="17" t="s">
        <v>1641</v>
      </c>
      <c r="Q129" s="17" t="s">
        <v>1510</v>
      </c>
      <c r="R129" s="17" t="s">
        <v>1491</v>
      </c>
      <c r="S129" s="17"/>
      <c r="T129" s="17"/>
      <c r="U129" s="17"/>
      <c r="V129" s="17"/>
      <c r="W129" s="17"/>
      <c r="X129" s="20" t="s">
        <v>676</v>
      </c>
      <c r="Y129" s="20" t="s">
        <v>1469</v>
      </c>
      <c r="Z129" s="20"/>
      <c r="AA129" s="20" t="s">
        <v>36</v>
      </c>
      <c r="AB129" s="20"/>
      <c r="AC129" s="20"/>
      <c r="AD129" s="20"/>
      <c r="AE129" s="20" t="s">
        <v>1642</v>
      </c>
      <c r="AF129" s="19">
        <v>20180308</v>
      </c>
    </row>
    <row r="130" spans="1:1029" s="10" customFormat="1" ht="14.1" customHeight="1">
      <c r="A130" s="8" t="str">
        <f>SUBSTITUTE(CONCATENATE(G130,H130)," ","")</f>
        <v>FundsIdentification</v>
      </c>
      <c r="B130" s="9"/>
      <c r="C130" s="21" t="s">
        <v>1643</v>
      </c>
      <c r="D130" s="8"/>
      <c r="E130" s="8" t="s">
        <v>1644</v>
      </c>
      <c r="F130" s="8" t="str">
        <f>CONCATENATE(IF(G130="","",CONCATENATE(G130,"_ ")),H130,". Details")</f>
        <v>Funds Identification. Details</v>
      </c>
      <c r="G130" s="8"/>
      <c r="H130" s="21" t="s">
        <v>1645</v>
      </c>
      <c r="I130" s="8"/>
      <c r="J130" s="8"/>
      <c r="K130" s="8"/>
      <c r="L130" s="8"/>
      <c r="M130" s="8"/>
      <c r="N130" s="8"/>
      <c r="O130" s="8"/>
      <c r="P130" s="8"/>
      <c r="Q130" s="8"/>
      <c r="R130" s="8" t="s">
        <v>1467</v>
      </c>
      <c r="S130" s="8"/>
      <c r="T130" s="8"/>
      <c r="U130" s="8"/>
      <c r="V130" s="8"/>
      <c r="W130" s="8"/>
      <c r="X130" s="8" t="s">
        <v>1645</v>
      </c>
      <c r="Y130" s="8" t="s">
        <v>1469</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1482</v>
      </c>
      <c r="C131" s="11" t="s">
        <v>1646</v>
      </c>
      <c r="D131" s="22"/>
      <c r="E131" s="22" t="s">
        <v>1647</v>
      </c>
      <c r="F131" s="22" t="str">
        <f>CONCATENATE( IF(G131="","",CONCATENATE(G131,"_ ")),H131,". ",IF(I131="","",CONCATENATE(I131,"_ ")),L131,IF(OR(I131&lt;&gt;"",L131&lt;&gt;M131),CONCATENATE(". ",M131),""))</f>
        <v>Funds Identification. Name. Text</v>
      </c>
      <c r="G131" s="22"/>
      <c r="H131" s="22" t="s">
        <v>1645</v>
      </c>
      <c r="I131" s="22"/>
      <c r="J131" s="22"/>
      <c r="K131" s="22" t="s">
        <v>923</v>
      </c>
      <c r="L131" s="22" t="str">
        <f>IF(J131&lt;&gt;"",CONCATENATE(J131," ",K131),K131)</f>
        <v>Name</v>
      </c>
      <c r="M131" s="22" t="s">
        <v>1478</v>
      </c>
      <c r="N131" s="22"/>
      <c r="O131" s="22" t="str">
        <f>IF(N131&lt;&gt;"",CONCATENATE(N131,"_ ",M131,". Type"),CONCATENATE(M131,". Type"))</f>
        <v>Text. Type</v>
      </c>
      <c r="P131" s="22"/>
      <c r="Q131" s="22"/>
      <c r="R131" s="22" t="s">
        <v>1474</v>
      </c>
      <c r="S131" s="22"/>
      <c r="T131" s="22"/>
      <c r="U131" s="22"/>
      <c r="Y131" s="11" t="s">
        <v>1469</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1482</v>
      </c>
      <c r="C132" s="11" t="s">
        <v>1648</v>
      </c>
      <c r="D132" s="22"/>
      <c r="E132" s="22"/>
      <c r="F132" s="22" t="str">
        <f>CONCATENATE( IF(G132="","",CONCATENATE(G132,"_ ")),H132,". ",IF(I132="","",CONCATENATE(I132,"_ ")),L132,IF(OR(I132&lt;&gt;"",L132&lt;&gt;M132),CONCATENATE(". ",M132),""))</f>
        <v>Funds Identification. Funds Identifier. Identifier</v>
      </c>
      <c r="G132" s="22"/>
      <c r="H132" s="22" t="s">
        <v>1645</v>
      </c>
      <c r="I132" s="22"/>
      <c r="J132" s="22" t="s">
        <v>1649</v>
      </c>
      <c r="K132" s="22" t="s">
        <v>1481</v>
      </c>
      <c r="L132" s="22" t="str">
        <f>IF(J132&lt;&gt;"",CONCATENATE(J132," ",K132),K132)</f>
        <v>Funds Identifier</v>
      </c>
      <c r="M132" s="22" t="s">
        <v>1481</v>
      </c>
      <c r="N132" s="22"/>
      <c r="O132" s="22" t="str">
        <f>IF(N132&lt;&gt;"",CONCATENATE(N132,"_ ",M132,". Type"),CONCATENATE(M132,". Type"))</f>
        <v>Identifier. Type</v>
      </c>
      <c r="P132" s="22"/>
      <c r="Q132" s="22"/>
      <c r="R132" s="22" t="s">
        <v>1474</v>
      </c>
      <c r="S132" s="22"/>
      <c r="T132" s="22"/>
      <c r="U132" s="22"/>
      <c r="Y132" s="11" t="s">
        <v>1469</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1650</v>
      </c>
      <c r="D133" s="22"/>
      <c r="E133" s="22"/>
      <c r="F133" s="22" t="str">
        <f>CONCATENATE( IF(G133="","",CONCATENATE(G133,"_ ")),H133,". ",IF(I133="","",CONCATENATE(I133,"_ ")),L133,IF(OR(I133&lt;&gt;"",L133&lt;&gt;M133),CONCATENATE(". ",M133),""))</f>
        <v>Funds Identification. Is_ EU Indicator. Indicator</v>
      </c>
      <c r="G133" s="22"/>
      <c r="H133" s="22" t="s">
        <v>1645</v>
      </c>
      <c r="I133" s="22" t="s">
        <v>1651</v>
      </c>
      <c r="J133" s="22" t="s">
        <v>1652</v>
      </c>
      <c r="K133" s="22" t="s">
        <v>1531</v>
      </c>
      <c r="L133" s="22" t="str">
        <f>IF(J133&lt;&gt;"",CONCATENATE(J133," ",K133),K133)</f>
        <v>EU Indicator</v>
      </c>
      <c r="M133" s="22" t="s">
        <v>1531</v>
      </c>
      <c r="N133" s="22"/>
      <c r="O133" s="22" t="str">
        <f>IF(N133&lt;&gt;"",CONCATENATE(N133,"_ ",M133,". Type"),CONCATENATE(M133,". Type"))</f>
        <v>Indicator. Type</v>
      </c>
      <c r="P133" s="22"/>
      <c r="Q133" s="22"/>
      <c r="R133" s="22" t="s">
        <v>1474</v>
      </c>
      <c r="S133" s="22"/>
      <c r="T133" s="22"/>
      <c r="U133" s="22"/>
      <c r="X133" s="24" t="s">
        <v>602</v>
      </c>
      <c r="Y133" s="11" t="s">
        <v>1469</v>
      </c>
      <c r="AA133" s="24" t="s">
        <v>36</v>
      </c>
      <c r="AF133" s="25">
        <v>20180228</v>
      </c>
    </row>
    <row r="134" spans="1:1029" s="24" customFormat="1" ht="14.1" customHeight="1">
      <c r="A134" s="17" t="str">
        <f>SUBSTITUTE(SUBSTITUTE(CONCATENATE(I134,IF(L134="Identifier","ID",L134))," ",""),"_","")</f>
        <v>HasRegistryServiceProvider</v>
      </c>
      <c r="B134" s="18" t="s">
        <v>1482</v>
      </c>
      <c r="C134" s="17" t="s">
        <v>1650</v>
      </c>
      <c r="D134" s="17"/>
      <c r="E134" s="17"/>
      <c r="F134" s="17" t="str">
        <f>CONCATENATE( IF(G134="","",CONCATENATE(G134,"_ ")),H134,". ",IF(I134="","",CONCATENATE(I134,"_ ")),L134,IF(I134="","",CONCATENATE(". ",M134)))</f>
        <v>Funds Identification. Has_ Registry_ Service Provider. Registry_ Service Provider</v>
      </c>
      <c r="G134" s="17"/>
      <c r="H134" s="17" t="s">
        <v>1645</v>
      </c>
      <c r="I134" s="17" t="s">
        <v>1503</v>
      </c>
      <c r="J134" s="17"/>
      <c r="K134" s="17"/>
      <c r="L134" s="17" t="str">
        <f>CONCATENATE(IF(P134="","",CONCATENATE(P134,"_ ")),Q134)</f>
        <v>Registry_ Service Provider</v>
      </c>
      <c r="M134" s="17" t="str">
        <f>L134</f>
        <v>Registry_ Service Provider</v>
      </c>
      <c r="N134" s="17"/>
      <c r="O134" s="17"/>
      <c r="P134" s="17" t="s">
        <v>1653</v>
      </c>
      <c r="Q134" s="17" t="s">
        <v>1654</v>
      </c>
      <c r="R134" s="17" t="s">
        <v>1491</v>
      </c>
      <c r="S134" s="17"/>
      <c r="T134" s="17"/>
      <c r="U134" s="17"/>
      <c r="V134" s="17"/>
      <c r="W134" s="17"/>
      <c r="X134" s="20"/>
      <c r="Y134" s="20" t="s">
        <v>1469</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1484</v>
      </c>
      <c r="D135" s="8"/>
      <c r="E135" s="8"/>
      <c r="F135" s="8" t="str">
        <f>CONCATENATE(IF(G135="","",CONCATENATE(G135,"_ ")),H135,". Details")</f>
        <v>Invitation To Tender. Details</v>
      </c>
      <c r="G135" s="8"/>
      <c r="H135" s="21" t="s">
        <v>1659</v>
      </c>
      <c r="I135" s="8"/>
      <c r="J135" s="8"/>
      <c r="K135" s="8"/>
      <c r="L135" s="8"/>
      <c r="M135" s="8"/>
      <c r="N135" s="8"/>
      <c r="O135" s="8"/>
      <c r="P135" s="8"/>
      <c r="Q135" s="8"/>
      <c r="R135" s="8" t="s">
        <v>1467</v>
      </c>
      <c r="S135" s="8"/>
      <c r="T135" s="8"/>
      <c r="U135" s="8"/>
      <c r="V135" s="8"/>
      <c r="W135" s="8"/>
      <c r="X135" s="8"/>
      <c r="Y135" s="8" t="s">
        <v>1469</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1482</v>
      </c>
      <c r="C136" s="26" t="s">
        <v>1660</v>
      </c>
      <c r="D136" s="22"/>
      <c r="E136" s="22"/>
      <c r="F136" s="22" t="str">
        <f>CONCATENATE( IF(G136="","",CONCATENATE(G136,"_ ")),H136,". ",IF(I136="","",CONCATENATE(I136,"_ ")),L136,IF(OR(I136&lt;&gt;"",L136&lt;&gt;M136),CONCATENATE(". ",M136),""))</f>
        <v>Invitation To Tender. Identifier</v>
      </c>
      <c r="G136" s="22"/>
      <c r="H136" s="22" t="s">
        <v>1659</v>
      </c>
      <c r="I136" s="22"/>
      <c r="J136" s="22"/>
      <c r="K136" s="22" t="s">
        <v>1481</v>
      </c>
      <c r="L136" s="22" t="str">
        <f>IF(J136&lt;&gt;"",CONCATENATE(J136," ",K136),K136)</f>
        <v>Identifier</v>
      </c>
      <c r="M136" s="22" t="s">
        <v>1481</v>
      </c>
      <c r="N136" s="22"/>
      <c r="O136" s="22" t="str">
        <f>IF(N136&lt;&gt;"",CONCATENATE(N136,"_ ",M136,". Type"),CONCATENATE(M136,". Type"))</f>
        <v>Identifier. Type</v>
      </c>
      <c r="P136" s="22"/>
      <c r="Q136" s="22"/>
      <c r="R136" s="22" t="s">
        <v>1474</v>
      </c>
      <c r="S136" s="22"/>
      <c r="T136" s="22"/>
      <c r="U136" s="22"/>
      <c r="Y136" s="11" t="s">
        <v>1469</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1482</v>
      </c>
      <c r="C137" s="22" t="s">
        <v>1661</v>
      </c>
      <c r="D137" s="22"/>
      <c r="E137" s="22" t="s">
        <v>1662</v>
      </c>
      <c r="F137" s="22" t="str">
        <f>CONCATENATE( IF(G137="","",CONCATENATE(G137,"_ ")),H137,". ",IF(I137="","",CONCATENATE(I137,"_ ")),L137,IF(OR(I137&lt;&gt;"",L137&lt;&gt;M137),CONCATENATE(". ",M137),""))</f>
        <v>Invitation To Tender. Type Code. Code</v>
      </c>
      <c r="G137" s="22"/>
      <c r="H137" s="22" t="s">
        <v>1659</v>
      </c>
      <c r="I137" s="22"/>
      <c r="J137" s="22" t="s">
        <v>1550</v>
      </c>
      <c r="K137" s="22" t="s">
        <v>1473</v>
      </c>
      <c r="L137" s="22" t="str">
        <f>IF(J137&lt;&gt;"",CONCATENATE(J137," ",K137),K137)</f>
        <v>Type Code</v>
      </c>
      <c r="M137" s="22" t="s">
        <v>1473</v>
      </c>
      <c r="N137" s="22"/>
      <c r="O137" s="22" t="str">
        <f>IF(N137&lt;&gt;"",CONCATENATE(N137,"_ ",M137,". Type"),CONCATENATE(M137,". Type"))</f>
        <v>Code. Type</v>
      </c>
      <c r="P137" s="22"/>
      <c r="Q137" s="22"/>
      <c r="R137" s="22" t="s">
        <v>1474</v>
      </c>
      <c r="S137" s="22"/>
      <c r="T137" s="22" t="s">
        <v>1663</v>
      </c>
      <c r="U137" s="22"/>
      <c r="Y137" s="11" t="s">
        <v>1469</v>
      </c>
      <c r="AF137" s="25">
        <v>20180228</v>
      </c>
    </row>
    <row r="138" spans="1:1029">
      <c r="A138" s="17" t="str">
        <f>SUBSTITUTE(SUBSTITUTE(CONCATENATE(I138,IF(L138="Identifier","ID",L138))," ",""),"_","")</f>
        <v>HasPreviousPublicationNotice</v>
      </c>
      <c r="B138" s="18" t="s">
        <v>1482</v>
      </c>
      <c r="C138" s="20" t="s">
        <v>1664</v>
      </c>
      <c r="D138" s="17"/>
      <c r="E138" s="17" t="s">
        <v>1665</v>
      </c>
      <c r="F138" s="17" t="str">
        <f>CONCATENATE( IF(G138="","",CONCATENATE(G138,"_ ")),H138,". ",IF(I138="","",CONCATENATE(I138,"_ ")),L138,IF(I138="","",CONCATENATE(". ",M138)))</f>
        <v>Invitation To Tender. Has_ Previous Publication_ Notice. Previous Publication_ Notice</v>
      </c>
      <c r="G138" s="17"/>
      <c r="H138" s="17" t="s">
        <v>1659</v>
      </c>
      <c r="I138" s="17" t="s">
        <v>1503</v>
      </c>
      <c r="J138" s="17"/>
      <c r="K138" s="17"/>
      <c r="L138" s="17" t="str">
        <f>CONCATENATE(IF(P138="","",CONCATENATE(P138,"_ ")),Q138)</f>
        <v>Previous Publication_ Notice</v>
      </c>
      <c r="M138" s="17" t="str">
        <f>L138</f>
        <v>Previous Publication_ Notice</v>
      </c>
      <c r="N138" s="17"/>
      <c r="O138" s="17"/>
      <c r="P138" s="17" t="s">
        <v>1932</v>
      </c>
      <c r="Q138" s="17" t="s">
        <v>1666</v>
      </c>
      <c r="R138" s="17" t="s">
        <v>1491</v>
      </c>
      <c r="S138" s="17"/>
      <c r="T138" s="17"/>
      <c r="U138" s="17"/>
      <c r="V138" s="17"/>
      <c r="W138" s="17"/>
      <c r="X138" s="20" t="s">
        <v>1666</v>
      </c>
      <c r="Y138" s="20" t="s">
        <v>1469</v>
      </c>
      <c r="Z138" s="20"/>
      <c r="AA138" s="20" t="s">
        <v>36</v>
      </c>
      <c r="AB138" s="20"/>
      <c r="AC138" s="20"/>
      <c r="AD138" s="20"/>
      <c r="AE138" s="20" t="s">
        <v>1470</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1668</v>
      </c>
      <c r="D139" s="8"/>
      <c r="E139" s="8"/>
      <c r="F139" s="8" t="str">
        <f>CONCATENATE(IF(G139="","",CONCATENATE(G139,"_ ")),H139,". Details")</f>
        <v>Lot. Details</v>
      </c>
      <c r="G139" s="8"/>
      <c r="H139" s="21" t="s">
        <v>814</v>
      </c>
      <c r="I139" s="8"/>
      <c r="J139" s="8"/>
      <c r="K139" s="8"/>
      <c r="L139" s="8"/>
      <c r="M139" s="8"/>
      <c r="N139" s="8"/>
      <c r="O139" s="8"/>
      <c r="P139" s="8"/>
      <c r="Q139" s="8"/>
      <c r="R139" s="8" t="s">
        <v>1467</v>
      </c>
      <c r="S139" s="8" t="s">
        <v>1914</v>
      </c>
      <c r="T139" s="8"/>
      <c r="U139" s="8"/>
      <c r="V139" s="8"/>
      <c r="W139" s="8"/>
      <c r="X139" s="8" t="s">
        <v>814</v>
      </c>
      <c r="Y139" s="8" t="s">
        <v>1469</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1916</v>
      </c>
      <c r="D140" s="22"/>
      <c r="E140" s="22"/>
      <c r="F140" s="22" t="str">
        <f>CONCATENATE( IF(G140="","",CONCATENATE(G140,"_ ")),H140,". ",IF(I140="","",CONCATENATE(I140,"_ ")),L140,IF(OR(I140&lt;&gt;"",L140&lt;&gt;M140),CONCATENATE(". ",M140),""))</f>
        <v>Lot. Lot Identifier. Identifier</v>
      </c>
      <c r="G140" s="22"/>
      <c r="H140" s="22" t="s">
        <v>814</v>
      </c>
      <c r="I140" s="22"/>
      <c r="J140" s="22" t="s">
        <v>814</v>
      </c>
      <c r="K140" s="22" t="s">
        <v>1481</v>
      </c>
      <c r="L140" s="22" t="str">
        <f>IF(J140&lt;&gt;"",CONCATENATE(J140," ",K140),K140)</f>
        <v>Lot Identifier</v>
      </c>
      <c r="M140" s="22" t="s">
        <v>1481</v>
      </c>
      <c r="N140" s="22"/>
      <c r="O140" s="22" t="str">
        <f>IF(N140&lt;&gt;"",CONCATENATE(N140,"_ ",M140,". Type"),CONCATENATE(M140,". Type"))</f>
        <v>Identifier. Type</v>
      </c>
      <c r="P140" s="22"/>
      <c r="Q140" s="22"/>
      <c r="R140" s="22" t="s">
        <v>1474</v>
      </c>
      <c r="S140" s="22" t="s">
        <v>1917</v>
      </c>
      <c r="T140" s="22"/>
      <c r="U140" s="22"/>
      <c r="Y140" s="11" t="s">
        <v>1469</v>
      </c>
      <c r="AA140" s="24" t="s">
        <v>36</v>
      </c>
      <c r="AE140" s="24" t="s">
        <v>36</v>
      </c>
      <c r="AF140" s="25">
        <v>20180208</v>
      </c>
    </row>
    <row r="141" spans="1:1029" s="10" customFormat="1" ht="14.1" customHeight="1">
      <c r="A141" s="8" t="str">
        <f>SUBSTITUTE(CONCATENATE(G141,H141)," ","")</f>
        <v>LotGroup</v>
      </c>
      <c r="B141" s="9"/>
      <c r="C141" s="21" t="s">
        <v>1655</v>
      </c>
      <c r="D141" s="8"/>
      <c r="E141" s="8"/>
      <c r="F141" s="8" t="str">
        <f>CONCATENATE(IF(G141="","",CONCATENATE(G141,"_ ")),H141,". Details")</f>
        <v>LotGroup. Details</v>
      </c>
      <c r="G141" s="8"/>
      <c r="H141" s="21" t="s">
        <v>1656</v>
      </c>
      <c r="I141" s="8"/>
      <c r="J141" s="8"/>
      <c r="K141" s="8"/>
      <c r="L141" s="8"/>
      <c r="M141" s="8"/>
      <c r="N141" s="8"/>
      <c r="O141" s="8"/>
      <c r="P141" s="8"/>
      <c r="Q141" s="8"/>
      <c r="R141" s="8" t="s">
        <v>1467</v>
      </c>
      <c r="S141" s="8" t="s">
        <v>1957</v>
      </c>
      <c r="T141" s="8"/>
      <c r="U141" s="8"/>
      <c r="V141" s="8"/>
      <c r="W141" s="8"/>
      <c r="X141" s="8" t="s">
        <v>262</v>
      </c>
      <c r="Y141" s="8" t="s">
        <v>1469</v>
      </c>
      <c r="Z141" s="8"/>
      <c r="AA141" s="8" t="s">
        <v>36</v>
      </c>
      <c r="AB141" s="8"/>
      <c r="AC141" s="8"/>
      <c r="AD141" s="8"/>
      <c r="AE141" s="8" t="s">
        <v>1657</v>
      </c>
      <c r="AF141" s="8">
        <v>20180313</v>
      </c>
    </row>
    <row r="142" spans="1:1029" s="24" customFormat="1" ht="14.1" customHeight="1">
      <c r="A142" s="17" t="str">
        <f>SUBSTITUTE(SUBSTITUTE(CONCATENATE(I142,IF(L142="Identifier","ID",L142))," ",""),"_","")</f>
        <v>GroupsProcurementProject</v>
      </c>
      <c r="B142" s="18" t="s">
        <v>1476</v>
      </c>
      <c r="C142" s="20" t="s">
        <v>1484</v>
      </c>
      <c r="D142" s="17"/>
      <c r="E142" s="17"/>
      <c r="F142" s="17" t="str">
        <f>CONCATENATE( IF(G142="","",CONCATENATE(G142,"_ ")),H142,". ",IF(I142="","",CONCATENATE(I142,"_ ")),L142,IF(I142="","",CONCATENATE(". ",M142)))</f>
        <v>LotGroup. Groups_ Procurement Project. Procurement Project</v>
      </c>
      <c r="G142" s="17"/>
      <c r="H142" s="17" t="s">
        <v>1656</v>
      </c>
      <c r="I142" s="17" t="s">
        <v>1954</v>
      </c>
      <c r="J142" s="17"/>
      <c r="K142" s="17"/>
      <c r="L142" s="17" t="str">
        <f>CONCATENATE(IF(P142="","",CONCATENATE(P142,"_ ")),Q142)</f>
        <v>Procurement Project</v>
      </c>
      <c r="M142" s="17" t="str">
        <f>L142</f>
        <v>Procurement Project</v>
      </c>
      <c r="N142" s="17"/>
      <c r="O142" s="17"/>
      <c r="P142" s="17"/>
      <c r="Q142" s="17" t="s">
        <v>1490</v>
      </c>
      <c r="R142" s="17" t="s">
        <v>1491</v>
      </c>
      <c r="S142" s="17" t="s">
        <v>1955</v>
      </c>
      <c r="T142" s="17"/>
      <c r="U142" s="17"/>
      <c r="V142" s="17"/>
      <c r="W142" s="17"/>
      <c r="X142" s="20" t="s">
        <v>1490</v>
      </c>
      <c r="Y142" s="20" t="s">
        <v>1469</v>
      </c>
      <c r="Z142" s="20"/>
      <c r="AA142" s="20" t="s">
        <v>1470</v>
      </c>
      <c r="AB142" s="20"/>
      <c r="AC142" s="20"/>
      <c r="AD142" s="20"/>
      <c r="AE142" s="20" t="s">
        <v>1658</v>
      </c>
      <c r="AF142" s="19">
        <v>20180313</v>
      </c>
    </row>
    <row r="143" spans="1:1029" s="10" customFormat="1" ht="14.1" customHeight="1">
      <c r="A143" s="8" t="str">
        <f>SUBSTITUTE(CONCATENATE(G143,H143)," ","")</f>
        <v>Notice</v>
      </c>
      <c r="B143" s="9"/>
      <c r="C143" s="21" t="s">
        <v>1669</v>
      </c>
      <c r="D143" s="8"/>
      <c r="E143" s="8"/>
      <c r="F143" s="8" t="str">
        <f>CONCATENATE(IF(G143="","",CONCATENATE(G143,"_ ")),H143,". Details")</f>
        <v>Notice. Details</v>
      </c>
      <c r="G143" s="8"/>
      <c r="H143" s="21" t="s">
        <v>1666</v>
      </c>
      <c r="I143" s="8"/>
      <c r="J143" s="8"/>
      <c r="K143" s="8"/>
      <c r="L143" s="8"/>
      <c r="M143" s="8"/>
      <c r="N143" s="8"/>
      <c r="O143" s="8"/>
      <c r="P143" s="8"/>
      <c r="Q143" s="8"/>
      <c r="R143" s="8" t="s">
        <v>1467</v>
      </c>
      <c r="S143" s="8" t="s">
        <v>1918</v>
      </c>
      <c r="T143" s="8"/>
      <c r="U143" s="8"/>
      <c r="V143" s="8"/>
      <c r="W143" s="8"/>
      <c r="X143" s="8"/>
      <c r="Y143" s="8" t="s">
        <v>1469</v>
      </c>
      <c r="Z143" s="8"/>
      <c r="AA143" s="8"/>
      <c r="AB143" s="8"/>
      <c r="AC143" s="8"/>
      <c r="AD143" s="8"/>
      <c r="AE143" s="8"/>
      <c r="AF143" s="8"/>
    </row>
    <row r="144" spans="1:1029" s="10" customFormat="1" ht="14.1" customHeight="1">
      <c r="A144" s="8" t="str">
        <f>SUBSTITUTE(CONCATENATE(G144,H144)," ","")</f>
        <v>OutsourcedProcurementParty</v>
      </c>
      <c r="B144" s="9"/>
      <c r="C144" s="21" t="s">
        <v>1670</v>
      </c>
      <c r="D144" s="8"/>
      <c r="E144" s="8"/>
      <c r="F144" s="8" t="str">
        <f>CONCATENATE(IF(G144="","",CONCATENATE(G144,"_ ")),H144,". Details")</f>
        <v>Outsourced Procurement Party. Details</v>
      </c>
      <c r="G144" s="8"/>
      <c r="H144" s="21" t="s">
        <v>1671</v>
      </c>
      <c r="I144" s="8"/>
      <c r="J144" s="8"/>
      <c r="K144" s="8"/>
      <c r="L144" s="8"/>
      <c r="M144" s="8"/>
      <c r="N144" s="8"/>
      <c r="O144" s="8"/>
      <c r="P144" s="8"/>
      <c r="Q144" s="8"/>
      <c r="R144" s="8" t="s">
        <v>1467</v>
      </c>
      <c r="S144" s="8" t="s">
        <v>1672</v>
      </c>
      <c r="T144" s="8"/>
      <c r="U144" s="8"/>
      <c r="V144" s="8"/>
      <c r="W144" s="8"/>
      <c r="X144" s="8" t="s">
        <v>1035</v>
      </c>
      <c r="Y144" s="8" t="s">
        <v>1469</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1673</v>
      </c>
      <c r="D145" s="17"/>
      <c r="E145" s="17"/>
      <c r="F145" s="17" t="str">
        <f>CONCATENATE( IF(G145="","",CONCATENATE(G145,"_ ")),H145,". ",IF(I145="","",CONCATENATE(I145,"_ ")),L145,IF(I145="","",CONCATENATE(". ",M145)))</f>
        <v>Outsourced Procurement Party. Manages_ On Behalf Of_ Procuring Entity. On Behalf Of_ Procuring Entity</v>
      </c>
      <c r="G145" s="17"/>
      <c r="H145" s="17" t="s">
        <v>1671</v>
      </c>
      <c r="I145" s="17" t="s">
        <v>1674</v>
      </c>
      <c r="J145" s="17"/>
      <c r="K145" s="17"/>
      <c r="L145" s="17" t="str">
        <f>CONCATENATE(IF(P145="","",CONCATENATE(P145,"_ ")),Q145)</f>
        <v>On Behalf Of_ Procuring Entity</v>
      </c>
      <c r="M145" s="17" t="str">
        <f>L145</f>
        <v>On Behalf Of_ Procuring Entity</v>
      </c>
      <c r="N145" s="17"/>
      <c r="O145" s="17"/>
      <c r="P145" s="17" t="s">
        <v>1675</v>
      </c>
      <c r="Q145" s="17" t="s">
        <v>1501</v>
      </c>
      <c r="R145" s="17" t="s">
        <v>1491</v>
      </c>
      <c r="S145" s="17" t="s">
        <v>1676</v>
      </c>
      <c r="T145" s="17"/>
      <c r="U145" s="17"/>
      <c r="V145" s="17"/>
      <c r="W145" s="17"/>
      <c r="X145" s="20"/>
      <c r="Y145" s="20" t="s">
        <v>1469</v>
      </c>
      <c r="Z145" s="20"/>
      <c r="AA145" s="20"/>
      <c r="AB145" s="20"/>
      <c r="AC145" s="20"/>
      <c r="AD145" s="20"/>
      <c r="AE145" s="20"/>
      <c r="AF145" s="19">
        <v>20180314</v>
      </c>
    </row>
    <row r="146" spans="1:32" s="10" customFormat="1" ht="14.1" customHeight="1">
      <c r="A146" s="8" t="str">
        <f>SUBSTITUTE(CONCATENATE(G146,H146)," ","")</f>
        <v>PriorInformationNotice</v>
      </c>
      <c r="B146" s="9"/>
      <c r="C146" s="21" t="s">
        <v>1484</v>
      </c>
      <c r="D146" s="8"/>
      <c r="E146" s="8"/>
      <c r="F146" s="8" t="str">
        <f>CONCATENATE(IF(G146="","",CONCATENATE(G146,"_ ")),H146,". Details")</f>
        <v>Prior Information Notice. Details</v>
      </c>
      <c r="G146" s="8"/>
      <c r="H146" s="21" t="s">
        <v>1934</v>
      </c>
      <c r="I146" s="8"/>
      <c r="J146" s="8"/>
      <c r="K146" s="8"/>
      <c r="L146" s="8"/>
      <c r="M146" s="8"/>
      <c r="N146" s="8"/>
      <c r="O146" s="8"/>
      <c r="P146" s="8"/>
      <c r="Q146" s="8"/>
      <c r="R146" s="8" t="s">
        <v>1467</v>
      </c>
      <c r="S146" s="8" t="s">
        <v>1935</v>
      </c>
      <c r="T146" s="8"/>
      <c r="U146" s="8"/>
      <c r="V146" s="8"/>
      <c r="W146" s="8"/>
      <c r="X146" s="8"/>
      <c r="Y146" s="8" t="s">
        <v>1469</v>
      </c>
      <c r="Z146" s="8"/>
      <c r="AA146" s="8"/>
      <c r="AB146" s="8"/>
      <c r="AC146" s="8"/>
      <c r="AD146" s="8"/>
      <c r="AE146" s="8"/>
      <c r="AF146" s="8">
        <v>20180314</v>
      </c>
    </row>
    <row r="147" spans="1:32" s="10" customFormat="1" ht="14.1" customHeight="1">
      <c r="A147" s="8" t="str">
        <f>SUBSTITUTE(CONCATENATE(G147,H147)," ","")</f>
        <v>Prize</v>
      </c>
      <c r="B147" s="9"/>
      <c r="C147" s="21" t="s">
        <v>1521</v>
      </c>
      <c r="D147" s="8"/>
      <c r="E147" s="8"/>
      <c r="F147" s="8" t="str">
        <f>CONCATENATE(IF(G147="","",CONCATENATE(G147,"_ ")),H147,". Details")</f>
        <v>Prize. Details</v>
      </c>
      <c r="G147" s="8"/>
      <c r="H147" s="21" t="s">
        <v>1106</v>
      </c>
      <c r="I147" s="8"/>
      <c r="J147" s="8"/>
      <c r="K147" s="8"/>
      <c r="L147" s="8"/>
      <c r="M147" s="8"/>
      <c r="N147" s="8"/>
      <c r="O147" s="8"/>
      <c r="P147" s="8"/>
      <c r="Q147" s="8"/>
      <c r="R147" s="8" t="s">
        <v>1467</v>
      </c>
      <c r="S147" s="8"/>
      <c r="T147" s="8"/>
      <c r="U147" s="8"/>
      <c r="V147" s="8"/>
      <c r="W147" s="8"/>
      <c r="X147" s="8"/>
      <c r="Y147" s="8" t="s">
        <v>1469</v>
      </c>
      <c r="Z147" s="8"/>
      <c r="AA147" s="8" t="s">
        <v>36</v>
      </c>
      <c r="AB147" s="8" t="s">
        <v>1470</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1678</v>
      </c>
      <c r="D148" s="22"/>
      <c r="E148" s="22"/>
      <c r="F148" s="22" t="str">
        <f>CONCATENATE( IF(G148="","",CONCATENATE(G148,"_ ")),H148,". ",IF(I148="","",CONCATENATE(I148,"_ ")),L148,IF(OR(I148&lt;&gt;"",L148&lt;&gt;M148),CONCATENATE(". ",M148),""))</f>
        <v>Prize. Prize Value Number. Number</v>
      </c>
      <c r="G148" s="22"/>
      <c r="H148" s="22" t="s">
        <v>1106</v>
      </c>
      <c r="I148" s="22"/>
      <c r="J148" s="22" t="s">
        <v>1104</v>
      </c>
      <c r="K148" s="22" t="s">
        <v>1679</v>
      </c>
      <c r="L148" s="22" t="str">
        <f>IF(J148&lt;&gt;"",CONCATENATE(J148," ",K148),K148)</f>
        <v>Prize Value Number</v>
      </c>
      <c r="M148" s="22" t="s">
        <v>1679</v>
      </c>
      <c r="N148" s="22"/>
      <c r="O148" s="22" t="str">
        <f>IF(N148&lt;&gt;"",CONCATENATE(N148,"_ ",M148,". Type"),CONCATENATE(M148,". Type"))</f>
        <v>Number. Type</v>
      </c>
      <c r="P148" s="22"/>
      <c r="Q148" s="22"/>
      <c r="R148" s="22" t="s">
        <v>1474</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1680</v>
      </c>
      <c r="D149" s="22"/>
      <c r="E149" s="22"/>
      <c r="F149" s="22" t="str">
        <f>CONCATENATE( IF(G149="","",CONCATENATE(G149,"_ ")),H149,". ",IF(I149="","",CONCATENATE(I149,"_ ")),L149,IF(OR(I149&lt;&gt;"",L149&lt;&gt;M149),CONCATENATE(". ",M149),""))</f>
        <v>Prize. Prize Order Number. Number</v>
      </c>
      <c r="G149" s="22"/>
      <c r="H149" s="22" t="s">
        <v>1106</v>
      </c>
      <c r="I149" s="22"/>
      <c r="J149" s="22" t="s">
        <v>1681</v>
      </c>
      <c r="K149" s="22" t="s">
        <v>1679</v>
      </c>
      <c r="L149" s="22" t="str">
        <f>IF(J149&lt;&gt;"",CONCATENATE(J149," ",K149),K149)</f>
        <v>Prize Order Number</v>
      </c>
      <c r="M149" s="22" t="s">
        <v>1679</v>
      </c>
      <c r="N149" s="22"/>
      <c r="O149" s="22" t="str">
        <f>IF(N149&lt;&gt;"",CONCATENATE(N149,"_ ",M149,". Type"),CONCATENATE(M149,". Type"))</f>
        <v>Number. Type</v>
      </c>
      <c r="P149" s="22"/>
      <c r="Q149" s="22"/>
      <c r="R149" s="22" t="s">
        <v>1474</v>
      </c>
      <c r="S149" s="22"/>
      <c r="T149" s="22"/>
      <c r="U149" s="22"/>
      <c r="Y149" s="11"/>
      <c r="AA149" s="24" t="s">
        <v>36</v>
      </c>
      <c r="AF149" s="25">
        <v>20180314</v>
      </c>
    </row>
    <row r="150" spans="1:32" s="10" customFormat="1" ht="14.1" customHeight="1">
      <c r="A150" s="8" t="str">
        <f>SUBSTITUTE(CONCATENATE(G150,H150)," ","")</f>
        <v>ProcedureGroup</v>
      </c>
      <c r="B150" s="9"/>
      <c r="C150" s="21" t="s">
        <v>1484</v>
      </c>
      <c r="D150" s="8"/>
      <c r="E150" s="8"/>
      <c r="F150" s="8" t="str">
        <f>CONCATENATE(IF(G150="","",CONCATENATE(G150,"_ ")),H150,". Details")</f>
        <v>Procedure Group. Details</v>
      </c>
      <c r="G150" s="8"/>
      <c r="H150" s="21" t="s">
        <v>1958</v>
      </c>
      <c r="I150" s="8"/>
      <c r="J150" s="8"/>
      <c r="K150" s="8"/>
      <c r="L150" s="8"/>
      <c r="M150" s="8"/>
      <c r="N150" s="8"/>
      <c r="O150" s="8"/>
      <c r="P150" s="8"/>
      <c r="Q150" s="8"/>
      <c r="R150" s="8" t="s">
        <v>1467</v>
      </c>
      <c r="S150" s="8" t="s">
        <v>1957</v>
      </c>
      <c r="T150" s="8"/>
      <c r="U150" s="8"/>
      <c r="V150" s="8"/>
      <c r="W150" s="8"/>
      <c r="X150" s="8"/>
      <c r="Y150" s="8" t="s">
        <v>1469</v>
      </c>
      <c r="Z150" s="8" t="s">
        <v>1960</v>
      </c>
      <c r="AA150" s="8" t="s">
        <v>1470</v>
      </c>
      <c r="AB150" s="8"/>
      <c r="AC150" s="8" t="s">
        <v>1470</v>
      </c>
      <c r="AD150" s="8"/>
      <c r="AE150" s="8"/>
      <c r="AF150" s="8">
        <v>20180321</v>
      </c>
    </row>
    <row r="151" spans="1:32" s="24" customFormat="1" ht="14.1" customHeight="1">
      <c r="A151" s="17" t="str">
        <f>SUBSTITUTE(SUBSTITUTE(CONCATENATE(I151,IF(L151="Identifier","ID",L151))," ",""),"_","")</f>
        <v>GroupsProceduresProcurementProjectGroup</v>
      </c>
      <c r="B151" s="18" t="s">
        <v>1476</v>
      </c>
      <c r="C151" s="20" t="s">
        <v>1484</v>
      </c>
      <c r="D151" s="17"/>
      <c r="E151" s="17"/>
      <c r="F151" s="17" t="str">
        <f>CONCATENATE( IF(G151="","",CONCATENATE(G151,"_ ")),H151,". ",IF(I151="","",CONCATENATE(I151,"_ ")),L151,IF(I151="","",CONCATENATE(". ",M151)))</f>
        <v>Procedure Group. Groups Procedures_ Procurement Project Group. Procurement Project Group</v>
      </c>
      <c r="G151" s="17"/>
      <c r="H151" s="17" t="s">
        <v>1958</v>
      </c>
      <c r="I151" s="17" t="s">
        <v>1959</v>
      </c>
      <c r="J151" s="17"/>
      <c r="K151" s="17"/>
      <c r="L151" s="17" t="str">
        <f>CONCATENATE(IF(P151="","",CONCATENATE(P151,"_ ")),Q151)</f>
        <v>Procurement Project Group</v>
      </c>
      <c r="M151" s="17" t="str">
        <f>L151</f>
        <v>Procurement Project Group</v>
      </c>
      <c r="N151" s="17"/>
      <c r="O151" s="17"/>
      <c r="P151" s="17"/>
      <c r="Q151" s="17" t="s">
        <v>1952</v>
      </c>
      <c r="R151" s="17" t="s">
        <v>1491</v>
      </c>
      <c r="S151" s="17"/>
      <c r="T151" s="17"/>
      <c r="U151" s="17"/>
      <c r="V151" s="17"/>
      <c r="W151" s="17"/>
      <c r="X151" s="17"/>
      <c r="Y151" s="20" t="s">
        <v>1469</v>
      </c>
      <c r="Z151" s="20"/>
      <c r="AA151" s="20" t="s">
        <v>1470</v>
      </c>
      <c r="AB151" s="20"/>
      <c r="AC151" s="20"/>
      <c r="AD151" s="20"/>
      <c r="AE151" s="20"/>
      <c r="AF151" s="19">
        <v>20180321</v>
      </c>
    </row>
    <row r="152" spans="1:32" s="10" customFormat="1" ht="14.1" customHeight="1">
      <c r="A152" s="8" t="str">
        <f>SUBSTITUTE(CONCATENATE(G152,H152)," ","")</f>
        <v>ProcurementDocument</v>
      </c>
      <c r="B152" s="9"/>
      <c r="C152" s="21" t="s">
        <v>1484</v>
      </c>
      <c r="D152" s="8"/>
      <c r="E152" s="8"/>
      <c r="F152" s="8" t="str">
        <f>CONCATENATE(IF(G152="","",CONCATENATE(G152,"_ ")),H152,". Details")</f>
        <v>Procurement Document. Details</v>
      </c>
      <c r="G152" s="8"/>
      <c r="H152" s="21" t="s">
        <v>1930</v>
      </c>
      <c r="I152" s="8"/>
      <c r="J152" s="8"/>
      <c r="K152" s="8"/>
      <c r="L152" s="8"/>
      <c r="M152" s="8"/>
      <c r="N152" s="8"/>
      <c r="O152" s="8"/>
      <c r="P152" s="8"/>
      <c r="Q152" s="8"/>
      <c r="R152" s="8" t="s">
        <v>1467</v>
      </c>
      <c r="S152" s="8" t="s">
        <v>1931</v>
      </c>
      <c r="T152" s="8"/>
      <c r="U152" s="8"/>
      <c r="V152" s="8"/>
      <c r="W152" s="8"/>
      <c r="X152" s="8"/>
      <c r="Y152" s="8" t="s">
        <v>1469</v>
      </c>
      <c r="Z152" s="8"/>
      <c r="AA152" s="8" t="s">
        <v>1470</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1484</v>
      </c>
      <c r="D153" s="17"/>
      <c r="E153" s="17"/>
      <c r="F153" s="17" t="str">
        <f>CONCATENATE( IF(G153="","",CONCATENATE(G153,"_ ")),H153,". ",IF(I153="","",CONCATENATE(I153,"_ ")),L153,IF(I153="","",CONCATENATE(". ",M153)))</f>
        <v>Procurement Document. Refers To_ Procurement Procedure. Procurement Procedure</v>
      </c>
      <c r="G153" s="17"/>
      <c r="H153" s="17" t="s">
        <v>1930</v>
      </c>
      <c r="I153" s="17" t="s">
        <v>1921</v>
      </c>
      <c r="J153" s="17"/>
      <c r="K153" s="17"/>
      <c r="L153" s="17" t="str">
        <f>CONCATENATE(IF(P153="","",CONCATENATE(P153,"_ ")),Q153)</f>
        <v>Procurement Procedure</v>
      </c>
      <c r="M153" s="17" t="str">
        <f>L153</f>
        <v>Procurement Procedure</v>
      </c>
      <c r="N153" s="17"/>
      <c r="O153" s="17"/>
      <c r="P153" s="17"/>
      <c r="Q153" s="17" t="s">
        <v>1683</v>
      </c>
      <c r="R153" s="17" t="s">
        <v>1491</v>
      </c>
      <c r="S153" s="17"/>
      <c r="T153" s="17"/>
      <c r="U153" s="17"/>
      <c r="V153" s="17"/>
      <c r="W153" s="17"/>
      <c r="X153" s="17" t="s">
        <v>1683</v>
      </c>
      <c r="Y153" s="20" t="s">
        <v>1469</v>
      </c>
      <c r="Z153" s="20"/>
      <c r="AA153" s="20" t="s">
        <v>1470</v>
      </c>
      <c r="AB153" s="20"/>
      <c r="AC153" s="20"/>
      <c r="AD153" s="20"/>
      <c r="AE153" s="20"/>
      <c r="AF153" s="19">
        <v>20180321</v>
      </c>
    </row>
    <row r="154" spans="1:32" s="10" customFormat="1" ht="14.1" customHeight="1">
      <c r="A154" s="8" t="str">
        <f>SUBSTITUTE(CONCATENATE(G154,H154)," ","")</f>
        <v>ProcurementProcedure</v>
      </c>
      <c r="B154" s="9"/>
      <c r="C154" s="21" t="s">
        <v>1682</v>
      </c>
      <c r="D154" s="8"/>
      <c r="E154" s="8"/>
      <c r="F154" s="8" t="str">
        <f>CONCATENATE(IF(G154="","",CONCATENATE(G154,"_ ")),H154,". Details")</f>
        <v>Procurement Procedure. Details</v>
      </c>
      <c r="G154" s="8"/>
      <c r="H154" s="21" t="s">
        <v>1683</v>
      </c>
      <c r="I154" s="8"/>
      <c r="J154" s="8"/>
      <c r="K154" s="8"/>
      <c r="L154" s="8"/>
      <c r="M154" s="8"/>
      <c r="N154" s="8"/>
      <c r="O154" s="8"/>
      <c r="P154" s="8"/>
      <c r="Q154" s="8"/>
      <c r="R154" s="8" t="s">
        <v>1467</v>
      </c>
      <c r="S154" s="8" t="s">
        <v>1914</v>
      </c>
      <c r="T154" s="8"/>
      <c r="U154" s="8"/>
      <c r="V154" s="8"/>
      <c r="W154" s="8"/>
      <c r="X154" s="8"/>
      <c r="Y154" s="8" t="s">
        <v>1469</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1684</v>
      </c>
      <c r="D155" s="22"/>
      <c r="E155" s="22"/>
      <c r="F155" s="22" t="str">
        <f t="shared" ref="F155:F157" si="21">CONCATENATE( IF(G155="","",CONCATENATE(G155,"_ ")),H155,". ",IF(I155="","",CONCATENATE(I155,"_ ")),L155,IF(OR(I155&lt;&gt;"",L155&lt;&gt;M155),CONCATENATE(". ",M155),""))</f>
        <v>Procurement Procedure. Identifier</v>
      </c>
      <c r="G155" s="22"/>
      <c r="H155" s="22" t="s">
        <v>1683</v>
      </c>
      <c r="I155" s="22"/>
      <c r="J155" s="22"/>
      <c r="K155" s="22" t="s">
        <v>1481</v>
      </c>
      <c r="L155" s="22" t="str">
        <f t="shared" ref="L155:L157" si="22">IF(J155&lt;&gt;"",CONCATENATE(J155," ",K155),K155)</f>
        <v>Identifier</v>
      </c>
      <c r="M155" s="22" t="s">
        <v>1481</v>
      </c>
      <c r="N155" s="22"/>
      <c r="O155" s="22" t="str">
        <f t="shared" ref="O155:O157" si="23">IF(N155&lt;&gt;"",CONCATENATE(N155,"_ ",M155,". Type"),CONCATENATE(M155,". Type"))</f>
        <v>Identifier. Type</v>
      </c>
      <c r="P155" s="22"/>
      <c r="Q155" s="22"/>
      <c r="R155" s="22" t="s">
        <v>1474</v>
      </c>
      <c r="S155" s="22" t="s">
        <v>1917</v>
      </c>
      <c r="T155" s="22"/>
      <c r="U155" s="22"/>
      <c r="X155" s="24" t="s">
        <v>729</v>
      </c>
      <c r="Y155" s="11"/>
      <c r="AA155" s="24" t="s">
        <v>1470</v>
      </c>
      <c r="AE155" s="24" t="s">
        <v>1470</v>
      </c>
      <c r="AF155" s="25">
        <v>20180220</v>
      </c>
    </row>
    <row r="156" spans="1:32" s="24" customFormat="1" ht="14.1" customHeight="1">
      <c r="A156" s="22" t="str">
        <f t="shared" si="20"/>
        <v>ProcedureTypeCode</v>
      </c>
      <c r="B156" s="23">
        <v>1</v>
      </c>
      <c r="C156" s="22" t="s">
        <v>1484</v>
      </c>
      <c r="D156" s="22"/>
      <c r="E156" s="22"/>
      <c r="F156" s="22" t="str">
        <f t="shared" si="21"/>
        <v>Procurement Procedure. Procedure Type Code. Code</v>
      </c>
      <c r="G156" s="22"/>
      <c r="H156" s="22" t="s">
        <v>1683</v>
      </c>
      <c r="I156" s="22"/>
      <c r="J156" s="22" t="s">
        <v>1109</v>
      </c>
      <c r="K156" s="22" t="s">
        <v>1473</v>
      </c>
      <c r="L156" s="22" t="str">
        <f t="shared" si="22"/>
        <v>Procedure Type Code</v>
      </c>
      <c r="M156" s="22" t="s">
        <v>1473</v>
      </c>
      <c r="N156" s="22"/>
      <c r="O156" s="22" t="str">
        <f t="shared" si="23"/>
        <v>Code. Type</v>
      </c>
      <c r="P156" s="22"/>
      <c r="Q156" s="22"/>
      <c r="R156" s="22" t="s">
        <v>1474</v>
      </c>
      <c r="S156" s="22"/>
      <c r="T156" s="22" t="s">
        <v>1685</v>
      </c>
      <c r="U156" s="22"/>
      <c r="Y156" s="11"/>
      <c r="AC156" s="24" t="s">
        <v>36</v>
      </c>
      <c r="AE156" s="24" t="s">
        <v>1470</v>
      </c>
      <c r="AF156" s="25">
        <v>20180208</v>
      </c>
    </row>
    <row r="157" spans="1:32" s="24" customFormat="1" ht="14.1" customHeight="1">
      <c r="A157" s="22" t="str">
        <f t="shared" si="20"/>
        <v>GPAUsageIndicator</v>
      </c>
      <c r="B157" s="23"/>
      <c r="C157" s="22" t="s">
        <v>706</v>
      </c>
      <c r="D157" s="22"/>
      <c r="E157" s="22"/>
      <c r="F157" s="22" t="str">
        <f t="shared" si="21"/>
        <v>Procurement Procedure. GPA Usage Indicator. Indicator</v>
      </c>
      <c r="G157" s="22"/>
      <c r="H157" s="22" t="s">
        <v>1683</v>
      </c>
      <c r="I157" s="22"/>
      <c r="J157" s="22" t="s">
        <v>705</v>
      </c>
      <c r="K157" s="22" t="s">
        <v>1531</v>
      </c>
      <c r="L157" s="22" t="str">
        <f t="shared" si="22"/>
        <v>GPA Usage Indicator</v>
      </c>
      <c r="M157" s="22" t="s">
        <v>1531</v>
      </c>
      <c r="N157" s="22"/>
      <c r="O157" s="22" t="str">
        <f t="shared" si="23"/>
        <v>Indicator. Type</v>
      </c>
      <c r="P157" s="22"/>
      <c r="Q157" s="22"/>
      <c r="R157" s="22" t="s">
        <v>1474</v>
      </c>
      <c r="S157" s="22"/>
      <c r="T157" s="22"/>
      <c r="U157" s="22"/>
      <c r="X157" s="24" t="s">
        <v>705</v>
      </c>
      <c r="Y157" s="11"/>
      <c r="AA157" s="24" t="s">
        <v>36</v>
      </c>
      <c r="AE157" s="24" t="s">
        <v>1470</v>
      </c>
      <c r="AF157" s="25">
        <v>20180222</v>
      </c>
    </row>
    <row r="158" spans="1:32" s="24" customFormat="1" ht="14.1" customHeight="1">
      <c r="A158" s="44" t="str">
        <f t="shared" ref="A158" si="24">SUBSTITUTE(SUBSTITUTE(CONCATENATE(I158,IF(L158="Identifier","ID",L158))," ",""),"_","")</f>
        <v>UsesTechnique</v>
      </c>
      <c r="B158" s="18" t="s">
        <v>1482</v>
      </c>
      <c r="C158" s="17" t="s">
        <v>1686</v>
      </c>
      <c r="D158" s="17"/>
      <c r="E158" s="17"/>
      <c r="F158" s="17" t="str">
        <f t="shared" ref="F158" si="25">CONCATENATE( IF(G158="","",CONCATENATE(G158,"_ ")),H158,". ",IF(I158="","",CONCATENATE(I158,"_ ")),L158,IF(I158="","",CONCATENATE(". ",M158)))</f>
        <v>Procurement Procedure. Uses_ Technique. Technique</v>
      </c>
      <c r="G158" s="17"/>
      <c r="H158" s="17" t="s">
        <v>1683</v>
      </c>
      <c r="I158" s="17" t="s">
        <v>1937</v>
      </c>
      <c r="J158" s="17"/>
      <c r="K158" s="17"/>
      <c r="L158" s="17" t="str">
        <f t="shared" ref="L158" si="26">CONCATENATE(IF(P158="","",CONCATENATE(P158,"_ ")),Q158)</f>
        <v>Technique</v>
      </c>
      <c r="M158" s="17" t="str">
        <f t="shared" ref="M158" si="27">L158</f>
        <v>Technique</v>
      </c>
      <c r="N158" s="17"/>
      <c r="O158" s="17"/>
      <c r="P158" s="17"/>
      <c r="Q158" s="17" t="s">
        <v>1687</v>
      </c>
      <c r="R158" s="17" t="s">
        <v>1491</v>
      </c>
      <c r="S158" s="17"/>
      <c r="T158" s="17"/>
      <c r="U158" s="17"/>
      <c r="V158" s="17"/>
      <c r="W158" s="17"/>
      <c r="X158" s="20"/>
      <c r="Y158" s="20" t="s">
        <v>1469</v>
      </c>
      <c r="Z158" s="20"/>
      <c r="AA158" s="20" t="s">
        <v>36</v>
      </c>
      <c r="AB158" s="20" t="s">
        <v>1470</v>
      </c>
      <c r="AC158" s="20" t="s">
        <v>1470</v>
      </c>
      <c r="AD158" s="20"/>
      <c r="AE158" s="20" t="s">
        <v>36</v>
      </c>
      <c r="AF158" s="19">
        <v>20180220</v>
      </c>
    </row>
    <row r="159" spans="1:32" s="24" customFormat="1" ht="14.1" customHeight="1">
      <c r="A159" s="44" t="str">
        <f t="shared" ref="A159" si="28">SUBSTITUTE(SUBSTITUTE(CONCATENATE(I159,IF(L159="Identifier","ID",L159))," ",""),"_","")</f>
        <v>HasLegalBasisLegislation</v>
      </c>
      <c r="B159" s="18" t="s">
        <v>1486</v>
      </c>
      <c r="C159" s="17" t="s">
        <v>1688</v>
      </c>
      <c r="D159" s="17"/>
      <c r="E159" s="17"/>
      <c r="F159" s="17" t="str">
        <f t="shared" ref="F159" si="29">CONCATENATE( IF(G159="","",CONCATENATE(G159,"_ ")),H159,". ",IF(I159="","",CONCATENATE(I159,"_ ")),L159,IF(I159="","",CONCATENATE(". ",M159)))</f>
        <v>Procurement Procedure. Has_ Legal Basis_ Legislation. Legal Basis_ Legislation</v>
      </c>
      <c r="G159" s="17"/>
      <c r="H159" s="17" t="s">
        <v>1683</v>
      </c>
      <c r="I159" s="17" t="s">
        <v>1503</v>
      </c>
      <c r="J159" s="17"/>
      <c r="K159" s="17"/>
      <c r="L159" s="17" t="str">
        <f t="shared" ref="L159" si="30">CONCATENATE(IF(P159="","",CONCATENATE(P159,"_ ")),Q159)</f>
        <v>Legal Basis_ Legislation</v>
      </c>
      <c r="M159" s="17" t="str">
        <f t="shared" ref="M159" si="31">L159</f>
        <v>Legal Basis_ Legislation</v>
      </c>
      <c r="N159" s="17"/>
      <c r="O159" s="17"/>
      <c r="P159" s="17" t="s">
        <v>776</v>
      </c>
      <c r="Q159" s="17" t="s">
        <v>1689</v>
      </c>
      <c r="R159" s="17" t="s">
        <v>1491</v>
      </c>
      <c r="S159" s="17"/>
      <c r="T159" s="17"/>
      <c r="U159" s="17"/>
      <c r="V159" s="17"/>
      <c r="W159" s="17"/>
      <c r="X159" s="20"/>
      <c r="Y159" s="20" t="s">
        <v>1469</v>
      </c>
      <c r="Z159" s="20"/>
      <c r="AA159" s="20" t="s">
        <v>36</v>
      </c>
      <c r="AB159" s="20" t="s">
        <v>1470</v>
      </c>
      <c r="AC159" s="20" t="s">
        <v>1470</v>
      </c>
      <c r="AD159" s="20"/>
      <c r="AE159" s="20" t="s">
        <v>36</v>
      </c>
      <c r="AF159" s="19">
        <v>20180220</v>
      </c>
    </row>
    <row r="160" spans="1:32" s="24" customFormat="1" ht="14.1" customHeight="1">
      <c r="A160" s="17" t="str">
        <f t="shared" ref="A160:A165" si="32">SUBSTITUTE(SUBSTITUTE(CONCATENATE(I160,IF(L160="Identifier","ID",L160))," ",""),"_","")</f>
        <v>HasDurationPeriod</v>
      </c>
      <c r="B160" s="18" t="s">
        <v>1482</v>
      </c>
      <c r="C160" s="17" t="s">
        <v>1484</v>
      </c>
      <c r="D160" s="17"/>
      <c r="E160" s="17"/>
      <c r="F160" s="17" t="str">
        <f t="shared" ref="F160:F165" si="33">CONCATENATE( IF(G160="","",CONCATENATE(G160,"_ ")),H160,". ",IF(I160="","",CONCATENATE(I160,"_ ")),L160,IF(I160="","",CONCATENATE(". ",M160)))</f>
        <v>Procurement Procedure. Has_ Duration_ Period. Duration_ Period</v>
      </c>
      <c r="G160" s="17"/>
      <c r="H160" s="17" t="s">
        <v>1683</v>
      </c>
      <c r="I160" s="17" t="s">
        <v>1503</v>
      </c>
      <c r="J160" s="17"/>
      <c r="K160" s="17"/>
      <c r="L160" s="17" t="str">
        <f t="shared" ref="L160:L165" si="34">CONCATENATE(IF(P160="","",CONCATENATE(P160,"_ ")),Q160)</f>
        <v>Duration_ Period</v>
      </c>
      <c r="M160" s="17" t="str">
        <f t="shared" ref="M160:M165" si="35">L160</f>
        <v>Duration_ Period</v>
      </c>
      <c r="N160" s="17"/>
      <c r="O160" s="17"/>
      <c r="P160" s="17" t="s">
        <v>1641</v>
      </c>
      <c r="Q160" s="17" t="s">
        <v>1510</v>
      </c>
      <c r="R160" s="17" t="s">
        <v>1491</v>
      </c>
      <c r="S160" s="17"/>
      <c r="T160" s="17"/>
      <c r="U160" s="17"/>
      <c r="V160" s="17"/>
      <c r="W160" s="17"/>
      <c r="X160" s="20"/>
      <c r="Y160" s="20" t="s">
        <v>1469</v>
      </c>
      <c r="Z160" s="20"/>
      <c r="AA160" s="20" t="s">
        <v>36</v>
      </c>
      <c r="AB160" s="20" t="s">
        <v>1470</v>
      </c>
      <c r="AC160" s="20" t="s">
        <v>1470</v>
      </c>
      <c r="AD160" s="20"/>
      <c r="AE160" s="20" t="s">
        <v>36</v>
      </c>
      <c r="AF160" s="19">
        <v>20180220</v>
      </c>
    </row>
    <row r="161" spans="1:1029" s="24" customFormat="1" ht="14.1" customHeight="1">
      <c r="A161" s="17" t="str">
        <f t="shared" si="32"/>
        <v>HasLot</v>
      </c>
      <c r="B161" s="18" t="s">
        <v>1486</v>
      </c>
      <c r="C161" s="17" t="s">
        <v>815</v>
      </c>
      <c r="D161" s="17"/>
      <c r="E161" s="17"/>
      <c r="F161" s="17" t="str">
        <f t="shared" si="33"/>
        <v>Procurement Procedure. Has_ Lot. Lot</v>
      </c>
      <c r="G161" s="17"/>
      <c r="H161" s="17" t="s">
        <v>1683</v>
      </c>
      <c r="I161" s="17" t="s">
        <v>1503</v>
      </c>
      <c r="J161" s="17"/>
      <c r="K161" s="17"/>
      <c r="L161" s="17" t="str">
        <f t="shared" si="34"/>
        <v>Lot</v>
      </c>
      <c r="M161" s="17" t="str">
        <f t="shared" si="35"/>
        <v>Lot</v>
      </c>
      <c r="N161" s="17"/>
      <c r="O161" s="17"/>
      <c r="P161" s="17"/>
      <c r="Q161" s="17" t="s">
        <v>814</v>
      </c>
      <c r="R161" s="17" t="s">
        <v>1491</v>
      </c>
      <c r="S161" s="17"/>
      <c r="T161" s="17"/>
      <c r="U161" s="17"/>
      <c r="V161" s="17"/>
      <c r="W161" s="17"/>
      <c r="X161" s="20"/>
      <c r="Y161" s="20" t="s">
        <v>1469</v>
      </c>
      <c r="Z161" s="20"/>
      <c r="AA161" s="20" t="s">
        <v>36</v>
      </c>
      <c r="AB161" s="20"/>
      <c r="AC161" s="20"/>
      <c r="AD161" s="20"/>
      <c r="AE161" s="20" t="s">
        <v>1470</v>
      </c>
      <c r="AF161" s="19">
        <v>20180208</v>
      </c>
    </row>
    <row r="162" spans="1:1029" s="24" customFormat="1" ht="14.1" customHeight="1">
      <c r="A162" s="17" t="str">
        <f t="shared" si="32"/>
        <v>HasLotGroup</v>
      </c>
      <c r="B162" s="18" t="s">
        <v>1690</v>
      </c>
      <c r="C162" s="17" t="s">
        <v>1691</v>
      </c>
      <c r="D162" s="17"/>
      <c r="E162" s="17"/>
      <c r="F162" s="17" t="str">
        <f t="shared" si="33"/>
        <v>Procurement Procedure. Has_ Lot Group. Lot Group</v>
      </c>
      <c r="G162" s="17"/>
      <c r="H162" s="17" t="s">
        <v>1683</v>
      </c>
      <c r="I162" s="17" t="s">
        <v>1503</v>
      </c>
      <c r="J162" s="17"/>
      <c r="K162" s="17"/>
      <c r="L162" s="17" t="str">
        <f t="shared" si="34"/>
        <v>Lot Group</v>
      </c>
      <c r="M162" s="17" t="str">
        <f t="shared" si="35"/>
        <v>Lot Group</v>
      </c>
      <c r="N162" s="17"/>
      <c r="O162" s="17"/>
      <c r="P162" s="17"/>
      <c r="Q162" s="17" t="s">
        <v>1915</v>
      </c>
      <c r="R162" s="17" t="s">
        <v>1491</v>
      </c>
      <c r="S162" s="17"/>
      <c r="T162" s="17"/>
      <c r="U162" s="17"/>
      <c r="V162" s="17"/>
      <c r="W162" s="17"/>
      <c r="X162" s="20"/>
      <c r="Y162" s="20" t="s">
        <v>1469</v>
      </c>
      <c r="Z162" s="20"/>
      <c r="AA162" s="20" t="s">
        <v>36</v>
      </c>
      <c r="AB162" s="20"/>
      <c r="AC162" s="20"/>
      <c r="AD162" s="20"/>
      <c r="AE162" s="20" t="s">
        <v>1470</v>
      </c>
      <c r="AF162" s="19">
        <v>20180208</v>
      </c>
    </row>
    <row r="163" spans="1:1029" s="24" customFormat="1" ht="14.1" customHeight="1">
      <c r="A163" s="17" t="str">
        <f t="shared" si="32"/>
        <v>HasEconomicOperator</v>
      </c>
      <c r="B163" s="18" t="s">
        <v>1486</v>
      </c>
      <c r="C163" s="44" t="s">
        <v>1938</v>
      </c>
      <c r="D163" s="17"/>
      <c r="E163" s="17"/>
      <c r="F163" s="17" t="str">
        <f t="shared" si="33"/>
        <v>Procurement Procedure. Has_ Economic Operator. Economic Operator</v>
      </c>
      <c r="G163" s="17"/>
      <c r="H163" s="17" t="s">
        <v>1683</v>
      </c>
      <c r="I163" s="17" t="s">
        <v>1503</v>
      </c>
      <c r="J163" s="17"/>
      <c r="K163" s="17"/>
      <c r="L163" s="17" t="str">
        <f t="shared" si="34"/>
        <v>Economic Operator</v>
      </c>
      <c r="M163" s="17" t="str">
        <f t="shared" si="35"/>
        <v>Economic Operator</v>
      </c>
      <c r="N163" s="17"/>
      <c r="O163" s="17"/>
      <c r="P163" s="17"/>
      <c r="Q163" s="17" t="s">
        <v>475</v>
      </c>
      <c r="R163" s="17" t="s">
        <v>1491</v>
      </c>
      <c r="S163" s="17"/>
      <c r="T163" s="17"/>
      <c r="U163" s="17"/>
      <c r="V163" s="17"/>
      <c r="W163" s="17"/>
      <c r="X163" s="20"/>
      <c r="Y163" s="20" t="s">
        <v>1469</v>
      </c>
      <c r="Z163" s="20"/>
      <c r="AA163" s="20" t="s">
        <v>1470</v>
      </c>
      <c r="AB163" s="20"/>
      <c r="AC163" s="20"/>
      <c r="AD163" s="20"/>
      <c r="AE163" s="20" t="s">
        <v>36</v>
      </c>
      <c r="AF163" s="19">
        <v>20180219</v>
      </c>
    </row>
    <row r="164" spans="1:1029" s="24" customFormat="1" ht="14.1" customHeight="1">
      <c r="A164" s="17" t="str">
        <f t="shared" si="32"/>
        <v>HasProcuringEntity</v>
      </c>
      <c r="B164" s="18" t="s">
        <v>1476</v>
      </c>
      <c r="C164" s="17" t="s">
        <v>161</v>
      </c>
      <c r="D164" s="17"/>
      <c r="E164" s="17"/>
      <c r="F164" s="17" t="str">
        <f t="shared" si="33"/>
        <v>Procurement Procedure. Has_ Procuring Entity. Procuring Entity</v>
      </c>
      <c r="G164" s="17"/>
      <c r="H164" s="17" t="s">
        <v>1683</v>
      </c>
      <c r="I164" s="17" t="s">
        <v>1503</v>
      </c>
      <c r="J164" s="17"/>
      <c r="K164" s="17"/>
      <c r="L164" s="17" t="str">
        <f t="shared" si="34"/>
        <v>Procuring Entity</v>
      </c>
      <c r="M164" s="17" t="str">
        <f t="shared" si="35"/>
        <v>Procuring Entity</v>
      </c>
      <c r="N164" s="17"/>
      <c r="O164" s="17"/>
      <c r="P164" s="17"/>
      <c r="Q164" s="17" t="s">
        <v>1501</v>
      </c>
      <c r="R164" s="17" t="s">
        <v>1491</v>
      </c>
      <c r="S164" s="17"/>
      <c r="T164" s="17"/>
      <c r="U164" s="17"/>
      <c r="V164" s="17"/>
      <c r="W164" s="17"/>
      <c r="X164" s="20"/>
      <c r="Y164" s="20" t="s">
        <v>1469</v>
      </c>
      <c r="Z164" s="20"/>
      <c r="AA164" s="20" t="s">
        <v>1470</v>
      </c>
      <c r="AB164" s="20"/>
      <c r="AC164" s="20"/>
      <c r="AD164" s="20" t="s">
        <v>36</v>
      </c>
      <c r="AE164" s="20" t="s">
        <v>1470</v>
      </c>
      <c r="AF164" s="19">
        <v>20180222</v>
      </c>
    </row>
    <row r="165" spans="1:1029" s="24" customFormat="1" ht="14.1" customHeight="1">
      <c r="A165" s="17" t="str">
        <f t="shared" si="32"/>
        <v>HasTenderingTerms</v>
      </c>
      <c r="B165" s="18">
        <v>1</v>
      </c>
      <c r="C165" s="17" t="s">
        <v>1484</v>
      </c>
      <c r="D165" s="17"/>
      <c r="E165" s="17"/>
      <c r="F165" s="17" t="str">
        <f t="shared" si="33"/>
        <v>Procurement Procedure. Has_ Tendering Terms. Tendering Terms</v>
      </c>
      <c r="G165" s="17"/>
      <c r="H165" s="17" t="s">
        <v>1683</v>
      </c>
      <c r="I165" s="17" t="s">
        <v>1503</v>
      </c>
      <c r="J165" s="17"/>
      <c r="K165" s="17"/>
      <c r="L165" s="17" t="str">
        <f t="shared" si="34"/>
        <v>Tendering Terms</v>
      </c>
      <c r="M165" s="17" t="str">
        <f t="shared" si="35"/>
        <v>Tendering Terms</v>
      </c>
      <c r="N165" s="17"/>
      <c r="O165" s="17"/>
      <c r="P165" s="17"/>
      <c r="Q165" s="17" t="s">
        <v>1695</v>
      </c>
      <c r="R165" s="17" t="s">
        <v>1491</v>
      </c>
      <c r="S165" s="17"/>
      <c r="T165" s="17"/>
      <c r="U165" s="17"/>
      <c r="V165" s="17"/>
      <c r="W165" s="17"/>
      <c r="X165" s="20"/>
      <c r="Y165" s="20" t="s">
        <v>1469</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1482</v>
      </c>
      <c r="C166" s="17" t="s">
        <v>1484</v>
      </c>
      <c r="D166" s="17"/>
      <c r="E166" s="17"/>
      <c r="F166" s="17" t="str">
        <f t="shared" ref="F166" si="37">CONCATENATE( IF(G166="","",CONCATENATE(G166,"_ ")),H166,". ",IF(I166="","",CONCATENATE(I166,"_ ")),L166,IF(I166="","",CONCATENATE(". ",M166)))</f>
        <v>Procurement Procedure. Has_ Evaluation Process. Evaluation Process</v>
      </c>
      <c r="G166" s="17"/>
      <c r="H166" s="17" t="s">
        <v>1683</v>
      </c>
      <c r="I166" s="17" t="s">
        <v>1503</v>
      </c>
      <c r="J166" s="17"/>
      <c r="K166" s="17"/>
      <c r="L166" s="17" t="str">
        <f t="shared" ref="L166" si="38">CONCATENATE(IF(P166="","",CONCATENATE(P166,"_ ")),Q166)</f>
        <v>Evaluation Process</v>
      </c>
      <c r="M166" s="17" t="str">
        <f t="shared" ref="M166" si="39">L166</f>
        <v>Evaluation Process</v>
      </c>
      <c r="N166" s="17"/>
      <c r="O166" s="17"/>
      <c r="P166" s="17"/>
      <c r="Q166" s="17" t="s">
        <v>1606</v>
      </c>
      <c r="R166" s="17" t="s">
        <v>1491</v>
      </c>
      <c r="S166" s="17"/>
      <c r="T166" s="17"/>
      <c r="U166" s="17"/>
      <c r="V166" s="17"/>
      <c r="W166" s="17"/>
      <c r="X166" s="20"/>
      <c r="Y166" s="20" t="s">
        <v>1469</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1482</v>
      </c>
      <c r="C167" s="17" t="s">
        <v>1484</v>
      </c>
      <c r="D167" s="17"/>
      <c r="E167" s="17"/>
      <c r="F167" s="17" t="str">
        <f>CONCATENATE( IF(G167="","",CONCATENATE(G167,"_ ")),H167,". ",IF(I167="","",CONCATENATE(I167,"_ ")),L167,IF(I167="","",CONCATENATE(". ",M167)))</f>
        <v>Procurement Procedure. Has_ Tendering Process. Tendering Process</v>
      </c>
      <c r="G167" s="17"/>
      <c r="H167" s="17" t="s">
        <v>1683</v>
      </c>
      <c r="I167" s="17" t="s">
        <v>1503</v>
      </c>
      <c r="J167" s="17"/>
      <c r="K167" s="17"/>
      <c r="L167" s="17" t="str">
        <f>CONCATENATE(IF(P167="","",CONCATENATE(P167,"_ ")),Q167)</f>
        <v>Tendering Process</v>
      </c>
      <c r="M167" s="17" t="str">
        <f>L167</f>
        <v>Tendering Process</v>
      </c>
      <c r="N167" s="17"/>
      <c r="O167" s="17"/>
      <c r="P167" s="17"/>
      <c r="Q167" s="17" t="s">
        <v>1693</v>
      </c>
      <c r="R167" s="17" t="s">
        <v>1491</v>
      </c>
      <c r="S167" s="17"/>
      <c r="T167" s="17"/>
      <c r="U167" s="17"/>
      <c r="V167" s="17"/>
      <c r="W167" s="17"/>
      <c r="X167" s="20"/>
      <c r="Y167" s="20" t="s">
        <v>1469</v>
      </c>
      <c r="Z167" s="20"/>
      <c r="AA167" s="20" t="s">
        <v>1470</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1484</v>
      </c>
      <c r="D168" s="17"/>
      <c r="E168" s="17"/>
      <c r="F168" s="17" t="str">
        <f>CONCATENATE( IF(G168="","",CONCATENATE(G168,"_ ")),H168,". ",IF(I168="","",CONCATENATE(I168,"_ ")),L168,IF(I168="","",CONCATENATE(". ",M168)))</f>
        <v>Procurement Procedure. Has_ Submission Process. Submission Process</v>
      </c>
      <c r="G168" s="17"/>
      <c r="H168" s="17" t="s">
        <v>1683</v>
      </c>
      <c r="I168" s="17" t="s">
        <v>1503</v>
      </c>
      <c r="J168" s="17"/>
      <c r="K168" s="17"/>
      <c r="L168" s="17" t="str">
        <f>CONCATENATE(IF(P168="","",CONCATENATE(P168,"_ ")),Q168)</f>
        <v>Submission Process</v>
      </c>
      <c r="M168" s="17" t="str">
        <f>L168</f>
        <v>Submission Process</v>
      </c>
      <c r="N168" s="17"/>
      <c r="O168" s="17"/>
      <c r="P168" s="17"/>
      <c r="Q168" s="17" t="s">
        <v>1942</v>
      </c>
      <c r="R168" s="17" t="s">
        <v>1491</v>
      </c>
      <c r="S168" s="17"/>
      <c r="T168" s="17"/>
      <c r="U168" s="17"/>
      <c r="V168" s="17"/>
      <c r="W168" s="17"/>
      <c r="X168" s="20"/>
      <c r="Y168" s="20" t="s">
        <v>1469</v>
      </c>
      <c r="Z168" s="20"/>
      <c r="AA168" s="20" t="s">
        <v>1470</v>
      </c>
      <c r="AB168" s="20"/>
      <c r="AC168" s="20"/>
      <c r="AD168" s="20"/>
      <c r="AE168" s="20" t="s">
        <v>36</v>
      </c>
      <c r="AF168" s="19">
        <v>20180219</v>
      </c>
    </row>
    <row r="169" spans="1:1029" s="24" customFormat="1" ht="14.1" customHeight="1">
      <c r="A169" s="17" t="str">
        <f>SUBSTITUTE(SUBSTITUTE(CONCATENATE(I169,IF(L169="Identifier","ID",L169))," ",""),"_","")</f>
        <v>HasProcurementDocument</v>
      </c>
      <c r="B169" s="18" t="s">
        <v>1476</v>
      </c>
      <c r="C169" s="17" t="s">
        <v>1484</v>
      </c>
      <c r="D169" s="17"/>
      <c r="E169" s="17"/>
      <c r="F169" s="17" t="str">
        <f>CONCATENATE( IF(G169="","",CONCATENATE(G169,"_ ")),H169,". ",IF(I169="","",CONCATENATE(I169,"_ ")),L169,IF(I169="","",CONCATENATE(". ",M169)))</f>
        <v>Procurement Procedure. Has_ Procurement Document. Procurement Document</v>
      </c>
      <c r="G169" s="17"/>
      <c r="H169" s="17" t="s">
        <v>1683</v>
      </c>
      <c r="I169" s="17" t="s">
        <v>1503</v>
      </c>
      <c r="J169" s="17"/>
      <c r="K169" s="17"/>
      <c r="L169" s="17" t="str">
        <f>CONCATENATE(IF(P169="","",CONCATENATE(P169,"_ ")),Q169)</f>
        <v>Procurement Document</v>
      </c>
      <c r="M169" s="17" t="str">
        <f>L169</f>
        <v>Procurement Document</v>
      </c>
      <c r="N169" s="17"/>
      <c r="O169" s="17"/>
      <c r="P169" s="17"/>
      <c r="Q169" s="17" t="s">
        <v>1930</v>
      </c>
      <c r="R169" s="17" t="s">
        <v>1491</v>
      </c>
      <c r="S169" s="17"/>
      <c r="T169" s="17"/>
      <c r="U169" s="17"/>
      <c r="V169" s="17"/>
      <c r="W169" s="17"/>
      <c r="X169" s="20"/>
      <c r="Y169" s="20" t="s">
        <v>1469</v>
      </c>
      <c r="Z169" s="20"/>
      <c r="AA169" s="20" t="s">
        <v>1470</v>
      </c>
      <c r="AB169" s="20"/>
      <c r="AC169" s="20"/>
      <c r="AD169" s="20"/>
      <c r="AE169" s="20" t="s">
        <v>36</v>
      </c>
      <c r="AF169" s="19">
        <v>20180219</v>
      </c>
    </row>
    <row r="170" spans="1:1029" s="10" customFormat="1" ht="14.1" customHeight="1">
      <c r="A170" s="8" t="str">
        <f>SUBSTITUTE(CONCATENATE(G170,H170)," ","")</f>
        <v>ProcurementProject</v>
      </c>
      <c r="B170" s="9"/>
      <c r="C170" s="21" t="s">
        <v>1484</v>
      </c>
      <c r="D170" s="8"/>
      <c r="E170" s="8"/>
      <c r="F170" s="8" t="str">
        <f>CONCATENATE(IF(G170="","",CONCATENATE(G170,"_ ")),H170,". Details")</f>
        <v>Procurement Project. Details</v>
      </c>
      <c r="G170" s="8"/>
      <c r="H170" s="21" t="s">
        <v>1490</v>
      </c>
      <c r="I170" s="8"/>
      <c r="J170" s="8"/>
      <c r="K170" s="8"/>
      <c r="L170" s="8"/>
      <c r="M170" s="8"/>
      <c r="N170" s="8"/>
      <c r="O170" s="8"/>
      <c r="P170" s="8"/>
      <c r="Q170" s="8"/>
      <c r="R170" s="8" t="s">
        <v>1467</v>
      </c>
      <c r="S170" s="8" t="s">
        <v>1956</v>
      </c>
      <c r="T170" s="8"/>
      <c r="U170" s="8"/>
      <c r="V170" s="8"/>
      <c r="W170" s="8"/>
      <c r="X170" s="8"/>
      <c r="Y170" s="8" t="s">
        <v>1469</v>
      </c>
      <c r="Z170" s="8"/>
      <c r="AA170" s="8" t="s">
        <v>1470</v>
      </c>
      <c r="AB170" s="8"/>
      <c r="AC170" s="8"/>
      <c r="AD170" s="8" t="s">
        <v>1470</v>
      </c>
      <c r="AE170" s="8" t="s">
        <v>1470</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1482</v>
      </c>
      <c r="C171" s="22" t="s">
        <v>1484</v>
      </c>
      <c r="D171" s="22"/>
      <c r="E171" s="22"/>
      <c r="F171" s="22" t="str">
        <f t="shared" ref="F171:F172" si="41">CONCATENATE( IF(G171="","",CONCATENATE(G171,"_ ")),H171,". ",IF(I171="","",CONCATENATE(I171,"_ ")),L171,IF(OR(I171&lt;&gt;"",L171&lt;&gt;M171),CONCATENATE(". ",M171),""))</f>
        <v>Procurement Project. Identifier</v>
      </c>
      <c r="G171" s="22"/>
      <c r="H171" s="22" t="s">
        <v>1490</v>
      </c>
      <c r="I171" s="22"/>
      <c r="J171" s="22"/>
      <c r="K171" s="22" t="s">
        <v>1481</v>
      </c>
      <c r="L171" s="22" t="str">
        <f t="shared" ref="L171:L172" si="42">IF(J171&lt;&gt;"",CONCATENATE(J171," ",K171),K171)</f>
        <v>Identifier</v>
      </c>
      <c r="M171" s="22" t="s">
        <v>1481</v>
      </c>
      <c r="N171" s="22"/>
      <c r="O171" s="22" t="str">
        <f t="shared" ref="O171:O172" si="43">IF(N171&lt;&gt;"",CONCATENATE(N171,"_ ",M171,". Type"),CONCATENATE(M171,". Type"))</f>
        <v>Identifier. Type</v>
      </c>
      <c r="P171" s="22"/>
      <c r="Q171" s="22"/>
      <c r="R171" s="22" t="s">
        <v>1474</v>
      </c>
      <c r="S171" s="22"/>
      <c r="T171" s="22"/>
      <c r="U171" s="22"/>
      <c r="Y171" s="11" t="s">
        <v>1469</v>
      </c>
      <c r="AA171" s="24" t="s">
        <v>1470</v>
      </c>
      <c r="AE171" s="24" t="s">
        <v>1470</v>
      </c>
      <c r="AF171" s="25">
        <v>20180318</v>
      </c>
    </row>
    <row r="172" spans="1:1029" s="24" customFormat="1" ht="14.1" customHeight="1">
      <c r="A172" s="22" t="str">
        <f t="shared" si="40"/>
        <v>Description</v>
      </c>
      <c r="B172" s="23" t="s">
        <v>1486</v>
      </c>
      <c r="C172" s="11" t="s">
        <v>1484</v>
      </c>
      <c r="D172" s="22"/>
      <c r="E172" s="22"/>
      <c r="F172" s="22" t="str">
        <f t="shared" si="41"/>
        <v>Procurement Project. Description</v>
      </c>
      <c r="G172" s="22"/>
      <c r="H172" s="22" t="s">
        <v>1490</v>
      </c>
      <c r="I172" s="22"/>
      <c r="J172" s="22"/>
      <c r="K172" s="22" t="s">
        <v>1506</v>
      </c>
      <c r="L172" s="22" t="str">
        <f t="shared" si="42"/>
        <v>Description</v>
      </c>
      <c r="M172" s="22" t="s">
        <v>1506</v>
      </c>
      <c r="N172" s="22"/>
      <c r="O172" s="22" t="str">
        <f t="shared" si="43"/>
        <v>Description. Type</v>
      </c>
      <c r="P172" s="22"/>
      <c r="Q172" s="22"/>
      <c r="R172" s="22" t="s">
        <v>1474</v>
      </c>
      <c r="S172" s="22"/>
      <c r="T172" s="22"/>
      <c r="U172" s="22"/>
      <c r="Y172" s="11" t="s">
        <v>1469</v>
      </c>
      <c r="AA172" s="24" t="s">
        <v>1470</v>
      </c>
      <c r="AE172" s="11" t="s">
        <v>1470</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1484</v>
      </c>
      <c r="D173" s="22"/>
      <c r="E173" s="10" t="s">
        <v>1947</v>
      </c>
      <c r="F173" s="22" t="str">
        <f>CONCATENATE( IF(G173="","",CONCATENATE(G173,"_ ")),H173,". ",IF(I173="","",CONCATENATE(I173,"_ ")),L173,IF(OR(I173&lt;&gt;"",L173&lt;&gt;M173),CONCATENATE(". ",M173),""))</f>
        <v>Procurement Project. Type Code. Code</v>
      </c>
      <c r="G173" s="22"/>
      <c r="H173" s="22" t="s">
        <v>1490</v>
      </c>
      <c r="I173" s="22"/>
      <c r="J173" s="22" t="s">
        <v>1550</v>
      </c>
      <c r="K173" s="22" t="s">
        <v>1473</v>
      </c>
      <c r="L173" s="22" t="str">
        <f>IF(J173&lt;&gt;"",CONCATENATE(J173," ",K173),K173)</f>
        <v>Type Code</v>
      </c>
      <c r="M173" s="22" t="s">
        <v>1473</v>
      </c>
      <c r="N173" s="22"/>
      <c r="O173" s="22" t="str">
        <f>IF(N173&lt;&gt;"",CONCATENATE(N173,"_ ",M173,". Type"),CONCATENATE(M173,". Type"))</f>
        <v>Code. Type</v>
      </c>
      <c r="P173" s="22"/>
      <c r="Q173" s="22"/>
      <c r="R173" s="22" t="s">
        <v>1474</v>
      </c>
      <c r="S173" s="22"/>
      <c r="T173" s="22"/>
      <c r="U173" s="22"/>
      <c r="Y173" s="11" t="s">
        <v>1469</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1486</v>
      </c>
      <c r="C174" s="10" t="s">
        <v>1484</v>
      </c>
      <c r="F174" s="11" t="str">
        <f>CONCATENATE( IF(G174="","",CONCATENATE(G174,"_ ")),H174,". ",IF(I174="","",CONCATENATE(I174,"_ ")),L174,IF(OR(I174&lt;&gt;"",L174&lt;&gt;M174),CONCATENATE(". ",M174),""))</f>
        <v>Procurement Project. Title. Text</v>
      </c>
      <c r="H174" s="22" t="s">
        <v>1490</v>
      </c>
      <c r="I174" s="11"/>
      <c r="J174" s="11"/>
      <c r="K174" s="11" t="s">
        <v>1370</v>
      </c>
      <c r="L174" s="11" t="str">
        <f>IF(J174&lt;&gt;"",CONCATENATE(J174," ",K174),K174)</f>
        <v>Title</v>
      </c>
      <c r="M174" s="11" t="s">
        <v>1478</v>
      </c>
      <c r="N174" s="11"/>
      <c r="O174" s="11" t="str">
        <f>IF(N174&lt;&gt;"",CONCATENATE(N174,"_ ",M174,". Type"),CONCATENATE(M174,". Type"))</f>
        <v>Text. Type</v>
      </c>
      <c r="P174" s="11"/>
      <c r="Q174" s="11"/>
      <c r="R174" s="11" t="s">
        <v>1474</v>
      </c>
      <c r="S174" s="11"/>
      <c r="T174" s="11"/>
      <c r="U174" s="11"/>
      <c r="V174" s="11"/>
      <c r="W174" s="11"/>
      <c r="X174" s="11"/>
      <c r="Y174" s="11" t="s">
        <v>1469</v>
      </c>
      <c r="Z174" s="11"/>
      <c r="AA174" s="11" t="s">
        <v>1470</v>
      </c>
      <c r="AB174" s="11"/>
      <c r="AC174" s="11"/>
      <c r="AD174" s="11"/>
      <c r="AE174" s="11" t="s">
        <v>1470</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1486</v>
      </c>
      <c r="C175" s="17" t="s">
        <v>1484</v>
      </c>
      <c r="D175" s="17"/>
      <c r="E175" s="17"/>
      <c r="F175" s="17" t="str">
        <f>CONCATENATE( IF(G175="","",CONCATENATE(G175,"_ ")),H175,". ",IF(I175="","",CONCATENATE(I175,"_ ")),L175,IF(I175="","",CONCATENATE(". ",M175)))</f>
        <v>Procurement Project. Generates_ Contract. Contract</v>
      </c>
      <c r="G175" s="17"/>
      <c r="H175" s="17" t="s">
        <v>1490</v>
      </c>
      <c r="I175" s="17" t="s">
        <v>1948</v>
      </c>
      <c r="J175" s="17"/>
      <c r="K175" s="17"/>
      <c r="L175" s="17" t="str">
        <f>CONCATENATE(IF(P175="","",CONCATENATE(P175,"_ ")),Q175)</f>
        <v>Contract</v>
      </c>
      <c r="M175" s="17" t="str">
        <f>L175</f>
        <v>Contract</v>
      </c>
      <c r="N175" s="17"/>
      <c r="O175" s="17"/>
      <c r="P175" s="17"/>
      <c r="Q175" s="17" t="s">
        <v>308</v>
      </c>
      <c r="R175" s="17" t="s">
        <v>1491</v>
      </c>
      <c r="S175" s="17" t="s">
        <v>1949</v>
      </c>
      <c r="T175" s="17"/>
      <c r="U175" s="17"/>
      <c r="V175" s="17"/>
      <c r="W175" s="17"/>
      <c r="X175" s="20"/>
      <c r="Y175" s="20" t="s">
        <v>1469</v>
      </c>
      <c r="Z175" s="20"/>
      <c r="AA175" s="20" t="s">
        <v>1470</v>
      </c>
      <c r="AB175" s="20"/>
      <c r="AC175" s="20"/>
      <c r="AD175" s="20"/>
      <c r="AE175" s="20" t="s">
        <v>1470</v>
      </c>
      <c r="AF175" s="19">
        <v>20180318</v>
      </c>
    </row>
    <row r="176" spans="1:1029" s="24" customFormat="1" ht="14.1" customHeight="1">
      <c r="A176" s="17" t="str">
        <f>SUBSTITUTE(SUBSTITUTE(CONCATENATE(I176,IF(L176="Identifier","ID",L176))," ",""),"_","")</f>
        <v>HasPurpose</v>
      </c>
      <c r="B176" s="18">
        <v>1</v>
      </c>
      <c r="C176" s="17" t="s">
        <v>1484</v>
      </c>
      <c r="D176" s="17"/>
      <c r="E176" s="17"/>
      <c r="F176" s="17" t="str">
        <f>CONCATENATE( IF(G176="","",CONCATENATE(G176,"_ ")),H176,". ",IF(I176="","",CONCATENATE(I176,"_ ")),L176,IF(I176="","",CONCATENATE(". ",M176)))</f>
        <v>Procurement Project. Has_ Purpose. Purpose</v>
      </c>
      <c r="G176" s="17"/>
      <c r="H176" s="17" t="s">
        <v>1490</v>
      </c>
      <c r="I176" s="17" t="s">
        <v>1503</v>
      </c>
      <c r="J176" s="17"/>
      <c r="K176" s="17"/>
      <c r="L176" s="17" t="str">
        <f>CONCATENATE(IF(P176="","",CONCATENATE(P176,"_ ")),Q176)</f>
        <v>Purpose</v>
      </c>
      <c r="M176" s="17" t="str">
        <f>L176</f>
        <v>Purpose</v>
      </c>
      <c r="N176" s="17"/>
      <c r="O176" s="17"/>
      <c r="P176" s="17"/>
      <c r="Q176" s="17" t="s">
        <v>1512</v>
      </c>
      <c r="R176" s="17" t="s">
        <v>1491</v>
      </c>
      <c r="S176" s="17"/>
      <c r="T176" s="17"/>
      <c r="U176" s="17"/>
      <c r="V176" s="17"/>
      <c r="W176" s="17"/>
      <c r="X176" s="20"/>
      <c r="Y176" s="20" t="s">
        <v>1469</v>
      </c>
      <c r="Z176" s="20"/>
      <c r="AA176" s="20" t="s">
        <v>1470</v>
      </c>
      <c r="AB176" s="20"/>
      <c r="AC176" s="20"/>
      <c r="AD176" s="20"/>
      <c r="AE176" s="20" t="s">
        <v>1470</v>
      </c>
      <c r="AF176" s="19">
        <v>20180318</v>
      </c>
    </row>
    <row r="177" spans="1:1029" s="24" customFormat="1" ht="14.1" customHeight="1">
      <c r="A177" s="17" t="str">
        <f>SUBSTITUTE(SUBSTITUTE(CONCATENATE(I177,IF(L177="Identifier","ID",L177))," ",""),"_","")</f>
        <v>HasBudget</v>
      </c>
      <c r="B177" s="18">
        <v>1</v>
      </c>
      <c r="C177" s="17" t="s">
        <v>1484</v>
      </c>
      <c r="D177" s="17"/>
      <c r="E177" s="17"/>
      <c r="F177" s="17" t="str">
        <f>CONCATENATE( IF(G177="","",CONCATENATE(G177,"_ ")),H177,". ",IF(I177="","",CONCATENATE(I177,"_ ")),L177,IF(I177="","",CONCATENATE(". ",M177)))</f>
        <v>Procurement Project. Has_ Budget. Budget</v>
      </c>
      <c r="G177" s="17"/>
      <c r="H177" s="17" t="s">
        <v>1490</v>
      </c>
      <c r="I177" s="17" t="s">
        <v>1503</v>
      </c>
      <c r="J177" s="17"/>
      <c r="K177" s="17"/>
      <c r="L177" s="17" t="str">
        <f>CONCATENATE(IF(P177="","",CONCATENATE(P177,"_ ")),Q177)</f>
        <v>Budget</v>
      </c>
      <c r="M177" s="17" t="str">
        <f>L177</f>
        <v>Budget</v>
      </c>
      <c r="N177" s="17"/>
      <c r="O177" s="17"/>
      <c r="P177" s="17"/>
      <c r="Q177" s="17" t="s">
        <v>1951</v>
      </c>
      <c r="R177" s="17" t="s">
        <v>1491</v>
      </c>
      <c r="S177" s="17"/>
      <c r="T177" s="17"/>
      <c r="U177" s="17"/>
      <c r="V177" s="17"/>
      <c r="W177" s="17"/>
      <c r="X177" s="20"/>
      <c r="Y177" s="20" t="s">
        <v>1469</v>
      </c>
      <c r="Z177" s="20"/>
      <c r="AA177" s="20" t="s">
        <v>1470</v>
      </c>
      <c r="AB177" s="20"/>
      <c r="AC177" s="20"/>
      <c r="AD177" s="20"/>
      <c r="AE177" s="20" t="s">
        <v>1470</v>
      </c>
      <c r="AF177" s="19">
        <v>20180318</v>
      </c>
    </row>
    <row r="178" spans="1:1029" s="10" customFormat="1" ht="14.1" customHeight="1">
      <c r="A178" s="8" t="str">
        <f>SUBSTITUTE(CONCATENATE(G178,H178)," ","")</f>
        <v>ProcurementProjectGroup</v>
      </c>
      <c r="B178" s="9"/>
      <c r="C178" s="21" t="s">
        <v>1484</v>
      </c>
      <c r="D178" s="8"/>
      <c r="E178" s="8"/>
      <c r="F178" s="8" t="str">
        <f>CONCATENATE(IF(G178="","",CONCATENATE(G178,"_ ")),H178,". Details")</f>
        <v>Procurement Project Group. Details</v>
      </c>
      <c r="G178" s="8"/>
      <c r="H178" s="21" t="s">
        <v>1952</v>
      </c>
      <c r="I178" s="8"/>
      <c r="J178" s="8"/>
      <c r="K178" s="8"/>
      <c r="L178" s="8"/>
      <c r="M178" s="8"/>
      <c r="N178" s="8"/>
      <c r="O178" s="8"/>
      <c r="P178" s="8"/>
      <c r="Q178" s="8"/>
      <c r="R178" s="8" t="s">
        <v>1467</v>
      </c>
      <c r="S178" s="8" t="s">
        <v>1914</v>
      </c>
      <c r="T178" s="8"/>
      <c r="U178" s="8"/>
      <c r="V178" s="8"/>
      <c r="W178" s="8"/>
      <c r="X178" s="8"/>
      <c r="Y178" s="8" t="s">
        <v>1469</v>
      </c>
      <c r="Z178" s="8" t="s">
        <v>1953</v>
      </c>
      <c r="AA178" s="8" t="s">
        <v>1470</v>
      </c>
      <c r="AB178" s="8"/>
      <c r="AC178" s="8"/>
      <c r="AD178" s="8" t="s">
        <v>1470</v>
      </c>
      <c r="AE178" s="8" t="s">
        <v>1470</v>
      </c>
      <c r="AF178" s="8">
        <v>20180318</v>
      </c>
    </row>
    <row r="179" spans="1:1029" s="24" customFormat="1" ht="14.1" customHeight="1">
      <c r="A179" s="17" t="str">
        <f>SUBSTITUTE(SUBSTITUTE(CONCATENATE(I179,IF(L179="Identifier","ID",L179))," ",""),"_","")</f>
        <v>GroupsProcurementProject</v>
      </c>
      <c r="B179" s="18" t="s">
        <v>1486</v>
      </c>
      <c r="C179" s="17" t="s">
        <v>1484</v>
      </c>
      <c r="D179" s="17"/>
      <c r="E179" s="17"/>
      <c r="F179" s="17" t="str">
        <f>CONCATENATE( IF(G179="","",CONCATENATE(G179,"_ ")),H179,". ",IF(I179="","",CONCATENATE(I179,"_ ")),L179,IF(I179="","",CONCATENATE(". ",M179)))</f>
        <v>Procurement Project Group. Groups_ Procurement Project. Procurement Project</v>
      </c>
      <c r="G179" s="17"/>
      <c r="H179" s="17" t="s">
        <v>1952</v>
      </c>
      <c r="I179" s="17" t="s">
        <v>1954</v>
      </c>
      <c r="J179" s="17"/>
      <c r="K179" s="17"/>
      <c r="L179" s="17" t="str">
        <f>CONCATENATE(IF(P179="","",CONCATENATE(P179,"_ ")),Q179)</f>
        <v>Procurement Project</v>
      </c>
      <c r="M179" s="17" t="str">
        <f>L179</f>
        <v>Procurement Project</v>
      </c>
      <c r="N179" s="17"/>
      <c r="O179" s="17"/>
      <c r="P179" s="17"/>
      <c r="Q179" s="17" t="s">
        <v>1490</v>
      </c>
      <c r="R179" s="17" t="s">
        <v>1491</v>
      </c>
      <c r="S179" s="17" t="s">
        <v>1955</v>
      </c>
      <c r="T179" s="17"/>
      <c r="U179" s="17"/>
      <c r="V179" s="17"/>
      <c r="W179" s="17"/>
      <c r="X179" s="20"/>
      <c r="Y179" s="20" t="s">
        <v>1469</v>
      </c>
      <c r="Z179" s="20"/>
      <c r="AA179" s="20" t="s">
        <v>1470</v>
      </c>
      <c r="AB179" s="20"/>
      <c r="AC179" s="20"/>
      <c r="AD179" s="20"/>
      <c r="AE179" s="20" t="s">
        <v>1470</v>
      </c>
      <c r="AF179" s="19">
        <v>20180318</v>
      </c>
    </row>
    <row r="180" spans="1:1029" s="10" customFormat="1" ht="14.1" customHeight="1">
      <c r="A180" s="8" t="str">
        <f>SUBSTITUTE(CONCATENATE(G180,H180)," ","")</f>
        <v>ProcuringEntity</v>
      </c>
      <c r="B180" s="9"/>
      <c r="C180" s="21" t="s">
        <v>161</v>
      </c>
      <c r="D180" s="8"/>
      <c r="E180" s="8"/>
      <c r="F180" s="8" t="str">
        <f>CONCATENATE(IF(G180="","",CONCATENATE(G180,"_ ")),H180,". Details")</f>
        <v>Procuring Entity. Details</v>
      </c>
      <c r="G180" s="8"/>
      <c r="H180" s="21" t="s">
        <v>1501</v>
      </c>
      <c r="I180" s="8"/>
      <c r="J180" s="8"/>
      <c r="K180" s="8"/>
      <c r="L180" s="8"/>
      <c r="M180" s="8"/>
      <c r="N180" s="8"/>
      <c r="O180" s="8"/>
      <c r="P180" s="8"/>
      <c r="Q180" s="8"/>
      <c r="R180" s="8" t="s">
        <v>1467</v>
      </c>
      <c r="S180" s="8" t="s">
        <v>1696</v>
      </c>
      <c r="T180" s="8"/>
      <c r="U180" s="8"/>
      <c r="V180" s="8"/>
      <c r="W180" s="8"/>
      <c r="X180" s="8"/>
      <c r="Y180" s="8" t="s">
        <v>1469</v>
      </c>
      <c r="Z180" s="8"/>
      <c r="AA180" s="8" t="s">
        <v>1470</v>
      </c>
      <c r="AB180" s="8"/>
      <c r="AC180" s="8"/>
      <c r="AD180" s="8" t="s">
        <v>36</v>
      </c>
      <c r="AE180" s="8" t="s">
        <v>1470</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1482</v>
      </c>
      <c r="C181" s="11" t="s">
        <v>1697</v>
      </c>
      <c r="D181" s="22"/>
      <c r="E181" s="10" t="s">
        <v>1698</v>
      </c>
      <c r="F181" s="22" t="str">
        <f>CONCATENATE( IF(G181="","",CONCATENATE(G181,"_ ")),H181,". ",IF(I181="","",CONCATENATE(I181,"_ ")),L181,IF(OR(I181&lt;&gt;"",L181&lt;&gt;M181),CONCATENATE(". ",M181),""))</f>
        <v>Procuring Entity. Procuring Entity Role Type Code. Code</v>
      </c>
      <c r="G181" s="22"/>
      <c r="H181" s="22" t="s">
        <v>1501</v>
      </c>
      <c r="I181" s="22"/>
      <c r="J181" s="22" t="s">
        <v>1699</v>
      </c>
      <c r="K181" s="22" t="s">
        <v>1473</v>
      </c>
      <c r="L181" s="22" t="str">
        <f>IF(J181&lt;&gt;"",CONCATENATE(J181," ",K181),K181)</f>
        <v>Procuring Entity Role Type Code</v>
      </c>
      <c r="M181" s="22" t="s">
        <v>1473</v>
      </c>
      <c r="N181" s="22"/>
      <c r="O181" s="22" t="str">
        <f>IF(N181&lt;&gt;"",CONCATENATE(N181,"_ ",M181,". Type"),CONCATENATE(M181,". Type"))</f>
        <v>Code. Type</v>
      </c>
      <c r="P181" s="22"/>
      <c r="Q181" s="22"/>
      <c r="R181" s="22" t="s">
        <v>1474</v>
      </c>
      <c r="S181" s="22"/>
      <c r="T181" s="22" t="s">
        <v>1700</v>
      </c>
      <c r="U181" s="22"/>
      <c r="AA181" s="24" t="s">
        <v>1470</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1701</v>
      </c>
      <c r="D182" s="22"/>
      <c r="E182" s="10" t="s">
        <v>1702</v>
      </c>
      <c r="F182" s="22" t="str">
        <f>CONCATENATE( IF(G182="","",CONCATENATE(G182,"_ ")),H182,". ",IF(I182="","",CONCATENATE(I182,"_ ")),L182,IF(OR(I182&lt;&gt;"",L182&lt;&gt;M182),CONCATENATE(". ",M182),""))</f>
        <v>Procuring Entity. Type Code. Code</v>
      </c>
      <c r="G182" s="22"/>
      <c r="H182" s="22" t="s">
        <v>1501</v>
      </c>
      <c r="I182" s="22"/>
      <c r="J182" s="22" t="s">
        <v>1550</v>
      </c>
      <c r="K182" s="22" t="s">
        <v>1473</v>
      </c>
      <c r="L182" s="22" t="str">
        <f>IF(J182&lt;&gt;"",CONCATENATE(J182," ",K182),K182)</f>
        <v>Type Code</v>
      </c>
      <c r="M182" s="22" t="s">
        <v>1473</v>
      </c>
      <c r="N182" s="22"/>
      <c r="O182" s="22" t="str">
        <f>IF(N182&lt;&gt;"",CONCATENATE(N182,"_ ",M182,". Type"),CONCATENATE(M182,". Type"))</f>
        <v>Code. Type</v>
      </c>
      <c r="P182" s="22"/>
      <c r="Q182" s="22"/>
      <c r="R182" s="22" t="s">
        <v>1474</v>
      </c>
      <c r="S182" s="22"/>
      <c r="T182" s="22" t="s">
        <v>1703</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1482</v>
      </c>
      <c r="C183" s="11" t="s">
        <v>1704</v>
      </c>
      <c r="D183" s="22"/>
      <c r="E183" s="22"/>
      <c r="F183" s="22" t="str">
        <f>CONCATENATE( IF(G183="","",CONCATENATE(G183,"_ ")),H183,". ",IF(I183="","",CONCATENATE(I183,"_ ")),L183,IF(OR(I183&lt;&gt;"",L183&lt;&gt;M183),CONCATENATE(". ",M183),""))</f>
        <v>Procuring Entity. Main Activity Type Code. Code</v>
      </c>
      <c r="G183" s="22"/>
      <c r="H183" s="22" t="s">
        <v>1501</v>
      </c>
      <c r="I183" s="22"/>
      <c r="J183" s="22" t="s">
        <v>1705</v>
      </c>
      <c r="K183" s="22" t="s">
        <v>1473</v>
      </c>
      <c r="L183" s="22" t="str">
        <f>IF(J183&lt;&gt;"",CONCATENATE(J183," ",K183),K183)</f>
        <v>Main Activity Type Code</v>
      </c>
      <c r="M183" s="22" t="s">
        <v>1473</v>
      </c>
      <c r="N183" s="22"/>
      <c r="O183" s="22" t="str">
        <f>IF(N183&lt;&gt;"",CONCATENATE(N183,"_ ",M183,". Type"),CONCATENATE(M183,". Type"))</f>
        <v>Code. Type</v>
      </c>
      <c r="P183" s="22"/>
      <c r="Q183" s="22"/>
      <c r="R183" s="22" t="s">
        <v>1474</v>
      </c>
      <c r="S183" s="22"/>
      <c r="T183" s="22" t="s">
        <v>1706</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1482</v>
      </c>
      <c r="C184" s="11" t="s">
        <v>1348</v>
      </c>
      <c r="D184" s="22"/>
      <c r="E184" s="22"/>
      <c r="F184" s="22" t="str">
        <f>CONCATENATE( IF(G184="","",CONCATENATE(G184,"_ ")),H184,". ",IF(I184="","",CONCATENATE(I184,"_ ")),L184,IF(OR(I184&lt;&gt;"",L184&lt;&gt;M184),CONCATENATE(". ",M184),""))</f>
        <v>Procuring Entity. Tender Submission URI. URI</v>
      </c>
      <c r="G184" s="22"/>
      <c r="H184" s="22" t="s">
        <v>1501</v>
      </c>
      <c r="I184" s="22"/>
      <c r="J184" s="22" t="s">
        <v>1347</v>
      </c>
      <c r="K184" s="22" t="s">
        <v>1480</v>
      </c>
      <c r="L184" s="22" t="str">
        <f>IF(J184&lt;&gt;"",CONCATENATE(J184," ",K184),K184)</f>
        <v>Tender Submission URI</v>
      </c>
      <c r="M184" s="22" t="s">
        <v>1480</v>
      </c>
      <c r="N184" s="22"/>
      <c r="O184" s="22" t="str">
        <f>IF(N184&lt;&gt;"",CONCATENATE(N184,"_ ",M184,". Type"),CONCATENATE(M184,". Type"))</f>
        <v>URI. Type</v>
      </c>
      <c r="P184" s="22"/>
      <c r="Q184" s="22"/>
      <c r="R184" s="22" t="s">
        <v>1474</v>
      </c>
      <c r="S184" s="22"/>
      <c r="T184" s="22"/>
      <c r="U184" s="22"/>
      <c r="AA184" s="24" t="s">
        <v>36</v>
      </c>
      <c r="AE184" s="24" t="s">
        <v>36</v>
      </c>
      <c r="AF184" s="25">
        <v>20180220</v>
      </c>
    </row>
    <row r="185" spans="1:1029">
      <c r="A185" s="17" t="str">
        <f>SUBSTITUTE(SUBSTITUTE(CONCATENATE(I185,IF(L185="Identifier","ID",L185))," ",""),"_","")</f>
        <v>BuysThroughBuyer</v>
      </c>
      <c r="B185" s="18" t="s">
        <v>1482</v>
      </c>
      <c r="C185" s="20" t="s">
        <v>1707</v>
      </c>
      <c r="D185" s="17"/>
      <c r="E185" s="17"/>
      <c r="F185" s="17" t="str">
        <f>CONCATENATE( IF(G185="","",CONCATENATE(G185,"_ ")),H185,". ",IF(I185="","",CONCATENATE(I185,"_ ")),L185,IF(I185="","",CONCATENATE(". ",M185)))</f>
        <v>Procuring Entity. Buys Through_ Buyer. Buyer</v>
      </c>
      <c r="G185" s="17"/>
      <c r="H185" s="17" t="s">
        <v>1501</v>
      </c>
      <c r="I185" s="17" t="s">
        <v>1708</v>
      </c>
      <c r="J185" s="17"/>
      <c r="K185" s="17"/>
      <c r="L185" s="17" t="str">
        <f>CONCATENATE(IF(P185="","",CONCATENATE(P185,"_ ")),Q185)</f>
        <v>Buyer</v>
      </c>
      <c r="M185" s="17" t="str">
        <f>L185</f>
        <v>Buyer</v>
      </c>
      <c r="N185" s="17"/>
      <c r="O185" s="17"/>
      <c r="P185" s="17"/>
      <c r="Q185" s="19" t="s">
        <v>156</v>
      </c>
      <c r="R185" s="17" t="s">
        <v>1491</v>
      </c>
      <c r="S185" s="20" t="s">
        <v>1709</v>
      </c>
      <c r="T185" s="20"/>
      <c r="U185" s="20"/>
      <c r="V185" s="20"/>
      <c r="W185" s="20"/>
      <c r="X185" s="20"/>
      <c r="Y185" s="20" t="s">
        <v>1469</v>
      </c>
      <c r="Z185" s="20"/>
      <c r="AA185" s="20" t="s">
        <v>1470</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1486</v>
      </c>
      <c r="C186" s="20" t="s">
        <v>1484</v>
      </c>
      <c r="D186" s="17"/>
      <c r="E186" s="17"/>
      <c r="F186" s="17" t="str">
        <f>CONCATENATE( IF(G186="","",CONCATENATE(G186,"_ ")),H186,". ",IF(I186="","",CONCATENATE(I186,"_ ")),L186,IF(I186="","",CONCATENATE(". ",M186)))</f>
        <v>Procuring Entity. Responsible For_ Procurement Procedure. Procurement Procedure</v>
      </c>
      <c r="G186" s="17"/>
      <c r="H186" s="17" t="s">
        <v>1501</v>
      </c>
      <c r="I186" s="17" t="s">
        <v>1939</v>
      </c>
      <c r="J186" s="17"/>
      <c r="K186" s="17"/>
      <c r="L186" s="17" t="str">
        <f>CONCATENATE(IF(P186="","",CONCATENATE(P186,"_ ")),Q186)</f>
        <v>Procurement Procedure</v>
      </c>
      <c r="M186" s="17" t="str">
        <f>L186</f>
        <v>Procurement Procedure</v>
      </c>
      <c r="N186" s="17"/>
      <c r="O186" s="17"/>
      <c r="P186" s="17"/>
      <c r="Q186" s="19" t="s">
        <v>1683</v>
      </c>
      <c r="R186" s="17" t="s">
        <v>1491</v>
      </c>
      <c r="S186" s="20"/>
      <c r="T186" s="20"/>
      <c r="U186" s="20"/>
      <c r="V186" s="20"/>
      <c r="W186" s="20"/>
      <c r="X186" s="20"/>
      <c r="Y186" s="20" t="s">
        <v>1469</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1486</v>
      </c>
      <c r="C187" s="20" t="s">
        <v>1484</v>
      </c>
      <c r="D187" s="17"/>
      <c r="E187" s="17"/>
      <c r="F187" s="17" t="str">
        <f>CONCATENATE( IF(G187="","",CONCATENATE(G187,"_ ")),H187,". ",IF(I187="","",CONCATENATE(I187,"_ ")),L187,IF(I187="","",CONCATENATE(". ",M187)))</f>
        <v>Procuring Entity. Outsources Management Onto_ org:Organization. org:Organization</v>
      </c>
      <c r="G187" s="17"/>
      <c r="H187" s="17" t="s">
        <v>1501</v>
      </c>
      <c r="I187" s="17" t="s">
        <v>1940</v>
      </c>
      <c r="J187" s="17"/>
      <c r="K187" s="17"/>
      <c r="L187" s="17" t="str">
        <f>CONCATENATE(IF(P187="","",CONCATENATE(P187,"_ ")),Q187)</f>
        <v>org:Organization</v>
      </c>
      <c r="M187" s="17" t="str">
        <f>L187</f>
        <v>org:Organization</v>
      </c>
      <c r="N187" s="17"/>
      <c r="O187" s="17"/>
      <c r="P187" s="17"/>
      <c r="Q187" s="19" t="s">
        <v>1941</v>
      </c>
      <c r="R187" s="17" t="s">
        <v>1491</v>
      </c>
      <c r="S187" s="20"/>
      <c r="T187" s="20"/>
      <c r="U187" s="20"/>
      <c r="V187" s="20"/>
      <c r="W187" s="20"/>
      <c r="X187" s="20" t="s">
        <v>1035</v>
      </c>
      <c r="Y187" s="20" t="s">
        <v>1469</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1710</v>
      </c>
      <c r="D188" s="8"/>
      <c r="E188" s="8"/>
      <c r="F188" s="8" t="str">
        <f>CONCATENATE(IF(G188="","",CONCATENATE(G188,"_ ")),H188,". Details")</f>
        <v>Purpose. Details</v>
      </c>
      <c r="G188" s="8"/>
      <c r="H188" s="21" t="s">
        <v>1512</v>
      </c>
      <c r="I188" s="8"/>
      <c r="J188" s="8"/>
      <c r="K188" s="8"/>
      <c r="L188" s="8"/>
      <c r="M188" s="8"/>
      <c r="N188" s="8"/>
      <c r="O188" s="8"/>
      <c r="P188" s="8"/>
      <c r="Q188" s="8"/>
      <c r="R188" s="8" t="s">
        <v>1467</v>
      </c>
      <c r="S188" s="8"/>
      <c r="T188" s="8"/>
      <c r="U188" s="8"/>
      <c r="V188" s="8"/>
      <c r="W188" s="8"/>
      <c r="X188" s="8"/>
      <c r="Y188" s="8" t="s">
        <v>1469</v>
      </c>
      <c r="Z188" s="8"/>
      <c r="AA188" s="8"/>
      <c r="AB188" s="8"/>
      <c r="AC188" s="8"/>
      <c r="AD188" s="8"/>
      <c r="AE188" s="8"/>
      <c r="AF188" s="40">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1486</v>
      </c>
      <c r="C189" s="10" t="s">
        <v>1711</v>
      </c>
      <c r="E189" s="13" t="s">
        <v>1712</v>
      </c>
      <c r="F189" s="11" t="str">
        <f>CONCATENATE( IF(G189="","",CONCATENATE(G189,"_ ")),H189,". ",IF(I189="","",CONCATENATE(I189,"_ ")),L189,IF(OR(I189&lt;&gt;"",L189&lt;&gt;M189),CONCATENATE(". ",M189),""))</f>
        <v>Purpose. Type Code. Code</v>
      </c>
      <c r="H189" s="11" t="s">
        <v>1512</v>
      </c>
      <c r="I189" s="11"/>
      <c r="J189" s="11" t="s">
        <v>1550</v>
      </c>
      <c r="K189" s="11" t="s">
        <v>1473</v>
      </c>
      <c r="L189" s="11" t="str">
        <f>IF(J189&lt;&gt;"",CONCATENATE(J189," ",K189),K189)</f>
        <v>Type Code</v>
      </c>
      <c r="M189" s="11" t="s">
        <v>1473</v>
      </c>
      <c r="N189" s="11"/>
      <c r="O189" s="11" t="str">
        <f>IF(N189&lt;&gt;"",CONCATENATE(N189,"_ ",M189,". Type"),CONCATENATE(M189,". Type"))</f>
        <v>Code. Type</v>
      </c>
      <c r="P189" s="11"/>
      <c r="Q189" s="11"/>
      <c r="R189" s="11" t="s">
        <v>1474</v>
      </c>
      <c r="S189" s="11"/>
      <c r="T189" s="11" t="s">
        <v>1713</v>
      </c>
      <c r="U189" s="11"/>
      <c r="V189" s="11"/>
      <c r="W189" s="11"/>
      <c r="X189" s="11"/>
      <c r="Y189" s="11" t="s">
        <v>1469</v>
      </c>
      <c r="Z189" s="11"/>
      <c r="AA189" s="11"/>
      <c r="AB189" s="11"/>
      <c r="AC189" s="11"/>
      <c r="AD189" s="11"/>
      <c r="AE189" s="11"/>
      <c r="AF189" s="14"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1486</v>
      </c>
      <c r="C190" s="10" t="s">
        <v>1714</v>
      </c>
      <c r="E190" s="13" t="s">
        <v>1715</v>
      </c>
      <c r="F190" s="11" t="str">
        <f>CONCATENATE( IF(G190="","",CONCATENATE(G190,"_ ")),H190,". ",IF(I190="","",CONCATENATE(I190,"_ ")),L190,IF(OR(I190&lt;&gt;"",L190&lt;&gt;M190),CONCATENATE(". ",M190),""))</f>
        <v>Purpose. Place Performance Code. Code</v>
      </c>
      <c r="H190" s="11" t="s">
        <v>1512</v>
      </c>
      <c r="I190" s="11"/>
      <c r="J190" s="11" t="s">
        <v>1716</v>
      </c>
      <c r="K190" s="11" t="s">
        <v>1473</v>
      </c>
      <c r="L190" s="11" t="str">
        <f>IF(J190&lt;&gt;"",CONCATENATE(J190," ",K190),K190)</f>
        <v>Place Performance Code</v>
      </c>
      <c r="M190" s="11" t="s">
        <v>1473</v>
      </c>
      <c r="N190" s="11"/>
      <c r="O190" s="11" t="str">
        <f>IF(N190&lt;&gt;"",CONCATENATE(N190,"_ ",M190,". Type"),CONCATENATE(M190,". Type"))</f>
        <v>Code. Type</v>
      </c>
      <c r="P190" s="11"/>
      <c r="Q190" s="11"/>
      <c r="R190" s="11" t="s">
        <v>1474</v>
      </c>
      <c r="S190" s="11"/>
      <c r="T190" s="11" t="s">
        <v>1717</v>
      </c>
      <c r="U190" s="11"/>
      <c r="V190" s="11"/>
      <c r="W190" s="11"/>
      <c r="X190" s="11" t="s">
        <v>983</v>
      </c>
      <c r="Y190" s="11" t="s">
        <v>1469</v>
      </c>
      <c r="Z190" s="11"/>
      <c r="AA190" s="11"/>
      <c r="AB190" s="11"/>
      <c r="AC190" s="11"/>
      <c r="AD190" s="11"/>
      <c r="AE190" s="11"/>
      <c r="AF190" s="14"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1482</v>
      </c>
      <c r="C191" s="10" t="s">
        <v>1016</v>
      </c>
      <c r="F191" s="11" t="str">
        <f>CONCATENATE( IF(G191="","",CONCATENATE(G191,"_ ")),H191,". ",IF(I191="","",CONCATENATE(I191,"_ ")),L191,IF(OR(I191&lt;&gt;"",L191&lt;&gt;M191),CONCATENATE(". ",M191),""))</f>
        <v>Purpose. Options Indicator. Indicator</v>
      </c>
      <c r="H191" s="11" t="s">
        <v>1512</v>
      </c>
      <c r="I191" s="11"/>
      <c r="J191" s="11" t="s">
        <v>1015</v>
      </c>
      <c r="K191" s="11" t="s">
        <v>1531</v>
      </c>
      <c r="L191" s="11" t="str">
        <f>IF(J191&lt;&gt;"",CONCATENATE(J191," ",K191),K191)</f>
        <v>Options Indicator</v>
      </c>
      <c r="M191" s="11" t="s">
        <v>1531</v>
      </c>
      <c r="N191" s="11"/>
      <c r="O191" s="11" t="str">
        <f>IF(N191&lt;&gt;"",CONCATENATE(N191,"_ ",M191,". Type"),CONCATENATE(M191,". Type"))</f>
        <v>Indicator. Type</v>
      </c>
      <c r="P191" s="11"/>
      <c r="Q191" s="11"/>
      <c r="R191" s="11" t="s">
        <v>1474</v>
      </c>
      <c r="S191" s="11"/>
      <c r="T191" s="11"/>
      <c r="U191" s="11"/>
      <c r="V191" s="11"/>
      <c r="W191" s="11"/>
      <c r="X191" s="11" t="s">
        <v>1015</v>
      </c>
      <c r="Y191" s="11" t="s">
        <v>1469</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1486</v>
      </c>
      <c r="C192" s="10" t="s">
        <v>1719</v>
      </c>
      <c r="F192" s="11" t="str">
        <f>CONCATENATE( IF(G192="","",CONCATENATE(G192,"_ ")),H192,". ",IF(I192="","",CONCATENATE(I192,"_ ")),L192,IF(OR(I192&lt;&gt;"",L192&lt;&gt;M192),CONCATENATE(". ",M192),""))</f>
        <v>Purpose. Options Description. Description</v>
      </c>
      <c r="H192" s="11" t="s">
        <v>1512</v>
      </c>
      <c r="I192" s="11"/>
      <c r="J192" s="11" t="s">
        <v>1015</v>
      </c>
      <c r="K192" s="11" t="s">
        <v>1506</v>
      </c>
      <c r="L192" s="11" t="str">
        <f>IF(J192&lt;&gt;"",CONCATENATE(J192," ",K192),K192)</f>
        <v>Options Description</v>
      </c>
      <c r="M192" s="11" t="s">
        <v>1506</v>
      </c>
      <c r="N192" s="11"/>
      <c r="O192" s="11" t="str">
        <f>IF(N192&lt;&gt;"",CONCATENATE(N192,"_ ",M192,". Type"),CONCATENATE(M192,". Type"))</f>
        <v>Description. Type</v>
      </c>
      <c r="P192" s="11"/>
      <c r="Q192" s="11"/>
      <c r="R192" s="11" t="s">
        <v>1474</v>
      </c>
      <c r="S192" s="11"/>
      <c r="T192" s="11"/>
      <c r="U192" s="11"/>
      <c r="V192" s="11"/>
      <c r="W192" s="11"/>
      <c r="X192" s="11" t="s">
        <v>1015</v>
      </c>
      <c r="Y192" s="11" t="s">
        <v>1469</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1486</v>
      </c>
      <c r="C193" s="10" t="s">
        <v>1515</v>
      </c>
      <c r="E193" s="10" t="s">
        <v>1516</v>
      </c>
      <c r="F193" s="11" t="str">
        <f>CONCATENATE( IF(G193="","",CONCATENATE(G193,"_ ")),H193,". ",IF(I193="","",CONCATENATE(I193,"_ ")),L193,IF(OR(I193&lt;&gt;"",L193&lt;&gt;M193),CONCATENATE(". ",M193),""))</f>
        <v>Contract Purpose. Contract Nature Type Code. Code</v>
      </c>
      <c r="H193" s="11" t="s">
        <v>1514</v>
      </c>
      <c r="I193" s="11"/>
      <c r="J193" s="11" t="s">
        <v>1517</v>
      </c>
      <c r="K193" s="11" t="s">
        <v>1473</v>
      </c>
      <c r="L193" s="11" t="str">
        <f>IF(J193&lt;&gt;"",CONCATENATE(J193," ",K193),K193)</f>
        <v>Contract Nature Type Code</v>
      </c>
      <c r="M193" s="11" t="s">
        <v>1473</v>
      </c>
      <c r="N193" s="11"/>
      <c r="O193" s="11" t="str">
        <f>IF(N193&lt;&gt;"",CONCATENATE(N193,"_ ",M193,". Type"),CONCATENATE(M193,". Type"))</f>
        <v>Code. Type</v>
      </c>
      <c r="P193" s="11"/>
      <c r="Q193" s="11"/>
      <c r="R193" s="11" t="s">
        <v>1474</v>
      </c>
      <c r="S193" s="11"/>
      <c r="T193" s="11" t="s">
        <v>1518</v>
      </c>
      <c r="U193" s="11"/>
      <c r="V193" s="11"/>
      <c r="W193" s="11"/>
      <c r="X193" s="11" t="s">
        <v>333</v>
      </c>
      <c r="Y193" s="11" t="s">
        <v>1469</v>
      </c>
      <c r="Z193" s="11"/>
      <c r="AA193" s="11" t="s">
        <v>36</v>
      </c>
      <c r="AB193" s="11"/>
      <c r="AC193" s="11"/>
      <c r="AD193" s="11"/>
      <c r="AE193" s="11" t="s">
        <v>1519</v>
      </c>
      <c r="AF193" s="14"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1486</v>
      </c>
      <c r="C194" s="20" t="s">
        <v>1521</v>
      </c>
      <c r="D194" s="17"/>
      <c r="E194" s="17"/>
      <c r="F194" s="17" t="str">
        <f>CONCATENATE( IF(G194="","",CONCATENATE(G194,"_ ")),H194,". ",IF(I194="","",CONCATENATE(I194,"_ ")),L194,IF(I194="","",CONCATENATE(". ",M194)))</f>
        <v>Contract Purpose. Has_ Prize. Prize</v>
      </c>
      <c r="G194" s="17"/>
      <c r="H194" s="17" t="s">
        <v>1514</v>
      </c>
      <c r="I194" s="17" t="s">
        <v>1503</v>
      </c>
      <c r="J194" s="17"/>
      <c r="K194" s="17"/>
      <c r="L194" s="17" t="str">
        <f>CONCATENATE(IF(P194="","",CONCATENATE(P194,"_ ")),Q194)</f>
        <v>Prize</v>
      </c>
      <c r="M194" s="17" t="str">
        <f>L194</f>
        <v>Prize</v>
      </c>
      <c r="N194" s="17"/>
      <c r="O194" s="17"/>
      <c r="P194" s="17"/>
      <c r="Q194" s="19" t="s">
        <v>1106</v>
      </c>
      <c r="R194" s="17" t="s">
        <v>1491</v>
      </c>
      <c r="S194" s="20"/>
      <c r="T194" s="20"/>
      <c r="U194" s="20"/>
      <c r="V194" s="20"/>
      <c r="W194" s="20"/>
      <c r="X194" s="20"/>
      <c r="Y194" s="20" t="s">
        <v>1469</v>
      </c>
      <c r="Z194" s="20"/>
      <c r="AA194" s="20" t="s">
        <v>36</v>
      </c>
      <c r="AB194" s="20" t="s">
        <v>1470</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1486</v>
      </c>
      <c r="C195" s="20" t="s">
        <v>1484</v>
      </c>
      <c r="D195" s="17"/>
      <c r="E195" s="17"/>
      <c r="F195" s="17" t="str">
        <f>CONCATENATE( IF(G195="","",CONCATENATE(G195,"_ ")),H195,". ",IF(I195="","",CONCATENATE(I195,"_ ")),L195,IF(I195="","",CONCATENATE(". ",M195)))</f>
        <v>Purpose. Experienced_ Purpose Change. Purpose Change</v>
      </c>
      <c r="G195" s="17"/>
      <c r="H195" s="17" t="s">
        <v>1512</v>
      </c>
      <c r="I195" s="17" t="s">
        <v>1900</v>
      </c>
      <c r="J195" s="17"/>
      <c r="K195" s="17"/>
      <c r="L195" s="17" t="str">
        <f>CONCATENATE(IF(P195="","",CONCATENATE(P195,"_ ")),Q195)</f>
        <v>Purpose Change</v>
      </c>
      <c r="M195" s="17" t="str">
        <f>L195</f>
        <v>Purpose Change</v>
      </c>
      <c r="N195" s="17"/>
      <c r="O195" s="17"/>
      <c r="P195" s="17"/>
      <c r="Q195" s="19" t="s">
        <v>1505</v>
      </c>
      <c r="R195" s="17" t="s">
        <v>1491</v>
      </c>
      <c r="S195" s="20" t="s">
        <v>1720</v>
      </c>
      <c r="T195" s="20"/>
      <c r="U195" s="20"/>
      <c r="V195" s="20"/>
      <c r="W195" s="20"/>
      <c r="X195" s="20"/>
      <c r="Y195" s="20" t="s">
        <v>1469</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1484</v>
      </c>
      <c r="D196" s="8"/>
      <c r="E196" s="8"/>
      <c r="F196" s="8" t="str">
        <f>CONCATENATE(IF(G196="","",CONCATENATE(G196,"_ ")),H196,". Details")</f>
        <v>Purpose Change. Details</v>
      </c>
      <c r="G196" s="8"/>
      <c r="H196" s="8" t="s">
        <v>1505</v>
      </c>
      <c r="I196" s="8"/>
      <c r="J196" s="8"/>
      <c r="K196" s="8"/>
      <c r="L196" s="8"/>
      <c r="M196" s="8"/>
      <c r="N196" s="8"/>
      <c r="O196" s="8"/>
      <c r="P196" s="8"/>
      <c r="Q196" s="8"/>
      <c r="R196" s="8" t="s">
        <v>1467</v>
      </c>
      <c r="S196" s="8"/>
      <c r="T196" s="8"/>
      <c r="U196" s="8"/>
      <c r="V196" s="8"/>
      <c r="W196" s="8"/>
      <c r="X196" s="8" t="s">
        <v>250</v>
      </c>
      <c r="Y196" s="8" t="s">
        <v>1469</v>
      </c>
      <c r="Z196" s="8"/>
      <c r="AA196" s="8" t="s">
        <v>36</v>
      </c>
      <c r="AB196" s="8"/>
      <c r="AC196" s="8"/>
      <c r="AD196" s="8"/>
      <c r="AE196" s="8" t="s">
        <v>1470</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1476</v>
      </c>
      <c r="C197" s="10" t="s">
        <v>1484</v>
      </c>
      <c r="F197" s="11" t="str">
        <f>CONCATENATE( IF(G197="","",CONCATENATE(G197,"_ ")),H197,". ",IF(I197="","",CONCATENATE(I197,"_ ")),L197,IF(OR(I197&lt;&gt;"",L197&lt;&gt;M197),CONCATENATE(". ",M197),""))</f>
        <v>Purpose Change. Description</v>
      </c>
      <c r="H197" s="11" t="s">
        <v>1505</v>
      </c>
      <c r="I197" s="11"/>
      <c r="J197" s="11"/>
      <c r="K197" s="11" t="s">
        <v>1506</v>
      </c>
      <c r="L197" s="11" t="str">
        <f>IF(J197&lt;&gt;"",CONCATENATE(J197," ",K197),K197)</f>
        <v>Description</v>
      </c>
      <c r="M197" s="11" t="s">
        <v>1506</v>
      </c>
      <c r="N197" s="11"/>
      <c r="O197" s="11" t="str">
        <f>IF(N197&lt;&gt;"",CONCATENATE(N197,"_ ",M197,". Type"),CONCATENATE(M197,". Type"))</f>
        <v>Description. Type</v>
      </c>
      <c r="P197" s="11"/>
      <c r="Q197" s="11"/>
      <c r="R197" s="11" t="s">
        <v>1474</v>
      </c>
      <c r="S197" s="11"/>
      <c r="T197" s="11"/>
      <c r="U197" s="11"/>
      <c r="V197" s="11"/>
      <c r="W197" s="11"/>
      <c r="X197" s="11" t="s">
        <v>256</v>
      </c>
      <c r="Y197" s="11" t="s">
        <v>1469</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1482</v>
      </c>
      <c r="C198" s="10" t="s">
        <v>257</v>
      </c>
      <c r="F198" s="11" t="str">
        <f>CONCATENATE( IF(G198="","",CONCATENATE(G198,"_ ")),H198,". ",IF(I198="","",CONCATENATE(I198,"_ ")),L198,IF(OR(I198&lt;&gt;"",L198&lt;&gt;M198),CONCATENATE(". ",M198),""))</f>
        <v>Purpose Change. Code</v>
      </c>
      <c r="H198" s="11" t="s">
        <v>1505</v>
      </c>
      <c r="I198" s="11"/>
      <c r="J198" s="11"/>
      <c r="K198" s="11" t="s">
        <v>1473</v>
      </c>
      <c r="L198" s="11" t="str">
        <f>IF(J198&lt;&gt;"",CONCATENATE(J198," ",K198),K198)</f>
        <v>Code</v>
      </c>
      <c r="M198" s="11" t="s">
        <v>1473</v>
      </c>
      <c r="N198" s="11"/>
      <c r="O198" s="11" t="str">
        <f>IF(N198&lt;&gt;"",CONCATENATE(N198,"_ ",M198,". Type"),CONCATENATE(M198,". Type"))</f>
        <v>Code. Type</v>
      </c>
      <c r="P198" s="11"/>
      <c r="Q198" s="11"/>
      <c r="R198" s="11" t="s">
        <v>1474</v>
      </c>
      <c r="S198" s="11"/>
      <c r="T198" s="11" t="s">
        <v>1507</v>
      </c>
      <c r="U198" s="11"/>
      <c r="V198" s="11"/>
      <c r="W198" s="11"/>
      <c r="X198" s="11" t="s">
        <v>256</v>
      </c>
      <c r="Y198" s="11" t="s">
        <v>1469</v>
      </c>
      <c r="Z198" s="11"/>
      <c r="AA198" s="11" t="s">
        <v>36</v>
      </c>
      <c r="AB198" s="11"/>
      <c r="AC198" s="11"/>
      <c r="AD198" s="11"/>
      <c r="AE198" s="11" t="s">
        <v>1470</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1484</v>
      </c>
      <c r="F199" s="11" t="str">
        <f>CONCATENATE( IF(G199="","",CONCATENATE(G199,"_ ")),H199,". ",IF(I199="","",CONCATENATE(I199,"_ ")),L199,IF(OR(I199&lt;&gt;"",L199&lt;&gt;M199),CONCATENATE(". ",M199),""))</f>
        <v>Purpose Change. Version. Text</v>
      </c>
      <c r="H199" s="11" t="s">
        <v>1505</v>
      </c>
      <c r="I199" s="11"/>
      <c r="J199" s="11"/>
      <c r="K199" s="11" t="s">
        <v>1508</v>
      </c>
      <c r="L199" s="11" t="str">
        <f>IF(J199&lt;&gt;"",CONCATENATE(J199," ",K199),K199)</f>
        <v>Version</v>
      </c>
      <c r="M199" s="11" t="s">
        <v>1478</v>
      </c>
      <c r="N199" s="11"/>
      <c r="O199" s="11" t="str">
        <f>IF(N199&lt;&gt;"",CONCATENATE(N199,"_ ",M199,". Type"),CONCATENATE(M199,". Type"))</f>
        <v>Text. Type</v>
      </c>
      <c r="P199" s="11"/>
      <c r="Q199" s="11"/>
      <c r="R199" s="11" t="s">
        <v>1474</v>
      </c>
      <c r="S199" s="11"/>
      <c r="T199" s="11"/>
      <c r="U199" s="11"/>
      <c r="V199" s="11"/>
      <c r="W199" s="11"/>
      <c r="X199" s="11"/>
      <c r="Y199" s="11" t="s">
        <v>1469</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1482</v>
      </c>
      <c r="C200" s="20" t="s">
        <v>1484</v>
      </c>
      <c r="D200" s="17"/>
      <c r="E200" s="17"/>
      <c r="F200" s="17" t="str">
        <f>CONCATENATE( IF(G200="","",CONCATENATE(G200,"_ ")),H200,". ",IF(I200="","",CONCATENATE(I200,"_ ")),L200,IF(I200="","",CONCATENATE(". ",M200)))</f>
        <v>Purpose Change. Has Validity_ Period. Period</v>
      </c>
      <c r="G200" s="17"/>
      <c r="H200" s="17" t="s">
        <v>1505</v>
      </c>
      <c r="I200" s="17" t="s">
        <v>1509</v>
      </c>
      <c r="J200" s="17"/>
      <c r="K200" s="17"/>
      <c r="L200" s="17" t="str">
        <f>CONCATENATE(IF(P200="","",CONCATENATE(P200,"_ ")),Q200)</f>
        <v>Period</v>
      </c>
      <c r="M200" s="17" t="str">
        <f>L200</f>
        <v>Period</v>
      </c>
      <c r="N200" s="17"/>
      <c r="O200" s="17"/>
      <c r="P200" s="17"/>
      <c r="Q200" s="19" t="s">
        <v>1510</v>
      </c>
      <c r="R200" s="17" t="s">
        <v>1491</v>
      </c>
      <c r="S200" s="20"/>
      <c r="T200" s="20"/>
      <c r="U200" s="20"/>
      <c r="V200" s="20"/>
      <c r="W200" s="20"/>
      <c r="X200" s="20"/>
      <c r="Y200" s="20" t="s">
        <v>1469</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1482</v>
      </c>
      <c r="C201" s="20" t="s">
        <v>1484</v>
      </c>
      <c r="D201" s="17"/>
      <c r="E201" s="17"/>
      <c r="F201" s="17" t="str">
        <f>CONCATENATE( IF(G201="","",CONCATENATE(G201,"_ ")),H201,". ",IF(I201="","",CONCATENATE(I201,"_ ")),L201,IF(I201="","",CONCATENATE(". ",M201)))</f>
        <v>Purpose Change. Applies To_ Purpose. Purpose</v>
      </c>
      <c r="G201" s="17"/>
      <c r="H201" s="17" t="s">
        <v>1505</v>
      </c>
      <c r="I201" s="17" t="s">
        <v>1511</v>
      </c>
      <c r="J201" s="17"/>
      <c r="K201" s="17"/>
      <c r="L201" s="17" t="str">
        <f>CONCATENATE(IF(P201="","",CONCATENATE(P201,"_ ")),Q201)</f>
        <v>Purpose</v>
      </c>
      <c r="M201" s="17" t="str">
        <f>L201</f>
        <v>Purpose</v>
      </c>
      <c r="N201" s="17"/>
      <c r="O201" s="17"/>
      <c r="P201" s="17"/>
      <c r="Q201" s="19" t="s">
        <v>1512</v>
      </c>
      <c r="R201" s="17" t="s">
        <v>1491</v>
      </c>
      <c r="S201" s="20" t="s">
        <v>1513</v>
      </c>
      <c r="T201" s="20"/>
      <c r="U201" s="20"/>
      <c r="V201" s="20"/>
      <c r="W201" s="20"/>
      <c r="X201" s="20"/>
      <c r="Y201" s="20" t="s">
        <v>1469</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1721</v>
      </c>
      <c r="D202" s="8" t="s">
        <v>1722</v>
      </c>
      <c r="E202" s="8"/>
      <c r="F202" s="8" t="str">
        <f>CONCATENATE(IF(G202="","",CONCATENATE(G202,"_ ")),H202,". Details")</f>
        <v>Service Provider. Details</v>
      </c>
      <c r="G202" s="8"/>
      <c r="H202" s="21" t="s">
        <v>1654</v>
      </c>
      <c r="I202" s="8"/>
      <c r="J202" s="8"/>
      <c r="K202" s="8"/>
      <c r="L202" s="8"/>
      <c r="M202" s="8"/>
      <c r="N202" s="8"/>
      <c r="O202" s="8"/>
      <c r="P202" s="8"/>
      <c r="Q202" s="8"/>
      <c r="R202" s="8" t="s">
        <v>1467</v>
      </c>
      <c r="S202" s="8" t="s">
        <v>1492</v>
      </c>
      <c r="T202" s="8"/>
      <c r="U202" s="8"/>
      <c r="V202" s="8"/>
      <c r="W202" s="8"/>
      <c r="X202" s="8"/>
      <c r="Y202" s="8" t="s">
        <v>1469</v>
      </c>
      <c r="Z202" s="8"/>
      <c r="AA202" s="8"/>
      <c r="AB202" s="8"/>
      <c r="AC202" s="8"/>
      <c r="AD202" s="8"/>
      <c r="AE202" s="8"/>
      <c r="AF202" s="8">
        <v>20180219</v>
      </c>
    </row>
    <row r="203" spans="1:1029" s="10" customFormat="1" ht="14.1" customHeight="1">
      <c r="A203" s="8" t="str">
        <f>SUBSTITUTE(CONCATENATE(G203,H203)," ","")</f>
        <v>TechnicalSpecification</v>
      </c>
      <c r="B203" s="9"/>
      <c r="C203" s="21" t="s">
        <v>1945</v>
      </c>
      <c r="D203" s="8"/>
      <c r="E203" s="8"/>
      <c r="F203" s="8" t="str">
        <f>CONCATENATE(IF(G203="","",CONCATENATE(G203,"_ ")),H203,". Details")</f>
        <v>Technical Specification. Details</v>
      </c>
      <c r="G203" s="8"/>
      <c r="H203" s="21" t="s">
        <v>1723</v>
      </c>
      <c r="I203" s="8"/>
      <c r="J203" s="8"/>
      <c r="K203" s="8"/>
      <c r="L203" s="8"/>
      <c r="M203" s="8"/>
      <c r="N203" s="8"/>
      <c r="O203" s="8"/>
      <c r="P203" s="8"/>
      <c r="Q203" s="8"/>
      <c r="R203" s="8" t="s">
        <v>1467</v>
      </c>
      <c r="S203" s="8" t="s">
        <v>1918</v>
      </c>
      <c r="T203" s="8"/>
      <c r="U203" s="8"/>
      <c r="V203" s="8"/>
      <c r="W203" s="8"/>
      <c r="X203" s="8"/>
      <c r="Y203" s="8" t="s">
        <v>1469</v>
      </c>
      <c r="Z203" s="8"/>
      <c r="AA203" s="8"/>
      <c r="AB203" s="8"/>
      <c r="AC203" s="8"/>
      <c r="AD203" s="8"/>
      <c r="AE203" s="8"/>
      <c r="AF203" s="8">
        <v>20180228</v>
      </c>
    </row>
    <row r="204" spans="1:1029">
      <c r="A204" s="17" t="str">
        <f>SUBSTITUTE(SUBSTITUTE(CONCATENATE(I204,IF(L204="Identifier","ID",L204))," ",""),"_","")</f>
        <v>HasDocumentReference</v>
      </c>
      <c r="B204" s="18" t="s">
        <v>1476</v>
      </c>
      <c r="C204" s="20" t="s">
        <v>1484</v>
      </c>
      <c r="D204" s="17"/>
      <c r="E204" s="17"/>
      <c r="F204" s="17" t="str">
        <f>CONCATENATE( IF(G204="","",CONCATENATE(G204,"_ ")),H204,". ",IF(I204="","",CONCATENATE(I204,"_ ")),L204,IF(I204="","",CONCATENATE(". ",M204)))</f>
        <v>Technical Specification. Has_ Document Reference. Document Reference</v>
      </c>
      <c r="G204" s="17"/>
      <c r="H204" s="17" t="s">
        <v>1723</v>
      </c>
      <c r="I204" s="17" t="s">
        <v>1503</v>
      </c>
      <c r="J204" s="17"/>
      <c r="K204" s="17"/>
      <c r="L204" s="17" t="str">
        <f>CONCATENATE(IF(P204="","",CONCATENATE(P204,"_ ")),Q204)</f>
        <v>Document Reference</v>
      </c>
      <c r="M204" s="17" t="str">
        <f>L204</f>
        <v>Document Reference</v>
      </c>
      <c r="N204" s="17"/>
      <c r="O204" s="17"/>
      <c r="P204" s="17"/>
      <c r="Q204" s="19" t="s">
        <v>1667</v>
      </c>
      <c r="R204" s="17" t="s">
        <v>1491</v>
      </c>
      <c r="S204" s="20"/>
      <c r="T204" s="20"/>
      <c r="U204" s="20"/>
      <c r="V204" s="20"/>
      <c r="W204" s="20"/>
      <c r="X204" s="20"/>
      <c r="Y204" s="20" t="s">
        <v>1469</v>
      </c>
      <c r="Z204" s="20"/>
      <c r="AA204" s="20" t="s">
        <v>1470</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1486</v>
      </c>
      <c r="C205" s="20" t="s">
        <v>1484</v>
      </c>
      <c r="D205" s="17"/>
      <c r="E205" s="17"/>
      <c r="F205" s="17" t="str">
        <f>CONCATENATE( IF(G205="","",CONCATENATE(G205,"_ ")),H205,". ",IF(I205="","",CONCATENATE(I205,"_ ")),L205,IF(I205="","",CONCATENATE(". ",M205)))</f>
        <v>Technical Specification. Applies To_ Lot. Lot</v>
      </c>
      <c r="G205" s="17"/>
      <c r="H205" s="17" t="s">
        <v>1723</v>
      </c>
      <c r="I205" s="17" t="s">
        <v>1511</v>
      </c>
      <c r="J205" s="17"/>
      <c r="K205" s="17"/>
      <c r="L205" s="17" t="str">
        <f>CONCATENATE(IF(P205="","",CONCATENATE(P205,"_ ")),Q205)</f>
        <v>Lot</v>
      </c>
      <c r="M205" s="17" t="str">
        <f>L205</f>
        <v>Lot</v>
      </c>
      <c r="N205" s="17"/>
      <c r="O205" s="17"/>
      <c r="P205" s="17"/>
      <c r="Q205" s="19" t="s">
        <v>814</v>
      </c>
      <c r="R205" s="17" t="s">
        <v>1491</v>
      </c>
      <c r="S205" s="20"/>
      <c r="T205" s="20"/>
      <c r="U205" s="20"/>
      <c r="V205" s="20"/>
      <c r="W205" s="20"/>
      <c r="X205" s="20"/>
      <c r="Y205" s="20" t="s">
        <v>1469</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1482</v>
      </c>
      <c r="C206" s="20" t="s">
        <v>1484</v>
      </c>
      <c r="D206" s="17"/>
      <c r="E206" s="17"/>
      <c r="F206" s="17" t="str">
        <f>CONCATENATE( IF(G206="","",CONCATENATE(G206,"_ ")),H206,". ",IF(I206="","",CONCATENATE(I206,"_ ")),L206,IF(I206="","",CONCATENATE(". ",M206)))</f>
        <v>Technical Specification. Applies To_ Procurement Procedure. Procurement Procedure</v>
      </c>
      <c r="G206" s="17"/>
      <c r="H206" s="17" t="s">
        <v>1723</v>
      </c>
      <c r="I206" s="17" t="s">
        <v>1511</v>
      </c>
      <c r="J206" s="17"/>
      <c r="K206" s="17"/>
      <c r="L206" s="17" t="str">
        <f>CONCATENATE(IF(P206="","",CONCATENATE(P206,"_ ")),Q206)</f>
        <v>Procurement Procedure</v>
      </c>
      <c r="M206" s="17" t="str">
        <f>L206</f>
        <v>Procurement Procedure</v>
      </c>
      <c r="N206" s="17"/>
      <c r="O206" s="17"/>
      <c r="P206" s="17"/>
      <c r="Q206" s="19" t="s">
        <v>1683</v>
      </c>
      <c r="R206" s="17" t="s">
        <v>1491</v>
      </c>
      <c r="S206" s="20"/>
      <c r="T206" s="20"/>
      <c r="U206" s="20"/>
      <c r="V206" s="20"/>
      <c r="W206" s="20"/>
      <c r="X206" s="20"/>
      <c r="Y206" s="20" t="s">
        <v>1469</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1724</v>
      </c>
      <c r="D207" s="8"/>
      <c r="E207" s="8"/>
      <c r="F207" s="8" t="str">
        <f>CONCATENATE(IF(G207="","",CONCATENATE(G207,"_ ")),H207,". Details")</f>
        <v>Technique. Details</v>
      </c>
      <c r="G207" s="8"/>
      <c r="H207" s="21" t="s">
        <v>1687</v>
      </c>
      <c r="I207" s="8"/>
      <c r="J207" s="8"/>
      <c r="K207" s="8"/>
      <c r="L207" s="8"/>
      <c r="M207" s="8"/>
      <c r="N207" s="8"/>
      <c r="O207" s="8"/>
      <c r="P207" s="8"/>
      <c r="Q207" s="8"/>
      <c r="R207" s="8" t="s">
        <v>1467</v>
      </c>
      <c r="S207" s="8"/>
      <c r="T207" s="8"/>
      <c r="U207" s="8"/>
      <c r="V207" s="8"/>
      <c r="W207" s="8"/>
      <c r="X207" s="8"/>
      <c r="Y207" s="8" t="s">
        <v>1469</v>
      </c>
      <c r="Z207" s="8"/>
      <c r="AA207" s="8"/>
      <c r="AB207" s="8"/>
      <c r="AC207" s="8"/>
      <c r="AD207" s="8"/>
      <c r="AE207" s="8" t="s">
        <v>1470</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1482</v>
      </c>
      <c r="C208" s="11" t="s">
        <v>1725</v>
      </c>
      <c r="D208" s="22"/>
      <c r="E208" s="22" t="s">
        <v>1726</v>
      </c>
      <c r="F208" s="22" t="str">
        <f>CONCATENATE( IF(G208="","",CONCATENATE(G208,"_ ")),H208,". ",IF(I208="","",CONCATENATE(I208,"_ ")),L208,IF(OR(I208&lt;&gt;"",L208&lt;&gt;M208),CONCATENATE(". ",M208),""))</f>
        <v>Technique. Type Code. Code</v>
      </c>
      <c r="G208" s="22"/>
      <c r="H208" s="22" t="s">
        <v>1687</v>
      </c>
      <c r="I208" s="22"/>
      <c r="J208" s="22" t="s">
        <v>1550</v>
      </c>
      <c r="K208" s="22" t="s">
        <v>1473</v>
      </c>
      <c r="L208" s="22" t="str">
        <f>IF(J208&lt;&gt;"",CONCATENATE(J208," ",K208),K208)</f>
        <v>Type Code</v>
      </c>
      <c r="M208" s="22" t="s">
        <v>1473</v>
      </c>
      <c r="N208" s="22"/>
      <c r="O208" s="22" t="str">
        <f>IF(N208&lt;&gt;"",CONCATENATE(N208,"_ ",M208,". Type"),CONCATENATE(M208,". Type"))</f>
        <v>Code. Type</v>
      </c>
      <c r="P208" s="22"/>
      <c r="Q208" s="22"/>
      <c r="R208" s="22" t="s">
        <v>1474</v>
      </c>
      <c r="S208" s="22"/>
      <c r="T208" s="22" t="s">
        <v>1727</v>
      </c>
      <c r="U208" s="22"/>
      <c r="AA208" s="24" t="s">
        <v>1470</v>
      </c>
      <c r="AE208" s="24" t="s">
        <v>1470</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1486</v>
      </c>
      <c r="C209" s="11" t="s">
        <v>1728</v>
      </c>
      <c r="D209" s="22"/>
      <c r="E209" s="22"/>
      <c r="F209" s="22" t="str">
        <f>CONCATENATE( IF(G209="","",CONCATENATE(G209,"_ ")),H209,". ",IF(I209="","",CONCATENATE(I209,"_ ")),L209,IF(OR(I209&lt;&gt;"",L209&lt;&gt;M209),CONCATENATE(". ",M209),""))</f>
        <v>Technique. Additional Information Description. Description</v>
      </c>
      <c r="G209" s="22"/>
      <c r="H209" s="22" t="s">
        <v>1687</v>
      </c>
      <c r="I209" s="22"/>
      <c r="J209" s="22" t="s">
        <v>81</v>
      </c>
      <c r="K209" s="22" t="s">
        <v>1506</v>
      </c>
      <c r="L209" s="22" t="str">
        <f>IF(J209&lt;&gt;"",CONCATENATE(J209," ",K209),K209)</f>
        <v>Additional Information Description</v>
      </c>
      <c r="M209" s="22" t="s">
        <v>1506</v>
      </c>
      <c r="N209" s="22"/>
      <c r="O209" s="22" t="str">
        <f>IF(N209&lt;&gt;"",CONCATENATE(N209,"_ ",M209,". Type"),CONCATENATE(M209,". Type"))</f>
        <v>Description. Type</v>
      </c>
      <c r="P209" s="22"/>
      <c r="Q209" s="22"/>
      <c r="R209" s="22" t="s">
        <v>1474</v>
      </c>
      <c r="S209" s="22"/>
      <c r="T209" s="22"/>
      <c r="U209" s="22"/>
      <c r="AE209" s="24" t="s">
        <v>1483</v>
      </c>
      <c r="AF209" s="25">
        <v>20180208</v>
      </c>
    </row>
    <row r="210" spans="1:1029" s="10" customFormat="1" ht="14.1" customHeight="1">
      <c r="A210" s="8" t="str">
        <f>SUBSTITUTE(CONCATENATE(G210,H210)," ","")</f>
        <v>Tender</v>
      </c>
      <c r="B210" s="9"/>
      <c r="C210" s="21" t="s">
        <v>1729</v>
      </c>
      <c r="D210" s="8"/>
      <c r="E210" s="8"/>
      <c r="F210" s="8" t="str">
        <f>CONCATENATE(IF(G210="","",CONCATENATE(G210,"_ ")),H210,". Details")</f>
        <v>Tender. Details</v>
      </c>
      <c r="G210" s="8"/>
      <c r="H210" s="21" t="s">
        <v>1595</v>
      </c>
      <c r="I210" s="8"/>
      <c r="J210" s="8"/>
      <c r="K210" s="8"/>
      <c r="L210" s="8"/>
      <c r="M210" s="8"/>
      <c r="N210" s="8"/>
      <c r="O210" s="8"/>
      <c r="P210" s="8"/>
      <c r="Q210" s="8"/>
      <c r="R210" s="8" t="s">
        <v>1467</v>
      </c>
      <c r="S210" s="8"/>
      <c r="T210" s="8"/>
      <c r="U210" s="8"/>
      <c r="V210" s="8"/>
      <c r="W210" s="8"/>
      <c r="X210" s="8"/>
      <c r="Y210" s="8" t="s">
        <v>1469</v>
      </c>
      <c r="Z210" s="8"/>
      <c r="AA210" s="8" t="s">
        <v>1470</v>
      </c>
      <c r="AB210" s="8" t="s">
        <v>36</v>
      </c>
      <c r="AC210" s="8" t="s">
        <v>36</v>
      </c>
      <c r="AD210" s="8" t="s">
        <v>36</v>
      </c>
      <c r="AE210" s="8" t="s">
        <v>1591</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1482</v>
      </c>
      <c r="C211" s="11" t="s">
        <v>1730</v>
      </c>
      <c r="D211" s="22"/>
      <c r="E211" s="22"/>
      <c r="F211" s="22" t="str">
        <f>CONCATENATE( IF(G211="","",CONCATENATE(G211,"_ ")),H211,". ",IF(I211="","",CONCATENATE(I211,"_ ")),L211,IF(OR(I211&lt;&gt;"",L211&lt;&gt;M211),CONCATENATE(". ",M211),""))</f>
        <v>Tender. Delivery Country Code. Code</v>
      </c>
      <c r="G211" s="22"/>
      <c r="H211" s="22" t="s">
        <v>1595</v>
      </c>
      <c r="I211" s="22"/>
      <c r="J211" s="22" t="s">
        <v>396</v>
      </c>
      <c r="K211" s="22" t="s">
        <v>1473</v>
      </c>
      <c r="L211" s="22" t="str">
        <f>IF(J211&lt;&gt;"",CONCATENATE(J211," ",K211),K211)</f>
        <v>Delivery Country Code</v>
      </c>
      <c r="M211" s="22" t="s">
        <v>1473</v>
      </c>
      <c r="N211" s="22"/>
      <c r="O211" s="22" t="str">
        <f>IF(N211&lt;&gt;"",CONCATENATE(N211,"_ ",M211,". Type"),CONCATENATE(M211,". Type"))</f>
        <v>Code. Type</v>
      </c>
      <c r="P211" s="22"/>
      <c r="Q211" s="22"/>
      <c r="R211" s="22" t="s">
        <v>1474</v>
      </c>
      <c r="S211" s="22"/>
      <c r="T211" s="22" t="s">
        <v>1588</v>
      </c>
      <c r="U211" s="22"/>
      <c r="AA211" s="24" t="s">
        <v>36</v>
      </c>
      <c r="AE211" s="24" t="s">
        <v>1731</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1482</v>
      </c>
      <c r="C212" s="11" t="s">
        <v>1732</v>
      </c>
      <c r="D212" s="22"/>
      <c r="E212" s="22"/>
      <c r="F212" s="22" t="str">
        <f>CONCATENATE( IF(G212="","",CONCATENATE(G212,"_ ")),H212,". ",IF(I212="","",CONCATENATE(I212,"_ ")),L212,IF(OR(I212&lt;&gt;"",L212&lt;&gt;M212),CONCATENATE(". ",M212),""))</f>
        <v>Tender. Electronic Submission Indicator. Indicator</v>
      </c>
      <c r="G212" s="22"/>
      <c r="H212" s="22" t="s">
        <v>1595</v>
      </c>
      <c r="I212" s="22"/>
      <c r="J212" s="22" t="s">
        <v>536</v>
      </c>
      <c r="K212" s="22" t="s">
        <v>1531</v>
      </c>
      <c r="L212" s="22" t="str">
        <f>IF(J212&lt;&gt;"",CONCATENATE(J212," ",K212),K212)</f>
        <v>Electronic Submission Indicator</v>
      </c>
      <c r="M212" s="22" t="s">
        <v>1531</v>
      </c>
      <c r="N212" s="22"/>
      <c r="O212" s="22" t="str">
        <f>IF(N212&lt;&gt;"",CONCATENATE(N212,"_ ",M212,". Type"),CONCATENATE(M212,". Type"))</f>
        <v>Indicator. Type</v>
      </c>
      <c r="P212" s="22"/>
      <c r="Q212" s="22"/>
      <c r="R212" s="22" t="s">
        <v>1474</v>
      </c>
      <c r="S212" s="22"/>
      <c r="T212" s="22"/>
      <c r="U212" s="22"/>
      <c r="X212" s="24" t="s">
        <v>968</v>
      </c>
      <c r="AA212" s="24" t="s">
        <v>36</v>
      </c>
      <c r="AE212" s="24" t="s">
        <v>1470</v>
      </c>
      <c r="AF212" s="25">
        <v>20180220</v>
      </c>
    </row>
    <row r="213" spans="1:1029">
      <c r="A213" s="17" t="str">
        <f>SUBSTITUTE(SUBSTITUTE(CONCATENATE(I213,IF(L213="Identifier","ID",L213))," ",""),"_","")</f>
        <v>TenderLot</v>
      </c>
      <c r="B213" s="18" t="s">
        <v>1486</v>
      </c>
      <c r="C213" s="20" t="s">
        <v>1668</v>
      </c>
      <c r="D213" s="17"/>
      <c r="E213" s="17"/>
      <c r="F213" s="17" t="str">
        <f>CONCATENATE( IF(G213="","",CONCATENATE(G213,"_ ")),H213,". ",IF(I213="","",CONCATENATE(I213,"_ ")),L213,IF(I213="","",CONCATENATE(". ",M213)))</f>
        <v>Tender. Tender_ Lot. Lot</v>
      </c>
      <c r="G213" s="17"/>
      <c r="H213" s="17" t="s">
        <v>1595</v>
      </c>
      <c r="I213" s="17" t="s">
        <v>1595</v>
      </c>
      <c r="J213" s="17"/>
      <c r="K213" s="17"/>
      <c r="L213" s="17" t="str">
        <f>CONCATENATE(IF(P213="","",CONCATENATE(P213,"_ ")),Q213)</f>
        <v>Lot</v>
      </c>
      <c r="M213" s="17" t="str">
        <f>L213</f>
        <v>Lot</v>
      </c>
      <c r="N213" s="17"/>
      <c r="O213" s="17"/>
      <c r="P213" s="17"/>
      <c r="Q213" s="19" t="s">
        <v>814</v>
      </c>
      <c r="R213" s="17" t="s">
        <v>1491</v>
      </c>
      <c r="S213" s="20" t="s">
        <v>1733</v>
      </c>
      <c r="T213" s="20"/>
      <c r="U213" s="20"/>
      <c r="V213" s="20"/>
      <c r="W213" s="20"/>
      <c r="X213" s="20"/>
      <c r="Y213" s="20" t="s">
        <v>1469</v>
      </c>
      <c r="Z213" s="20"/>
      <c r="AA213" s="20" t="s">
        <v>36</v>
      </c>
      <c r="AB213" s="20"/>
      <c r="AC213" s="20"/>
      <c r="AD213" s="20"/>
      <c r="AE213" s="20" t="s">
        <v>1470</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1486</v>
      </c>
      <c r="C214" s="20" t="s">
        <v>1691</v>
      </c>
      <c r="D214" s="17"/>
      <c r="E214" s="17"/>
      <c r="F214" s="17" t="str">
        <f>CONCATENATE( IF(G214="","",CONCATENATE(G214,"_ ")),H214,". ",IF(I214="","",CONCATENATE(I214,"_ ")),L214,IF(I214="","",CONCATENATE(". ",M214)))</f>
        <v>Tender. Tender_ Group Of Lots. Group Of Lots</v>
      </c>
      <c r="G214" s="17"/>
      <c r="H214" s="17" t="s">
        <v>1595</v>
      </c>
      <c r="I214" s="17" t="s">
        <v>1595</v>
      </c>
      <c r="J214" s="17"/>
      <c r="K214" s="17"/>
      <c r="L214" s="17" t="str">
        <f>CONCATENATE(IF(P214="","",CONCATENATE(P214,"_ ")),Q214)</f>
        <v>Group Of Lots</v>
      </c>
      <c r="M214" s="17" t="str">
        <f>L214</f>
        <v>Group Of Lots</v>
      </c>
      <c r="N214" s="17"/>
      <c r="O214" s="17"/>
      <c r="P214" s="17"/>
      <c r="Q214" s="19" t="s">
        <v>1692</v>
      </c>
      <c r="R214" s="17" t="s">
        <v>1491</v>
      </c>
      <c r="S214" s="20" t="s">
        <v>1734</v>
      </c>
      <c r="T214" s="20"/>
      <c r="U214" s="20"/>
      <c r="V214" s="20"/>
      <c r="W214" s="20"/>
      <c r="X214" s="20"/>
      <c r="Y214" s="20" t="s">
        <v>1469</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1482</v>
      </c>
      <c r="C215" s="20" t="s">
        <v>1484</v>
      </c>
      <c r="D215" s="17"/>
      <c r="E215" s="17"/>
      <c r="F215" s="17" t="str">
        <f>CONCATENATE( IF(G215="","",CONCATENATE(G215,"_ ")),H215,". ",IF(I215="","",CONCATENATE(I215,"_ ")),L215,IF(I215="","",CONCATENATE(". ",M215)))</f>
        <v>Tender. Has_ Tender Evaluation Result. Tender Evaluation Result</v>
      </c>
      <c r="G215" s="17"/>
      <c r="H215" s="17" t="s">
        <v>1595</v>
      </c>
      <c r="I215" s="17" t="s">
        <v>1503</v>
      </c>
      <c r="J215" s="17"/>
      <c r="K215" s="17"/>
      <c r="L215" s="17" t="str">
        <f>CONCATENATE(IF(P215="","",CONCATENATE(P215,"_ ")),Q215)</f>
        <v>Tender Evaluation Result</v>
      </c>
      <c r="M215" s="17" t="str">
        <f>L215</f>
        <v>Tender Evaluation Result</v>
      </c>
      <c r="N215" s="17"/>
      <c r="O215" s="17"/>
      <c r="P215" s="17"/>
      <c r="Q215" s="19" t="s">
        <v>1735</v>
      </c>
      <c r="R215" s="17" t="s">
        <v>1491</v>
      </c>
      <c r="S215" s="20"/>
      <c r="T215" s="20"/>
      <c r="U215" s="20"/>
      <c r="V215" s="20"/>
      <c r="W215" s="20"/>
      <c r="X215" s="20"/>
      <c r="Y215" s="20" t="s">
        <v>1469</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1482</v>
      </c>
      <c r="C216" s="20" t="s">
        <v>1484</v>
      </c>
      <c r="D216" s="17"/>
      <c r="E216" s="17"/>
      <c r="F216" s="17" t="str">
        <f>CONCATENATE( IF(G216="","",CONCATENATE(G216,"_ ")),H216,". ",IF(I216="","",CONCATENATE(I216,"_ ")),L216,IF(I216="","",CONCATENATE(". ",M216)))</f>
        <v>Tender. Submitter_ Economic Operator. Economic Operator</v>
      </c>
      <c r="G216" s="17"/>
      <c r="H216" s="17" t="s">
        <v>1595</v>
      </c>
      <c r="I216" s="17" t="s">
        <v>1736</v>
      </c>
      <c r="J216" s="17"/>
      <c r="K216" s="17"/>
      <c r="L216" s="17" t="str">
        <f>CONCATENATE(IF(P216="","",CONCATENATE(P216,"_ ")),Q216)</f>
        <v>Economic Operator</v>
      </c>
      <c r="M216" s="17" t="str">
        <f>L216</f>
        <v>Economic Operator</v>
      </c>
      <c r="N216" s="17"/>
      <c r="O216" s="17"/>
      <c r="P216" s="17"/>
      <c r="Q216" s="19" t="s">
        <v>475</v>
      </c>
      <c r="R216" s="17" t="s">
        <v>1491</v>
      </c>
      <c r="S216" s="20" t="s">
        <v>1737</v>
      </c>
      <c r="T216" s="20"/>
      <c r="U216" s="20"/>
      <c r="V216" s="20"/>
      <c r="W216" s="20"/>
      <c r="X216" s="20"/>
      <c r="Y216" s="20" t="s">
        <v>1469</v>
      </c>
      <c r="Z216" s="20"/>
      <c r="AA216" s="20" t="s">
        <v>1470</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1482</v>
      </c>
      <c r="C217" s="20" t="s">
        <v>1484</v>
      </c>
      <c r="D217" s="17"/>
      <c r="E217" s="17"/>
      <c r="F217" s="17" t="str">
        <f>CONCATENATE( IF(G217="","",CONCATENATE(G217,"_ ")),H217,". ",IF(I217="","",CONCATENATE(I217,"_ ")),L217,IF(I217="","",CONCATENATE(". ",M217)))</f>
        <v>Tender. Submitter_ Service Provider. Service Provider</v>
      </c>
      <c r="G217" s="17"/>
      <c r="H217" s="17" t="s">
        <v>1595</v>
      </c>
      <c r="I217" s="17" t="s">
        <v>1736</v>
      </c>
      <c r="J217" s="17"/>
      <c r="K217" s="17"/>
      <c r="L217" s="17" t="str">
        <f>CONCATENATE(IF(P217="","",CONCATENATE(P217,"_ ")),Q217)</f>
        <v>Service Provider</v>
      </c>
      <c r="M217" s="17" t="str">
        <f>L217</f>
        <v>Service Provider</v>
      </c>
      <c r="N217" s="17"/>
      <c r="O217" s="17"/>
      <c r="P217" s="17"/>
      <c r="Q217" s="19" t="s">
        <v>1654</v>
      </c>
      <c r="R217" s="17" t="s">
        <v>1491</v>
      </c>
      <c r="S217" s="20" t="s">
        <v>1738</v>
      </c>
      <c r="T217" s="20"/>
      <c r="U217" s="20"/>
      <c r="V217" s="20"/>
      <c r="W217" s="20"/>
      <c r="X217" s="20"/>
      <c r="Y217" s="20" t="s">
        <v>1469</v>
      </c>
      <c r="Z217" s="20"/>
      <c r="AA217" s="20" t="s">
        <v>1470</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1484</v>
      </c>
      <c r="D218" s="8"/>
      <c r="E218" s="8"/>
      <c r="F218" s="8" t="str">
        <f>CONCATENATE(IF(G218="","",CONCATENATE(G218,"_ ")),H218,". Details")</f>
        <v>Tender Evaluation Result. Details</v>
      </c>
      <c r="G218" s="8"/>
      <c r="H218" s="21" t="s">
        <v>1735</v>
      </c>
      <c r="I218" s="8"/>
      <c r="J218" s="8"/>
      <c r="K218" s="8"/>
      <c r="L218" s="8"/>
      <c r="M218" s="8"/>
      <c r="N218" s="8"/>
      <c r="O218" s="8"/>
      <c r="P218" s="8"/>
      <c r="Q218" s="8"/>
      <c r="R218" s="8" t="s">
        <v>1467</v>
      </c>
      <c r="S218" s="8"/>
      <c r="T218" s="8"/>
      <c r="U218" s="8"/>
      <c r="V218" s="8"/>
      <c r="W218" s="8"/>
      <c r="X218" s="8"/>
      <c r="Y218" s="8" t="s">
        <v>1469</v>
      </c>
      <c r="Z218" s="8"/>
      <c r="AA218" s="8" t="s">
        <v>36</v>
      </c>
      <c r="AB218" s="8"/>
      <c r="AC218" s="8"/>
      <c r="AD218" s="8"/>
      <c r="AE218" s="8" t="s">
        <v>1739</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1482</v>
      </c>
      <c r="C219" s="11" t="s">
        <v>1740</v>
      </c>
      <c r="D219" s="22"/>
      <c r="E219" s="22"/>
      <c r="F219" s="22" t="str">
        <f>CONCATENATE( IF(G219="","",CONCATENATE(G219,"_ ")),H219,". ",IF(I219="","",CONCATENATE(I219,"_ ")),L219,IF(OR(I219&lt;&gt;"",L219&lt;&gt;M219),CONCATENATE(". ",M219),""))</f>
        <v>Tender Evaluation Result. Abnormally Low Tender Indicator. Indicator</v>
      </c>
      <c r="G219" s="22"/>
      <c r="H219" s="22" t="s">
        <v>1735</v>
      </c>
      <c r="I219" s="22"/>
      <c r="J219" s="22" t="s">
        <v>1741</v>
      </c>
      <c r="K219" s="22" t="s">
        <v>1531</v>
      </c>
      <c r="L219" s="22" t="str">
        <f>IF(J219&lt;&gt;"",CONCATENATE(J219," ",K219),K219)</f>
        <v>Abnormally Low Tender Indicator</v>
      </c>
      <c r="M219" s="22" t="s">
        <v>1531</v>
      </c>
      <c r="N219" s="22"/>
      <c r="O219" s="22" t="str">
        <f>IF(N219&lt;&gt;"",CONCATENATE(N219,"_ ",M219,". Type"),CONCATENATE(M219,". Type"))</f>
        <v>Indicator. Type</v>
      </c>
      <c r="P219" s="22"/>
      <c r="Q219" s="22"/>
      <c r="R219" s="22" t="s">
        <v>1474</v>
      </c>
      <c r="S219" s="22"/>
      <c r="T219" s="22"/>
      <c r="U219" s="22"/>
      <c r="X219" s="24" t="s">
        <v>31</v>
      </c>
      <c r="AA219" s="24" t="s">
        <v>36</v>
      </c>
      <c r="AE219" s="24" t="s">
        <v>1483</v>
      </c>
      <c r="AF219" s="25">
        <v>20180208</v>
      </c>
    </row>
    <row r="220" spans="1:1029" s="10" customFormat="1" ht="14.1" customHeight="1">
      <c r="A220" s="8" t="str">
        <f>SUBSTITUTE(CONCATENATE(G220,H220)," ","")</f>
        <v>TenderingProcess</v>
      </c>
      <c r="B220" s="9"/>
      <c r="C220" s="21" t="s">
        <v>1742</v>
      </c>
      <c r="D220" s="8"/>
      <c r="E220" s="8"/>
      <c r="F220" s="8" t="str">
        <f>CONCATENATE(IF(G220="","",CONCATENATE(G220,"_ ")),H220,". Details")</f>
        <v>Tendering Process. Details</v>
      </c>
      <c r="G220" s="8"/>
      <c r="H220" s="21" t="s">
        <v>1693</v>
      </c>
      <c r="I220" s="8"/>
      <c r="J220" s="8"/>
      <c r="K220" s="8"/>
      <c r="L220" s="8"/>
      <c r="M220" s="8"/>
      <c r="N220" s="8"/>
      <c r="O220" s="8"/>
      <c r="P220" s="8"/>
      <c r="Q220" s="8"/>
      <c r="R220" s="8" t="s">
        <v>1467</v>
      </c>
      <c r="S220" s="8"/>
      <c r="T220" s="8"/>
      <c r="U220" s="8"/>
      <c r="V220" s="8"/>
      <c r="W220" s="8"/>
      <c r="X220" s="8"/>
      <c r="Y220" s="8" t="s">
        <v>1469</v>
      </c>
      <c r="Z220" s="8"/>
      <c r="AA220" s="8" t="s">
        <v>1470</v>
      </c>
      <c r="AB220" s="8"/>
      <c r="AC220" s="8"/>
      <c r="AD220" s="8"/>
      <c r="AE220" s="8" t="s">
        <v>1483</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1482</v>
      </c>
      <c r="C221" s="11" t="s">
        <v>1743</v>
      </c>
      <c r="D221" s="22"/>
      <c r="E221" s="22"/>
      <c r="F221" s="22" t="str">
        <f>CONCATENATE( IF(G221="","",CONCATENATE(G221,"_ ")),H221,". ",IF(I221="","",CONCATENATE(I221,"_ ")),L221,IF(OR(I221&lt;&gt;"",L221&lt;&gt;M221),CONCATENATE(". ",M221),""))</f>
        <v>Tendering Process. Award Schedule Date. Date</v>
      </c>
      <c r="G221" s="22"/>
      <c r="H221" s="22" t="s">
        <v>1693</v>
      </c>
      <c r="I221" s="22"/>
      <c r="J221" s="22" t="s">
        <v>1744</v>
      </c>
      <c r="K221" s="22" t="s">
        <v>1489</v>
      </c>
      <c r="L221" s="22" t="str">
        <f>IF(J221&lt;&gt;"",CONCATENATE(J221," ",K221),K221)</f>
        <v>Award Schedule Date</v>
      </c>
      <c r="M221" s="22" t="s">
        <v>1489</v>
      </c>
      <c r="N221" s="22"/>
      <c r="O221" s="22" t="str">
        <f>IF(N221&lt;&gt;"",CONCATENATE(N221,"_ ",M221,". Type"),CONCATENATE(M221,". Type"))</f>
        <v>Date. Type</v>
      </c>
      <c r="P221" s="22"/>
      <c r="Q221" s="22"/>
      <c r="R221" s="22" t="s">
        <v>1474</v>
      </c>
      <c r="S221" s="22"/>
      <c r="T221" s="22"/>
      <c r="U221" s="22"/>
      <c r="AA221" s="24" t="s">
        <v>36</v>
      </c>
      <c r="AE221" s="24" t="s">
        <v>1745</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1482</v>
      </c>
      <c r="C222" s="11" t="s">
        <v>1746</v>
      </c>
      <c r="D222" s="22"/>
      <c r="E222" s="22"/>
      <c r="F222" s="22" t="str">
        <f>CONCATENATE( IF(G222="","",CONCATENATE(G222,"_ ")),H222,". ",IF(I222="","",CONCATENATE(I222,"_ ")),L222,IF(OR(I222&lt;&gt;"",L222&lt;&gt;M222),CONCATENATE(". ",M222),""))</f>
        <v>Tendering Process. Contract Notice Publication Date. Date</v>
      </c>
      <c r="G222" s="22"/>
      <c r="H222" s="22" t="s">
        <v>1693</v>
      </c>
      <c r="I222" s="22"/>
      <c r="J222" s="22" t="s">
        <v>1747</v>
      </c>
      <c r="K222" s="22" t="s">
        <v>1489</v>
      </c>
      <c r="L222" s="22" t="str">
        <f>IF(J222&lt;&gt;"",CONCATENATE(J222," ",K222),K222)</f>
        <v>Contract Notice Publication Date</v>
      </c>
      <c r="M222" s="22" t="s">
        <v>1489</v>
      </c>
      <c r="N222" s="22"/>
      <c r="O222" s="22" t="str">
        <f>IF(N222&lt;&gt;"",CONCATENATE(N222,"_ ",M222,". Type"),CONCATENATE(M222,". Type"))</f>
        <v>Date. Type</v>
      </c>
      <c r="P222" s="22"/>
      <c r="Q222" s="22"/>
      <c r="R222" s="22" t="s">
        <v>1474</v>
      </c>
      <c r="S222" s="22"/>
      <c r="T222" s="22"/>
      <c r="U222" s="22"/>
      <c r="AA222" s="24" t="s">
        <v>36</v>
      </c>
      <c r="AE222" s="24" t="s">
        <v>1748</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1482</v>
      </c>
      <c r="C223" s="11" t="s">
        <v>1749</v>
      </c>
      <c r="D223" s="22"/>
      <c r="E223" s="22"/>
      <c r="F223" s="22" t="str">
        <f>CONCATENATE( IF(G223="","",CONCATENATE(G223,"_ ")),H223,". ",IF(I223="","",CONCATENATE(I223,"_ ")),L223,IF(OR(I223&lt;&gt;"",L223&lt;&gt;M223),CONCATENATE(". ",M223),""))</f>
        <v>Tendering Process. Guarantee Required Indicator. Indicator</v>
      </c>
      <c r="G223" s="22"/>
      <c r="H223" s="22" t="s">
        <v>1693</v>
      </c>
      <c r="I223" s="22"/>
      <c r="J223" s="22" t="s">
        <v>716</v>
      </c>
      <c r="K223" s="22" t="s">
        <v>1531</v>
      </c>
      <c r="L223" s="22" t="str">
        <f>IF(J223&lt;&gt;"",CONCATENATE(J223," ",K223),K223)</f>
        <v>Guarantee Required Indicator</v>
      </c>
      <c r="M223" s="22" t="s">
        <v>1531</v>
      </c>
      <c r="N223" s="22"/>
      <c r="O223" s="22" t="str">
        <f>IF(N223&lt;&gt;"",CONCATENATE(N223,"_ ",M223,". Type"),CONCATENATE(M223,". Type"))</f>
        <v>Indicator. Type</v>
      </c>
      <c r="P223" s="22"/>
      <c r="Q223" s="22"/>
      <c r="R223" s="22" t="s">
        <v>1474</v>
      </c>
      <c r="S223" s="22"/>
      <c r="T223" s="22"/>
      <c r="U223" s="22"/>
      <c r="AA223" s="24" t="s">
        <v>36</v>
      </c>
      <c r="AB223" s="24" t="s">
        <v>1470</v>
      </c>
      <c r="AC223" s="24" t="s">
        <v>1750</v>
      </c>
      <c r="AD223" s="24" t="s">
        <v>1470</v>
      </c>
      <c r="AE223" s="24" t="s">
        <v>1751</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1482</v>
      </c>
      <c r="C224" s="11" t="s">
        <v>1752</v>
      </c>
      <c r="D224" s="22"/>
      <c r="E224" s="22"/>
      <c r="F224" s="22" t="str">
        <f>CONCATENATE( IF(G224="","",CONCATENATE(G224,"_ ")),H224,". ",IF(I224="","",CONCATENATE(I224,"_ ")),L224,IF(OR(I224&lt;&gt;"",L224&lt;&gt;M224),CONCATENATE(". ",M224),""))</f>
        <v>Tendering Process. GPA Negotiation Indicator. Indicator</v>
      </c>
      <c r="G224" s="22"/>
      <c r="H224" s="22" t="s">
        <v>1693</v>
      </c>
      <c r="I224" s="22"/>
      <c r="J224" s="22" t="s">
        <v>1753</v>
      </c>
      <c r="K224" s="22" t="s">
        <v>1531</v>
      </c>
      <c r="L224" s="22" t="str">
        <f>IF(J224&lt;&gt;"",CONCATENATE(J224," ",K224),K224)</f>
        <v>GPA Negotiation Indicator</v>
      </c>
      <c r="M224" s="22" t="s">
        <v>1531</v>
      </c>
      <c r="N224" s="22"/>
      <c r="O224" s="22" t="str">
        <f>IF(N224&lt;&gt;"",CONCATENATE(N224,"_ ",M224,". Type"),CONCATENATE(M224,". Type"))</f>
        <v>Indicator. Type</v>
      </c>
      <c r="P224" s="22"/>
      <c r="Q224" s="22"/>
      <c r="R224" s="22" t="s">
        <v>1474</v>
      </c>
      <c r="S224" s="22"/>
      <c r="T224" s="22"/>
      <c r="U224" s="22"/>
      <c r="X224" s="24" t="s">
        <v>941</v>
      </c>
      <c r="AA224" s="24" t="s">
        <v>1470</v>
      </c>
      <c r="AE224" s="24" t="s">
        <v>1470</v>
      </c>
      <c r="AF224" s="25">
        <v>20180313</v>
      </c>
    </row>
    <row r="225" spans="1:1029">
      <c r="A225" s="17" t="str">
        <f>SUBSTITUTE(SUBSTITUTE(CONCATENATE(I225,IF(L225="Identifier","ID",L225))," ",""),"_","")</f>
        <v>Notice</v>
      </c>
      <c r="B225" s="18" t="s">
        <v>1476</v>
      </c>
      <c r="C225" s="20" t="s">
        <v>1669</v>
      </c>
      <c r="D225" s="17"/>
      <c r="E225" s="17"/>
      <c r="F225" s="17" t="str">
        <f>CONCATENATE( IF(G225="","",CONCATENATE(G225,"_ ")),H225,". ",IF(I225="","",CONCATENATE(I225,"_ ")),L225,IF(I225="","",CONCATENATE(". ",M225)))</f>
        <v>Tendering Process. Notice</v>
      </c>
      <c r="G225" s="17"/>
      <c r="H225" s="17" t="s">
        <v>1693</v>
      </c>
      <c r="I225" s="17"/>
      <c r="J225" s="17"/>
      <c r="K225" s="17"/>
      <c r="L225" s="17" t="str">
        <f>CONCATENATE(IF(P225="","",CONCATENATE(P225,"_ ")),Q225)</f>
        <v>Notice</v>
      </c>
      <c r="M225" s="17" t="str">
        <f>L225</f>
        <v>Notice</v>
      </c>
      <c r="N225" s="17"/>
      <c r="O225" s="17"/>
      <c r="P225" s="17"/>
      <c r="Q225" s="19" t="s">
        <v>1666</v>
      </c>
      <c r="R225" s="17" t="s">
        <v>1491</v>
      </c>
      <c r="S225" s="20"/>
      <c r="T225" s="20"/>
      <c r="U225" s="20"/>
      <c r="V225" s="20"/>
      <c r="W225" s="20"/>
      <c r="X225" s="20"/>
      <c r="Y225" s="20" t="s">
        <v>1469</v>
      </c>
      <c r="Z225" s="20"/>
      <c r="AA225" s="20" t="s">
        <v>36</v>
      </c>
      <c r="AB225" s="20"/>
      <c r="AC225" s="20"/>
      <c r="AD225" s="20"/>
      <c r="AE225" s="20" t="s">
        <v>1470</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1484</v>
      </c>
      <c r="D226" s="8"/>
      <c r="E226" s="8"/>
      <c r="F226" s="8" t="str">
        <f>CONCATENATE(IF(G226="","",CONCATENATE(G226,"_ ")),H226,". Details")</f>
        <v>Tendering Terms. Details</v>
      </c>
      <c r="G226" s="8"/>
      <c r="H226" s="21" t="s">
        <v>1695</v>
      </c>
      <c r="I226" s="8"/>
      <c r="J226" s="8"/>
      <c r="K226" s="8"/>
      <c r="L226" s="8"/>
      <c r="M226" s="8"/>
      <c r="N226" s="8"/>
      <c r="O226" s="8"/>
      <c r="P226" s="8"/>
      <c r="Q226" s="8"/>
      <c r="R226" s="8" t="s">
        <v>1467</v>
      </c>
      <c r="S226" s="8"/>
      <c r="T226" s="8"/>
      <c r="U226" s="8"/>
      <c r="V226" s="8"/>
      <c r="W226" s="8"/>
      <c r="X226" s="8"/>
      <c r="Y226" s="8" t="s">
        <v>1469</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1482</v>
      </c>
      <c r="C227" s="11" t="s">
        <v>212</v>
      </c>
      <c r="D227" s="22"/>
      <c r="E227" s="22"/>
      <c r="F227" s="22" t="str">
        <f t="shared" ref="F227:F249" si="45">CONCATENATE( IF(G227="","",CONCATENATE(G227,"_ ")),H227,". ",IF(I227="","",CONCATENATE(I227,"_ ")),L227,IF(OR(I227&lt;&gt;"",L227&lt;&gt;M227),CONCATENATE(". ",M227),""))</f>
        <v>Tendering Terms. Calculation Method Value Text. Text</v>
      </c>
      <c r="G227" s="22"/>
      <c r="H227" s="22" t="s">
        <v>1695</v>
      </c>
      <c r="I227" s="22"/>
      <c r="J227" s="22" t="s">
        <v>211</v>
      </c>
      <c r="K227" s="22" t="s">
        <v>1478</v>
      </c>
      <c r="L227" s="22" t="str">
        <f t="shared" ref="L227:L249" si="46">IF(J227&lt;&gt;"",CONCATENATE(J227," ",K227),K227)</f>
        <v>Calculation Method Value Text</v>
      </c>
      <c r="M227" s="22" t="s">
        <v>1478</v>
      </c>
      <c r="N227" s="22"/>
      <c r="O227" s="22" t="str">
        <f t="shared" ref="O227:O249" si="47">IF(N227&lt;&gt;"",CONCATENATE(N227,"_ ",M227,". Type"),CONCATENATE(M227,". Type"))</f>
        <v>Text. Type</v>
      </c>
      <c r="P227" s="22"/>
      <c r="Q227" s="22"/>
      <c r="R227" s="22" t="s">
        <v>1474</v>
      </c>
      <c r="S227" s="22"/>
      <c r="T227" s="22"/>
      <c r="U227" s="22" t="s">
        <v>1754</v>
      </c>
      <c r="AA227" s="24" t="s">
        <v>36</v>
      </c>
      <c r="AE227" s="24" t="s">
        <v>1470</v>
      </c>
      <c r="AF227" s="25">
        <v>20180228</v>
      </c>
    </row>
    <row r="228" spans="1:1029" s="24" customFormat="1" ht="14.1" customHeight="1">
      <c r="A228" s="22" t="str">
        <f t="shared" si="44"/>
        <v>SubmissionLanguageCode</v>
      </c>
      <c r="B228" s="23" t="s">
        <v>1486</v>
      </c>
      <c r="C228" s="11" t="s">
        <v>1755</v>
      </c>
      <c r="D228" s="22"/>
      <c r="E228" s="22"/>
      <c r="F228" s="22" t="str">
        <f t="shared" si="45"/>
        <v>Tendering Terms. Submission Language Code. Code</v>
      </c>
      <c r="G228" s="22"/>
      <c r="H228" s="22" t="s">
        <v>1695</v>
      </c>
      <c r="I228" s="22"/>
      <c r="J228" s="22" t="s">
        <v>1756</v>
      </c>
      <c r="K228" s="22" t="s">
        <v>1473</v>
      </c>
      <c r="L228" s="22" t="str">
        <f t="shared" si="46"/>
        <v>Submission Language Code</v>
      </c>
      <c r="M228" s="22" t="s">
        <v>1473</v>
      </c>
      <c r="N228" s="22"/>
      <c r="O228" s="22" t="str">
        <f t="shared" si="47"/>
        <v>Code. Type</v>
      </c>
      <c r="P228" s="22"/>
      <c r="Q228" s="22"/>
      <c r="R228" s="22" t="s">
        <v>1474</v>
      </c>
      <c r="S228" s="22"/>
      <c r="T228" s="22" t="s">
        <v>1757</v>
      </c>
      <c r="U228" s="22"/>
      <c r="AA228" s="24" t="s">
        <v>36</v>
      </c>
      <c r="AF228" s="25">
        <v>20180228</v>
      </c>
    </row>
    <row r="229" spans="1:1029" s="24" customFormat="1" ht="14.1" customHeight="1">
      <c r="A229" s="22" t="str">
        <f t="shared" si="44"/>
        <v>ValidityDeadlineDate</v>
      </c>
      <c r="B229" s="23" t="s">
        <v>1482</v>
      </c>
      <c r="C229" s="11" t="s">
        <v>1353</v>
      </c>
      <c r="D229" s="22"/>
      <c r="E229" s="22"/>
      <c r="F229" s="22" t="str">
        <f t="shared" si="45"/>
        <v>Tendering Terms. Validity Deadline Date. Date</v>
      </c>
      <c r="G229" s="22"/>
      <c r="H229" s="22" t="s">
        <v>1695</v>
      </c>
      <c r="I229" s="22"/>
      <c r="J229" s="22" t="s">
        <v>1758</v>
      </c>
      <c r="K229" s="22" t="s">
        <v>1489</v>
      </c>
      <c r="L229" s="22" t="str">
        <f t="shared" si="46"/>
        <v>Validity Deadline Date</v>
      </c>
      <c r="M229" s="22" t="s">
        <v>1489</v>
      </c>
      <c r="N229" s="22"/>
      <c r="O229" s="22" t="str">
        <f t="shared" si="47"/>
        <v>Date. Type</v>
      </c>
      <c r="P229" s="22"/>
      <c r="Q229" s="22"/>
      <c r="R229" s="22" t="s">
        <v>1474</v>
      </c>
      <c r="S229" s="22"/>
      <c r="T229" s="22"/>
      <c r="U229" s="22"/>
      <c r="AA229" s="24" t="s">
        <v>36</v>
      </c>
      <c r="AF229" s="25">
        <v>20180228</v>
      </c>
    </row>
    <row r="230" spans="1:1029" s="24" customFormat="1" ht="14.1" customHeight="1">
      <c r="A230" s="22" t="str">
        <f t="shared" si="44"/>
        <v>e-OrderingIndicator</v>
      </c>
      <c r="B230" s="23">
        <v>1</v>
      </c>
      <c r="C230" s="11" t="s">
        <v>527</v>
      </c>
      <c r="D230" s="22"/>
      <c r="E230" s="22"/>
      <c r="F230" s="22" t="str">
        <f t="shared" si="45"/>
        <v>Tendering Terms. e-Ordering Indicator. Indicator</v>
      </c>
      <c r="G230" s="22"/>
      <c r="H230" s="22" t="s">
        <v>1695</v>
      </c>
      <c r="I230" s="22"/>
      <c r="J230" s="22" t="s">
        <v>26</v>
      </c>
      <c r="K230" s="22" t="s">
        <v>1531</v>
      </c>
      <c r="L230" s="22" t="str">
        <f t="shared" si="46"/>
        <v>e-Ordering Indicator</v>
      </c>
      <c r="M230" s="22" t="s">
        <v>1531</v>
      </c>
      <c r="N230" s="22"/>
      <c r="O230" s="22" t="str">
        <f t="shared" si="47"/>
        <v>Indicator. Type</v>
      </c>
      <c r="P230" s="22"/>
      <c r="Q230" s="22"/>
      <c r="R230" s="22" t="s">
        <v>1474</v>
      </c>
      <c r="S230" s="22"/>
      <c r="T230" s="22"/>
      <c r="U230" s="22"/>
      <c r="AA230" s="24" t="s">
        <v>36</v>
      </c>
      <c r="AF230" s="25">
        <v>20180228</v>
      </c>
    </row>
    <row r="231" spans="1:1029" s="24" customFormat="1" ht="14.1" customHeight="1">
      <c r="A231" s="22" t="str">
        <f t="shared" si="44"/>
        <v>e-PaymentIndicator</v>
      </c>
      <c r="B231" s="23">
        <v>1</v>
      </c>
      <c r="C231" s="11" t="s">
        <v>532</v>
      </c>
      <c r="D231" s="22"/>
      <c r="E231" s="22"/>
      <c r="F231" s="22" t="str">
        <f t="shared" si="45"/>
        <v>Tendering Terms. e-Payment Indicator. Indicator</v>
      </c>
      <c r="G231" s="22"/>
      <c r="H231" s="22" t="s">
        <v>1695</v>
      </c>
      <c r="I231" s="22"/>
      <c r="J231" s="22" t="s">
        <v>29</v>
      </c>
      <c r="K231" s="22" t="s">
        <v>1531</v>
      </c>
      <c r="L231" s="22" t="str">
        <f t="shared" si="46"/>
        <v>e-Payment Indicator</v>
      </c>
      <c r="M231" s="22" t="s">
        <v>1531</v>
      </c>
      <c r="N231" s="22"/>
      <c r="O231" s="22" t="str">
        <f t="shared" si="47"/>
        <v>Indicator. Type</v>
      </c>
      <c r="P231" s="22"/>
      <c r="Q231" s="22"/>
      <c r="R231" s="22" t="s">
        <v>1474</v>
      </c>
      <c r="S231" s="22"/>
      <c r="T231" s="22"/>
      <c r="U231" s="22"/>
      <c r="AA231" s="24" t="s">
        <v>36</v>
      </c>
      <c r="AF231" s="25">
        <v>20180228</v>
      </c>
    </row>
    <row r="232" spans="1:1029" s="24" customFormat="1" ht="14.1" customHeight="1">
      <c r="A232" s="22" t="str">
        <f t="shared" si="44"/>
        <v>VariantIndicator</v>
      </c>
      <c r="B232" s="23">
        <v>1</v>
      </c>
      <c r="C232" s="11" t="s">
        <v>1759</v>
      </c>
      <c r="D232" s="22"/>
      <c r="E232" s="22"/>
      <c r="F232" s="22" t="str">
        <f t="shared" si="45"/>
        <v>Tendering Terms. Variant Indicator. Indicator</v>
      </c>
      <c r="G232" s="22"/>
      <c r="H232" s="22" t="s">
        <v>1695</v>
      </c>
      <c r="I232" s="22"/>
      <c r="J232" s="22" t="s">
        <v>1760</v>
      </c>
      <c r="K232" s="22" t="s">
        <v>1531</v>
      </c>
      <c r="L232" s="22" t="str">
        <f t="shared" si="46"/>
        <v>Variant Indicator</v>
      </c>
      <c r="M232" s="22" t="s">
        <v>1531</v>
      </c>
      <c r="N232" s="22"/>
      <c r="O232" s="22" t="str">
        <f t="shared" si="47"/>
        <v>Indicator. Type</v>
      </c>
      <c r="P232" s="22"/>
      <c r="Q232" s="22"/>
      <c r="R232" s="22" t="s">
        <v>1474</v>
      </c>
      <c r="S232" s="22"/>
      <c r="T232" s="22"/>
      <c r="U232" s="22"/>
      <c r="AA232" s="24" t="s">
        <v>36</v>
      </c>
      <c r="AF232" s="25">
        <v>20180228</v>
      </c>
    </row>
    <row r="233" spans="1:1029" s="24" customFormat="1" ht="14.1" customHeight="1">
      <c r="A233" s="22" t="str">
        <f t="shared" si="44"/>
        <v>RecurrentIndicator</v>
      </c>
      <c r="B233" s="23" t="s">
        <v>1482</v>
      </c>
      <c r="C233" s="11" t="s">
        <v>1761</v>
      </c>
      <c r="D233" s="22"/>
      <c r="E233" s="22"/>
      <c r="F233" s="22" t="str">
        <f t="shared" si="45"/>
        <v>Tendering Terms. Recurrent Indicator. Indicator</v>
      </c>
      <c r="G233" s="22"/>
      <c r="H233" s="22" t="s">
        <v>1695</v>
      </c>
      <c r="I233" s="22"/>
      <c r="J233" s="22" t="s">
        <v>1762</v>
      </c>
      <c r="K233" s="22" t="s">
        <v>1531</v>
      </c>
      <c r="L233" s="22" t="str">
        <f t="shared" si="46"/>
        <v>Recurrent Indicator</v>
      </c>
      <c r="M233" s="22" t="s">
        <v>1531</v>
      </c>
      <c r="N233" s="22"/>
      <c r="O233" s="22" t="str">
        <f t="shared" si="47"/>
        <v>Indicator. Type</v>
      </c>
      <c r="P233" s="22"/>
      <c r="Q233" s="22"/>
      <c r="R233" s="22" t="s">
        <v>1474</v>
      </c>
      <c r="S233" s="22"/>
      <c r="T233" s="22"/>
      <c r="U233" s="22"/>
      <c r="AA233" s="24" t="s">
        <v>36</v>
      </c>
      <c r="AF233" s="25">
        <v>20180228</v>
      </c>
    </row>
    <row r="234" spans="1:1029" s="24" customFormat="1" ht="14.1" customHeight="1">
      <c r="A234" s="22" t="str">
        <f t="shared" si="44"/>
        <v>RecurrencyDescription</v>
      </c>
      <c r="B234" s="23" t="s">
        <v>1486</v>
      </c>
      <c r="C234" s="11" t="s">
        <v>1763</v>
      </c>
      <c r="D234" s="22"/>
      <c r="E234" s="22"/>
      <c r="F234" s="22" t="str">
        <f t="shared" si="45"/>
        <v>Tendering Terms. Recurrency Description. Description</v>
      </c>
      <c r="G234" s="22"/>
      <c r="H234" s="22" t="s">
        <v>1695</v>
      </c>
      <c r="I234" s="22"/>
      <c r="J234" s="22" t="s">
        <v>1764</v>
      </c>
      <c r="K234" s="22" t="s">
        <v>1506</v>
      </c>
      <c r="L234" s="22" t="str">
        <f t="shared" si="46"/>
        <v>Recurrency Description</v>
      </c>
      <c r="M234" s="22" t="s">
        <v>1506</v>
      </c>
      <c r="N234" s="22"/>
      <c r="O234" s="22" t="str">
        <f t="shared" si="47"/>
        <v>Description. Type</v>
      </c>
      <c r="P234" s="22"/>
      <c r="Q234" s="22"/>
      <c r="R234" s="22" t="s">
        <v>1474</v>
      </c>
      <c r="S234" s="22"/>
      <c r="T234" s="22"/>
      <c r="U234" s="22"/>
      <c r="AA234" s="24" t="s">
        <v>36</v>
      </c>
      <c r="AF234" s="25">
        <v>20180228</v>
      </c>
    </row>
    <row r="235" spans="1:1029" s="24" customFormat="1" ht="14.1" customHeight="1">
      <c r="A235" s="22" t="str">
        <f t="shared" si="44"/>
        <v>ProcedureMainFeaturesDescription</v>
      </c>
      <c r="B235" s="23" t="s">
        <v>1486</v>
      </c>
      <c r="C235" s="11" t="s">
        <v>1765</v>
      </c>
      <c r="D235" s="22"/>
      <c r="E235" s="22"/>
      <c r="F235" s="22" t="str">
        <f t="shared" si="45"/>
        <v>Tendering Terms. Procedure Main Features Description. Description</v>
      </c>
      <c r="G235" s="22"/>
      <c r="H235" s="22" t="s">
        <v>1695</v>
      </c>
      <c r="I235" s="22"/>
      <c r="J235" s="22" t="s">
        <v>1766</v>
      </c>
      <c r="K235" s="22" t="s">
        <v>1506</v>
      </c>
      <c r="L235" s="22" t="str">
        <f t="shared" si="46"/>
        <v>Procedure Main Features Description</v>
      </c>
      <c r="M235" s="22" t="s">
        <v>1506</v>
      </c>
      <c r="N235" s="22"/>
      <c r="O235" s="22" t="str">
        <f t="shared" si="47"/>
        <v>Description. Type</v>
      </c>
      <c r="P235" s="22"/>
      <c r="Q235" s="22"/>
      <c r="R235" s="22" t="s">
        <v>1474</v>
      </c>
      <c r="S235" s="22"/>
      <c r="T235" s="22"/>
      <c r="U235" s="22"/>
      <c r="X235" s="24" t="s">
        <v>844</v>
      </c>
      <c r="AA235" s="24" t="s">
        <v>36</v>
      </c>
      <c r="AF235" s="25" t="s">
        <v>1767</v>
      </c>
    </row>
    <row r="236" spans="1:1029" s="24" customFormat="1" ht="14.1" customHeight="1">
      <c r="A236" s="22" t="str">
        <f t="shared" si="44"/>
        <v>ReservedcontractCode</v>
      </c>
      <c r="B236" s="23" t="s">
        <v>1482</v>
      </c>
      <c r="C236" s="11" t="s">
        <v>1768</v>
      </c>
      <c r="D236" s="22"/>
      <c r="E236" s="22"/>
      <c r="F236" s="22" t="str">
        <f t="shared" si="45"/>
        <v>Tendering Terms. Reserved contract Code. Code</v>
      </c>
      <c r="G236" s="22"/>
      <c r="H236" s="22" t="s">
        <v>1695</v>
      </c>
      <c r="I236" s="22"/>
      <c r="J236" s="22" t="s">
        <v>1769</v>
      </c>
      <c r="K236" s="22" t="s">
        <v>1473</v>
      </c>
      <c r="L236" s="22" t="str">
        <f t="shared" si="46"/>
        <v>Reserved contract Code</v>
      </c>
      <c r="M236" s="22" t="s">
        <v>1473</v>
      </c>
      <c r="N236" s="22"/>
      <c r="O236" s="22" t="str">
        <f t="shared" si="47"/>
        <v>Code. Type</v>
      </c>
      <c r="P236" s="22"/>
      <c r="Q236" s="22"/>
      <c r="R236" s="22" t="s">
        <v>1474</v>
      </c>
      <c r="S236" s="22"/>
      <c r="T236" s="22"/>
      <c r="U236" s="22"/>
      <c r="X236" s="24" t="s">
        <v>850</v>
      </c>
      <c r="AA236" s="24" t="s">
        <v>36</v>
      </c>
      <c r="AF236" s="25" t="s">
        <v>1767</v>
      </c>
    </row>
    <row r="237" spans="1:1029" s="24" customFormat="1" ht="14.1" customHeight="1">
      <c r="A237" s="22" t="str">
        <f t="shared" si="44"/>
        <v>ConditionsFinancial</v>
      </c>
      <c r="B237" s="23" t="s">
        <v>1482</v>
      </c>
      <c r="C237" s="11" t="s">
        <v>852</v>
      </c>
      <c r="D237" s="22"/>
      <c r="E237" s="22"/>
      <c r="F237" s="22" t="str">
        <f t="shared" si="45"/>
        <v>Tendering Terms. Conditions Financial Text. Text</v>
      </c>
      <c r="G237" s="22"/>
      <c r="H237" s="22" t="s">
        <v>1695</v>
      </c>
      <c r="I237" s="22"/>
      <c r="J237" s="22" t="s">
        <v>1770</v>
      </c>
      <c r="K237" s="22" t="s">
        <v>1478</v>
      </c>
      <c r="L237" s="22" t="str">
        <f t="shared" si="46"/>
        <v>Conditions Financial Text</v>
      </c>
      <c r="M237" s="22" t="s">
        <v>1478</v>
      </c>
      <c r="N237" s="22"/>
      <c r="O237" s="22" t="str">
        <f t="shared" si="47"/>
        <v>Text. Type</v>
      </c>
      <c r="P237" s="22"/>
      <c r="Q237" s="22"/>
      <c r="R237" s="22" t="s">
        <v>1474</v>
      </c>
      <c r="S237" s="22"/>
      <c r="T237" s="22"/>
      <c r="U237" s="22"/>
      <c r="AA237" s="24" t="s">
        <v>36</v>
      </c>
      <c r="AF237" s="25">
        <v>20180228</v>
      </c>
    </row>
    <row r="238" spans="1:1029" s="24" customFormat="1" ht="14.1" customHeight="1">
      <c r="A238" s="22" t="str">
        <f t="shared" si="44"/>
        <v>TendererLegalForm</v>
      </c>
      <c r="B238" s="23" t="s">
        <v>1482</v>
      </c>
      <c r="C238" s="11" t="s">
        <v>1771</v>
      </c>
      <c r="D238" s="22"/>
      <c r="E238" s="22"/>
      <c r="F238" s="22" t="str">
        <f t="shared" si="45"/>
        <v>Tendering Terms. Tenderer Legal Form Text. Text</v>
      </c>
      <c r="G238" s="22"/>
      <c r="H238" s="22" t="s">
        <v>1695</v>
      </c>
      <c r="I238" s="22"/>
      <c r="J238" s="22" t="s">
        <v>1772</v>
      </c>
      <c r="K238" s="22" t="s">
        <v>1478</v>
      </c>
      <c r="L238" s="22" t="str">
        <f t="shared" si="46"/>
        <v>Tenderer Legal Form Text</v>
      </c>
      <c r="M238" s="22" t="s">
        <v>1478</v>
      </c>
      <c r="N238" s="22"/>
      <c r="O238" s="22" t="str">
        <f t="shared" si="47"/>
        <v>Text. Type</v>
      </c>
      <c r="P238" s="22"/>
      <c r="Q238" s="22"/>
      <c r="R238" s="22" t="s">
        <v>1474</v>
      </c>
      <c r="S238" s="22"/>
      <c r="T238" s="22"/>
      <c r="U238" s="22"/>
      <c r="AA238" s="24" t="s">
        <v>36</v>
      </c>
      <c r="AF238" s="25">
        <v>20180228</v>
      </c>
    </row>
    <row r="239" spans="1:1029" s="24" customFormat="1" ht="14.1" customHeight="1">
      <c r="A239" s="22" t="str">
        <f t="shared" si="44"/>
        <v>SecurityClearanceDeadlineDate</v>
      </c>
      <c r="B239" s="23" t="s">
        <v>1482</v>
      </c>
      <c r="C239" s="11" t="s">
        <v>1773</v>
      </c>
      <c r="D239" s="22"/>
      <c r="E239" s="22"/>
      <c r="F239" s="22" t="str">
        <f t="shared" si="45"/>
        <v>Tendering Terms. Security Clearance Deadline Date. Date</v>
      </c>
      <c r="G239" s="22"/>
      <c r="H239" s="22" t="s">
        <v>1695</v>
      </c>
      <c r="I239" s="22"/>
      <c r="J239" s="22" t="s">
        <v>1774</v>
      </c>
      <c r="K239" s="22" t="s">
        <v>1489</v>
      </c>
      <c r="L239" s="22" t="str">
        <f t="shared" si="46"/>
        <v>Security Clearance Deadline Date</v>
      </c>
      <c r="M239" s="22" t="s">
        <v>1489</v>
      </c>
      <c r="N239" s="22"/>
      <c r="O239" s="22" t="str">
        <f t="shared" si="47"/>
        <v>Date. Type</v>
      </c>
      <c r="P239" s="22"/>
      <c r="Q239" s="22"/>
      <c r="R239" s="22" t="s">
        <v>1474</v>
      </c>
      <c r="S239" s="22"/>
      <c r="T239" s="22"/>
      <c r="U239" s="22"/>
      <c r="AA239" s="24" t="s">
        <v>36</v>
      </c>
      <c r="AF239" s="25">
        <v>20180228</v>
      </c>
    </row>
    <row r="240" spans="1:1029" s="24" customFormat="1" ht="14.1" customHeight="1">
      <c r="A240" s="22" t="str">
        <f t="shared" si="44"/>
        <v>ConditionsPerformance</v>
      </c>
      <c r="B240" s="23" t="s">
        <v>1482</v>
      </c>
      <c r="C240" s="11" t="s">
        <v>1061</v>
      </c>
      <c r="D240" s="22"/>
      <c r="E240" s="22"/>
      <c r="F240" s="22" t="str">
        <f t="shared" si="45"/>
        <v>Tendering Terms. Conditions Performance Text. Text</v>
      </c>
      <c r="G240" s="22"/>
      <c r="H240" s="22" t="s">
        <v>1695</v>
      </c>
      <c r="I240" s="22"/>
      <c r="J240" s="22" t="s">
        <v>1775</v>
      </c>
      <c r="K240" s="22" t="s">
        <v>1478</v>
      </c>
      <c r="L240" s="22" t="str">
        <f t="shared" si="46"/>
        <v>Conditions Performance Text</v>
      </c>
      <c r="M240" s="22" t="s">
        <v>1478</v>
      </c>
      <c r="N240" s="22"/>
      <c r="O240" s="22" t="str">
        <f t="shared" si="47"/>
        <v>Text. Type</v>
      </c>
      <c r="P240" s="22"/>
      <c r="Q240" s="22"/>
      <c r="R240" s="22" t="s">
        <v>1474</v>
      </c>
      <c r="S240" s="22"/>
      <c r="T240" s="22"/>
      <c r="U240" s="22"/>
      <c r="AA240" s="24" t="s">
        <v>36</v>
      </c>
      <c r="AF240" s="25">
        <v>20180228</v>
      </c>
    </row>
    <row r="241" spans="1:1029" s="24" customFormat="1" ht="14.1" customHeight="1">
      <c r="A241" s="22" t="str">
        <f t="shared" si="44"/>
        <v>PerformingStafQualificationIndicator</v>
      </c>
      <c r="B241" s="23">
        <v>1</v>
      </c>
      <c r="C241" s="11" t="s">
        <v>1776</v>
      </c>
      <c r="D241" s="22"/>
      <c r="E241" s="22"/>
      <c r="F241" s="22" t="str">
        <f t="shared" si="45"/>
        <v>Tendering Terms. Performing Staf Qualification Indicator. Indicator</v>
      </c>
      <c r="G241" s="22"/>
      <c r="H241" s="22" t="s">
        <v>1695</v>
      </c>
      <c r="I241" s="22"/>
      <c r="J241" s="22" t="s">
        <v>1777</v>
      </c>
      <c r="K241" s="22" t="s">
        <v>1531</v>
      </c>
      <c r="L241" s="22" t="str">
        <f t="shared" si="46"/>
        <v>Performing Staf Qualification Indicator</v>
      </c>
      <c r="M241" s="22" t="s">
        <v>1531</v>
      </c>
      <c r="N241" s="22"/>
      <c r="O241" s="22" t="str">
        <f t="shared" si="47"/>
        <v>Indicator. Type</v>
      </c>
      <c r="P241" s="22"/>
      <c r="Q241" s="22"/>
      <c r="R241" s="22" t="s">
        <v>1474</v>
      </c>
      <c r="S241" s="22"/>
      <c r="T241" s="22"/>
      <c r="U241" s="22"/>
      <c r="AA241" s="24" t="s">
        <v>36</v>
      </c>
      <c r="AF241" s="25">
        <v>20180228</v>
      </c>
    </row>
    <row r="242" spans="1:1029" s="24" customFormat="1" ht="14.1" customHeight="1">
      <c r="A242" s="22" t="str">
        <f t="shared" si="44"/>
        <v>SubcontractingPercentageNumber</v>
      </c>
      <c r="B242" s="23" t="s">
        <v>1482</v>
      </c>
      <c r="C242" s="11" t="s">
        <v>1778</v>
      </c>
      <c r="D242" s="22"/>
      <c r="E242" s="22"/>
      <c r="F242" s="22" t="str">
        <f t="shared" si="45"/>
        <v>Tendering Terms. Subcontracting Percentage Number. Number</v>
      </c>
      <c r="G242" s="22"/>
      <c r="H242" s="22" t="s">
        <v>1695</v>
      </c>
      <c r="I242" s="22"/>
      <c r="J242" s="22" t="s">
        <v>1779</v>
      </c>
      <c r="K242" s="22" t="s">
        <v>1679</v>
      </c>
      <c r="L242" s="22" t="str">
        <f t="shared" si="46"/>
        <v>Subcontracting Percentage Number</v>
      </c>
      <c r="M242" s="22" t="s">
        <v>1679</v>
      </c>
      <c r="N242" s="22"/>
      <c r="O242" s="22" t="str">
        <f t="shared" si="47"/>
        <v>Number. Type</v>
      </c>
      <c r="P242" s="22"/>
      <c r="Q242" s="22"/>
      <c r="R242" s="22" t="s">
        <v>1474</v>
      </c>
      <c r="S242" s="22"/>
      <c r="T242" s="22"/>
      <c r="U242" s="22"/>
      <c r="AA242" s="24" t="s">
        <v>36</v>
      </c>
      <c r="AF242" s="25">
        <v>20180228</v>
      </c>
    </row>
    <row r="243" spans="1:1029" s="24" customFormat="1" ht="14.1" customHeight="1">
      <c r="A243" s="22" t="str">
        <f t="shared" si="44"/>
        <v>SubcontractingRequirementsCode</v>
      </c>
      <c r="B243" s="23" t="s">
        <v>1486</v>
      </c>
      <c r="C243" s="11" t="s">
        <v>1780</v>
      </c>
      <c r="D243" s="22"/>
      <c r="E243" s="22"/>
      <c r="F243" s="22" t="str">
        <f t="shared" si="45"/>
        <v>Tendering Terms. Subcontracting Requirements Code. Code</v>
      </c>
      <c r="G243" s="22"/>
      <c r="H243" s="22" t="s">
        <v>1695</v>
      </c>
      <c r="I243" s="22"/>
      <c r="J243" s="22" t="s">
        <v>1781</v>
      </c>
      <c r="K243" s="22" t="s">
        <v>1473</v>
      </c>
      <c r="L243" s="22" t="str">
        <f t="shared" si="46"/>
        <v>Subcontracting Requirements Code</v>
      </c>
      <c r="M243" s="22" t="s">
        <v>1473</v>
      </c>
      <c r="N243" s="22"/>
      <c r="O243" s="22" t="str">
        <f t="shared" si="47"/>
        <v>Code. Type</v>
      </c>
      <c r="P243" s="22"/>
      <c r="Q243" s="22"/>
      <c r="R243" s="22" t="s">
        <v>1474</v>
      </c>
      <c r="S243" s="22"/>
      <c r="T243" s="22"/>
      <c r="U243" s="22"/>
      <c r="AA243" s="24" t="s">
        <v>36</v>
      </c>
      <c r="AF243" s="25">
        <v>20180228</v>
      </c>
    </row>
    <row r="244" spans="1:1029" s="24" customFormat="1" ht="14.1" customHeight="1">
      <c r="A244" s="22" t="str">
        <f t="shared" si="44"/>
        <v>ReviewDeadlineDescription</v>
      </c>
      <c r="B244" s="23" t="s">
        <v>1482</v>
      </c>
      <c r="C244" s="11" t="s">
        <v>1782</v>
      </c>
      <c r="D244" s="22"/>
      <c r="E244" s="22"/>
      <c r="F244" s="22" t="str">
        <f t="shared" si="45"/>
        <v>Tendering Terms. Review Deadline Description. Description</v>
      </c>
      <c r="G244" s="22"/>
      <c r="H244" s="22" t="s">
        <v>1695</v>
      </c>
      <c r="I244" s="22"/>
      <c r="J244" s="22" t="s">
        <v>1783</v>
      </c>
      <c r="K244" s="22" t="s">
        <v>1506</v>
      </c>
      <c r="L244" s="22" t="str">
        <f t="shared" si="46"/>
        <v>Review Deadline Description</v>
      </c>
      <c r="M244" s="22" t="s">
        <v>1506</v>
      </c>
      <c r="N244" s="22"/>
      <c r="O244" s="22" t="str">
        <f t="shared" si="47"/>
        <v>Description. Type</v>
      </c>
      <c r="P244" s="22"/>
      <c r="Q244" s="22"/>
      <c r="R244" s="22" t="s">
        <v>1474</v>
      </c>
      <c r="S244" s="22"/>
      <c r="T244" s="22"/>
      <c r="U244" s="22"/>
      <c r="AA244" s="24" t="s">
        <v>36</v>
      </c>
      <c r="AF244" s="25">
        <v>20180228</v>
      </c>
    </row>
    <row r="245" spans="1:1029" s="24" customFormat="1" ht="14.1" customHeight="1">
      <c r="A245" s="22" t="str">
        <f t="shared" si="44"/>
        <v>FollowUpContractsIndicator</v>
      </c>
      <c r="B245" s="23" t="s">
        <v>1482</v>
      </c>
      <c r="C245" s="11" t="s">
        <v>1784</v>
      </c>
      <c r="D245" s="22"/>
      <c r="E245" s="22"/>
      <c r="F245" s="22" t="str">
        <f t="shared" si="45"/>
        <v>Tendering Terms. Follow Up Contracts Indicator. Indicator</v>
      </c>
      <c r="G245" s="22"/>
      <c r="H245" s="22" t="s">
        <v>1695</v>
      </c>
      <c r="I245" s="22"/>
      <c r="J245" s="22" t="s">
        <v>1785</v>
      </c>
      <c r="K245" s="22" t="s">
        <v>1531</v>
      </c>
      <c r="L245" s="22" t="str">
        <f t="shared" si="46"/>
        <v>Follow Up Contracts Indicator</v>
      </c>
      <c r="M245" s="22" t="s">
        <v>1531</v>
      </c>
      <c r="N245" s="22"/>
      <c r="O245" s="22" t="str">
        <f t="shared" si="47"/>
        <v>Indicator. Type</v>
      </c>
      <c r="P245" s="22"/>
      <c r="Q245" s="22"/>
      <c r="R245" s="22" t="s">
        <v>1474</v>
      </c>
      <c r="S245" s="22"/>
      <c r="T245" s="22"/>
      <c r="U245" s="22"/>
      <c r="AA245" s="24" t="s">
        <v>36</v>
      </c>
      <c r="AE245" s="24" t="s">
        <v>36</v>
      </c>
      <c r="AF245" s="25" t="s">
        <v>1520</v>
      </c>
    </row>
    <row r="246" spans="1:1029" s="24" customFormat="1" ht="14.1" customHeight="1">
      <c r="A246" s="22" t="str">
        <f t="shared" si="44"/>
        <v>InvitationsDispatchDate</v>
      </c>
      <c r="B246" s="23" t="s">
        <v>1482</v>
      </c>
      <c r="C246" s="11" t="s">
        <v>1786</v>
      </c>
      <c r="D246" s="22"/>
      <c r="E246" s="22"/>
      <c r="F246" s="22" t="str">
        <f t="shared" si="45"/>
        <v>Tendering Terms. Invitations Dispatch Date. Date</v>
      </c>
      <c r="G246" s="22"/>
      <c r="H246" s="22" t="s">
        <v>1695</v>
      </c>
      <c r="I246" s="22"/>
      <c r="J246" s="22" t="s">
        <v>1787</v>
      </c>
      <c r="K246" s="22" t="s">
        <v>1489</v>
      </c>
      <c r="L246" s="22" t="str">
        <f t="shared" si="46"/>
        <v>Invitations Dispatch Date</v>
      </c>
      <c r="M246" s="22" t="s">
        <v>1489</v>
      </c>
      <c r="N246" s="22"/>
      <c r="O246" s="22" t="str">
        <f t="shared" si="47"/>
        <v>Date. Type</v>
      </c>
      <c r="P246" s="22"/>
      <c r="Q246" s="22"/>
      <c r="R246" s="22" t="s">
        <v>1474</v>
      </c>
      <c r="S246" s="22"/>
      <c r="T246" s="22"/>
      <c r="U246" s="22"/>
      <c r="AA246" s="24" t="s">
        <v>36</v>
      </c>
      <c r="AE246" s="24" t="s">
        <v>1470</v>
      </c>
      <c r="AF246" s="25">
        <v>20180307</v>
      </c>
    </row>
    <row r="247" spans="1:1029" s="24" customFormat="1" ht="14.1" customHeight="1">
      <c r="A247" s="22" t="str">
        <f t="shared" si="44"/>
        <v>ProcessChoiceJustificationCode</v>
      </c>
      <c r="B247" s="23" t="s">
        <v>1482</v>
      </c>
      <c r="C247" s="11" t="s">
        <v>1788</v>
      </c>
      <c r="D247" s="22"/>
      <c r="E247" s="22"/>
      <c r="F247" s="22" t="str">
        <f t="shared" si="45"/>
        <v>Tendering Terms. Process Choice Justification Code. Code</v>
      </c>
      <c r="G247" s="22"/>
      <c r="H247" s="22" t="s">
        <v>1695</v>
      </c>
      <c r="I247" s="22"/>
      <c r="J247" s="22" t="s">
        <v>1789</v>
      </c>
      <c r="K247" s="22" t="s">
        <v>1473</v>
      </c>
      <c r="L247" s="22" t="str">
        <f t="shared" si="46"/>
        <v>Process Choice Justification Code</v>
      </c>
      <c r="M247" s="22" t="s">
        <v>1473</v>
      </c>
      <c r="N247" s="22"/>
      <c r="O247" s="22" t="str">
        <f t="shared" si="47"/>
        <v>Code. Type</v>
      </c>
      <c r="P247" s="22"/>
      <c r="Q247" s="22"/>
      <c r="R247" s="22" t="s">
        <v>1474</v>
      </c>
      <c r="S247" s="22"/>
      <c r="T247" s="22"/>
      <c r="U247" s="22"/>
      <c r="AA247" s="24" t="s">
        <v>1470</v>
      </c>
      <c r="AE247" s="24" t="s">
        <v>36</v>
      </c>
      <c r="AF247" s="25">
        <v>20180307</v>
      </c>
    </row>
    <row r="248" spans="1:1029" s="24" customFormat="1" ht="14.1" customHeight="1">
      <c r="A248" s="22" t="str">
        <f t="shared" si="44"/>
        <v>LotsMaxAllowedNumber</v>
      </c>
      <c r="B248" s="23" t="s">
        <v>1482</v>
      </c>
      <c r="C248" s="11" t="s">
        <v>1790</v>
      </c>
      <c r="D248" s="22"/>
      <c r="E248" s="22"/>
      <c r="F248" s="22" t="str">
        <f t="shared" si="45"/>
        <v>Tendering Terms. Lots Max Allowed Number. Number</v>
      </c>
      <c r="G248" s="22"/>
      <c r="H248" s="22" t="s">
        <v>1695</v>
      </c>
      <c r="I248" s="22"/>
      <c r="J248" s="22" t="s">
        <v>1791</v>
      </c>
      <c r="K248" s="22" t="s">
        <v>1679</v>
      </c>
      <c r="L248" s="22" t="str">
        <f t="shared" si="46"/>
        <v>Lots Max Allowed Number</v>
      </c>
      <c r="M248" s="22" t="s">
        <v>1679</v>
      </c>
      <c r="N248" s="22"/>
      <c r="O248" s="22" t="str">
        <f t="shared" si="47"/>
        <v>Number. Type</v>
      </c>
      <c r="P248" s="22"/>
      <c r="Q248" s="22"/>
      <c r="R248" s="22" t="s">
        <v>1474</v>
      </c>
      <c r="S248" s="22"/>
      <c r="T248" s="22"/>
      <c r="U248" s="22"/>
      <c r="X248" s="24" t="s">
        <v>856</v>
      </c>
      <c r="AA248" s="24" t="s">
        <v>36</v>
      </c>
      <c r="AE248" s="24" t="s">
        <v>36</v>
      </c>
      <c r="AF248" s="25">
        <v>20180313</v>
      </c>
    </row>
    <row r="249" spans="1:1029" s="24" customFormat="1" ht="14.1" customHeight="1">
      <c r="A249" s="22" t="str">
        <f t="shared" si="44"/>
        <v>LotsMaxAwardedNumber</v>
      </c>
      <c r="B249" s="23" t="s">
        <v>1482</v>
      </c>
      <c r="C249" s="11" t="s">
        <v>1792</v>
      </c>
      <c r="D249" s="22"/>
      <c r="E249" s="22"/>
      <c r="F249" s="22" t="str">
        <f t="shared" si="45"/>
        <v>Tendering Terms. Lots Max Awarded Number. Number</v>
      </c>
      <c r="G249" s="22"/>
      <c r="H249" s="22" t="s">
        <v>1695</v>
      </c>
      <c r="I249" s="22"/>
      <c r="J249" s="22" t="s">
        <v>1793</v>
      </c>
      <c r="K249" s="22" t="s">
        <v>1679</v>
      </c>
      <c r="L249" s="22" t="str">
        <f t="shared" si="46"/>
        <v>Lots Max Awarded Number</v>
      </c>
      <c r="M249" s="22" t="s">
        <v>1679</v>
      </c>
      <c r="N249" s="22"/>
      <c r="O249" s="22" t="str">
        <f t="shared" si="47"/>
        <v>Number. Type</v>
      </c>
      <c r="P249" s="22"/>
      <c r="Q249" s="22"/>
      <c r="R249" s="22" t="s">
        <v>1474</v>
      </c>
      <c r="S249" s="22"/>
      <c r="T249" s="22"/>
      <c r="U249" s="22"/>
      <c r="X249" s="24" t="s">
        <v>864</v>
      </c>
      <c r="AA249" s="24" t="s">
        <v>36</v>
      </c>
      <c r="AE249" s="24" t="s">
        <v>36</v>
      </c>
      <c r="AF249" s="25">
        <v>20180313</v>
      </c>
    </row>
    <row r="250" spans="1:1029">
      <c r="A250" s="17" t="str">
        <f t="shared" ref="A250:A256" si="48">SUBSTITUTE(SUBSTITUTE(CONCATENATE(I250,IF(L250="Identifier","ID",L250))," ",""),"_","")</f>
        <v>EnvironmentalParty</v>
      </c>
      <c r="B250" s="18" t="s">
        <v>1486</v>
      </c>
      <c r="C250" s="20" t="s">
        <v>1484</v>
      </c>
      <c r="D250" s="17"/>
      <c r="E250" s="17"/>
      <c r="F250" s="17" t="str">
        <f t="shared" ref="F250:F256" si="49">CONCATENATE( IF(G250="","",CONCATENATE(G250,"_ ")),H250,". ",IF(I250="","",CONCATENATE(I250,"_ ")),L250,IF(I250="","",CONCATENATE(". ",M250)))</f>
        <v>Tendering Terms. Environmental_ Party</v>
      </c>
      <c r="G250" s="17"/>
      <c r="H250" s="17" t="s">
        <v>1695</v>
      </c>
      <c r="I250" s="17"/>
      <c r="J250" s="17"/>
      <c r="K250" s="17"/>
      <c r="L250" s="17" t="str">
        <f t="shared" ref="L250:L256" si="50">CONCATENATE(IF(P250="","",CONCATENATE(P250,"_ ")),Q250)</f>
        <v>Environmental_ Party</v>
      </c>
      <c r="M250" s="17" t="str">
        <f t="shared" ref="M250:M256" si="51">L250</f>
        <v>Environmental_ Party</v>
      </c>
      <c r="N250" s="17"/>
      <c r="O250" s="17"/>
      <c r="P250" s="17" t="s">
        <v>1794</v>
      </c>
      <c r="Q250" s="19" t="s">
        <v>1677</v>
      </c>
      <c r="R250" s="17" t="s">
        <v>1491</v>
      </c>
      <c r="S250" s="20"/>
      <c r="T250" s="20"/>
      <c r="U250" s="20"/>
      <c r="V250" s="20"/>
      <c r="W250" s="20"/>
      <c r="X250" s="20"/>
      <c r="Y250" s="20" t="s">
        <v>1469</v>
      </c>
      <c r="Z250" s="20"/>
      <c r="AA250" s="20" t="s">
        <v>1470</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1486</v>
      </c>
      <c r="C251" s="20" t="s">
        <v>1484</v>
      </c>
      <c r="D251" s="17"/>
      <c r="E251" s="17"/>
      <c r="F251" s="17" t="str">
        <f t="shared" si="49"/>
        <v>Tendering Terms. Tax_ Party</v>
      </c>
      <c r="G251" s="17"/>
      <c r="H251" s="17" t="s">
        <v>1695</v>
      </c>
      <c r="I251" s="17"/>
      <c r="J251" s="17"/>
      <c r="K251" s="17"/>
      <c r="L251" s="17" t="str">
        <f t="shared" si="50"/>
        <v>Tax_ Party</v>
      </c>
      <c r="M251" s="17" t="str">
        <f t="shared" si="51"/>
        <v>Tax_ Party</v>
      </c>
      <c r="N251" s="17"/>
      <c r="O251" s="17"/>
      <c r="P251" s="17" t="s">
        <v>1795</v>
      </c>
      <c r="Q251" s="19" t="s">
        <v>1677</v>
      </c>
      <c r="R251" s="17" t="s">
        <v>1491</v>
      </c>
      <c r="S251" s="20"/>
      <c r="T251" s="20"/>
      <c r="U251" s="20"/>
      <c r="V251" s="20"/>
      <c r="W251" s="20"/>
      <c r="X251" s="20"/>
      <c r="Y251" s="20" t="s">
        <v>1469</v>
      </c>
      <c r="Z251" s="20"/>
      <c r="AA251" s="20" t="s">
        <v>1470</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1486</v>
      </c>
      <c r="C252" s="20" t="s">
        <v>1484</v>
      </c>
      <c r="D252" s="17"/>
      <c r="E252" s="17"/>
      <c r="F252" s="17" t="str">
        <f t="shared" si="49"/>
        <v>Tendering Terms. Employment_ Party</v>
      </c>
      <c r="G252" s="17"/>
      <c r="H252" s="17" t="s">
        <v>1695</v>
      </c>
      <c r="I252" s="17"/>
      <c r="J252" s="17"/>
      <c r="K252" s="17"/>
      <c r="L252" s="17" t="str">
        <f t="shared" si="50"/>
        <v>Employment_ Party</v>
      </c>
      <c r="M252" s="17" t="str">
        <f t="shared" si="51"/>
        <v>Employment_ Party</v>
      </c>
      <c r="N252" s="17"/>
      <c r="O252" s="17"/>
      <c r="P252" s="17" t="s">
        <v>1796</v>
      </c>
      <c r="Q252" s="19" t="s">
        <v>1677</v>
      </c>
      <c r="R252" s="17" t="s">
        <v>1491</v>
      </c>
      <c r="S252" s="20"/>
      <c r="T252" s="20"/>
      <c r="U252" s="20"/>
      <c r="V252" s="20"/>
      <c r="W252" s="20"/>
      <c r="X252" s="20"/>
      <c r="Y252" s="20" t="s">
        <v>1469</v>
      </c>
      <c r="Z252" s="20"/>
      <c r="AA252" s="20" t="s">
        <v>1470</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1482</v>
      </c>
      <c r="C253" s="20" t="s">
        <v>1797</v>
      </c>
      <c r="D253" s="17"/>
      <c r="E253" s="17"/>
      <c r="F253" s="17" t="str">
        <f t="shared" si="49"/>
        <v>Tendering Terms. Review_ Party</v>
      </c>
      <c r="G253" s="17"/>
      <c r="H253" s="17" t="s">
        <v>1695</v>
      </c>
      <c r="I253" s="17"/>
      <c r="J253" s="17"/>
      <c r="K253" s="17"/>
      <c r="L253" s="17" t="str">
        <f t="shared" si="50"/>
        <v>Review_ Party</v>
      </c>
      <c r="M253" s="17" t="str">
        <f t="shared" si="51"/>
        <v>Review_ Party</v>
      </c>
      <c r="N253" s="17"/>
      <c r="O253" s="17"/>
      <c r="P253" s="17" t="s">
        <v>1798</v>
      </c>
      <c r="Q253" s="19" t="s">
        <v>1677</v>
      </c>
      <c r="R253" s="17" t="s">
        <v>1491</v>
      </c>
      <c r="S253" s="20"/>
      <c r="T253" s="20"/>
      <c r="U253" s="20"/>
      <c r="V253" s="20"/>
      <c r="W253" s="20"/>
      <c r="X253" s="20"/>
      <c r="Y253" s="20" t="s">
        <v>1469</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1482</v>
      </c>
      <c r="C254" s="20" t="s">
        <v>1799</v>
      </c>
      <c r="D254" s="17"/>
      <c r="E254" s="17"/>
      <c r="F254" s="17" t="str">
        <f t="shared" si="49"/>
        <v>Tendering Terms. Info On Review_ Party</v>
      </c>
      <c r="G254" s="17"/>
      <c r="H254" s="17" t="s">
        <v>1695</v>
      </c>
      <c r="I254" s="17"/>
      <c r="J254" s="17"/>
      <c r="K254" s="17"/>
      <c r="L254" s="17" t="str">
        <f t="shared" si="50"/>
        <v>Info On Review_ Party</v>
      </c>
      <c r="M254" s="17" t="str">
        <f t="shared" si="51"/>
        <v>Info On Review_ Party</v>
      </c>
      <c r="N254" s="17"/>
      <c r="O254" s="17"/>
      <c r="P254" s="17" t="s">
        <v>1800</v>
      </c>
      <c r="Q254" s="19" t="s">
        <v>1677</v>
      </c>
      <c r="R254" s="17" t="s">
        <v>1491</v>
      </c>
      <c r="S254" s="20"/>
      <c r="T254" s="20"/>
      <c r="U254" s="20"/>
      <c r="V254" s="20"/>
      <c r="W254" s="20"/>
      <c r="X254" s="20"/>
      <c r="Y254" s="20" t="s">
        <v>1469</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1482</v>
      </c>
      <c r="C255" s="20" t="s">
        <v>890</v>
      </c>
      <c r="D255" s="17"/>
      <c r="E255" s="17"/>
      <c r="F255" s="17" t="str">
        <f t="shared" si="49"/>
        <v>Tendering Terms. Mediation Body_ Party</v>
      </c>
      <c r="G255" s="17"/>
      <c r="H255" s="17" t="s">
        <v>1695</v>
      </c>
      <c r="I255" s="17"/>
      <c r="J255" s="17"/>
      <c r="K255" s="17"/>
      <c r="L255" s="17" t="str">
        <f t="shared" si="50"/>
        <v>Mediation Body_ Party</v>
      </c>
      <c r="M255" s="17" t="str">
        <f t="shared" si="51"/>
        <v>Mediation Body_ Party</v>
      </c>
      <c r="N255" s="17"/>
      <c r="O255" s="17"/>
      <c r="P255" s="17" t="s">
        <v>889</v>
      </c>
      <c r="Q255" s="19" t="s">
        <v>1677</v>
      </c>
      <c r="R255" s="17" t="s">
        <v>1491</v>
      </c>
      <c r="S255" s="20"/>
      <c r="T255" s="20"/>
      <c r="U255" s="20"/>
      <c r="V255" s="20"/>
      <c r="W255" s="20"/>
      <c r="X255" s="20" t="s">
        <v>889</v>
      </c>
      <c r="Y255" s="20" t="s">
        <v>1469</v>
      </c>
      <c r="Z255" s="20"/>
      <c r="AA255" s="20" t="s">
        <v>36</v>
      </c>
      <c r="AB255" s="20"/>
      <c r="AC255" s="20"/>
      <c r="AD255" s="20"/>
      <c r="AE255" s="20"/>
      <c r="AF255" s="19"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1482</v>
      </c>
      <c r="C256" s="20" t="s">
        <v>1801</v>
      </c>
      <c r="D256" s="17"/>
      <c r="E256" s="17"/>
      <c r="F256" s="17" t="str">
        <f t="shared" si="49"/>
        <v>Tendering Terms. Funds Identification</v>
      </c>
      <c r="G256" s="17"/>
      <c r="H256" s="17" t="s">
        <v>1695</v>
      </c>
      <c r="I256" s="17"/>
      <c r="J256" s="17"/>
      <c r="K256" s="17"/>
      <c r="L256" s="17" t="str">
        <f t="shared" si="50"/>
        <v>Funds Identification</v>
      </c>
      <c r="M256" s="17" t="str">
        <f t="shared" si="51"/>
        <v>Funds Identification</v>
      </c>
      <c r="N256" s="17"/>
      <c r="O256" s="17"/>
      <c r="P256" s="17"/>
      <c r="Q256" s="19" t="s">
        <v>1645</v>
      </c>
      <c r="R256" s="17" t="s">
        <v>1491</v>
      </c>
      <c r="S256" s="20"/>
      <c r="T256" s="20"/>
      <c r="U256" s="20"/>
      <c r="V256" s="20"/>
      <c r="W256" s="20"/>
      <c r="X256" s="20"/>
      <c r="Y256" s="20" t="s">
        <v>1469</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1484</v>
      </c>
      <c r="D257" s="8"/>
      <c r="E257" s="8"/>
      <c r="F257" s="8" t="str">
        <f>CONCATENATE(IF(G257="","",CONCATENATE(G257,"_ ")),H257,". Details")</f>
        <v>Criterion Value. Details</v>
      </c>
      <c r="G257" s="8"/>
      <c r="H257" s="21" t="s">
        <v>1946</v>
      </c>
      <c r="I257" s="8"/>
      <c r="J257" s="8"/>
      <c r="K257" s="8"/>
      <c r="L257" s="8"/>
      <c r="M257" s="8"/>
      <c r="N257" s="8"/>
      <c r="O257" s="8"/>
      <c r="P257" s="8"/>
      <c r="Q257" s="8"/>
      <c r="R257" s="8" t="s">
        <v>1467</v>
      </c>
      <c r="S257" s="8"/>
      <c r="T257" s="8"/>
      <c r="U257" s="8"/>
      <c r="V257" s="8"/>
      <c r="W257" s="8"/>
      <c r="X257" s="8"/>
      <c r="Y257" s="8" t="s">
        <v>1469</v>
      </c>
      <c r="Z257" s="8"/>
      <c r="AA257" s="8" t="s">
        <v>1470</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1486</v>
      </c>
      <c r="C258" s="11" t="s">
        <v>1484</v>
      </c>
      <c r="D258" s="22"/>
      <c r="E258" s="22"/>
      <c r="F258" s="22" t="str">
        <f t="shared" ref="F258:F268" si="53">CONCATENATE( IF(G258="","",CONCATENATE(G258,"_ ")),H258,". ",IF(I258="","",CONCATENATE(I258,"_ ")),L258,IF(OR(I258&lt;&gt;"",L258&lt;&gt;M258),CONCATENATE(". ",M258),""))</f>
        <v>Criterion Value. Value Description. Description</v>
      </c>
      <c r="G258" s="22"/>
      <c r="H258" s="22" t="s">
        <v>1946</v>
      </c>
      <c r="I258" s="22"/>
      <c r="J258" s="22" t="s">
        <v>1554</v>
      </c>
      <c r="K258" s="22" t="s">
        <v>1506</v>
      </c>
      <c r="L258" s="22" t="str">
        <f t="shared" ref="L258:L268" si="54">IF(J258&lt;&gt;"",CONCATENATE(J258," ",K258),K258)</f>
        <v>Value Description</v>
      </c>
      <c r="M258" s="22" t="s">
        <v>1506</v>
      </c>
      <c r="N258" s="22"/>
      <c r="O258" s="22" t="str">
        <f t="shared" ref="O258:O268" si="55">IF(N258&lt;&gt;"",CONCATENATE(N258,"_ ",M258,". Type"),CONCATENATE(M258,". Type"))</f>
        <v>Description. Type</v>
      </c>
      <c r="P258" s="22"/>
      <c r="Q258" s="22"/>
      <c r="R258" s="22" t="s">
        <v>1474</v>
      </c>
      <c r="S258" s="22" t="s">
        <v>1802</v>
      </c>
      <c r="T258" s="22"/>
      <c r="U258" s="22"/>
      <c r="AA258" s="24" t="s">
        <v>1470</v>
      </c>
      <c r="AF258" s="25">
        <v>20180219</v>
      </c>
    </row>
    <row r="259" spans="1:1029" s="24" customFormat="1" ht="14.1" customHeight="1">
      <c r="A259" s="22" t="str">
        <f t="shared" si="52"/>
        <v>ValueDate</v>
      </c>
      <c r="B259" s="23" t="s">
        <v>1482</v>
      </c>
      <c r="C259" s="11" t="s">
        <v>1484</v>
      </c>
      <c r="D259" s="22"/>
      <c r="E259" s="22"/>
      <c r="F259" s="22" t="str">
        <f t="shared" si="53"/>
        <v>Criterion Value. Value Date. Date</v>
      </c>
      <c r="G259" s="22"/>
      <c r="H259" s="22" t="s">
        <v>1946</v>
      </c>
      <c r="I259" s="22"/>
      <c r="J259" s="22" t="s">
        <v>1554</v>
      </c>
      <c r="K259" s="22" t="s">
        <v>1489</v>
      </c>
      <c r="L259" s="22" t="str">
        <f t="shared" si="54"/>
        <v>Value Date</v>
      </c>
      <c r="M259" s="22" t="s">
        <v>1489</v>
      </c>
      <c r="N259" s="22"/>
      <c r="O259" s="22" t="str">
        <f t="shared" si="55"/>
        <v>Date. Type</v>
      </c>
      <c r="P259" s="22"/>
      <c r="Q259" s="22"/>
      <c r="R259" s="22" t="s">
        <v>1474</v>
      </c>
      <c r="S259" s="22" t="s">
        <v>1802</v>
      </c>
      <c r="T259" s="22"/>
      <c r="U259" s="22"/>
      <c r="AA259" s="24" t="s">
        <v>1470</v>
      </c>
      <c r="AF259" s="25">
        <v>20180219</v>
      </c>
    </row>
    <row r="260" spans="1:1029" s="24" customFormat="1" ht="14.1" customHeight="1">
      <c r="A260" s="22" t="str">
        <f t="shared" si="52"/>
        <v>ValueTime</v>
      </c>
      <c r="B260" s="23" t="s">
        <v>1482</v>
      </c>
      <c r="C260" s="11" t="s">
        <v>1484</v>
      </c>
      <c r="D260" s="22"/>
      <c r="E260" s="22"/>
      <c r="F260" s="22" t="str">
        <f t="shared" si="53"/>
        <v>Criterion Value. Value Time. Time</v>
      </c>
      <c r="G260" s="22"/>
      <c r="H260" s="22" t="s">
        <v>1946</v>
      </c>
      <c r="I260" s="22"/>
      <c r="J260" s="22" t="s">
        <v>1554</v>
      </c>
      <c r="K260" s="22" t="s">
        <v>1803</v>
      </c>
      <c r="L260" s="22" t="str">
        <f t="shared" si="54"/>
        <v>Value Time</v>
      </c>
      <c r="M260" s="22" t="s">
        <v>1803</v>
      </c>
      <c r="N260" s="22"/>
      <c r="O260" s="22" t="str">
        <f t="shared" si="55"/>
        <v>Time. Type</v>
      </c>
      <c r="P260" s="22"/>
      <c r="Q260" s="22"/>
      <c r="R260" s="22" t="s">
        <v>1474</v>
      </c>
      <c r="S260" s="22" t="s">
        <v>1802</v>
      </c>
      <c r="T260" s="22"/>
      <c r="U260" s="22"/>
      <c r="AA260" s="24" t="s">
        <v>1470</v>
      </c>
      <c r="AF260" s="25">
        <v>20180219</v>
      </c>
    </row>
    <row r="261" spans="1:1029" s="24" customFormat="1" ht="14.1" customHeight="1">
      <c r="A261" s="22" t="str">
        <f t="shared" si="52"/>
        <v>ValueID</v>
      </c>
      <c r="B261" s="23" t="s">
        <v>1482</v>
      </c>
      <c r="C261" s="11" t="s">
        <v>1484</v>
      </c>
      <c r="D261" s="22"/>
      <c r="E261" s="22"/>
      <c r="F261" s="22" t="str">
        <f t="shared" si="53"/>
        <v>Criterion Value. Value Identifier. Identifier</v>
      </c>
      <c r="G261" s="22"/>
      <c r="H261" s="22" t="s">
        <v>1946</v>
      </c>
      <c r="I261" s="22"/>
      <c r="J261" s="22" t="s">
        <v>1554</v>
      </c>
      <c r="K261" s="22" t="s">
        <v>1481</v>
      </c>
      <c r="L261" s="22" t="str">
        <f t="shared" si="54"/>
        <v>Value Identifier</v>
      </c>
      <c r="M261" s="22" t="s">
        <v>1481</v>
      </c>
      <c r="N261" s="22"/>
      <c r="O261" s="22" t="str">
        <f t="shared" si="55"/>
        <v>Identifier. Type</v>
      </c>
      <c r="P261" s="22"/>
      <c r="Q261" s="22"/>
      <c r="R261" s="22" t="s">
        <v>1474</v>
      </c>
      <c r="S261" s="22" t="s">
        <v>1802</v>
      </c>
      <c r="T261" s="22"/>
      <c r="U261" s="22"/>
      <c r="AA261" s="24" t="s">
        <v>1470</v>
      </c>
      <c r="AF261" s="25">
        <v>20180219</v>
      </c>
    </row>
    <row r="262" spans="1:1029" s="24" customFormat="1" ht="14.1" customHeight="1">
      <c r="A262" s="22" t="str">
        <f t="shared" si="52"/>
        <v>ID</v>
      </c>
      <c r="B262" s="23" t="s">
        <v>1482</v>
      </c>
      <c r="C262" s="11" t="s">
        <v>1484</v>
      </c>
      <c r="D262" s="22"/>
      <c r="E262" s="22"/>
      <c r="F262" s="22" t="str">
        <f t="shared" si="53"/>
        <v>Criterion Value. Identifier</v>
      </c>
      <c r="G262" s="22"/>
      <c r="H262" s="22" t="s">
        <v>1946</v>
      </c>
      <c r="I262" s="22"/>
      <c r="J262" s="22"/>
      <c r="K262" s="22" t="s">
        <v>1481</v>
      </c>
      <c r="L262" s="22" t="str">
        <f t="shared" si="54"/>
        <v>Identifier</v>
      </c>
      <c r="M262" s="22" t="s">
        <v>1481</v>
      </c>
      <c r="N262" s="22"/>
      <c r="O262" s="22" t="str">
        <f t="shared" si="55"/>
        <v>Identifier. Type</v>
      </c>
      <c r="P262" s="22"/>
      <c r="Q262" s="22"/>
      <c r="R262" s="22" t="s">
        <v>1474</v>
      </c>
      <c r="S262" s="22" t="s">
        <v>1802</v>
      </c>
      <c r="T262" s="22"/>
      <c r="U262" s="22"/>
      <c r="AA262" s="24" t="s">
        <v>1470</v>
      </c>
      <c r="AF262" s="25">
        <v>20180219</v>
      </c>
    </row>
    <row r="263" spans="1:1029" s="24" customFormat="1" ht="14.1" customHeight="1">
      <c r="A263" s="22" t="str">
        <f t="shared" si="52"/>
        <v>ValueAmount</v>
      </c>
      <c r="B263" s="23" t="s">
        <v>1482</v>
      </c>
      <c r="C263" s="11" t="s">
        <v>1484</v>
      </c>
      <c r="D263" s="22"/>
      <c r="E263" s="22"/>
      <c r="F263" s="22" t="str">
        <f t="shared" si="53"/>
        <v>Criterion Value. Value Amount. Amount</v>
      </c>
      <c r="G263" s="22"/>
      <c r="H263" s="22" t="s">
        <v>1946</v>
      </c>
      <c r="I263" s="22"/>
      <c r="J263" s="22" t="s">
        <v>1554</v>
      </c>
      <c r="K263" s="22" t="s">
        <v>1635</v>
      </c>
      <c r="L263" s="22" t="str">
        <f t="shared" si="54"/>
        <v>Value Amount</v>
      </c>
      <c r="M263" s="22" t="s">
        <v>1635</v>
      </c>
      <c r="N263" s="22"/>
      <c r="O263" s="22" t="str">
        <f t="shared" si="55"/>
        <v>Amount. Type</v>
      </c>
      <c r="P263" s="22"/>
      <c r="Q263" s="22"/>
      <c r="R263" s="22" t="s">
        <v>1474</v>
      </c>
      <c r="S263" s="22" t="s">
        <v>1802</v>
      </c>
      <c r="T263" s="22"/>
      <c r="U263" s="22"/>
      <c r="AA263" s="24" t="s">
        <v>1470</v>
      </c>
      <c r="AD263" s="24" t="s">
        <v>36</v>
      </c>
      <c r="AF263" s="25">
        <v>20180219</v>
      </c>
    </row>
    <row r="264" spans="1:1029" s="24" customFormat="1" ht="14.1" customHeight="1">
      <c r="A264" s="22" t="str">
        <f t="shared" si="52"/>
        <v>ValueMaximumAmount</v>
      </c>
      <c r="B264" s="23" t="s">
        <v>1482</v>
      </c>
      <c r="C264" s="11" t="s">
        <v>1484</v>
      </c>
      <c r="D264" s="22"/>
      <c r="E264" s="22"/>
      <c r="F264" s="22" t="str">
        <f t="shared" si="53"/>
        <v>Criterion Value. Value Maximum Amount. Amount</v>
      </c>
      <c r="G264" s="22"/>
      <c r="H264" s="22" t="s">
        <v>1946</v>
      </c>
      <c r="I264" s="22"/>
      <c r="J264" s="22" t="s">
        <v>1804</v>
      </c>
      <c r="K264" s="22" t="s">
        <v>1635</v>
      </c>
      <c r="L264" s="22" t="str">
        <f t="shared" si="54"/>
        <v>Value Maximum Amount</v>
      </c>
      <c r="M264" s="22" t="s">
        <v>1635</v>
      </c>
      <c r="N264" s="22"/>
      <c r="O264" s="22" t="str">
        <f t="shared" si="55"/>
        <v>Amount. Type</v>
      </c>
      <c r="P264" s="22"/>
      <c r="Q264" s="22"/>
      <c r="R264" s="22" t="s">
        <v>1474</v>
      </c>
      <c r="S264" s="22" t="s">
        <v>1802</v>
      </c>
      <c r="T264" s="22"/>
      <c r="U264" s="22"/>
      <c r="AA264" s="24" t="s">
        <v>1470</v>
      </c>
      <c r="AD264" s="24" t="s">
        <v>36</v>
      </c>
      <c r="AF264" s="25">
        <v>20180219</v>
      </c>
    </row>
    <row r="265" spans="1:1029" s="24" customFormat="1" ht="14.1" customHeight="1">
      <c r="A265" s="22" t="str">
        <f t="shared" si="52"/>
        <v>ValueMinimumAmount</v>
      </c>
      <c r="B265" s="23" t="s">
        <v>1482</v>
      </c>
      <c r="C265" s="11" t="s">
        <v>1484</v>
      </c>
      <c r="D265" s="22"/>
      <c r="E265" s="22"/>
      <c r="F265" s="22" t="str">
        <f t="shared" si="53"/>
        <v>Criterion Value. Value Minimum Amount. Amount</v>
      </c>
      <c r="G265" s="22"/>
      <c r="H265" s="22" t="s">
        <v>1946</v>
      </c>
      <c r="I265" s="22"/>
      <c r="J265" s="22" t="s">
        <v>1805</v>
      </c>
      <c r="K265" s="22" t="s">
        <v>1635</v>
      </c>
      <c r="L265" s="22" t="str">
        <f t="shared" si="54"/>
        <v>Value Minimum Amount</v>
      </c>
      <c r="M265" s="22" t="s">
        <v>1635</v>
      </c>
      <c r="N265" s="22"/>
      <c r="O265" s="22" t="str">
        <f t="shared" si="55"/>
        <v>Amount. Type</v>
      </c>
      <c r="P265" s="22"/>
      <c r="Q265" s="22"/>
      <c r="R265" s="22" t="s">
        <v>1474</v>
      </c>
      <c r="S265" s="22" t="s">
        <v>1802</v>
      </c>
      <c r="T265" s="22"/>
      <c r="U265" s="22"/>
      <c r="AA265" s="24" t="s">
        <v>1470</v>
      </c>
      <c r="AD265" s="24" t="s">
        <v>36</v>
      </c>
      <c r="AF265" s="25">
        <v>20180219</v>
      </c>
    </row>
    <row r="266" spans="1:1029" s="24" customFormat="1" ht="14.1" customHeight="1">
      <c r="A266" s="22" t="str">
        <f t="shared" si="52"/>
        <v>ValueQuantity</v>
      </c>
      <c r="B266" s="23" t="s">
        <v>1482</v>
      </c>
      <c r="C266" s="11" t="s">
        <v>1484</v>
      </c>
      <c r="D266" s="22"/>
      <c r="E266" s="22"/>
      <c r="F266" s="22" t="str">
        <f t="shared" si="53"/>
        <v>Criterion Value. Value Quantity. Quantity</v>
      </c>
      <c r="G266" s="22"/>
      <c r="H266" s="22" t="s">
        <v>1946</v>
      </c>
      <c r="I266" s="22"/>
      <c r="J266" s="22" t="s">
        <v>1554</v>
      </c>
      <c r="K266" s="22" t="s">
        <v>1639</v>
      </c>
      <c r="L266" s="22" t="str">
        <f t="shared" si="54"/>
        <v>Value Quantity</v>
      </c>
      <c r="M266" s="22" t="s">
        <v>1639</v>
      </c>
      <c r="N266" s="22"/>
      <c r="O266" s="22" t="str">
        <f t="shared" si="55"/>
        <v>Quantity. Type</v>
      </c>
      <c r="P266" s="22"/>
      <c r="Q266" s="22"/>
      <c r="R266" s="22" t="s">
        <v>1474</v>
      </c>
      <c r="S266" s="22" t="s">
        <v>1802</v>
      </c>
      <c r="T266" s="22"/>
      <c r="U266" s="22"/>
      <c r="AA266" s="24" t="s">
        <v>1470</v>
      </c>
      <c r="AF266" s="25">
        <v>20180219</v>
      </c>
    </row>
    <row r="267" spans="1:1029" s="24" customFormat="1" ht="14.1" customHeight="1">
      <c r="A267" s="22" t="str">
        <f t="shared" si="52"/>
        <v>ValueCode</v>
      </c>
      <c r="B267" s="23" t="s">
        <v>1482</v>
      </c>
      <c r="C267" s="11" t="s">
        <v>1484</v>
      </c>
      <c r="D267" s="22"/>
      <c r="E267" s="22"/>
      <c r="F267" s="22" t="str">
        <f t="shared" si="53"/>
        <v>Criterion Value. Value Code. Code</v>
      </c>
      <c r="G267" s="22"/>
      <c r="H267" s="22" t="s">
        <v>1946</v>
      </c>
      <c r="I267" s="22"/>
      <c r="J267" s="22" t="s">
        <v>1554</v>
      </c>
      <c r="K267" s="22" t="s">
        <v>1473</v>
      </c>
      <c r="L267" s="22" t="str">
        <f t="shared" si="54"/>
        <v>Value Code</v>
      </c>
      <c r="M267" s="22" t="s">
        <v>1473</v>
      </c>
      <c r="N267" s="22"/>
      <c r="O267" s="22" t="str">
        <f t="shared" si="55"/>
        <v>Code. Type</v>
      </c>
      <c r="P267" s="22"/>
      <c r="Q267" s="22"/>
      <c r="R267" s="22" t="s">
        <v>1474</v>
      </c>
      <c r="S267" s="22" t="s">
        <v>1802</v>
      </c>
      <c r="T267" s="22" t="s">
        <v>1806</v>
      </c>
      <c r="U267" s="22"/>
      <c r="AA267" s="24" t="s">
        <v>1470</v>
      </c>
      <c r="AF267" s="25">
        <v>20180219</v>
      </c>
    </row>
    <row r="268" spans="1:1029" s="24" customFormat="1" ht="14.1" customHeight="1">
      <c r="A268" s="22" t="str">
        <f t="shared" si="52"/>
        <v>ValueURI</v>
      </c>
      <c r="B268" s="23" t="s">
        <v>1482</v>
      </c>
      <c r="C268" s="11" t="s">
        <v>1484</v>
      </c>
      <c r="D268" s="22"/>
      <c r="E268" s="22"/>
      <c r="F268" s="22" t="str">
        <f t="shared" si="53"/>
        <v>Criterion Value. Value URI. URI</v>
      </c>
      <c r="G268" s="22"/>
      <c r="H268" s="22" t="s">
        <v>1946</v>
      </c>
      <c r="I268" s="22"/>
      <c r="J268" s="22" t="s">
        <v>1554</v>
      </c>
      <c r="K268" s="22" t="s">
        <v>1480</v>
      </c>
      <c r="L268" s="22" t="str">
        <f t="shared" si="54"/>
        <v>Value URI</v>
      </c>
      <c r="M268" s="22" t="s">
        <v>1480</v>
      </c>
      <c r="N268" s="22"/>
      <c r="O268" s="22" t="str">
        <f t="shared" si="55"/>
        <v>URI. Type</v>
      </c>
      <c r="P268" s="22"/>
      <c r="Q268" s="22"/>
      <c r="R268" s="22" t="s">
        <v>1474</v>
      </c>
      <c r="S268" s="22" t="s">
        <v>1802</v>
      </c>
      <c r="T268" s="22"/>
      <c r="U268" s="22"/>
      <c r="AA268" s="24" t="s">
        <v>1470</v>
      </c>
      <c r="AF268" s="25">
        <v>20180219</v>
      </c>
    </row>
    <row r="269" spans="1:1029">
      <c r="A269" s="17" t="str">
        <f>SUBSTITUTE(SUBSTITUTE(CONCATENATE(I269,IF(L269="Identifier","ID",L269))," ",""),"_","")</f>
        <v>ValuePeriod</v>
      </c>
      <c r="B269" s="18" t="s">
        <v>1482</v>
      </c>
      <c r="C269" s="20" t="s">
        <v>1484</v>
      </c>
      <c r="D269" s="17"/>
      <c r="E269" s="17"/>
      <c r="F269" s="17" t="str">
        <f>CONCATENATE( IF(G269="","",CONCATENATE(G269,"_ ")),H269,". ",IF(I269="","",CONCATENATE(I269,"_ ")),L269,IF(I269="","",CONCATENATE(". ",M269)))</f>
        <v>Criterion Value. Value_ Period</v>
      </c>
      <c r="G269" s="17"/>
      <c r="H269" s="17" t="s">
        <v>1946</v>
      </c>
      <c r="I269" s="17"/>
      <c r="J269" s="17"/>
      <c r="K269" s="17"/>
      <c r="L269" s="17" t="str">
        <f>CONCATENATE(IF(P269="","",CONCATENATE(P269,"_ ")),Q269)</f>
        <v>Value_ Period</v>
      </c>
      <c r="M269" s="17" t="str">
        <f>L269</f>
        <v>Value_ Period</v>
      </c>
      <c r="N269" s="17"/>
      <c r="O269" s="17"/>
      <c r="P269" s="17" t="s">
        <v>1554</v>
      </c>
      <c r="Q269" s="19" t="s">
        <v>1510</v>
      </c>
      <c r="R269" s="17" t="s">
        <v>1491</v>
      </c>
      <c r="S269" s="20" t="s">
        <v>1802</v>
      </c>
      <c r="T269" s="20"/>
      <c r="U269" s="20"/>
      <c r="V269" s="20"/>
      <c r="W269" s="20"/>
      <c r="X269" s="20"/>
      <c r="Y269" s="20"/>
      <c r="Z269" s="20"/>
      <c r="AA269" s="20" t="s">
        <v>1470</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9" customFormat="1" ht="5.25" customHeight="1">
      <c r="A270" s="45"/>
      <c r="B270" s="46"/>
      <c r="C270" s="45"/>
      <c r="D270" s="45"/>
      <c r="E270" s="45"/>
      <c r="F270" s="45"/>
      <c r="G270" s="45"/>
      <c r="H270" s="45"/>
      <c r="I270" s="45"/>
      <c r="J270" s="45"/>
      <c r="K270" s="45"/>
      <c r="L270" s="45"/>
      <c r="M270" s="45"/>
      <c r="N270" s="45"/>
      <c r="O270" s="45"/>
      <c r="P270" s="45"/>
      <c r="Q270" s="45"/>
      <c r="R270" s="45"/>
      <c r="S270" s="45"/>
      <c r="T270" s="45"/>
      <c r="U270" s="45"/>
      <c r="V270" s="47"/>
      <c r="W270" s="45"/>
      <c r="X270" s="45"/>
      <c r="Y270" s="45"/>
      <c r="Z270" s="45"/>
      <c r="AA270" s="45"/>
      <c r="AB270" s="45"/>
      <c r="AC270" s="45"/>
      <c r="AD270" s="45"/>
      <c r="AE270" s="45"/>
      <c r="AF270" s="48"/>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c r="AMK270" s="45"/>
      <c r="AML270" s="45"/>
      <c r="AMM270" s="45"/>
      <c r="AMN270" s="45"/>
      <c r="AMO270" s="4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heetViews>
  <sheetFormatPr defaultColWidth="11" defaultRowHeight="15"/>
  <cols>
    <col min="1" max="1" width="11" style="76" customWidth="1"/>
    <col min="2" max="3" width="25.625" style="76" customWidth="1"/>
    <col min="4" max="4" width="83.5" style="76" customWidth="1"/>
    <col min="5" max="1018" width="11" style="76" customWidth="1"/>
    <col min="1019" max="1019" width="11" style="77" customWidth="1"/>
    <col min="1020" max="16384" width="11" style="77"/>
  </cols>
  <sheetData>
    <row r="1" spans="1:4">
      <c r="A1" s="50" t="s">
        <v>5</v>
      </c>
      <c r="B1" s="50" t="s">
        <v>2</v>
      </c>
      <c r="C1" s="50" t="s">
        <v>1807</v>
      </c>
      <c r="D1" s="50" t="s">
        <v>1808</v>
      </c>
    </row>
    <row r="2" spans="1:4">
      <c r="A2" s="71" t="s">
        <v>774</v>
      </c>
      <c r="B2" s="72" t="s">
        <v>1809</v>
      </c>
      <c r="C2" s="72" t="s">
        <v>776</v>
      </c>
      <c r="D2" s="72" t="s">
        <v>777</v>
      </c>
    </row>
    <row r="3" spans="1:4">
      <c r="A3" s="71" t="s">
        <v>398</v>
      </c>
      <c r="B3" s="72" t="s">
        <v>1809</v>
      </c>
      <c r="C3" s="71" t="s">
        <v>400</v>
      </c>
      <c r="D3" s="71" t="s">
        <v>401</v>
      </c>
    </row>
    <row r="4" spans="1:4">
      <c r="A4" s="73" t="s">
        <v>398</v>
      </c>
      <c r="B4" s="73" t="s">
        <v>1809</v>
      </c>
      <c r="C4" s="73" t="s">
        <v>1810</v>
      </c>
      <c r="D4" s="73" t="s">
        <v>1811</v>
      </c>
    </row>
    <row r="5" spans="1:4" ht="30">
      <c r="A5" s="72" t="s">
        <v>1998</v>
      </c>
      <c r="B5" s="72" t="s">
        <v>1809</v>
      </c>
      <c r="C5" s="72" t="s">
        <v>578</v>
      </c>
      <c r="D5" s="72" t="s">
        <v>579</v>
      </c>
    </row>
    <row r="6" spans="1:4">
      <c r="A6" s="71" t="s">
        <v>1812</v>
      </c>
      <c r="B6" s="72" t="s">
        <v>1809</v>
      </c>
      <c r="C6" s="72" t="s">
        <v>81</v>
      </c>
      <c r="D6" s="72" t="s">
        <v>1813</v>
      </c>
    </row>
    <row r="7" spans="1:4">
      <c r="A7" s="73" t="s">
        <v>1249</v>
      </c>
      <c r="B7" s="73" t="s">
        <v>1809</v>
      </c>
      <c r="C7" s="73" t="s">
        <v>1814</v>
      </c>
      <c r="D7" s="73" t="s">
        <v>1252</v>
      </c>
    </row>
    <row r="8" spans="1:4">
      <c r="A8" s="71" t="s">
        <v>1257</v>
      </c>
      <c r="B8" s="72" t="s">
        <v>1809</v>
      </c>
      <c r="C8" s="72" t="s">
        <v>1259</v>
      </c>
      <c r="D8" s="71" t="s">
        <v>1260</v>
      </c>
    </row>
    <row r="9" spans="1:4" ht="30">
      <c r="A9" s="74" t="s">
        <v>185</v>
      </c>
      <c r="B9" s="74" t="s">
        <v>1815</v>
      </c>
      <c r="C9" s="74" t="s">
        <v>1816</v>
      </c>
      <c r="D9" s="74" t="s">
        <v>184</v>
      </c>
    </row>
    <row r="10" spans="1:4">
      <c r="A10" s="71" t="s">
        <v>921</v>
      </c>
      <c r="B10" s="72" t="s">
        <v>1817</v>
      </c>
      <c r="C10" s="71" t="s">
        <v>923</v>
      </c>
      <c r="D10" s="72" t="s">
        <v>924</v>
      </c>
    </row>
    <row r="11" spans="1:4">
      <c r="A11" s="71" t="s">
        <v>1024</v>
      </c>
      <c r="B11" s="72" t="s">
        <v>1817</v>
      </c>
      <c r="C11" s="71" t="s">
        <v>1026</v>
      </c>
      <c r="D11" s="72" t="s">
        <v>1027</v>
      </c>
    </row>
    <row r="12" spans="1:4">
      <c r="A12" s="73" t="s">
        <v>302</v>
      </c>
      <c r="B12" s="73" t="s">
        <v>1817</v>
      </c>
      <c r="C12" s="73" t="s">
        <v>1818</v>
      </c>
      <c r="D12" s="73" t="s">
        <v>305</v>
      </c>
    </row>
    <row r="13" spans="1:4">
      <c r="A13" s="72" t="s">
        <v>1075</v>
      </c>
      <c r="B13" s="72" t="s">
        <v>1817</v>
      </c>
      <c r="C13" s="71" t="s">
        <v>1819</v>
      </c>
      <c r="D13" s="72" t="s">
        <v>546</v>
      </c>
    </row>
    <row r="14" spans="1:4">
      <c r="A14" s="73" t="s">
        <v>648</v>
      </c>
      <c r="B14" s="73" t="s">
        <v>1817</v>
      </c>
      <c r="C14" s="73" t="s">
        <v>1820</v>
      </c>
      <c r="D14" s="73" t="s">
        <v>546</v>
      </c>
    </row>
    <row r="15" spans="1:4">
      <c r="A15" s="72" t="s">
        <v>732</v>
      </c>
      <c r="B15" s="72" t="s">
        <v>1817</v>
      </c>
      <c r="C15" s="71" t="s">
        <v>734</v>
      </c>
      <c r="D15" s="72" t="s">
        <v>735</v>
      </c>
    </row>
    <row r="16" spans="1:4">
      <c r="A16" s="72" t="s">
        <v>543</v>
      </c>
      <c r="B16" s="72" t="s">
        <v>1817</v>
      </c>
      <c r="C16" s="71" t="s">
        <v>1821</v>
      </c>
      <c r="D16" s="72" t="s">
        <v>546</v>
      </c>
    </row>
    <row r="17" spans="1:4">
      <c r="A17" s="71" t="s">
        <v>1822</v>
      </c>
      <c r="B17" s="72" t="s">
        <v>1817</v>
      </c>
      <c r="C17" s="71" t="s">
        <v>983</v>
      </c>
      <c r="D17" s="72" t="s">
        <v>1823</v>
      </c>
    </row>
    <row r="18" spans="1:4" ht="30">
      <c r="A18" s="71" t="s">
        <v>193</v>
      </c>
      <c r="B18" s="72" t="s">
        <v>1817</v>
      </c>
      <c r="C18" s="71" t="s">
        <v>1824</v>
      </c>
      <c r="D18" s="71" t="s">
        <v>196</v>
      </c>
    </row>
    <row r="19" spans="1:4">
      <c r="A19" s="72" t="s">
        <v>1825</v>
      </c>
      <c r="B19" s="72" t="s">
        <v>1817</v>
      </c>
      <c r="C19" s="71" t="s">
        <v>495</v>
      </c>
      <c r="D19" s="72" t="s">
        <v>496</v>
      </c>
    </row>
    <row r="20" spans="1:4">
      <c r="A20" s="72" t="s">
        <v>1266</v>
      </c>
      <c r="B20" s="72" t="s">
        <v>1817</v>
      </c>
      <c r="C20" s="71" t="s">
        <v>1826</v>
      </c>
      <c r="D20" s="72" t="s">
        <v>1269</v>
      </c>
    </row>
    <row r="21" spans="1:4">
      <c r="A21" s="72" t="s">
        <v>1271</v>
      </c>
      <c r="B21" s="72" t="s">
        <v>1817</v>
      </c>
      <c r="C21" s="71" t="s">
        <v>1273</v>
      </c>
      <c r="D21" s="72" t="s">
        <v>1274</v>
      </c>
    </row>
    <row r="22" spans="1:4">
      <c r="A22" s="72" t="s">
        <v>1079</v>
      </c>
      <c r="B22" s="72" t="s">
        <v>1817</v>
      </c>
      <c r="C22" s="71" t="s">
        <v>1081</v>
      </c>
      <c r="D22" s="72" t="s">
        <v>1082</v>
      </c>
    </row>
    <row r="23" spans="1:4">
      <c r="A23" s="72" t="s">
        <v>794</v>
      </c>
      <c r="B23" s="72" t="s">
        <v>1817</v>
      </c>
      <c r="C23" s="71" t="s">
        <v>1827</v>
      </c>
      <c r="D23" s="72" t="s">
        <v>797</v>
      </c>
    </row>
    <row r="24" spans="1:4">
      <c r="A24" s="72" t="s">
        <v>357</v>
      </c>
      <c r="B24" s="72" t="s">
        <v>1817</v>
      </c>
      <c r="C24" s="71" t="s">
        <v>354</v>
      </c>
      <c r="D24" s="72" t="s">
        <v>359</v>
      </c>
    </row>
    <row r="25" spans="1:4">
      <c r="A25" s="71" t="s">
        <v>201</v>
      </c>
      <c r="B25" s="72" t="s">
        <v>1815</v>
      </c>
      <c r="C25" s="72" t="s">
        <v>203</v>
      </c>
      <c r="D25" s="71" t="s">
        <v>204</v>
      </c>
    </row>
    <row r="26" spans="1:4" ht="30">
      <c r="A26" s="71" t="s">
        <v>1129</v>
      </c>
      <c r="B26" s="72" t="s">
        <v>1815</v>
      </c>
      <c r="C26" s="72" t="s">
        <v>1131</v>
      </c>
      <c r="D26" s="71" t="s">
        <v>1132</v>
      </c>
    </row>
    <row r="27" spans="1:4">
      <c r="A27" s="71" t="s">
        <v>833</v>
      </c>
      <c r="B27" s="72" t="s">
        <v>1815</v>
      </c>
      <c r="C27" s="72" t="s">
        <v>835</v>
      </c>
      <c r="D27" s="71" t="s">
        <v>836</v>
      </c>
    </row>
    <row r="28" spans="1:4">
      <c r="A28" s="71" t="s">
        <v>1382</v>
      </c>
      <c r="B28" s="72" t="s">
        <v>1815</v>
      </c>
      <c r="C28" s="72" t="s">
        <v>1384</v>
      </c>
      <c r="D28" s="71" t="s">
        <v>1385</v>
      </c>
    </row>
    <row r="29" spans="1:4" ht="30">
      <c r="A29" s="74" t="s">
        <v>699</v>
      </c>
      <c r="B29" s="74" t="s">
        <v>1815</v>
      </c>
      <c r="C29" s="74" t="s">
        <v>701</v>
      </c>
      <c r="D29" s="74" t="s">
        <v>702</v>
      </c>
    </row>
    <row r="30" spans="1:4">
      <c r="A30" s="71" t="s">
        <v>1213</v>
      </c>
      <c r="B30" s="72" t="s">
        <v>1815</v>
      </c>
      <c r="C30" s="72" t="s">
        <v>1828</v>
      </c>
      <c r="D30" s="71" t="s">
        <v>1216</v>
      </c>
    </row>
    <row r="31" spans="1:4">
      <c r="A31" s="71" t="s">
        <v>690</v>
      </c>
      <c r="B31" s="72" t="s">
        <v>1815</v>
      </c>
      <c r="C31" s="71" t="s">
        <v>692</v>
      </c>
      <c r="D31" s="72" t="s">
        <v>693</v>
      </c>
    </row>
    <row r="32" spans="1:4">
      <c r="A32" s="72" t="s">
        <v>1125</v>
      </c>
      <c r="B32" s="72" t="s">
        <v>1815</v>
      </c>
      <c r="C32" s="72" t="s">
        <v>1127</v>
      </c>
      <c r="D32" s="71" t="s">
        <v>1128</v>
      </c>
    </row>
    <row r="33" spans="1:4">
      <c r="A33" s="71" t="s">
        <v>534</v>
      </c>
      <c r="B33" s="72" t="s">
        <v>1815</v>
      </c>
      <c r="C33" s="71" t="s">
        <v>536</v>
      </c>
      <c r="D33" s="72" t="s">
        <v>537</v>
      </c>
    </row>
    <row r="34" spans="1:4">
      <c r="A34" s="74" t="s">
        <v>1171</v>
      </c>
      <c r="B34" s="74" t="s">
        <v>1815</v>
      </c>
      <c r="C34" s="74" t="s">
        <v>1173</v>
      </c>
      <c r="D34" s="74" t="s">
        <v>1174</v>
      </c>
    </row>
    <row r="35" spans="1:4">
      <c r="A35" s="72" t="s">
        <v>1345</v>
      </c>
      <c r="B35" s="72" t="s">
        <v>1815</v>
      </c>
      <c r="C35" s="72" t="s">
        <v>2015</v>
      </c>
      <c r="D35" s="72" t="s">
        <v>1348</v>
      </c>
    </row>
    <row r="36" spans="1:4" ht="30">
      <c r="A36" s="71" t="s">
        <v>1162</v>
      </c>
      <c r="B36" s="72" t="s">
        <v>1815</v>
      </c>
      <c r="C36" s="71" t="s">
        <v>1164</v>
      </c>
      <c r="D36" s="72" t="s">
        <v>1165</v>
      </c>
    </row>
    <row r="37" spans="1:4">
      <c r="A37" s="74" t="s">
        <v>1138</v>
      </c>
      <c r="B37" s="74" t="s">
        <v>1809</v>
      </c>
      <c r="C37" s="74" t="s">
        <v>1140</v>
      </c>
      <c r="D37" s="74" t="s">
        <v>1141</v>
      </c>
    </row>
    <row r="38" spans="1:4">
      <c r="A38" s="72" t="s">
        <v>2016</v>
      </c>
      <c r="B38" s="72" t="s">
        <v>1829</v>
      </c>
      <c r="C38" s="72" t="s">
        <v>1370</v>
      </c>
      <c r="D38" s="72" t="s">
        <v>1371</v>
      </c>
    </row>
    <row r="39" spans="1:4" ht="45">
      <c r="A39" s="72" t="s">
        <v>727</v>
      </c>
      <c r="B39" s="72" t="s">
        <v>1829</v>
      </c>
      <c r="C39" s="72" t="s">
        <v>729</v>
      </c>
      <c r="D39" s="72" t="s">
        <v>730</v>
      </c>
    </row>
    <row r="40" spans="1:4">
      <c r="A40" s="73" t="s">
        <v>2017</v>
      </c>
      <c r="B40" s="73" t="s">
        <v>1829</v>
      </c>
      <c r="C40" s="73" t="s">
        <v>1830</v>
      </c>
      <c r="D40" s="73" t="s">
        <v>334</v>
      </c>
    </row>
    <row r="41" spans="1:4" ht="30">
      <c r="A41" s="71" t="s">
        <v>1122</v>
      </c>
      <c r="B41" s="72" t="s">
        <v>1829</v>
      </c>
      <c r="C41" s="72" t="s">
        <v>1120</v>
      </c>
      <c r="D41" s="72" t="s">
        <v>1121</v>
      </c>
    </row>
    <row r="42" spans="1:4" ht="30">
      <c r="A42" s="71" t="s">
        <v>1156</v>
      </c>
      <c r="B42" s="72" t="s">
        <v>1829</v>
      </c>
      <c r="C42" s="72" t="s">
        <v>1158</v>
      </c>
      <c r="D42" s="72" t="s">
        <v>1159</v>
      </c>
    </row>
    <row r="43" spans="1:4" ht="30">
      <c r="A43" s="71" t="s">
        <v>272</v>
      </c>
      <c r="B43" s="72" t="s">
        <v>1829</v>
      </c>
      <c r="C43" s="72" t="s">
        <v>1712</v>
      </c>
      <c r="D43" s="72" t="s">
        <v>275</v>
      </c>
    </row>
    <row r="44" spans="1:4">
      <c r="A44" s="71" t="s">
        <v>588</v>
      </c>
      <c r="B44" s="72" t="s">
        <v>1829</v>
      </c>
      <c r="C44" s="72" t="s">
        <v>590</v>
      </c>
      <c r="D44" s="72" t="s">
        <v>591</v>
      </c>
    </row>
    <row r="45" spans="1:4" ht="30">
      <c r="A45" s="73" t="s">
        <v>2018</v>
      </c>
      <c r="B45" s="73" t="s">
        <v>1829</v>
      </c>
      <c r="C45" s="73" t="s">
        <v>814</v>
      </c>
      <c r="D45" s="73" t="s">
        <v>1831</v>
      </c>
    </row>
    <row r="46" spans="1:4">
      <c r="A46" s="71" t="s">
        <v>854</v>
      </c>
      <c r="B46" s="72" t="s">
        <v>1829</v>
      </c>
      <c r="C46" s="72" t="s">
        <v>856</v>
      </c>
      <c r="D46" s="72" t="s">
        <v>857</v>
      </c>
    </row>
    <row r="47" spans="1:4">
      <c r="A47" s="73" t="s">
        <v>2019</v>
      </c>
      <c r="B47" s="73" t="s">
        <v>1829</v>
      </c>
      <c r="C47" s="73" t="s">
        <v>1832</v>
      </c>
      <c r="D47" s="73" t="s">
        <v>1833</v>
      </c>
    </row>
    <row r="48" spans="1:4">
      <c r="A48" s="71" t="s">
        <v>862</v>
      </c>
      <c r="B48" s="72" t="s">
        <v>1829</v>
      </c>
      <c r="C48" s="72" t="s">
        <v>864</v>
      </c>
      <c r="D48" s="72" t="s">
        <v>865</v>
      </c>
    </row>
    <row r="49" spans="1:4">
      <c r="A49" s="73" t="s">
        <v>2020</v>
      </c>
      <c r="B49" s="73" t="s">
        <v>1829</v>
      </c>
      <c r="C49" s="73" t="s">
        <v>983</v>
      </c>
      <c r="D49" s="73" t="s">
        <v>984</v>
      </c>
    </row>
    <row r="50" spans="1:4">
      <c r="A50" s="73" t="s">
        <v>803</v>
      </c>
      <c r="B50" s="73" t="s">
        <v>1829</v>
      </c>
      <c r="C50" s="73" t="s">
        <v>805</v>
      </c>
      <c r="D50" s="73" t="s">
        <v>806</v>
      </c>
    </row>
    <row r="51" spans="1:4" ht="45">
      <c r="A51" s="71" t="s">
        <v>412</v>
      </c>
      <c r="B51" s="72" t="s">
        <v>1829</v>
      </c>
      <c r="C51" s="71" t="s">
        <v>1641</v>
      </c>
      <c r="D51" s="72" t="s">
        <v>415</v>
      </c>
    </row>
    <row r="52" spans="1:4">
      <c r="A52" s="71" t="s">
        <v>580</v>
      </c>
      <c r="B52" s="72" t="s">
        <v>1829</v>
      </c>
      <c r="C52" s="72" t="s">
        <v>582</v>
      </c>
      <c r="D52" s="72" t="s">
        <v>583</v>
      </c>
    </row>
    <row r="53" spans="1:4" ht="45">
      <c r="A53" s="74" t="s">
        <v>2021</v>
      </c>
      <c r="B53" s="74" t="s">
        <v>1829</v>
      </c>
      <c r="C53" s="74" t="s">
        <v>1834</v>
      </c>
      <c r="D53" s="74" t="s">
        <v>89</v>
      </c>
    </row>
    <row r="54" spans="1:4" ht="30">
      <c r="A54" s="71" t="s">
        <v>110</v>
      </c>
      <c r="B54" s="72" t="s">
        <v>1835</v>
      </c>
      <c r="C54" s="72" t="s">
        <v>112</v>
      </c>
      <c r="D54" s="71" t="s">
        <v>113</v>
      </c>
    </row>
    <row r="55" spans="1:4" ht="30">
      <c r="A55" s="72" t="s">
        <v>1836</v>
      </c>
      <c r="B55" s="72" t="s">
        <v>1835</v>
      </c>
      <c r="C55" s="72" t="s">
        <v>1837</v>
      </c>
      <c r="D55" s="72" t="s">
        <v>1838</v>
      </c>
    </row>
    <row r="56" spans="1:4" ht="30">
      <c r="A56" s="71" t="s">
        <v>367</v>
      </c>
      <c r="B56" s="72" t="s">
        <v>1835</v>
      </c>
      <c r="C56" s="71" t="s">
        <v>1839</v>
      </c>
      <c r="D56" s="71" t="s">
        <v>370</v>
      </c>
    </row>
    <row r="57" spans="1:4" ht="30">
      <c r="A57" s="72" t="s">
        <v>232</v>
      </c>
      <c r="B57" s="72" t="s">
        <v>1829</v>
      </c>
      <c r="C57" s="71" t="s">
        <v>234</v>
      </c>
      <c r="D57" s="72" t="s">
        <v>235</v>
      </c>
    </row>
    <row r="58" spans="1:4" ht="30">
      <c r="A58" s="72" t="s">
        <v>493</v>
      </c>
      <c r="B58" s="72" t="s">
        <v>1829</v>
      </c>
      <c r="C58" s="71" t="s">
        <v>1840</v>
      </c>
      <c r="D58" s="72" t="s">
        <v>1841</v>
      </c>
    </row>
    <row r="59" spans="1:4">
      <c r="A59" s="72" t="s">
        <v>487</v>
      </c>
      <c r="B59" s="72" t="s">
        <v>1829</v>
      </c>
      <c r="C59" s="71" t="s">
        <v>1842</v>
      </c>
      <c r="D59" s="72" t="s">
        <v>486</v>
      </c>
    </row>
    <row r="60" spans="1:4">
      <c r="A60" s="72" t="s">
        <v>489</v>
      </c>
      <c r="B60" s="72" t="s">
        <v>1829</v>
      </c>
      <c r="C60" s="71" t="s">
        <v>1843</v>
      </c>
      <c r="D60" s="72" t="s">
        <v>488</v>
      </c>
    </row>
    <row r="61" spans="1:4" ht="30">
      <c r="A61" s="72" t="s">
        <v>1187</v>
      </c>
      <c r="B61" s="72" t="s">
        <v>1829</v>
      </c>
      <c r="C61" s="71" t="s">
        <v>1844</v>
      </c>
      <c r="D61" s="72" t="s">
        <v>1190</v>
      </c>
    </row>
    <row r="62" spans="1:4" ht="45">
      <c r="A62" s="72" t="s">
        <v>1013</v>
      </c>
      <c r="B62" s="72" t="s">
        <v>1829</v>
      </c>
      <c r="C62" s="71" t="s">
        <v>1015</v>
      </c>
      <c r="D62" s="72" t="s">
        <v>1016</v>
      </c>
    </row>
    <row r="63" spans="1:4">
      <c r="A63" s="72" t="s">
        <v>2022</v>
      </c>
      <c r="B63" s="72" t="s">
        <v>1829</v>
      </c>
      <c r="C63" s="71" t="s">
        <v>1845</v>
      </c>
      <c r="D63" s="72" t="s">
        <v>1846</v>
      </c>
    </row>
    <row r="64" spans="1:4">
      <c r="A64" s="73" t="s">
        <v>2023</v>
      </c>
      <c r="B64" s="73" t="s">
        <v>1829</v>
      </c>
      <c r="C64" s="73" t="s">
        <v>1847</v>
      </c>
      <c r="D64" s="73" t="s">
        <v>1848</v>
      </c>
    </row>
    <row r="65" spans="1:4">
      <c r="A65" s="72" t="s">
        <v>1209</v>
      </c>
      <c r="B65" s="72" t="s">
        <v>1829</v>
      </c>
      <c r="C65" s="71" t="s">
        <v>1849</v>
      </c>
      <c r="D65" s="72" t="s">
        <v>1208</v>
      </c>
    </row>
    <row r="66" spans="1:4">
      <c r="A66" s="72" t="s">
        <v>2024</v>
      </c>
      <c r="B66" s="72" t="s">
        <v>1829</v>
      </c>
      <c r="C66" s="71" t="s">
        <v>1850</v>
      </c>
      <c r="D66" s="72" t="s">
        <v>1205</v>
      </c>
    </row>
    <row r="67" spans="1:4">
      <c r="A67" s="72" t="s">
        <v>1204</v>
      </c>
      <c r="B67" s="72" t="s">
        <v>1829</v>
      </c>
      <c r="C67" s="72" t="s">
        <v>1851</v>
      </c>
      <c r="D67" s="72" t="s">
        <v>1203</v>
      </c>
    </row>
    <row r="68" spans="1:4">
      <c r="A68" s="72" t="s">
        <v>2025</v>
      </c>
      <c r="B68" s="72" t="s">
        <v>1829</v>
      </c>
      <c r="C68" s="72" t="s">
        <v>81</v>
      </c>
      <c r="D68" s="72" t="s">
        <v>82</v>
      </c>
    </row>
    <row r="69" spans="1:4">
      <c r="A69" s="71" t="s">
        <v>600</v>
      </c>
      <c r="B69" s="72" t="s">
        <v>1829</v>
      </c>
      <c r="C69" s="71" t="s">
        <v>1852</v>
      </c>
      <c r="D69" s="71" t="s">
        <v>603</v>
      </c>
    </row>
    <row r="70" spans="1:4">
      <c r="A70" s="72" t="s">
        <v>610</v>
      </c>
      <c r="B70" s="72" t="s">
        <v>1829</v>
      </c>
      <c r="C70" s="71" t="s">
        <v>1645</v>
      </c>
      <c r="D70" s="72" t="s">
        <v>611</v>
      </c>
    </row>
    <row r="71" spans="1:4" ht="30">
      <c r="A71" s="72" t="s">
        <v>1414</v>
      </c>
      <c r="B71" s="72" t="s">
        <v>1829</v>
      </c>
      <c r="C71" s="71" t="s">
        <v>1853</v>
      </c>
      <c r="D71" s="71" t="s">
        <v>1417</v>
      </c>
    </row>
    <row r="72" spans="1:4" ht="45">
      <c r="A72" s="72" t="s">
        <v>1403</v>
      </c>
      <c r="B72" s="72" t="s">
        <v>1829</v>
      </c>
      <c r="C72" s="71" t="s">
        <v>1854</v>
      </c>
      <c r="D72" s="71" t="s">
        <v>1406</v>
      </c>
    </row>
    <row r="73" spans="1:4" ht="30">
      <c r="A73" s="72" t="s">
        <v>623</v>
      </c>
      <c r="B73" s="72" t="s">
        <v>1829</v>
      </c>
      <c r="C73" s="72" t="s">
        <v>1855</v>
      </c>
      <c r="D73" s="72" t="s">
        <v>626</v>
      </c>
    </row>
    <row r="74" spans="1:4" ht="30">
      <c r="A74" s="72" t="s">
        <v>462</v>
      </c>
      <c r="B74" s="72" t="s">
        <v>1829</v>
      </c>
      <c r="C74" s="71" t="s">
        <v>464</v>
      </c>
      <c r="D74" s="72" t="s">
        <v>465</v>
      </c>
    </row>
    <row r="75" spans="1:4" ht="30">
      <c r="A75" s="72" t="s">
        <v>1335</v>
      </c>
      <c r="B75" s="72" t="s">
        <v>1829</v>
      </c>
      <c r="C75" s="71" t="s">
        <v>1337</v>
      </c>
      <c r="D75" s="72" t="s">
        <v>1338</v>
      </c>
    </row>
    <row r="76" spans="1:4" ht="30">
      <c r="A76" s="72" t="s">
        <v>1058</v>
      </c>
      <c r="B76" s="72" t="s">
        <v>1829</v>
      </c>
      <c r="C76" s="72" t="s">
        <v>1856</v>
      </c>
      <c r="D76" s="72" t="s">
        <v>1061</v>
      </c>
    </row>
    <row r="77" spans="1:4" ht="75">
      <c r="A77" s="72" t="s">
        <v>1221</v>
      </c>
      <c r="B77" s="72" t="s">
        <v>1829</v>
      </c>
      <c r="C77" s="71" t="s">
        <v>1223</v>
      </c>
      <c r="D77" s="71" t="s">
        <v>1224</v>
      </c>
    </row>
    <row r="78" spans="1:4" ht="30">
      <c r="A78" s="72" t="s">
        <v>1313</v>
      </c>
      <c r="B78" s="72" t="s">
        <v>1829</v>
      </c>
      <c r="C78" s="72" t="s">
        <v>1857</v>
      </c>
      <c r="D78" s="72" t="s">
        <v>1316</v>
      </c>
    </row>
    <row r="79" spans="1:4">
      <c r="A79" s="72" t="s">
        <v>790</v>
      </c>
      <c r="B79" s="72" t="s">
        <v>1829</v>
      </c>
      <c r="C79" s="71" t="s">
        <v>792</v>
      </c>
      <c r="D79" s="72" t="s">
        <v>793</v>
      </c>
    </row>
    <row r="80" spans="1:4">
      <c r="A80" s="72" t="s">
        <v>714</v>
      </c>
      <c r="B80" s="72" t="s">
        <v>1829</v>
      </c>
      <c r="C80" s="72" t="s">
        <v>716</v>
      </c>
      <c r="D80" s="72" t="s">
        <v>717</v>
      </c>
    </row>
    <row r="81" spans="1:4">
      <c r="A81" s="72" t="s">
        <v>783</v>
      </c>
      <c r="B81" s="72" t="s">
        <v>1829</v>
      </c>
      <c r="C81" s="72" t="s">
        <v>785</v>
      </c>
      <c r="D81" s="72" t="s">
        <v>786</v>
      </c>
    </row>
    <row r="82" spans="1:4" ht="30">
      <c r="A82" s="72" t="s">
        <v>848</v>
      </c>
      <c r="B82" s="72" t="s">
        <v>1829</v>
      </c>
      <c r="C82" s="72" t="s">
        <v>850</v>
      </c>
      <c r="D82" s="72" t="s">
        <v>851</v>
      </c>
    </row>
    <row r="83" spans="1:4" ht="30">
      <c r="A83" s="72" t="s">
        <v>1064</v>
      </c>
      <c r="B83" s="72" t="s">
        <v>1829</v>
      </c>
      <c r="C83" s="72" t="s">
        <v>1066</v>
      </c>
      <c r="D83" s="72" t="s">
        <v>1067</v>
      </c>
    </row>
    <row r="84" spans="1:4" ht="45">
      <c r="A84" s="72" t="s">
        <v>498</v>
      </c>
      <c r="B84" s="72" t="s">
        <v>1829</v>
      </c>
      <c r="C84" s="71" t="s">
        <v>500</v>
      </c>
      <c r="D84" s="71" t="s">
        <v>501</v>
      </c>
    </row>
    <row r="85" spans="1:4">
      <c r="A85" s="73" t="s">
        <v>2026</v>
      </c>
      <c r="B85" s="73" t="s">
        <v>1829</v>
      </c>
      <c r="C85" s="73" t="s">
        <v>28</v>
      </c>
      <c r="D85" s="73" t="s">
        <v>1858</v>
      </c>
    </row>
    <row r="86" spans="1:4">
      <c r="A86" s="72" t="s">
        <v>524</v>
      </c>
      <c r="B86" s="72" t="s">
        <v>1829</v>
      </c>
      <c r="C86" s="72" t="s">
        <v>26</v>
      </c>
      <c r="D86" s="71" t="s">
        <v>527</v>
      </c>
    </row>
    <row r="87" spans="1:4">
      <c r="A87" s="72" t="s">
        <v>529</v>
      </c>
      <c r="B87" s="72" t="s">
        <v>1829</v>
      </c>
      <c r="C87" s="72" t="s">
        <v>29</v>
      </c>
      <c r="D87" s="71" t="s">
        <v>532</v>
      </c>
    </row>
    <row r="88" spans="1:4" ht="45">
      <c r="A88" s="72" t="s">
        <v>1180</v>
      </c>
      <c r="B88" s="72" t="s">
        <v>1829</v>
      </c>
      <c r="C88" s="71" t="s">
        <v>1764</v>
      </c>
      <c r="D88" s="71" t="s">
        <v>1183</v>
      </c>
    </row>
    <row r="89" spans="1:4">
      <c r="A89" s="72" t="s">
        <v>1175</v>
      </c>
      <c r="B89" s="72" t="s">
        <v>1829</v>
      </c>
      <c r="C89" s="71" t="s">
        <v>1177</v>
      </c>
      <c r="D89" s="72" t="s">
        <v>1178</v>
      </c>
    </row>
    <row r="90" spans="1:4">
      <c r="A90" s="72" t="s">
        <v>760</v>
      </c>
      <c r="B90" s="72" t="s">
        <v>1829</v>
      </c>
      <c r="C90" s="72" t="s">
        <v>1859</v>
      </c>
      <c r="D90" s="72" t="s">
        <v>763</v>
      </c>
    </row>
    <row r="91" spans="1:4">
      <c r="A91" s="72" t="s">
        <v>1350</v>
      </c>
      <c r="B91" s="72" t="s">
        <v>1829</v>
      </c>
      <c r="C91" s="71" t="s">
        <v>1352</v>
      </c>
      <c r="D91" s="72" t="s">
        <v>1353</v>
      </c>
    </row>
    <row r="92" spans="1:4" ht="30">
      <c r="A92" s="72" t="s">
        <v>377</v>
      </c>
      <c r="B92" s="72" t="s">
        <v>1829</v>
      </c>
      <c r="C92" s="71" t="s">
        <v>379</v>
      </c>
      <c r="D92" s="71" t="s">
        <v>380</v>
      </c>
    </row>
    <row r="93" spans="1:4">
      <c r="A93" s="74" t="s">
        <v>1239</v>
      </c>
      <c r="B93" s="74" t="s">
        <v>1829</v>
      </c>
      <c r="C93" s="74" t="s">
        <v>1241</v>
      </c>
      <c r="D93" s="74" t="s">
        <v>1242</v>
      </c>
    </row>
    <row r="94" spans="1:4">
      <c r="A94" s="74" t="s">
        <v>887</v>
      </c>
      <c r="B94" s="74" t="s">
        <v>1829</v>
      </c>
      <c r="C94" s="74" t="s">
        <v>889</v>
      </c>
      <c r="D94" s="74" t="s">
        <v>890</v>
      </c>
    </row>
    <row r="95" spans="1:4">
      <c r="A95" s="74" t="s">
        <v>1243</v>
      </c>
      <c r="B95" s="74" t="s">
        <v>1829</v>
      </c>
      <c r="C95" s="74" t="s">
        <v>1860</v>
      </c>
      <c r="D95" s="74" t="s">
        <v>1244</v>
      </c>
    </row>
    <row r="96" spans="1:4" ht="30">
      <c r="A96" s="74" t="s">
        <v>2027</v>
      </c>
      <c r="B96" s="74" t="s">
        <v>1809</v>
      </c>
      <c r="C96" s="74" t="s">
        <v>1861</v>
      </c>
      <c r="D96" s="74" t="s">
        <v>815</v>
      </c>
    </row>
    <row r="97" spans="1:4">
      <c r="A97" s="72" t="s">
        <v>1862</v>
      </c>
      <c r="B97" s="72" t="s">
        <v>1863</v>
      </c>
      <c r="C97" s="71" t="s">
        <v>1864</v>
      </c>
      <c r="D97" s="72" t="s">
        <v>1865</v>
      </c>
    </row>
    <row r="98" spans="1:4">
      <c r="A98" s="72" t="s">
        <v>1984</v>
      </c>
      <c r="B98" s="72" t="s">
        <v>2028</v>
      </c>
      <c r="C98" s="72" t="s">
        <v>2029</v>
      </c>
      <c r="D98" s="72" t="s">
        <v>1983</v>
      </c>
    </row>
    <row r="99" spans="1:4">
      <c r="A99" s="72" t="s">
        <v>260</v>
      </c>
      <c r="B99" s="72" t="s">
        <v>2028</v>
      </c>
      <c r="C99" s="72" t="s">
        <v>2030</v>
      </c>
      <c r="D99" s="72" t="s">
        <v>263</v>
      </c>
    </row>
    <row r="100" spans="1:4" ht="30">
      <c r="A100" s="72" t="s">
        <v>2031</v>
      </c>
      <c r="B100" s="72" t="s">
        <v>2028</v>
      </c>
      <c r="C100" s="72" t="s">
        <v>1374</v>
      </c>
      <c r="D100" s="72" t="s">
        <v>2032</v>
      </c>
    </row>
    <row r="101" spans="1:4" ht="30">
      <c r="A101" s="72" t="s">
        <v>653</v>
      </c>
      <c r="B101" s="72" t="s">
        <v>2028</v>
      </c>
      <c r="C101" s="72" t="s">
        <v>655</v>
      </c>
      <c r="D101" s="72" t="s">
        <v>656</v>
      </c>
    </row>
    <row r="102" spans="1:4">
      <c r="A102" s="72" t="s">
        <v>386</v>
      </c>
      <c r="B102" s="72" t="s">
        <v>2028</v>
      </c>
      <c r="C102" s="72" t="s">
        <v>388</v>
      </c>
      <c r="D102" s="72" t="s">
        <v>389</v>
      </c>
    </row>
    <row r="103" spans="1:4">
      <c r="A103" s="72" t="s">
        <v>1094</v>
      </c>
      <c r="B103" s="72" t="s">
        <v>2028</v>
      </c>
      <c r="C103" s="72" t="s">
        <v>1092</v>
      </c>
      <c r="D103" s="72" t="s">
        <v>1093</v>
      </c>
    </row>
    <row r="104" spans="1:4">
      <c r="A104" s="72" t="s">
        <v>1096</v>
      </c>
      <c r="B104" s="72" t="s">
        <v>2028</v>
      </c>
      <c r="C104" s="72" t="s">
        <v>2033</v>
      </c>
      <c r="D104" s="71" t="s">
        <v>1095</v>
      </c>
    </row>
    <row r="105" spans="1:4">
      <c r="A105" s="72" t="s">
        <v>1039</v>
      </c>
      <c r="B105" s="72" t="s">
        <v>2028</v>
      </c>
      <c r="C105" s="71" t="s">
        <v>1041</v>
      </c>
      <c r="D105" s="71" t="s">
        <v>1042</v>
      </c>
    </row>
    <row r="106" spans="1:4">
      <c r="A106" s="72" t="s">
        <v>744</v>
      </c>
      <c r="B106" s="72" t="s">
        <v>2028</v>
      </c>
      <c r="C106" s="72" t="s">
        <v>746</v>
      </c>
      <c r="D106" s="71" t="s">
        <v>747</v>
      </c>
    </row>
    <row r="107" spans="1:4">
      <c r="A107" s="72" t="s">
        <v>1046</v>
      </c>
      <c r="B107" s="72" t="s">
        <v>2028</v>
      </c>
      <c r="C107" s="72" t="s">
        <v>1048</v>
      </c>
      <c r="D107" s="71" t="s">
        <v>1049</v>
      </c>
    </row>
    <row r="108" spans="1:4">
      <c r="A108" s="72" t="s">
        <v>209</v>
      </c>
      <c r="B108" s="72" t="s">
        <v>2028</v>
      </c>
      <c r="C108" s="72" t="s">
        <v>2034</v>
      </c>
      <c r="D108" s="71" t="s">
        <v>212</v>
      </c>
    </row>
    <row r="109" spans="1:4">
      <c r="A109" s="72" t="s">
        <v>2035</v>
      </c>
      <c r="B109" s="72" t="s">
        <v>2028</v>
      </c>
      <c r="C109" s="72" t="s">
        <v>1292</v>
      </c>
      <c r="D109" s="72" t="s">
        <v>1295</v>
      </c>
    </row>
    <row r="110" spans="1:4">
      <c r="A110" s="72" t="s">
        <v>2036</v>
      </c>
      <c r="B110" s="72" t="s">
        <v>2028</v>
      </c>
      <c r="C110" s="72" t="s">
        <v>2037</v>
      </c>
      <c r="D110" s="72" t="s">
        <v>1293</v>
      </c>
    </row>
    <row r="111" spans="1:4" ht="45">
      <c r="A111" s="72" t="s">
        <v>765</v>
      </c>
      <c r="B111" s="72" t="s">
        <v>2028</v>
      </c>
      <c r="C111" s="72" t="s">
        <v>767</v>
      </c>
      <c r="D111" s="72" t="s">
        <v>768</v>
      </c>
    </row>
    <row r="112" spans="1:4">
      <c r="A112" s="72" t="s">
        <v>619</v>
      </c>
      <c r="B112" s="72" t="s">
        <v>2028</v>
      </c>
      <c r="C112" s="72" t="s">
        <v>621</v>
      </c>
      <c r="D112" s="72" t="s">
        <v>622</v>
      </c>
    </row>
    <row r="113" spans="1:4">
      <c r="A113" s="72" t="s">
        <v>1245</v>
      </c>
      <c r="B113" s="72" t="s">
        <v>2028</v>
      </c>
      <c r="C113" s="72" t="s">
        <v>1247</v>
      </c>
      <c r="D113" s="72" t="s">
        <v>1248</v>
      </c>
    </row>
    <row r="114" spans="1:4">
      <c r="A114" s="72" t="s">
        <v>842</v>
      </c>
      <c r="B114" s="72" t="s">
        <v>2028</v>
      </c>
      <c r="C114" s="72" t="s">
        <v>844</v>
      </c>
      <c r="D114" s="72" t="s">
        <v>845</v>
      </c>
    </row>
    <row r="115" spans="1:4">
      <c r="A115" s="72" t="s">
        <v>928</v>
      </c>
      <c r="B115" s="72" t="s">
        <v>2028</v>
      </c>
      <c r="C115" s="72" t="s">
        <v>930</v>
      </c>
      <c r="D115" s="72" t="s">
        <v>931</v>
      </c>
    </row>
    <row r="116" spans="1:4">
      <c r="A116" s="72" t="s">
        <v>1143</v>
      </c>
      <c r="B116" s="72" t="s">
        <v>2028</v>
      </c>
      <c r="C116" s="71" t="s">
        <v>1145</v>
      </c>
      <c r="D116" s="71" t="s">
        <v>1146</v>
      </c>
    </row>
    <row r="117" spans="1:4" ht="30">
      <c r="A117" s="72" t="s">
        <v>1330</v>
      </c>
      <c r="B117" s="72" t="s">
        <v>2028</v>
      </c>
      <c r="C117" s="72" t="s">
        <v>1332</v>
      </c>
      <c r="D117" s="71" t="s">
        <v>1333</v>
      </c>
    </row>
    <row r="118" spans="1:4" ht="30">
      <c r="A118" s="72" t="s">
        <v>571</v>
      </c>
      <c r="B118" s="72" t="s">
        <v>2028</v>
      </c>
      <c r="C118" s="71" t="s">
        <v>573</v>
      </c>
      <c r="D118" s="72" t="s">
        <v>574</v>
      </c>
    </row>
    <row r="119" spans="1:4" ht="45">
      <c r="A119" s="72" t="s">
        <v>556</v>
      </c>
      <c r="B119" s="72" t="s">
        <v>2028</v>
      </c>
      <c r="C119" s="71" t="s">
        <v>558</v>
      </c>
      <c r="D119" s="72" t="s">
        <v>559</v>
      </c>
    </row>
    <row r="120" spans="1:4" ht="30">
      <c r="A120" s="72" t="s">
        <v>1866</v>
      </c>
      <c r="B120" s="72" t="s">
        <v>1863</v>
      </c>
      <c r="C120" s="75" t="s">
        <v>1867</v>
      </c>
      <c r="D120" s="75"/>
    </row>
    <row r="121" spans="1:4">
      <c r="A121" s="74" t="s">
        <v>1118</v>
      </c>
      <c r="B121" s="74" t="s">
        <v>1809</v>
      </c>
      <c r="C121" s="74" t="s">
        <v>1868</v>
      </c>
      <c r="D121" s="74" t="s">
        <v>1869</v>
      </c>
    </row>
    <row r="122" spans="1:4" ht="30">
      <c r="A122" s="72" t="s">
        <v>1107</v>
      </c>
      <c r="B122" s="72" t="s">
        <v>1870</v>
      </c>
      <c r="C122" s="72" t="s">
        <v>1109</v>
      </c>
      <c r="D122" s="72" t="s">
        <v>1110</v>
      </c>
    </row>
    <row r="123" spans="1:4">
      <c r="A123" s="72" t="s">
        <v>50</v>
      </c>
      <c r="B123" s="72" t="s">
        <v>1870</v>
      </c>
      <c r="C123" s="71" t="s">
        <v>47</v>
      </c>
      <c r="D123" s="72" t="s">
        <v>48</v>
      </c>
    </row>
    <row r="124" spans="1:4">
      <c r="A124" s="72" t="s">
        <v>1395</v>
      </c>
      <c r="B124" s="72" t="s">
        <v>1870</v>
      </c>
      <c r="C124" s="72" t="s">
        <v>1871</v>
      </c>
      <c r="D124" s="71" t="s">
        <v>1398</v>
      </c>
    </row>
    <row r="125" spans="1:4">
      <c r="A125" s="72" t="s">
        <v>643</v>
      </c>
      <c r="B125" s="72" t="s">
        <v>1870</v>
      </c>
      <c r="C125" s="72" t="s">
        <v>645</v>
      </c>
      <c r="D125" s="72" t="s">
        <v>646</v>
      </c>
    </row>
    <row r="126" spans="1:4" ht="45">
      <c r="A126" s="73" t="s">
        <v>659</v>
      </c>
      <c r="B126" s="73" t="s">
        <v>1870</v>
      </c>
      <c r="C126" s="73" t="s">
        <v>1872</v>
      </c>
      <c r="D126" s="73" t="s">
        <v>662</v>
      </c>
    </row>
    <row r="127" spans="1:4" ht="30">
      <c r="A127" s="72" t="s">
        <v>74</v>
      </c>
      <c r="B127" s="72" t="s">
        <v>1870</v>
      </c>
      <c r="C127" s="71" t="s">
        <v>76</v>
      </c>
      <c r="D127" s="72" t="s">
        <v>77</v>
      </c>
    </row>
    <row r="128" spans="1:4" ht="30">
      <c r="A128" s="72" t="s">
        <v>638</v>
      </c>
      <c r="B128" s="72" t="s">
        <v>1870</v>
      </c>
      <c r="C128" s="71" t="s">
        <v>640</v>
      </c>
      <c r="D128" s="72" t="s">
        <v>641</v>
      </c>
    </row>
    <row r="129" spans="1:4">
      <c r="A129" s="72" t="s">
        <v>869</v>
      </c>
      <c r="B129" s="72" t="s">
        <v>1870</v>
      </c>
      <c r="C129" s="72" t="s">
        <v>871</v>
      </c>
      <c r="D129" s="72" t="s">
        <v>872</v>
      </c>
    </row>
    <row r="130" spans="1:4" ht="30">
      <c r="A130" s="73" t="s">
        <v>1873</v>
      </c>
      <c r="B130" s="73" t="s">
        <v>1870</v>
      </c>
      <c r="C130" s="73" t="s">
        <v>1874</v>
      </c>
      <c r="D130" s="73" t="s">
        <v>1875</v>
      </c>
    </row>
    <row r="131" spans="1:4" ht="45">
      <c r="A131" s="72" t="s">
        <v>703</v>
      </c>
      <c r="B131" s="72" t="s">
        <v>1870</v>
      </c>
      <c r="C131" s="72" t="s">
        <v>705</v>
      </c>
      <c r="D131" s="71" t="s">
        <v>706</v>
      </c>
    </row>
    <row r="132" spans="1:4">
      <c r="A132" s="72" t="s">
        <v>1033</v>
      </c>
      <c r="B132" s="72" t="s">
        <v>1870</v>
      </c>
      <c r="C132" s="71" t="s">
        <v>1876</v>
      </c>
      <c r="D132" s="71" t="s">
        <v>1036</v>
      </c>
    </row>
    <row r="133" spans="1:4">
      <c r="A133" s="72" t="s">
        <v>939</v>
      </c>
      <c r="B133" s="72" t="s">
        <v>1870</v>
      </c>
      <c r="C133" s="71" t="s">
        <v>1877</v>
      </c>
      <c r="D133" s="72" t="s">
        <v>942</v>
      </c>
    </row>
    <row r="134" spans="1:4" ht="30">
      <c r="A134" s="71" t="s">
        <v>450</v>
      </c>
      <c r="B134" s="72" t="s">
        <v>1870</v>
      </c>
      <c r="C134" s="71" t="s">
        <v>433</v>
      </c>
      <c r="D134" s="71" t="s">
        <v>434</v>
      </c>
    </row>
    <row r="135" spans="1:4" ht="45">
      <c r="A135" s="72" t="s">
        <v>441</v>
      </c>
      <c r="B135" s="72" t="s">
        <v>1870</v>
      </c>
      <c r="C135" s="72" t="s">
        <v>443</v>
      </c>
      <c r="D135" s="72" t="s">
        <v>444</v>
      </c>
    </row>
    <row r="136" spans="1:4" ht="45">
      <c r="A136" s="72" t="s">
        <v>456</v>
      </c>
      <c r="B136" s="72" t="s">
        <v>1870</v>
      </c>
      <c r="C136" s="72" t="s">
        <v>458</v>
      </c>
      <c r="D136" s="72" t="s">
        <v>459</v>
      </c>
    </row>
    <row r="137" spans="1:4">
      <c r="A137" s="72" t="s">
        <v>67</v>
      </c>
      <c r="B137" s="72" t="s">
        <v>1870</v>
      </c>
      <c r="C137" s="72" t="s">
        <v>1878</v>
      </c>
      <c r="D137" s="72" t="s">
        <v>70</v>
      </c>
    </row>
    <row r="138" spans="1:4" ht="30">
      <c r="A138" s="72" t="s">
        <v>1195</v>
      </c>
      <c r="B138" s="72" t="s">
        <v>1870</v>
      </c>
      <c r="C138" s="72" t="s">
        <v>1197</v>
      </c>
      <c r="D138" s="72" t="s">
        <v>1198</v>
      </c>
    </row>
    <row r="139" spans="1:4" ht="30">
      <c r="A139" s="72" t="s">
        <v>1149</v>
      </c>
      <c r="B139" s="72" t="s">
        <v>1870</v>
      </c>
      <c r="C139" s="72" t="s">
        <v>1151</v>
      </c>
      <c r="D139" s="72" t="s">
        <v>1152</v>
      </c>
    </row>
    <row r="140" spans="1:4">
      <c r="A140" s="72" t="s">
        <v>737</v>
      </c>
      <c r="B140" s="72" t="s">
        <v>1870</v>
      </c>
      <c r="C140" s="72" t="s">
        <v>739</v>
      </c>
      <c r="D140" s="72" t="s">
        <v>740</v>
      </c>
    </row>
    <row r="141" spans="1:4">
      <c r="A141" s="72" t="s">
        <v>1052</v>
      </c>
      <c r="B141" s="72" t="s">
        <v>1870</v>
      </c>
      <c r="C141" s="72" t="s">
        <v>1054</v>
      </c>
      <c r="D141" s="72" t="s">
        <v>1055</v>
      </c>
    </row>
    <row r="142" spans="1:4">
      <c r="A142" s="72" t="s">
        <v>996</v>
      </c>
      <c r="B142" s="72" t="s">
        <v>1870</v>
      </c>
      <c r="C142" s="72" t="s">
        <v>998</v>
      </c>
      <c r="D142" s="72" t="s">
        <v>999</v>
      </c>
    </row>
    <row r="143" spans="1:4">
      <c r="A143" s="72" t="s">
        <v>1009</v>
      </c>
      <c r="B143" s="72" t="s">
        <v>1870</v>
      </c>
      <c r="C143" s="72" t="s">
        <v>1011</v>
      </c>
      <c r="D143" s="72" t="s">
        <v>1012</v>
      </c>
    </row>
    <row r="144" spans="1:4">
      <c r="A144" s="72" t="s">
        <v>1002</v>
      </c>
      <c r="B144" s="72" t="s">
        <v>1870</v>
      </c>
      <c r="C144" s="71" t="s">
        <v>1004</v>
      </c>
      <c r="D144" s="72" t="s">
        <v>1005</v>
      </c>
    </row>
    <row r="145" spans="1:4" ht="30">
      <c r="A145" s="72" t="s">
        <v>674</v>
      </c>
      <c r="B145" s="72" t="s">
        <v>1870</v>
      </c>
      <c r="C145" s="72" t="s">
        <v>676</v>
      </c>
      <c r="D145" s="72" t="s">
        <v>677</v>
      </c>
    </row>
    <row r="146" spans="1:4" ht="45">
      <c r="A146" s="72" t="s">
        <v>1084</v>
      </c>
      <c r="B146" s="72" t="s">
        <v>1870</v>
      </c>
      <c r="C146" s="72" t="s">
        <v>1086</v>
      </c>
      <c r="D146" s="72" t="s">
        <v>1087</v>
      </c>
    </row>
    <row r="147" spans="1:4">
      <c r="A147" s="72" t="s">
        <v>680</v>
      </c>
      <c r="B147" s="72" t="s">
        <v>1870</v>
      </c>
      <c r="C147" s="72" t="s">
        <v>682</v>
      </c>
      <c r="D147" s="72" t="s">
        <v>683</v>
      </c>
    </row>
    <row r="148" spans="1:4" ht="30">
      <c r="A148" s="72" t="s">
        <v>425</v>
      </c>
      <c r="B148" s="72" t="s">
        <v>1870</v>
      </c>
      <c r="C148" s="72" t="s">
        <v>2038</v>
      </c>
      <c r="D148" s="72" t="s">
        <v>428</v>
      </c>
    </row>
    <row r="149" spans="1:4">
      <c r="A149" s="72" t="s">
        <v>344</v>
      </c>
      <c r="B149" s="72" t="s">
        <v>1870</v>
      </c>
      <c r="C149" s="72" t="s">
        <v>341</v>
      </c>
      <c r="D149" s="72" t="s">
        <v>342</v>
      </c>
    </row>
    <row r="150" spans="1:4">
      <c r="A150" s="72" t="s">
        <v>118</v>
      </c>
      <c r="B150" s="72" t="s">
        <v>1870</v>
      </c>
      <c r="C150" s="72" t="s">
        <v>120</v>
      </c>
      <c r="D150" s="72" t="s">
        <v>121</v>
      </c>
    </row>
    <row r="151" spans="1:4">
      <c r="A151" s="72" t="s">
        <v>750</v>
      </c>
      <c r="B151" s="72" t="s">
        <v>1870</v>
      </c>
      <c r="C151" s="72" t="s">
        <v>13</v>
      </c>
      <c r="D151" s="71" t="s">
        <v>752</v>
      </c>
    </row>
    <row r="152" spans="1:4">
      <c r="A152" s="72" t="s">
        <v>754</v>
      </c>
      <c r="B152" s="72" t="s">
        <v>1870</v>
      </c>
      <c r="C152" s="72" t="s">
        <v>756</v>
      </c>
      <c r="D152" s="72" t="s">
        <v>757</v>
      </c>
    </row>
    <row r="153" spans="1:4" ht="30">
      <c r="A153" s="74" t="s">
        <v>248</v>
      </c>
      <c r="B153" s="74" t="s">
        <v>1809</v>
      </c>
      <c r="C153" s="74" t="s">
        <v>250</v>
      </c>
      <c r="D153" s="74" t="s">
        <v>251</v>
      </c>
    </row>
    <row r="154" spans="1:4">
      <c r="A154" s="72" t="s">
        <v>1879</v>
      </c>
      <c r="B154" s="72" t="s">
        <v>1880</v>
      </c>
      <c r="C154" s="71" t="s">
        <v>256</v>
      </c>
      <c r="D154" s="72" t="s">
        <v>257</v>
      </c>
    </row>
    <row r="155" spans="1:4">
      <c r="A155" s="72" t="s">
        <v>1881</v>
      </c>
      <c r="B155" s="72" t="s">
        <v>1880</v>
      </c>
      <c r="C155" s="71" t="s">
        <v>1882</v>
      </c>
      <c r="D155" s="72" t="s">
        <v>1883</v>
      </c>
    </row>
    <row r="156" spans="1:4">
      <c r="A156" s="74" t="s">
        <v>1425</v>
      </c>
      <c r="B156" s="74" t="s">
        <v>2039</v>
      </c>
      <c r="C156" s="74" t="s">
        <v>1427</v>
      </c>
      <c r="D156" s="74" t="s">
        <v>1428</v>
      </c>
    </row>
    <row r="157" spans="1:4" ht="30">
      <c r="A157" s="72" t="s">
        <v>1429</v>
      </c>
      <c r="B157" s="72" t="s">
        <v>2039</v>
      </c>
      <c r="C157" s="72" t="s">
        <v>1431</v>
      </c>
      <c r="D157" s="72" t="s">
        <v>1432</v>
      </c>
    </row>
    <row r="158" spans="1:4">
      <c r="A158" s="74" t="s">
        <v>1325</v>
      </c>
      <c r="B158" s="74" t="s">
        <v>2028</v>
      </c>
      <c r="C158" s="74" t="s">
        <v>1327</v>
      </c>
      <c r="D158" s="74" t="s">
        <v>1328</v>
      </c>
    </row>
    <row r="159" spans="1:4" ht="30">
      <c r="A159" s="74" t="s">
        <v>566</v>
      </c>
      <c r="B159" s="74" t="s">
        <v>2028</v>
      </c>
      <c r="C159" s="74" t="s">
        <v>568</v>
      </c>
      <c r="D159" s="74" t="s">
        <v>569</v>
      </c>
    </row>
    <row r="160" spans="1:4" ht="30">
      <c r="A160" s="74" t="s">
        <v>549</v>
      </c>
      <c r="B160" s="74" t="s">
        <v>2028</v>
      </c>
      <c r="C160" s="74" t="s">
        <v>551</v>
      </c>
      <c r="D160" s="74" t="s">
        <v>552</v>
      </c>
    </row>
    <row r="161" spans="1:4">
      <c r="A161" s="74" t="s">
        <v>1229</v>
      </c>
      <c r="B161" s="74" t="s">
        <v>1809</v>
      </c>
      <c r="C161" s="74" t="s">
        <v>1231</v>
      </c>
      <c r="D161" s="74" t="s">
        <v>1232</v>
      </c>
    </row>
    <row r="162" spans="1:4">
      <c r="A162" s="75" t="s">
        <v>1229</v>
      </c>
      <c r="B162" s="75" t="s">
        <v>1809</v>
      </c>
      <c r="C162" s="75" t="s">
        <v>1231</v>
      </c>
      <c r="D162" s="75" t="s">
        <v>1232</v>
      </c>
    </row>
    <row r="163" spans="1:4">
      <c r="A163" s="72" t="s">
        <v>2040</v>
      </c>
      <c r="B163" s="72" t="s">
        <v>2039</v>
      </c>
      <c r="C163" s="72" t="s">
        <v>827</v>
      </c>
      <c r="D163" s="71" t="s">
        <v>2041</v>
      </c>
    </row>
    <row r="164" spans="1:4">
      <c r="A164" s="72" t="s">
        <v>2042</v>
      </c>
      <c r="B164" s="71" t="s">
        <v>2039</v>
      </c>
      <c r="C164" s="71" t="s">
        <v>1370</v>
      </c>
      <c r="D164" s="71" t="s">
        <v>2043</v>
      </c>
    </row>
    <row r="165" spans="1:4">
      <c r="A165" s="75" t="s">
        <v>2042</v>
      </c>
      <c r="B165" s="75" t="s">
        <v>2039</v>
      </c>
      <c r="C165" s="75" t="s">
        <v>1370</v>
      </c>
      <c r="D165" s="75"/>
    </row>
    <row r="166" spans="1:4">
      <c r="A166" s="72" t="s">
        <v>122</v>
      </c>
      <c r="B166" s="72" t="s">
        <v>2039</v>
      </c>
      <c r="C166" s="72" t="s">
        <v>124</v>
      </c>
      <c r="D166" s="72" t="s">
        <v>125</v>
      </c>
    </row>
    <row r="167" spans="1:4">
      <c r="A167" s="72" t="s">
        <v>934</v>
      </c>
      <c r="B167" s="72" t="s">
        <v>2039</v>
      </c>
      <c r="C167" s="72" t="s">
        <v>936</v>
      </c>
      <c r="D167" s="72" t="s">
        <v>937</v>
      </c>
    </row>
    <row r="168" spans="1:4">
      <c r="A168" s="72" t="s">
        <v>325</v>
      </c>
      <c r="B168" s="72" t="s">
        <v>2039</v>
      </c>
      <c r="C168" s="72" t="s">
        <v>327</v>
      </c>
      <c r="D168" s="72" t="s">
        <v>328</v>
      </c>
    </row>
    <row r="169" spans="1:4">
      <c r="A169" s="72" t="s">
        <v>320</v>
      </c>
      <c r="B169" s="72" t="s">
        <v>2039</v>
      </c>
      <c r="C169" s="72" t="s">
        <v>322</v>
      </c>
      <c r="D169" s="72" t="s">
        <v>323</v>
      </c>
    </row>
    <row r="170" spans="1:4">
      <c r="A170" s="72" t="s">
        <v>347</v>
      </c>
      <c r="B170" s="72" t="s">
        <v>2039</v>
      </c>
      <c r="C170" s="72" t="s">
        <v>349</v>
      </c>
      <c r="D170" s="72" t="s">
        <v>350</v>
      </c>
    </row>
    <row r="171" spans="1:4">
      <c r="A171" s="72" t="s">
        <v>950</v>
      </c>
      <c r="B171" s="72" t="s">
        <v>2039</v>
      </c>
      <c r="C171" s="72" t="s">
        <v>952</v>
      </c>
      <c r="D171" s="72" t="s">
        <v>953</v>
      </c>
    </row>
    <row r="172" spans="1:4">
      <c r="A172" s="72" t="s">
        <v>961</v>
      </c>
      <c r="B172" s="72" t="s">
        <v>2039</v>
      </c>
      <c r="C172" s="72" t="s">
        <v>963</v>
      </c>
      <c r="D172" s="72" t="s">
        <v>964</v>
      </c>
    </row>
    <row r="173" spans="1:4">
      <c r="A173" s="72" t="s">
        <v>955</v>
      </c>
      <c r="B173" s="72" t="s">
        <v>2039</v>
      </c>
      <c r="C173" s="72" t="s">
        <v>957</v>
      </c>
      <c r="D173" s="72" t="s">
        <v>958</v>
      </c>
    </row>
    <row r="174" spans="1:4">
      <c r="A174" s="72" t="s">
        <v>971</v>
      </c>
      <c r="B174" s="72" t="s">
        <v>2039</v>
      </c>
      <c r="C174" s="72" t="s">
        <v>973</v>
      </c>
      <c r="D174" s="72" t="s">
        <v>974</v>
      </c>
    </row>
    <row r="175" spans="1:4" ht="30">
      <c r="A175" s="72" t="s">
        <v>513</v>
      </c>
      <c r="B175" s="72" t="s">
        <v>2039</v>
      </c>
      <c r="C175" s="72" t="s">
        <v>968</v>
      </c>
      <c r="D175" s="72" t="s">
        <v>518</v>
      </c>
    </row>
    <row r="176" spans="1:4">
      <c r="A176" s="72" t="s">
        <v>133</v>
      </c>
      <c r="B176" s="72" t="s">
        <v>2039</v>
      </c>
      <c r="C176" s="72" t="s">
        <v>135</v>
      </c>
      <c r="D176" s="72" t="s">
        <v>136</v>
      </c>
    </row>
    <row r="177" spans="1:4">
      <c r="A177" s="71" t="s">
        <v>140</v>
      </c>
      <c r="B177" s="71" t="s">
        <v>2039</v>
      </c>
      <c r="C177" s="71" t="s">
        <v>142</v>
      </c>
      <c r="D177" s="71" t="s">
        <v>143</v>
      </c>
    </row>
    <row r="178" spans="1:4">
      <c r="A178" s="75" t="s">
        <v>140</v>
      </c>
      <c r="B178" s="75" t="s">
        <v>2039</v>
      </c>
      <c r="C178" s="75" t="s">
        <v>2044</v>
      </c>
      <c r="D178" s="75"/>
    </row>
    <row r="179" spans="1:4">
      <c r="A179" s="72" t="s">
        <v>2045</v>
      </c>
      <c r="B179" s="72" t="s">
        <v>2039</v>
      </c>
      <c r="C179" s="72" t="s">
        <v>1374</v>
      </c>
      <c r="D179" s="71" t="s">
        <v>2046</v>
      </c>
    </row>
    <row r="180" spans="1:4">
      <c r="A180" s="71" t="s">
        <v>977</v>
      </c>
      <c r="B180" s="71" t="s">
        <v>2039</v>
      </c>
      <c r="C180" s="71" t="s">
        <v>979</v>
      </c>
      <c r="D180" s="71" t="s">
        <v>980</v>
      </c>
    </row>
    <row r="181" spans="1:4">
      <c r="A181" s="72" t="s">
        <v>1102</v>
      </c>
      <c r="B181" s="72" t="s">
        <v>2039</v>
      </c>
      <c r="C181" s="72" t="s">
        <v>1104</v>
      </c>
      <c r="D181" s="72" t="s">
        <v>1105</v>
      </c>
    </row>
    <row r="182" spans="1:4">
      <c r="A182" s="72" t="s">
        <v>1234</v>
      </c>
      <c r="B182" s="72" t="s">
        <v>2039</v>
      </c>
      <c r="C182" s="72" t="s">
        <v>1236</v>
      </c>
      <c r="D182" s="72" t="s">
        <v>1237</v>
      </c>
    </row>
    <row r="183" spans="1:4">
      <c r="A183" s="72" t="s">
        <v>293</v>
      </c>
      <c r="B183" s="72" t="s">
        <v>2039</v>
      </c>
      <c r="C183" s="72" t="s">
        <v>2047</v>
      </c>
      <c r="D183" s="71" t="s">
        <v>296</v>
      </c>
    </row>
    <row r="184" spans="1:4" ht="30">
      <c r="A184" s="72" t="s">
        <v>146</v>
      </c>
      <c r="B184" s="72" t="s">
        <v>2039</v>
      </c>
      <c r="C184" s="72" t="s">
        <v>148</v>
      </c>
      <c r="D184" s="71" t="s">
        <v>149</v>
      </c>
    </row>
    <row r="185" spans="1:4">
      <c r="A185" s="72" t="s">
        <v>875</v>
      </c>
      <c r="B185" s="72" t="s">
        <v>2039</v>
      </c>
      <c r="C185" s="72" t="s">
        <v>877</v>
      </c>
      <c r="D185" s="71" t="s">
        <v>878</v>
      </c>
    </row>
    <row r="186" spans="1:4" ht="30">
      <c r="A186" s="72" t="s">
        <v>685</v>
      </c>
      <c r="B186" s="72" t="s">
        <v>2039</v>
      </c>
      <c r="C186" s="72" t="s">
        <v>687</v>
      </c>
      <c r="D186" s="72" t="s">
        <v>688</v>
      </c>
    </row>
    <row r="187" spans="1:4">
      <c r="A187" s="73" t="s">
        <v>2048</v>
      </c>
      <c r="B187" s="73" t="s">
        <v>2039</v>
      </c>
      <c r="C187" s="73" t="s">
        <v>2049</v>
      </c>
      <c r="D187" s="73"/>
    </row>
    <row r="188" spans="1:4">
      <c r="A188" s="72" t="s">
        <v>945</v>
      </c>
      <c r="B188" s="72" t="s">
        <v>2039</v>
      </c>
      <c r="C188" s="72" t="s">
        <v>947</v>
      </c>
      <c r="D188" s="72" t="s">
        <v>948</v>
      </c>
    </row>
    <row r="189" spans="1:4">
      <c r="A189" s="72" t="s">
        <v>352</v>
      </c>
      <c r="B189" s="72" t="s">
        <v>2039</v>
      </c>
      <c r="C189" s="72" t="s">
        <v>396</v>
      </c>
      <c r="D189" s="72" t="s">
        <v>397</v>
      </c>
    </row>
    <row r="190" spans="1:4">
      <c r="A190" s="72" t="s">
        <v>286</v>
      </c>
      <c r="B190" s="72" t="s">
        <v>2039</v>
      </c>
      <c r="C190" s="72" t="s">
        <v>288</v>
      </c>
      <c r="D190" s="72" t="s">
        <v>289</v>
      </c>
    </row>
    <row r="191" spans="1:4" ht="30">
      <c r="A191" s="72" t="s">
        <v>1355</v>
      </c>
      <c r="B191" s="72" t="s">
        <v>2039</v>
      </c>
      <c r="C191" s="72" t="s">
        <v>1357</v>
      </c>
      <c r="D191" s="72" t="s">
        <v>1358</v>
      </c>
    </row>
    <row r="192" spans="1:4" ht="30">
      <c r="A192" s="72" t="s">
        <v>35</v>
      </c>
      <c r="B192" s="72" t="s">
        <v>2039</v>
      </c>
      <c r="C192" s="72" t="s">
        <v>634</v>
      </c>
      <c r="D192" s="72" t="s">
        <v>32</v>
      </c>
    </row>
    <row r="193" spans="1:1018">
      <c r="A193" s="74" t="s">
        <v>1275</v>
      </c>
      <c r="B193" s="74" t="s">
        <v>2039</v>
      </c>
      <c r="C193" s="74" t="s">
        <v>1277</v>
      </c>
      <c r="D193" s="74" t="s">
        <v>1278</v>
      </c>
    </row>
    <row r="194" spans="1:1018" ht="30">
      <c r="A194" s="72" t="s">
        <v>2050</v>
      </c>
      <c r="B194" s="72" t="s">
        <v>2051</v>
      </c>
      <c r="C194" s="71" t="s">
        <v>2052</v>
      </c>
      <c r="D194" s="71" t="s">
        <v>1297</v>
      </c>
    </row>
    <row r="195" spans="1:1018" ht="30">
      <c r="A195" s="72" t="s">
        <v>1280</v>
      </c>
      <c r="B195" s="72" t="s">
        <v>2051</v>
      </c>
      <c r="C195" s="71" t="s">
        <v>1282</v>
      </c>
      <c r="D195" s="71" t="s">
        <v>1283</v>
      </c>
    </row>
    <row r="196" spans="1:1018">
      <c r="A196" s="73" t="s">
        <v>2053</v>
      </c>
      <c r="B196" s="73" t="s">
        <v>2051</v>
      </c>
      <c r="C196" s="73" t="s">
        <v>1779</v>
      </c>
      <c r="D196" s="73" t="s">
        <v>2054</v>
      </c>
    </row>
    <row r="197" spans="1:1018">
      <c r="A197" s="72" t="s">
        <v>1300</v>
      </c>
      <c r="B197" s="72" t="s">
        <v>2051</v>
      </c>
      <c r="C197" s="71" t="s">
        <v>2055</v>
      </c>
      <c r="D197" s="72" t="s">
        <v>1299</v>
      </c>
    </row>
    <row r="198" spans="1:1018">
      <c r="A198" s="72" t="s">
        <v>1302</v>
      </c>
      <c r="B198" s="72" t="s">
        <v>2051</v>
      </c>
      <c r="C198" s="71" t="s">
        <v>2056</v>
      </c>
      <c r="D198" s="72" t="s">
        <v>1301</v>
      </c>
    </row>
    <row r="199" spans="1:1018" ht="30">
      <c r="A199" s="74" t="s">
        <v>905</v>
      </c>
      <c r="B199" s="74" t="s">
        <v>1809</v>
      </c>
      <c r="C199" s="74" t="s">
        <v>907</v>
      </c>
      <c r="D199" s="74" t="s">
        <v>908</v>
      </c>
    </row>
    <row r="200" spans="1:1018">
      <c r="A200" s="72" t="s">
        <v>910</v>
      </c>
      <c r="B200" s="72" t="s">
        <v>2057</v>
      </c>
      <c r="C200" s="71" t="s">
        <v>2058</v>
      </c>
      <c r="D200" s="72" t="s">
        <v>911</v>
      </c>
    </row>
    <row r="201" spans="1:1018" s="79" customFormat="1" ht="30">
      <c r="A201" s="72" t="s">
        <v>913</v>
      </c>
      <c r="B201" s="72" t="s">
        <v>2057</v>
      </c>
      <c r="C201" s="71" t="s">
        <v>2059</v>
      </c>
      <c r="D201" s="72" t="s">
        <v>914</v>
      </c>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c r="GN201" s="78"/>
      <c r="GO201" s="78"/>
      <c r="GP201" s="78"/>
      <c r="GQ201" s="78"/>
      <c r="GR201" s="78"/>
      <c r="GS201" s="78"/>
      <c r="GT201" s="78"/>
      <c r="GU201" s="78"/>
      <c r="GV201" s="78"/>
      <c r="GW201" s="78"/>
      <c r="GX201" s="78"/>
      <c r="GY201" s="78"/>
      <c r="GZ201" s="78"/>
      <c r="HA201" s="78"/>
      <c r="HB201" s="78"/>
      <c r="HC201" s="78"/>
      <c r="HD201" s="78"/>
      <c r="HE201" s="78"/>
      <c r="HF201" s="78"/>
      <c r="HG201" s="78"/>
      <c r="HH201" s="78"/>
      <c r="HI201" s="78"/>
      <c r="HJ201" s="78"/>
      <c r="HK201" s="78"/>
      <c r="HL201" s="78"/>
      <c r="HM201" s="78"/>
      <c r="HN201" s="78"/>
      <c r="HO201" s="78"/>
      <c r="HP201" s="78"/>
      <c r="HQ201" s="78"/>
      <c r="HR201" s="78"/>
      <c r="HS201" s="78"/>
      <c r="HT201" s="78"/>
      <c r="HU201" s="78"/>
      <c r="HV201" s="78"/>
      <c r="HW201" s="78"/>
      <c r="HX201" s="78"/>
      <c r="HY201" s="78"/>
      <c r="HZ201" s="78"/>
      <c r="IA201" s="78"/>
      <c r="IB201" s="78"/>
      <c r="IC201" s="78"/>
      <c r="ID201" s="78"/>
      <c r="IE201" s="78"/>
      <c r="IF201" s="78"/>
      <c r="IG201" s="78"/>
      <c r="IH201" s="78"/>
      <c r="II201" s="78"/>
      <c r="IJ201" s="78"/>
      <c r="IK201" s="78"/>
      <c r="IL201" s="78"/>
      <c r="IM201" s="78"/>
      <c r="IN201" s="78"/>
      <c r="IO201" s="78"/>
      <c r="IP201" s="78"/>
      <c r="IQ201" s="78"/>
      <c r="IR201" s="78"/>
      <c r="IS201" s="78"/>
      <c r="IT201" s="78"/>
      <c r="IU201" s="78"/>
      <c r="IV201" s="78"/>
      <c r="IW201" s="78"/>
      <c r="IX201" s="78"/>
      <c r="IY201" s="78"/>
      <c r="IZ201" s="78"/>
      <c r="JA201" s="78"/>
      <c r="JB201" s="78"/>
      <c r="JC201" s="78"/>
      <c r="JD201" s="78"/>
      <c r="JE201" s="78"/>
      <c r="JF201" s="78"/>
      <c r="JG201" s="78"/>
      <c r="JH201" s="78"/>
      <c r="JI201" s="78"/>
      <c r="JJ201" s="78"/>
      <c r="JK201" s="78"/>
      <c r="JL201" s="78"/>
      <c r="JM201" s="78"/>
      <c r="JN201" s="78"/>
      <c r="JO201" s="78"/>
      <c r="JP201" s="78"/>
      <c r="JQ201" s="78"/>
      <c r="JR201" s="78"/>
      <c r="JS201" s="78"/>
      <c r="JT201" s="78"/>
      <c r="JU201" s="78"/>
      <c r="JV201" s="78"/>
      <c r="JW201" s="78"/>
      <c r="JX201" s="78"/>
      <c r="JY201" s="78"/>
      <c r="JZ201" s="78"/>
      <c r="KA201" s="78"/>
      <c r="KB201" s="78"/>
      <c r="KC201" s="78"/>
      <c r="KD201" s="78"/>
      <c r="KE201" s="78"/>
      <c r="KF201" s="78"/>
      <c r="KG201" s="78"/>
      <c r="KH201" s="78"/>
      <c r="KI201" s="78"/>
      <c r="KJ201" s="78"/>
      <c r="KK201" s="78"/>
      <c r="KL201" s="78"/>
      <c r="KM201" s="78"/>
      <c r="KN201" s="78"/>
      <c r="KO201" s="78"/>
      <c r="KP201" s="78"/>
      <c r="KQ201" s="78"/>
      <c r="KR201" s="78"/>
      <c r="KS201" s="78"/>
      <c r="KT201" s="78"/>
      <c r="KU201" s="78"/>
      <c r="KV201" s="78"/>
      <c r="KW201" s="78"/>
      <c r="KX201" s="78"/>
      <c r="KY201" s="78"/>
      <c r="KZ201" s="78"/>
      <c r="LA201" s="78"/>
      <c r="LB201" s="78"/>
      <c r="LC201" s="78"/>
      <c r="LD201" s="78"/>
      <c r="LE201" s="78"/>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c r="MB201" s="78"/>
      <c r="MC201" s="78"/>
      <c r="MD201" s="78"/>
      <c r="ME201" s="78"/>
      <c r="MF201" s="78"/>
      <c r="MG201" s="78"/>
      <c r="MH201" s="78"/>
      <c r="MI201" s="78"/>
      <c r="MJ201" s="78"/>
      <c r="MK201" s="78"/>
      <c r="ML201" s="78"/>
      <c r="MM201" s="78"/>
      <c r="MN201" s="78"/>
      <c r="MO201" s="78"/>
      <c r="MP201" s="78"/>
      <c r="MQ201" s="78"/>
      <c r="MR201" s="78"/>
      <c r="MS201" s="78"/>
      <c r="MT201" s="78"/>
      <c r="MU201" s="78"/>
      <c r="MV201" s="78"/>
      <c r="MW201" s="78"/>
      <c r="MX201" s="78"/>
      <c r="MY201" s="78"/>
      <c r="MZ201" s="78"/>
      <c r="NA201" s="78"/>
      <c r="NB201" s="78"/>
      <c r="NC201" s="78"/>
      <c r="ND201" s="78"/>
      <c r="NE201" s="78"/>
      <c r="NF201" s="78"/>
      <c r="NG201" s="78"/>
      <c r="NH201" s="78"/>
      <c r="NI201" s="78"/>
      <c r="NJ201" s="78"/>
      <c r="NK201" s="78"/>
      <c r="NL201" s="78"/>
      <c r="NM201" s="78"/>
      <c r="NN201" s="78"/>
      <c r="NO201" s="78"/>
      <c r="NP201" s="78"/>
      <c r="NQ201" s="78"/>
      <c r="NR201" s="78"/>
      <c r="NS201" s="78"/>
      <c r="NT201" s="78"/>
      <c r="NU201" s="78"/>
      <c r="NV201" s="78"/>
      <c r="NW201" s="78"/>
      <c r="NX201" s="78"/>
      <c r="NY201" s="78"/>
      <c r="NZ201" s="78"/>
      <c r="OA201" s="78"/>
      <c r="OB201" s="78"/>
      <c r="OC201" s="78"/>
      <c r="OD201" s="78"/>
      <c r="OE201" s="78"/>
      <c r="OF201" s="78"/>
      <c r="OG201" s="78"/>
      <c r="OH201" s="78"/>
      <c r="OI201" s="78"/>
      <c r="OJ201" s="78"/>
      <c r="OK201" s="78"/>
      <c r="OL201" s="78"/>
      <c r="OM201" s="78"/>
      <c r="ON201" s="78"/>
      <c r="OO201" s="78"/>
      <c r="OP201" s="78"/>
      <c r="OQ201" s="78"/>
      <c r="OR201" s="78"/>
      <c r="OS201" s="78"/>
      <c r="OT201" s="78"/>
      <c r="OU201" s="78"/>
      <c r="OV201" s="78"/>
      <c r="OW201" s="78"/>
      <c r="OX201" s="78"/>
      <c r="OY201" s="78"/>
      <c r="OZ201" s="78"/>
      <c r="PA201" s="78"/>
      <c r="PB201" s="78"/>
      <c r="PC201" s="78"/>
      <c r="PD201" s="78"/>
      <c r="PE201" s="78"/>
      <c r="PF201" s="78"/>
      <c r="PG201" s="78"/>
      <c r="PH201" s="78"/>
      <c r="PI201" s="78"/>
      <c r="PJ201" s="78"/>
      <c r="PK201" s="78"/>
      <c r="PL201" s="78"/>
      <c r="PM201" s="78"/>
      <c r="PN201" s="78"/>
      <c r="PO201" s="78"/>
      <c r="PP201" s="78"/>
      <c r="PQ201" s="78"/>
      <c r="PR201" s="78"/>
      <c r="PS201" s="78"/>
      <c r="PT201" s="78"/>
      <c r="PU201" s="78"/>
      <c r="PV201" s="78"/>
      <c r="PW201" s="78"/>
      <c r="PX201" s="78"/>
      <c r="PY201" s="78"/>
      <c r="PZ201" s="78"/>
      <c r="QA201" s="78"/>
      <c r="QB201" s="78"/>
      <c r="QC201" s="78"/>
      <c r="QD201" s="78"/>
      <c r="QE201" s="78"/>
      <c r="QF201" s="78"/>
      <c r="QG201" s="78"/>
      <c r="QH201" s="78"/>
      <c r="QI201" s="78"/>
      <c r="QJ201" s="78"/>
      <c r="QK201" s="78"/>
      <c r="QL201" s="78"/>
      <c r="QM201" s="78"/>
      <c r="QN201" s="78"/>
      <c r="QO201" s="78"/>
      <c r="QP201" s="78"/>
      <c r="QQ201" s="78"/>
      <c r="QR201" s="78"/>
      <c r="QS201" s="78"/>
      <c r="QT201" s="78"/>
      <c r="QU201" s="78"/>
      <c r="QV201" s="78"/>
      <c r="QW201" s="78"/>
      <c r="QX201" s="78"/>
      <c r="QY201" s="78"/>
      <c r="QZ201" s="78"/>
      <c r="RA201" s="78"/>
      <c r="RB201" s="78"/>
      <c r="RC201" s="78"/>
      <c r="RD201" s="78"/>
      <c r="RE201" s="78"/>
      <c r="RF201" s="78"/>
      <c r="RG201" s="78"/>
      <c r="RH201" s="78"/>
      <c r="RI201" s="78"/>
      <c r="RJ201" s="78"/>
      <c r="RK201" s="78"/>
      <c r="RL201" s="78"/>
      <c r="RM201" s="78"/>
      <c r="RN201" s="78"/>
      <c r="RO201" s="78"/>
      <c r="RP201" s="78"/>
      <c r="RQ201" s="78"/>
      <c r="RR201" s="78"/>
      <c r="RS201" s="78"/>
      <c r="RT201" s="78"/>
      <c r="RU201" s="78"/>
      <c r="RV201" s="78"/>
      <c r="RW201" s="78"/>
      <c r="RX201" s="78"/>
      <c r="RY201" s="78"/>
      <c r="RZ201" s="78"/>
      <c r="SA201" s="78"/>
      <c r="SB201" s="78"/>
      <c r="SC201" s="78"/>
      <c r="SD201" s="78"/>
      <c r="SE201" s="78"/>
      <c r="SF201" s="78"/>
      <c r="SG201" s="78"/>
      <c r="SH201" s="78"/>
      <c r="SI201" s="78"/>
      <c r="SJ201" s="78"/>
      <c r="SK201" s="78"/>
      <c r="SL201" s="78"/>
      <c r="SM201" s="78"/>
      <c r="SN201" s="78"/>
      <c r="SO201" s="78"/>
      <c r="SP201" s="78"/>
      <c r="SQ201" s="78"/>
      <c r="SR201" s="78"/>
      <c r="SS201" s="78"/>
      <c r="ST201" s="78"/>
      <c r="SU201" s="78"/>
      <c r="SV201" s="78"/>
      <c r="SW201" s="78"/>
      <c r="SX201" s="78"/>
      <c r="SY201" s="78"/>
      <c r="SZ201" s="78"/>
      <c r="TA201" s="78"/>
      <c r="TB201" s="78"/>
      <c r="TC201" s="78"/>
      <c r="TD201" s="78"/>
      <c r="TE201" s="78"/>
      <c r="TF201" s="78"/>
      <c r="TG201" s="78"/>
      <c r="TH201" s="78"/>
      <c r="TI201" s="78"/>
      <c r="TJ201" s="78"/>
      <c r="TK201" s="78"/>
      <c r="TL201" s="78"/>
      <c r="TM201" s="78"/>
      <c r="TN201" s="78"/>
      <c r="TO201" s="78"/>
      <c r="TP201" s="78"/>
      <c r="TQ201" s="78"/>
      <c r="TR201" s="78"/>
      <c r="TS201" s="78"/>
      <c r="TT201" s="78"/>
      <c r="TU201" s="78"/>
      <c r="TV201" s="78"/>
      <c r="TW201" s="78"/>
      <c r="TX201" s="78"/>
      <c r="TY201" s="78"/>
      <c r="TZ201" s="78"/>
      <c r="UA201" s="78"/>
      <c r="UB201" s="78"/>
      <c r="UC201" s="78"/>
      <c r="UD201" s="78"/>
      <c r="UE201" s="78"/>
      <c r="UF201" s="78"/>
      <c r="UG201" s="78"/>
      <c r="UH201" s="78"/>
      <c r="UI201" s="78"/>
      <c r="UJ201" s="78"/>
      <c r="UK201" s="78"/>
      <c r="UL201" s="78"/>
      <c r="UM201" s="78"/>
      <c r="UN201" s="78"/>
      <c r="UO201" s="78"/>
      <c r="UP201" s="78"/>
      <c r="UQ201" s="78"/>
      <c r="UR201" s="78"/>
      <c r="US201" s="78"/>
      <c r="UT201" s="78"/>
      <c r="UU201" s="78"/>
      <c r="UV201" s="78"/>
      <c r="UW201" s="78"/>
      <c r="UX201" s="78"/>
      <c r="UY201" s="78"/>
      <c r="UZ201" s="78"/>
      <c r="VA201" s="78"/>
      <c r="VB201" s="78"/>
      <c r="VC201" s="78"/>
      <c r="VD201" s="78"/>
      <c r="VE201" s="78"/>
      <c r="VF201" s="78"/>
      <c r="VG201" s="78"/>
      <c r="VH201" s="78"/>
      <c r="VI201" s="78"/>
      <c r="VJ201" s="78"/>
      <c r="VK201" s="78"/>
      <c r="VL201" s="78"/>
      <c r="VM201" s="78"/>
      <c r="VN201" s="78"/>
      <c r="VO201" s="78"/>
      <c r="VP201" s="78"/>
      <c r="VQ201" s="78"/>
      <c r="VR201" s="78"/>
      <c r="VS201" s="78"/>
      <c r="VT201" s="78"/>
      <c r="VU201" s="78"/>
      <c r="VV201" s="78"/>
      <c r="VW201" s="78"/>
      <c r="VX201" s="78"/>
      <c r="VY201" s="78"/>
      <c r="VZ201" s="78"/>
      <c r="WA201" s="78"/>
      <c r="WB201" s="78"/>
      <c r="WC201" s="78"/>
      <c r="WD201" s="78"/>
      <c r="WE201" s="78"/>
      <c r="WF201" s="78"/>
      <c r="WG201" s="78"/>
      <c r="WH201" s="78"/>
      <c r="WI201" s="78"/>
      <c r="WJ201" s="78"/>
      <c r="WK201" s="78"/>
      <c r="WL201" s="78"/>
      <c r="WM201" s="78"/>
      <c r="WN201" s="78"/>
      <c r="WO201" s="78"/>
      <c r="WP201" s="78"/>
      <c r="WQ201" s="78"/>
      <c r="WR201" s="78"/>
      <c r="WS201" s="78"/>
      <c r="WT201" s="78"/>
      <c r="WU201" s="78"/>
      <c r="WV201" s="78"/>
      <c r="WW201" s="78"/>
      <c r="WX201" s="78"/>
      <c r="WY201" s="78"/>
      <c r="WZ201" s="78"/>
      <c r="XA201" s="78"/>
      <c r="XB201" s="78"/>
      <c r="XC201" s="78"/>
      <c r="XD201" s="78"/>
      <c r="XE201" s="78"/>
      <c r="XF201" s="78"/>
      <c r="XG201" s="78"/>
      <c r="XH201" s="78"/>
      <c r="XI201" s="78"/>
      <c r="XJ201" s="78"/>
      <c r="XK201" s="78"/>
      <c r="XL201" s="78"/>
      <c r="XM201" s="78"/>
      <c r="XN201" s="78"/>
      <c r="XO201" s="78"/>
      <c r="XP201" s="78"/>
      <c r="XQ201" s="78"/>
      <c r="XR201" s="78"/>
      <c r="XS201" s="78"/>
      <c r="XT201" s="78"/>
      <c r="XU201" s="78"/>
      <c r="XV201" s="78"/>
      <c r="XW201" s="78"/>
      <c r="XX201" s="78"/>
      <c r="XY201" s="78"/>
      <c r="XZ201" s="78"/>
      <c r="YA201" s="78"/>
      <c r="YB201" s="78"/>
      <c r="YC201" s="78"/>
      <c r="YD201" s="78"/>
      <c r="YE201" s="78"/>
      <c r="YF201" s="78"/>
      <c r="YG201" s="78"/>
      <c r="YH201" s="78"/>
      <c r="YI201" s="78"/>
      <c r="YJ201" s="78"/>
      <c r="YK201" s="78"/>
      <c r="YL201" s="78"/>
      <c r="YM201" s="78"/>
      <c r="YN201" s="78"/>
      <c r="YO201" s="78"/>
      <c r="YP201" s="78"/>
      <c r="YQ201" s="78"/>
      <c r="YR201" s="78"/>
      <c r="YS201" s="78"/>
      <c r="YT201" s="78"/>
      <c r="YU201" s="78"/>
      <c r="YV201" s="78"/>
      <c r="YW201" s="78"/>
      <c r="YX201" s="78"/>
      <c r="YY201" s="78"/>
      <c r="YZ201" s="78"/>
      <c r="ZA201" s="78"/>
      <c r="ZB201" s="78"/>
      <c r="ZC201" s="78"/>
      <c r="ZD201" s="78"/>
      <c r="ZE201" s="78"/>
      <c r="ZF201" s="78"/>
      <c r="ZG201" s="78"/>
      <c r="ZH201" s="78"/>
      <c r="ZI201" s="78"/>
      <c r="ZJ201" s="78"/>
      <c r="ZK201" s="78"/>
      <c r="ZL201" s="78"/>
      <c r="ZM201" s="78"/>
      <c r="ZN201" s="78"/>
      <c r="ZO201" s="78"/>
      <c r="ZP201" s="78"/>
      <c r="ZQ201" s="78"/>
      <c r="ZR201" s="78"/>
      <c r="ZS201" s="78"/>
      <c r="ZT201" s="78"/>
      <c r="ZU201" s="78"/>
      <c r="ZV201" s="78"/>
      <c r="ZW201" s="78"/>
      <c r="ZX201" s="78"/>
      <c r="ZY201" s="78"/>
      <c r="ZZ201" s="78"/>
      <c r="AAA201" s="78"/>
      <c r="AAB201" s="78"/>
      <c r="AAC201" s="78"/>
      <c r="AAD201" s="78"/>
      <c r="AAE201" s="78"/>
      <c r="AAF201" s="78"/>
      <c r="AAG201" s="78"/>
      <c r="AAH201" s="78"/>
      <c r="AAI201" s="78"/>
      <c r="AAJ201" s="78"/>
      <c r="AAK201" s="78"/>
      <c r="AAL201" s="78"/>
      <c r="AAM201" s="78"/>
      <c r="AAN201" s="78"/>
      <c r="AAO201" s="78"/>
      <c r="AAP201" s="78"/>
      <c r="AAQ201" s="78"/>
      <c r="AAR201" s="78"/>
      <c r="AAS201" s="78"/>
      <c r="AAT201" s="78"/>
      <c r="AAU201" s="78"/>
      <c r="AAV201" s="78"/>
      <c r="AAW201" s="78"/>
      <c r="AAX201" s="78"/>
      <c r="AAY201" s="78"/>
      <c r="AAZ201" s="78"/>
      <c r="ABA201" s="78"/>
      <c r="ABB201" s="78"/>
      <c r="ABC201" s="78"/>
      <c r="ABD201" s="78"/>
      <c r="ABE201" s="78"/>
      <c r="ABF201" s="78"/>
      <c r="ABG201" s="78"/>
      <c r="ABH201" s="78"/>
      <c r="ABI201" s="78"/>
      <c r="ABJ201" s="78"/>
      <c r="ABK201" s="78"/>
      <c r="ABL201" s="78"/>
      <c r="ABM201" s="78"/>
      <c r="ABN201" s="78"/>
      <c r="ABO201" s="78"/>
      <c r="ABP201" s="78"/>
      <c r="ABQ201" s="78"/>
      <c r="ABR201" s="78"/>
      <c r="ABS201" s="78"/>
      <c r="ABT201" s="78"/>
      <c r="ABU201" s="78"/>
      <c r="ABV201" s="78"/>
      <c r="ABW201" s="78"/>
      <c r="ABX201" s="78"/>
      <c r="ABY201" s="78"/>
      <c r="ABZ201" s="78"/>
      <c r="ACA201" s="78"/>
      <c r="ACB201" s="78"/>
      <c r="ACC201" s="78"/>
      <c r="ACD201" s="78"/>
      <c r="ACE201" s="78"/>
      <c r="ACF201" s="78"/>
      <c r="ACG201" s="78"/>
      <c r="ACH201" s="78"/>
      <c r="ACI201" s="78"/>
      <c r="ACJ201" s="78"/>
      <c r="ACK201" s="78"/>
      <c r="ACL201" s="78"/>
      <c r="ACM201" s="78"/>
      <c r="ACN201" s="78"/>
      <c r="ACO201" s="78"/>
      <c r="ACP201" s="78"/>
      <c r="ACQ201" s="78"/>
      <c r="ACR201" s="78"/>
      <c r="ACS201" s="78"/>
      <c r="ACT201" s="78"/>
      <c r="ACU201" s="78"/>
      <c r="ACV201" s="78"/>
      <c r="ACW201" s="78"/>
      <c r="ACX201" s="78"/>
      <c r="ACY201" s="78"/>
      <c r="ACZ201" s="78"/>
      <c r="ADA201" s="78"/>
      <c r="ADB201" s="78"/>
      <c r="ADC201" s="78"/>
      <c r="ADD201" s="78"/>
      <c r="ADE201" s="78"/>
      <c r="ADF201" s="78"/>
      <c r="ADG201" s="78"/>
      <c r="ADH201" s="78"/>
      <c r="ADI201" s="78"/>
      <c r="ADJ201" s="78"/>
      <c r="ADK201" s="78"/>
      <c r="ADL201" s="78"/>
      <c r="ADM201" s="78"/>
      <c r="ADN201" s="78"/>
      <c r="ADO201" s="78"/>
      <c r="ADP201" s="78"/>
      <c r="ADQ201" s="78"/>
      <c r="ADR201" s="78"/>
      <c r="ADS201" s="78"/>
      <c r="ADT201" s="78"/>
      <c r="ADU201" s="78"/>
      <c r="ADV201" s="78"/>
      <c r="ADW201" s="78"/>
      <c r="ADX201" s="78"/>
      <c r="ADY201" s="78"/>
      <c r="ADZ201" s="78"/>
      <c r="AEA201" s="78"/>
      <c r="AEB201" s="78"/>
      <c r="AEC201" s="78"/>
      <c r="AED201" s="78"/>
      <c r="AEE201" s="78"/>
      <c r="AEF201" s="78"/>
      <c r="AEG201" s="78"/>
      <c r="AEH201" s="78"/>
      <c r="AEI201" s="78"/>
      <c r="AEJ201" s="78"/>
      <c r="AEK201" s="78"/>
      <c r="AEL201" s="78"/>
      <c r="AEM201" s="78"/>
      <c r="AEN201" s="78"/>
      <c r="AEO201" s="78"/>
      <c r="AEP201" s="78"/>
      <c r="AEQ201" s="78"/>
      <c r="AER201" s="78"/>
      <c r="AES201" s="78"/>
      <c r="AET201" s="78"/>
      <c r="AEU201" s="78"/>
      <c r="AEV201" s="78"/>
      <c r="AEW201" s="78"/>
      <c r="AEX201" s="78"/>
      <c r="AEY201" s="78"/>
      <c r="AEZ201" s="78"/>
      <c r="AFA201" s="78"/>
      <c r="AFB201" s="78"/>
      <c r="AFC201" s="78"/>
      <c r="AFD201" s="78"/>
      <c r="AFE201" s="78"/>
      <c r="AFF201" s="78"/>
      <c r="AFG201" s="78"/>
      <c r="AFH201" s="78"/>
      <c r="AFI201" s="78"/>
      <c r="AFJ201" s="78"/>
      <c r="AFK201" s="78"/>
      <c r="AFL201" s="78"/>
      <c r="AFM201" s="78"/>
      <c r="AFN201" s="78"/>
      <c r="AFO201" s="78"/>
      <c r="AFP201" s="78"/>
      <c r="AFQ201" s="78"/>
      <c r="AFR201" s="78"/>
      <c r="AFS201" s="78"/>
      <c r="AFT201" s="78"/>
      <c r="AFU201" s="78"/>
      <c r="AFV201" s="78"/>
      <c r="AFW201" s="78"/>
      <c r="AFX201" s="78"/>
      <c r="AFY201" s="78"/>
      <c r="AFZ201" s="78"/>
      <c r="AGA201" s="78"/>
      <c r="AGB201" s="78"/>
      <c r="AGC201" s="78"/>
      <c r="AGD201" s="78"/>
      <c r="AGE201" s="78"/>
      <c r="AGF201" s="78"/>
      <c r="AGG201" s="78"/>
      <c r="AGH201" s="78"/>
      <c r="AGI201" s="78"/>
      <c r="AGJ201" s="78"/>
      <c r="AGK201" s="78"/>
      <c r="AGL201" s="78"/>
      <c r="AGM201" s="78"/>
      <c r="AGN201" s="78"/>
      <c r="AGO201" s="78"/>
      <c r="AGP201" s="78"/>
      <c r="AGQ201" s="78"/>
      <c r="AGR201" s="78"/>
      <c r="AGS201" s="78"/>
      <c r="AGT201" s="78"/>
      <c r="AGU201" s="78"/>
      <c r="AGV201" s="78"/>
      <c r="AGW201" s="78"/>
      <c r="AGX201" s="78"/>
      <c r="AGY201" s="78"/>
      <c r="AGZ201" s="78"/>
      <c r="AHA201" s="78"/>
      <c r="AHB201" s="78"/>
      <c r="AHC201" s="78"/>
      <c r="AHD201" s="78"/>
      <c r="AHE201" s="78"/>
      <c r="AHF201" s="78"/>
      <c r="AHG201" s="78"/>
      <c r="AHH201" s="78"/>
      <c r="AHI201" s="78"/>
      <c r="AHJ201" s="78"/>
      <c r="AHK201" s="78"/>
      <c r="AHL201" s="78"/>
      <c r="AHM201" s="78"/>
      <c r="AHN201" s="78"/>
      <c r="AHO201" s="78"/>
      <c r="AHP201" s="78"/>
      <c r="AHQ201" s="78"/>
      <c r="AHR201" s="78"/>
      <c r="AHS201" s="78"/>
      <c r="AHT201" s="78"/>
      <c r="AHU201" s="78"/>
      <c r="AHV201" s="78"/>
      <c r="AHW201" s="78"/>
      <c r="AHX201" s="78"/>
      <c r="AHY201" s="78"/>
      <c r="AHZ201" s="78"/>
      <c r="AIA201" s="78"/>
      <c r="AIB201" s="78"/>
      <c r="AIC201" s="78"/>
      <c r="AID201" s="78"/>
      <c r="AIE201" s="78"/>
      <c r="AIF201" s="78"/>
      <c r="AIG201" s="78"/>
      <c r="AIH201" s="78"/>
      <c r="AII201" s="78"/>
      <c r="AIJ201" s="78"/>
      <c r="AIK201" s="78"/>
      <c r="AIL201" s="78"/>
      <c r="AIM201" s="78"/>
      <c r="AIN201" s="78"/>
      <c r="AIO201" s="78"/>
      <c r="AIP201" s="78"/>
      <c r="AIQ201" s="78"/>
      <c r="AIR201" s="78"/>
      <c r="AIS201" s="78"/>
      <c r="AIT201" s="78"/>
      <c r="AIU201" s="78"/>
      <c r="AIV201" s="78"/>
      <c r="AIW201" s="78"/>
      <c r="AIX201" s="78"/>
      <c r="AIY201" s="78"/>
      <c r="AIZ201" s="78"/>
      <c r="AJA201" s="78"/>
      <c r="AJB201" s="78"/>
      <c r="AJC201" s="78"/>
      <c r="AJD201" s="78"/>
      <c r="AJE201" s="78"/>
      <c r="AJF201" s="78"/>
      <c r="AJG201" s="78"/>
      <c r="AJH201" s="78"/>
      <c r="AJI201" s="78"/>
      <c r="AJJ201" s="78"/>
      <c r="AJK201" s="78"/>
      <c r="AJL201" s="78"/>
      <c r="AJM201" s="78"/>
      <c r="AJN201" s="78"/>
      <c r="AJO201" s="78"/>
      <c r="AJP201" s="78"/>
      <c r="AJQ201" s="78"/>
      <c r="AJR201" s="78"/>
      <c r="AJS201" s="78"/>
      <c r="AJT201" s="78"/>
      <c r="AJU201" s="78"/>
      <c r="AJV201" s="78"/>
      <c r="AJW201" s="78"/>
      <c r="AJX201" s="78"/>
      <c r="AJY201" s="78"/>
      <c r="AJZ201" s="78"/>
      <c r="AKA201" s="78"/>
      <c r="AKB201" s="78"/>
      <c r="AKC201" s="78"/>
      <c r="AKD201" s="78"/>
      <c r="AKE201" s="78"/>
      <c r="AKF201" s="78"/>
      <c r="AKG201" s="78"/>
      <c r="AKH201" s="78"/>
      <c r="AKI201" s="78"/>
      <c r="AKJ201" s="78"/>
      <c r="AKK201" s="78"/>
      <c r="AKL201" s="78"/>
      <c r="AKM201" s="78"/>
      <c r="AKN201" s="78"/>
      <c r="AKO201" s="78"/>
      <c r="AKP201" s="78"/>
      <c r="AKQ201" s="78"/>
      <c r="AKR201" s="78"/>
      <c r="AKS201" s="78"/>
      <c r="AKT201" s="78"/>
      <c r="AKU201" s="78"/>
      <c r="AKV201" s="78"/>
      <c r="AKW201" s="78"/>
      <c r="AKX201" s="78"/>
      <c r="AKY201" s="78"/>
      <c r="AKZ201" s="78"/>
      <c r="ALA201" s="78"/>
      <c r="ALB201" s="78"/>
      <c r="ALC201" s="78"/>
      <c r="ALD201" s="78"/>
      <c r="ALE201" s="78"/>
      <c r="ALF201" s="78"/>
      <c r="ALG201" s="78"/>
      <c r="ALH201" s="78"/>
      <c r="ALI201" s="78"/>
      <c r="ALJ201" s="78"/>
      <c r="ALK201" s="78"/>
      <c r="ALL201" s="78"/>
      <c r="ALM201" s="78"/>
      <c r="ALN201" s="78"/>
      <c r="ALO201" s="78"/>
      <c r="ALP201" s="78"/>
      <c r="ALQ201" s="78"/>
      <c r="ALR201" s="78"/>
      <c r="ALS201" s="78"/>
      <c r="ALT201" s="78"/>
      <c r="ALU201" s="78"/>
      <c r="ALV201" s="78"/>
      <c r="ALW201" s="78"/>
      <c r="ALX201" s="78"/>
      <c r="ALY201" s="78"/>
      <c r="ALZ201" s="78"/>
      <c r="AMA201" s="78"/>
      <c r="AMB201" s="78"/>
      <c r="AMC201" s="78"/>
      <c r="AMD201" s="78"/>
    </row>
    <row r="202" spans="1:1018" s="79" customFormat="1">
      <c r="A202" s="72" t="s">
        <v>915</v>
      </c>
      <c r="B202" s="72" t="s">
        <v>2057</v>
      </c>
      <c r="C202" s="71" t="s">
        <v>2060</v>
      </c>
      <c r="D202" s="72" t="s">
        <v>916</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c r="GN202" s="78"/>
      <c r="GO202" s="78"/>
      <c r="GP202" s="78"/>
      <c r="GQ202" s="78"/>
      <c r="GR202" s="78"/>
      <c r="GS202" s="78"/>
      <c r="GT202" s="78"/>
      <c r="GU202" s="78"/>
      <c r="GV202" s="78"/>
      <c r="GW202" s="78"/>
      <c r="GX202" s="78"/>
      <c r="GY202" s="78"/>
      <c r="GZ202" s="78"/>
      <c r="HA202" s="78"/>
      <c r="HB202" s="78"/>
      <c r="HC202" s="78"/>
      <c r="HD202" s="78"/>
      <c r="HE202" s="78"/>
      <c r="HF202" s="78"/>
      <c r="HG202" s="78"/>
      <c r="HH202" s="78"/>
      <c r="HI202" s="78"/>
      <c r="HJ202" s="78"/>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c r="II202" s="78"/>
      <c r="IJ202" s="78"/>
      <c r="IK202" s="78"/>
      <c r="IL202" s="78"/>
      <c r="IM202" s="78"/>
      <c r="IN202" s="78"/>
      <c r="IO202" s="78"/>
      <c r="IP202" s="78"/>
      <c r="IQ202" s="78"/>
      <c r="IR202" s="78"/>
      <c r="IS202" s="78"/>
      <c r="IT202" s="78"/>
      <c r="IU202" s="78"/>
      <c r="IV202" s="78"/>
      <c r="IW202" s="78"/>
      <c r="IX202" s="78"/>
      <c r="IY202" s="78"/>
      <c r="IZ202" s="78"/>
      <c r="JA202" s="78"/>
      <c r="JB202" s="78"/>
      <c r="JC202" s="78"/>
      <c r="JD202" s="78"/>
      <c r="JE202" s="78"/>
      <c r="JF202" s="78"/>
      <c r="JG202" s="78"/>
      <c r="JH202" s="78"/>
      <c r="JI202" s="78"/>
      <c r="JJ202" s="78"/>
      <c r="JK202" s="78"/>
      <c r="JL202" s="78"/>
      <c r="JM202" s="78"/>
      <c r="JN202" s="78"/>
      <c r="JO202" s="78"/>
      <c r="JP202" s="78"/>
      <c r="JQ202" s="78"/>
      <c r="JR202" s="78"/>
      <c r="JS202" s="78"/>
      <c r="JT202" s="78"/>
      <c r="JU202" s="78"/>
      <c r="JV202" s="78"/>
      <c r="JW202" s="78"/>
      <c r="JX202" s="78"/>
      <c r="JY202" s="78"/>
      <c r="JZ202" s="78"/>
      <c r="KA202" s="78"/>
      <c r="KB202" s="78"/>
      <c r="KC202" s="78"/>
      <c r="KD202" s="78"/>
      <c r="KE202" s="78"/>
      <c r="KF202" s="78"/>
      <c r="KG202" s="78"/>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c r="MU202" s="78"/>
      <c r="MV202" s="78"/>
      <c r="MW202" s="78"/>
      <c r="MX202" s="78"/>
      <c r="MY202" s="78"/>
      <c r="MZ202" s="78"/>
      <c r="NA202" s="78"/>
      <c r="NB202" s="78"/>
      <c r="NC202" s="78"/>
      <c r="ND202" s="78"/>
      <c r="NE202" s="78"/>
      <c r="NF202" s="78"/>
      <c r="NG202" s="78"/>
      <c r="NH202" s="78"/>
      <c r="NI202" s="78"/>
      <c r="NJ202" s="78"/>
      <c r="NK202" s="78"/>
      <c r="NL202" s="78"/>
      <c r="NM202" s="78"/>
      <c r="NN202" s="78"/>
      <c r="NO202" s="78"/>
      <c r="NP202" s="78"/>
      <c r="NQ202" s="78"/>
      <c r="NR202" s="78"/>
      <c r="NS202" s="78"/>
      <c r="NT202" s="78"/>
      <c r="NU202" s="78"/>
      <c r="NV202" s="78"/>
      <c r="NW202" s="78"/>
      <c r="NX202" s="78"/>
      <c r="NY202" s="78"/>
      <c r="NZ202" s="78"/>
      <c r="OA202" s="78"/>
      <c r="OB202" s="78"/>
      <c r="OC202" s="78"/>
      <c r="OD202" s="78"/>
      <c r="OE202" s="78"/>
      <c r="OF202" s="78"/>
      <c r="OG202" s="78"/>
      <c r="OH202" s="78"/>
      <c r="OI202" s="78"/>
      <c r="OJ202" s="78"/>
      <c r="OK202" s="78"/>
      <c r="OL202" s="78"/>
      <c r="OM202" s="78"/>
      <c r="ON202" s="78"/>
      <c r="OO202" s="78"/>
      <c r="OP202" s="78"/>
      <c r="OQ202" s="78"/>
      <c r="OR202" s="78"/>
      <c r="OS202" s="78"/>
      <c r="OT202" s="78"/>
      <c r="OU202" s="78"/>
      <c r="OV202" s="78"/>
      <c r="OW202" s="78"/>
      <c r="OX202" s="78"/>
      <c r="OY202" s="78"/>
      <c r="OZ202" s="78"/>
      <c r="PA202" s="78"/>
      <c r="PB202" s="78"/>
      <c r="PC202" s="78"/>
      <c r="PD202" s="78"/>
      <c r="PE202" s="78"/>
      <c r="PF202" s="78"/>
      <c r="PG202" s="78"/>
      <c r="PH202" s="78"/>
      <c r="PI202" s="78"/>
      <c r="PJ202" s="78"/>
      <c r="PK202" s="78"/>
      <c r="PL202" s="78"/>
      <c r="PM202" s="78"/>
      <c r="PN202" s="78"/>
      <c r="PO202" s="78"/>
      <c r="PP202" s="78"/>
      <c r="PQ202" s="78"/>
      <c r="PR202" s="78"/>
      <c r="PS202" s="78"/>
      <c r="PT202" s="78"/>
      <c r="PU202" s="78"/>
      <c r="PV202" s="78"/>
      <c r="PW202" s="78"/>
      <c r="PX202" s="78"/>
      <c r="PY202" s="78"/>
      <c r="PZ202" s="78"/>
      <c r="QA202" s="78"/>
      <c r="QB202" s="78"/>
      <c r="QC202" s="78"/>
      <c r="QD202" s="78"/>
      <c r="QE202" s="78"/>
      <c r="QF202" s="78"/>
      <c r="QG202" s="78"/>
      <c r="QH202" s="78"/>
      <c r="QI202" s="78"/>
      <c r="QJ202" s="78"/>
      <c r="QK202" s="78"/>
      <c r="QL202" s="78"/>
      <c r="QM202" s="78"/>
      <c r="QN202" s="78"/>
      <c r="QO202" s="78"/>
      <c r="QP202" s="78"/>
      <c r="QQ202" s="78"/>
      <c r="QR202" s="78"/>
      <c r="QS202" s="78"/>
      <c r="QT202" s="78"/>
      <c r="QU202" s="78"/>
      <c r="QV202" s="78"/>
      <c r="QW202" s="78"/>
      <c r="QX202" s="78"/>
      <c r="QY202" s="78"/>
      <c r="QZ202" s="78"/>
      <c r="RA202" s="78"/>
      <c r="RB202" s="78"/>
      <c r="RC202" s="78"/>
      <c r="RD202" s="78"/>
      <c r="RE202" s="78"/>
      <c r="RF202" s="78"/>
      <c r="RG202" s="78"/>
      <c r="RH202" s="78"/>
      <c r="RI202" s="78"/>
      <c r="RJ202" s="78"/>
      <c r="RK202" s="78"/>
      <c r="RL202" s="78"/>
      <c r="RM202" s="78"/>
      <c r="RN202" s="78"/>
      <c r="RO202" s="78"/>
      <c r="RP202" s="78"/>
      <c r="RQ202" s="78"/>
      <c r="RR202" s="78"/>
      <c r="RS202" s="78"/>
      <c r="RT202" s="78"/>
      <c r="RU202" s="78"/>
      <c r="RV202" s="78"/>
      <c r="RW202" s="78"/>
      <c r="RX202" s="78"/>
      <c r="RY202" s="78"/>
      <c r="RZ202" s="78"/>
      <c r="SA202" s="78"/>
      <c r="SB202" s="78"/>
      <c r="SC202" s="78"/>
      <c r="SD202" s="78"/>
      <c r="SE202" s="78"/>
      <c r="SF202" s="78"/>
      <c r="SG202" s="78"/>
      <c r="SH202" s="78"/>
      <c r="SI202" s="78"/>
      <c r="SJ202" s="78"/>
      <c r="SK202" s="78"/>
      <c r="SL202" s="78"/>
      <c r="SM202" s="78"/>
      <c r="SN202" s="78"/>
      <c r="SO202" s="78"/>
      <c r="SP202" s="78"/>
      <c r="SQ202" s="78"/>
      <c r="SR202" s="78"/>
      <c r="SS202" s="78"/>
      <c r="ST202" s="78"/>
      <c r="SU202" s="78"/>
      <c r="SV202" s="78"/>
      <c r="SW202" s="78"/>
      <c r="SX202" s="78"/>
      <c r="SY202" s="78"/>
      <c r="SZ202" s="78"/>
      <c r="TA202" s="78"/>
      <c r="TB202" s="78"/>
      <c r="TC202" s="78"/>
      <c r="TD202" s="78"/>
      <c r="TE202" s="78"/>
      <c r="TF202" s="78"/>
      <c r="TG202" s="78"/>
      <c r="TH202" s="78"/>
      <c r="TI202" s="78"/>
      <c r="TJ202" s="78"/>
      <c r="TK202" s="78"/>
      <c r="TL202" s="78"/>
      <c r="TM202" s="78"/>
      <c r="TN202" s="78"/>
      <c r="TO202" s="78"/>
      <c r="TP202" s="78"/>
      <c r="TQ202" s="78"/>
      <c r="TR202" s="78"/>
      <c r="TS202" s="78"/>
      <c r="TT202" s="78"/>
      <c r="TU202" s="78"/>
      <c r="TV202" s="78"/>
      <c r="TW202" s="78"/>
      <c r="TX202" s="78"/>
      <c r="TY202" s="78"/>
      <c r="TZ202" s="78"/>
      <c r="UA202" s="78"/>
      <c r="UB202" s="78"/>
      <c r="UC202" s="78"/>
      <c r="UD202" s="78"/>
      <c r="UE202" s="78"/>
      <c r="UF202" s="78"/>
      <c r="UG202" s="78"/>
      <c r="UH202" s="78"/>
      <c r="UI202" s="78"/>
      <c r="UJ202" s="78"/>
      <c r="UK202" s="78"/>
      <c r="UL202" s="78"/>
      <c r="UM202" s="78"/>
      <c r="UN202" s="78"/>
      <c r="UO202" s="78"/>
      <c r="UP202" s="78"/>
      <c r="UQ202" s="78"/>
      <c r="UR202" s="78"/>
      <c r="US202" s="78"/>
      <c r="UT202" s="78"/>
      <c r="UU202" s="78"/>
      <c r="UV202" s="78"/>
      <c r="UW202" s="78"/>
      <c r="UX202" s="78"/>
      <c r="UY202" s="78"/>
      <c r="UZ202" s="78"/>
      <c r="VA202" s="78"/>
      <c r="VB202" s="78"/>
      <c r="VC202" s="78"/>
      <c r="VD202" s="78"/>
      <c r="VE202" s="78"/>
      <c r="VF202" s="78"/>
      <c r="VG202" s="78"/>
      <c r="VH202" s="78"/>
      <c r="VI202" s="78"/>
      <c r="VJ202" s="78"/>
      <c r="VK202" s="78"/>
      <c r="VL202" s="78"/>
      <c r="VM202" s="78"/>
      <c r="VN202" s="78"/>
      <c r="VO202" s="78"/>
      <c r="VP202" s="78"/>
      <c r="VQ202" s="78"/>
      <c r="VR202" s="78"/>
      <c r="VS202" s="78"/>
      <c r="VT202" s="78"/>
      <c r="VU202" s="78"/>
      <c r="VV202" s="78"/>
      <c r="VW202" s="78"/>
      <c r="VX202" s="78"/>
      <c r="VY202" s="78"/>
      <c r="VZ202" s="78"/>
      <c r="WA202" s="78"/>
      <c r="WB202" s="78"/>
      <c r="WC202" s="78"/>
      <c r="WD202" s="78"/>
      <c r="WE202" s="78"/>
      <c r="WF202" s="78"/>
      <c r="WG202" s="78"/>
      <c r="WH202" s="78"/>
      <c r="WI202" s="78"/>
      <c r="WJ202" s="78"/>
      <c r="WK202" s="78"/>
      <c r="WL202" s="78"/>
      <c r="WM202" s="78"/>
      <c r="WN202" s="78"/>
      <c r="WO202" s="78"/>
      <c r="WP202" s="78"/>
      <c r="WQ202" s="78"/>
      <c r="WR202" s="78"/>
      <c r="WS202" s="78"/>
      <c r="WT202" s="78"/>
      <c r="WU202" s="78"/>
      <c r="WV202" s="78"/>
      <c r="WW202" s="78"/>
      <c r="WX202" s="78"/>
      <c r="WY202" s="78"/>
      <c r="WZ202" s="78"/>
      <c r="XA202" s="78"/>
      <c r="XB202" s="78"/>
      <c r="XC202" s="78"/>
      <c r="XD202" s="78"/>
      <c r="XE202" s="78"/>
      <c r="XF202" s="78"/>
      <c r="XG202" s="78"/>
      <c r="XH202" s="78"/>
      <c r="XI202" s="78"/>
      <c r="XJ202" s="78"/>
      <c r="XK202" s="78"/>
      <c r="XL202" s="78"/>
      <c r="XM202" s="78"/>
      <c r="XN202" s="78"/>
      <c r="XO202" s="78"/>
      <c r="XP202" s="78"/>
      <c r="XQ202" s="78"/>
      <c r="XR202" s="78"/>
      <c r="XS202" s="78"/>
      <c r="XT202" s="78"/>
      <c r="XU202" s="78"/>
      <c r="XV202" s="78"/>
      <c r="XW202" s="78"/>
      <c r="XX202" s="78"/>
      <c r="XY202" s="78"/>
      <c r="XZ202" s="78"/>
      <c r="YA202" s="78"/>
      <c r="YB202" s="78"/>
      <c r="YC202" s="78"/>
      <c r="YD202" s="78"/>
      <c r="YE202" s="78"/>
      <c r="YF202" s="78"/>
      <c r="YG202" s="78"/>
      <c r="YH202" s="78"/>
      <c r="YI202" s="78"/>
      <c r="YJ202" s="78"/>
      <c r="YK202" s="78"/>
      <c r="YL202" s="78"/>
      <c r="YM202" s="78"/>
      <c r="YN202" s="78"/>
      <c r="YO202" s="78"/>
      <c r="YP202" s="78"/>
      <c r="YQ202" s="78"/>
      <c r="YR202" s="78"/>
      <c r="YS202" s="78"/>
      <c r="YT202" s="78"/>
      <c r="YU202" s="78"/>
      <c r="YV202" s="78"/>
      <c r="YW202" s="78"/>
      <c r="YX202" s="78"/>
      <c r="YY202" s="78"/>
      <c r="YZ202" s="78"/>
      <c r="ZA202" s="78"/>
      <c r="ZB202" s="78"/>
      <c r="ZC202" s="78"/>
      <c r="ZD202" s="78"/>
      <c r="ZE202" s="78"/>
      <c r="ZF202" s="78"/>
      <c r="ZG202" s="78"/>
      <c r="ZH202" s="78"/>
      <c r="ZI202" s="78"/>
      <c r="ZJ202" s="78"/>
      <c r="ZK202" s="78"/>
      <c r="ZL202" s="78"/>
      <c r="ZM202" s="78"/>
      <c r="ZN202" s="78"/>
      <c r="ZO202" s="78"/>
      <c r="ZP202" s="78"/>
      <c r="ZQ202" s="78"/>
      <c r="ZR202" s="78"/>
      <c r="ZS202" s="78"/>
      <c r="ZT202" s="78"/>
      <c r="ZU202" s="78"/>
      <c r="ZV202" s="78"/>
      <c r="ZW202" s="78"/>
      <c r="ZX202" s="78"/>
      <c r="ZY202" s="78"/>
      <c r="ZZ202" s="78"/>
      <c r="AAA202" s="78"/>
      <c r="AAB202" s="78"/>
      <c r="AAC202" s="78"/>
      <c r="AAD202" s="78"/>
      <c r="AAE202" s="78"/>
      <c r="AAF202" s="78"/>
      <c r="AAG202" s="78"/>
      <c r="AAH202" s="78"/>
      <c r="AAI202" s="78"/>
      <c r="AAJ202" s="78"/>
      <c r="AAK202" s="78"/>
      <c r="AAL202" s="78"/>
      <c r="AAM202" s="78"/>
      <c r="AAN202" s="78"/>
      <c r="AAO202" s="78"/>
      <c r="AAP202" s="78"/>
      <c r="AAQ202" s="78"/>
      <c r="AAR202" s="78"/>
      <c r="AAS202" s="78"/>
      <c r="AAT202" s="78"/>
      <c r="AAU202" s="78"/>
      <c r="AAV202" s="78"/>
      <c r="AAW202" s="78"/>
      <c r="AAX202" s="78"/>
      <c r="AAY202" s="78"/>
      <c r="AAZ202" s="78"/>
      <c r="ABA202" s="78"/>
      <c r="ABB202" s="78"/>
      <c r="ABC202" s="78"/>
      <c r="ABD202" s="78"/>
      <c r="ABE202" s="78"/>
      <c r="ABF202" s="78"/>
      <c r="ABG202" s="78"/>
      <c r="ABH202" s="78"/>
      <c r="ABI202" s="78"/>
      <c r="ABJ202" s="78"/>
      <c r="ABK202" s="78"/>
      <c r="ABL202" s="78"/>
      <c r="ABM202" s="78"/>
      <c r="ABN202" s="78"/>
      <c r="ABO202" s="78"/>
      <c r="ABP202" s="78"/>
      <c r="ABQ202" s="78"/>
      <c r="ABR202" s="78"/>
      <c r="ABS202" s="78"/>
      <c r="ABT202" s="78"/>
      <c r="ABU202" s="78"/>
      <c r="ABV202" s="78"/>
      <c r="ABW202" s="78"/>
      <c r="ABX202" s="78"/>
      <c r="ABY202" s="78"/>
      <c r="ABZ202" s="78"/>
      <c r="ACA202" s="78"/>
      <c r="ACB202" s="78"/>
      <c r="ACC202" s="78"/>
      <c r="ACD202" s="78"/>
      <c r="ACE202" s="78"/>
      <c r="ACF202" s="78"/>
      <c r="ACG202" s="78"/>
      <c r="ACH202" s="78"/>
      <c r="ACI202" s="78"/>
      <c r="ACJ202" s="78"/>
      <c r="ACK202" s="78"/>
      <c r="ACL202" s="78"/>
      <c r="ACM202" s="78"/>
      <c r="ACN202" s="78"/>
      <c r="ACO202" s="78"/>
      <c r="ACP202" s="78"/>
      <c r="ACQ202" s="78"/>
      <c r="ACR202" s="78"/>
      <c r="ACS202" s="78"/>
      <c r="ACT202" s="78"/>
      <c r="ACU202" s="78"/>
      <c r="ACV202" s="78"/>
      <c r="ACW202" s="78"/>
      <c r="ACX202" s="78"/>
      <c r="ACY202" s="78"/>
      <c r="ACZ202" s="78"/>
      <c r="ADA202" s="78"/>
      <c r="ADB202" s="78"/>
      <c r="ADC202" s="78"/>
      <c r="ADD202" s="78"/>
      <c r="ADE202" s="78"/>
      <c r="ADF202" s="78"/>
      <c r="ADG202" s="78"/>
      <c r="ADH202" s="78"/>
      <c r="ADI202" s="78"/>
      <c r="ADJ202" s="78"/>
      <c r="ADK202" s="78"/>
      <c r="ADL202" s="78"/>
      <c r="ADM202" s="78"/>
      <c r="ADN202" s="78"/>
      <c r="ADO202" s="78"/>
      <c r="ADP202" s="78"/>
      <c r="ADQ202" s="78"/>
      <c r="ADR202" s="78"/>
      <c r="ADS202" s="78"/>
      <c r="ADT202" s="78"/>
      <c r="ADU202" s="78"/>
      <c r="ADV202" s="78"/>
      <c r="ADW202" s="78"/>
      <c r="ADX202" s="78"/>
      <c r="ADY202" s="78"/>
      <c r="ADZ202" s="78"/>
      <c r="AEA202" s="78"/>
      <c r="AEB202" s="78"/>
      <c r="AEC202" s="78"/>
      <c r="AED202" s="78"/>
      <c r="AEE202" s="78"/>
      <c r="AEF202" s="78"/>
      <c r="AEG202" s="78"/>
      <c r="AEH202" s="78"/>
      <c r="AEI202" s="78"/>
      <c r="AEJ202" s="78"/>
      <c r="AEK202" s="78"/>
      <c r="AEL202" s="78"/>
      <c r="AEM202" s="78"/>
      <c r="AEN202" s="78"/>
      <c r="AEO202" s="78"/>
      <c r="AEP202" s="78"/>
      <c r="AEQ202" s="78"/>
      <c r="AER202" s="78"/>
      <c r="AES202" s="78"/>
      <c r="AET202" s="78"/>
      <c r="AEU202" s="78"/>
      <c r="AEV202" s="78"/>
      <c r="AEW202" s="78"/>
      <c r="AEX202" s="78"/>
      <c r="AEY202" s="78"/>
      <c r="AEZ202" s="78"/>
      <c r="AFA202" s="78"/>
      <c r="AFB202" s="78"/>
      <c r="AFC202" s="78"/>
      <c r="AFD202" s="78"/>
      <c r="AFE202" s="78"/>
      <c r="AFF202" s="78"/>
      <c r="AFG202" s="78"/>
      <c r="AFH202" s="78"/>
      <c r="AFI202" s="78"/>
      <c r="AFJ202" s="78"/>
      <c r="AFK202" s="78"/>
      <c r="AFL202" s="78"/>
      <c r="AFM202" s="78"/>
      <c r="AFN202" s="78"/>
      <c r="AFO202" s="78"/>
      <c r="AFP202" s="78"/>
      <c r="AFQ202" s="78"/>
      <c r="AFR202" s="78"/>
      <c r="AFS202" s="78"/>
      <c r="AFT202" s="78"/>
      <c r="AFU202" s="78"/>
      <c r="AFV202" s="78"/>
      <c r="AFW202" s="78"/>
      <c r="AFX202" s="78"/>
      <c r="AFY202" s="78"/>
      <c r="AFZ202" s="78"/>
      <c r="AGA202" s="78"/>
      <c r="AGB202" s="78"/>
      <c r="AGC202" s="78"/>
      <c r="AGD202" s="78"/>
      <c r="AGE202" s="78"/>
      <c r="AGF202" s="78"/>
      <c r="AGG202" s="78"/>
      <c r="AGH202" s="78"/>
      <c r="AGI202" s="78"/>
      <c r="AGJ202" s="78"/>
      <c r="AGK202" s="78"/>
      <c r="AGL202" s="78"/>
      <c r="AGM202" s="78"/>
      <c r="AGN202" s="78"/>
      <c r="AGO202" s="78"/>
      <c r="AGP202" s="78"/>
      <c r="AGQ202" s="78"/>
      <c r="AGR202" s="78"/>
      <c r="AGS202" s="78"/>
      <c r="AGT202" s="78"/>
      <c r="AGU202" s="78"/>
      <c r="AGV202" s="78"/>
      <c r="AGW202" s="78"/>
      <c r="AGX202" s="78"/>
      <c r="AGY202" s="78"/>
      <c r="AGZ202" s="78"/>
      <c r="AHA202" s="78"/>
      <c r="AHB202" s="78"/>
      <c r="AHC202" s="78"/>
      <c r="AHD202" s="78"/>
      <c r="AHE202" s="78"/>
      <c r="AHF202" s="78"/>
      <c r="AHG202" s="78"/>
      <c r="AHH202" s="78"/>
      <c r="AHI202" s="78"/>
      <c r="AHJ202" s="78"/>
      <c r="AHK202" s="78"/>
      <c r="AHL202" s="78"/>
      <c r="AHM202" s="78"/>
      <c r="AHN202" s="78"/>
      <c r="AHO202" s="78"/>
      <c r="AHP202" s="78"/>
      <c r="AHQ202" s="78"/>
      <c r="AHR202" s="78"/>
      <c r="AHS202" s="78"/>
      <c r="AHT202" s="78"/>
      <c r="AHU202" s="78"/>
      <c r="AHV202" s="78"/>
      <c r="AHW202" s="78"/>
      <c r="AHX202" s="78"/>
      <c r="AHY202" s="78"/>
      <c r="AHZ202" s="78"/>
      <c r="AIA202" s="78"/>
      <c r="AIB202" s="78"/>
      <c r="AIC202" s="78"/>
      <c r="AID202" s="78"/>
      <c r="AIE202" s="78"/>
      <c r="AIF202" s="78"/>
      <c r="AIG202" s="78"/>
      <c r="AIH202" s="78"/>
      <c r="AII202" s="78"/>
      <c r="AIJ202" s="78"/>
      <c r="AIK202" s="78"/>
      <c r="AIL202" s="78"/>
      <c r="AIM202" s="78"/>
      <c r="AIN202" s="78"/>
      <c r="AIO202" s="78"/>
      <c r="AIP202" s="78"/>
      <c r="AIQ202" s="78"/>
      <c r="AIR202" s="78"/>
      <c r="AIS202" s="78"/>
      <c r="AIT202" s="78"/>
      <c r="AIU202" s="78"/>
      <c r="AIV202" s="78"/>
      <c r="AIW202" s="78"/>
      <c r="AIX202" s="78"/>
      <c r="AIY202" s="78"/>
      <c r="AIZ202" s="78"/>
      <c r="AJA202" s="78"/>
      <c r="AJB202" s="78"/>
      <c r="AJC202" s="78"/>
      <c r="AJD202" s="78"/>
      <c r="AJE202" s="78"/>
      <c r="AJF202" s="78"/>
      <c r="AJG202" s="78"/>
      <c r="AJH202" s="78"/>
      <c r="AJI202" s="78"/>
      <c r="AJJ202" s="78"/>
      <c r="AJK202" s="78"/>
      <c r="AJL202" s="78"/>
      <c r="AJM202" s="78"/>
      <c r="AJN202" s="78"/>
      <c r="AJO202" s="78"/>
      <c r="AJP202" s="78"/>
      <c r="AJQ202" s="78"/>
      <c r="AJR202" s="78"/>
      <c r="AJS202" s="78"/>
      <c r="AJT202" s="78"/>
      <c r="AJU202" s="78"/>
      <c r="AJV202" s="78"/>
      <c r="AJW202" s="78"/>
      <c r="AJX202" s="78"/>
      <c r="AJY202" s="78"/>
      <c r="AJZ202" s="78"/>
      <c r="AKA202" s="78"/>
      <c r="AKB202" s="78"/>
      <c r="AKC202" s="78"/>
      <c r="AKD202" s="78"/>
      <c r="AKE202" s="78"/>
      <c r="AKF202" s="78"/>
      <c r="AKG202" s="78"/>
      <c r="AKH202" s="78"/>
      <c r="AKI202" s="78"/>
      <c r="AKJ202" s="78"/>
      <c r="AKK202" s="78"/>
      <c r="AKL202" s="78"/>
      <c r="AKM202" s="78"/>
      <c r="AKN202" s="78"/>
      <c r="AKO202" s="78"/>
      <c r="AKP202" s="78"/>
      <c r="AKQ202" s="78"/>
      <c r="AKR202" s="78"/>
      <c r="AKS202" s="78"/>
      <c r="AKT202" s="78"/>
      <c r="AKU202" s="78"/>
      <c r="AKV202" s="78"/>
      <c r="AKW202" s="78"/>
      <c r="AKX202" s="78"/>
      <c r="AKY202" s="78"/>
      <c r="AKZ202" s="78"/>
      <c r="ALA202" s="78"/>
      <c r="ALB202" s="78"/>
      <c r="ALC202" s="78"/>
      <c r="ALD202" s="78"/>
      <c r="ALE202" s="78"/>
      <c r="ALF202" s="78"/>
      <c r="ALG202" s="78"/>
      <c r="ALH202" s="78"/>
      <c r="ALI202" s="78"/>
      <c r="ALJ202" s="78"/>
      <c r="ALK202" s="78"/>
      <c r="ALL202" s="78"/>
      <c r="ALM202" s="78"/>
      <c r="ALN202" s="78"/>
      <c r="ALO202" s="78"/>
      <c r="ALP202" s="78"/>
      <c r="ALQ202" s="78"/>
      <c r="ALR202" s="78"/>
      <c r="ALS202" s="78"/>
      <c r="ALT202" s="78"/>
      <c r="ALU202" s="78"/>
      <c r="ALV202" s="78"/>
      <c r="ALW202" s="78"/>
      <c r="ALX202" s="78"/>
      <c r="ALY202" s="78"/>
      <c r="ALZ202" s="78"/>
      <c r="AMA202" s="78"/>
      <c r="AMB202" s="78"/>
      <c r="AMC202" s="78"/>
      <c r="AMD202" s="78"/>
    </row>
    <row r="203" spans="1:1018" s="79" customFormat="1">
      <c r="A203" s="73" t="s">
        <v>2061</v>
      </c>
      <c r="B203" s="73" t="s">
        <v>2057</v>
      </c>
      <c r="C203" s="73" t="s">
        <v>2062</v>
      </c>
      <c r="D203" s="73" t="s">
        <v>2063</v>
      </c>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c r="GN203" s="78"/>
      <c r="GO203" s="78"/>
      <c r="GP203" s="78"/>
      <c r="GQ203" s="78"/>
      <c r="GR203" s="78"/>
      <c r="GS203" s="78"/>
      <c r="GT203" s="78"/>
      <c r="GU203" s="78"/>
      <c r="GV203" s="78"/>
      <c r="GW203" s="78"/>
      <c r="GX203" s="78"/>
      <c r="GY203" s="78"/>
      <c r="GZ203" s="78"/>
      <c r="HA203" s="78"/>
      <c r="HB203" s="78"/>
      <c r="HC203" s="78"/>
      <c r="HD203" s="78"/>
      <c r="HE203" s="78"/>
      <c r="HF203" s="78"/>
      <c r="HG203" s="78"/>
      <c r="HH203" s="78"/>
      <c r="HI203" s="78"/>
      <c r="HJ203" s="78"/>
      <c r="HK203" s="78"/>
      <c r="HL203" s="78"/>
      <c r="HM203" s="78"/>
      <c r="HN203" s="78"/>
      <c r="HO203" s="78"/>
      <c r="HP203" s="78"/>
      <c r="HQ203" s="78"/>
      <c r="HR203" s="78"/>
      <c r="HS203" s="78"/>
      <c r="HT203" s="78"/>
      <c r="HU203" s="78"/>
      <c r="HV203" s="78"/>
      <c r="HW203" s="78"/>
      <c r="HX203" s="78"/>
      <c r="HY203" s="78"/>
      <c r="HZ203" s="78"/>
      <c r="IA203" s="78"/>
      <c r="IB203" s="78"/>
      <c r="IC203" s="78"/>
      <c r="ID203" s="78"/>
      <c r="IE203" s="78"/>
      <c r="IF203" s="78"/>
      <c r="IG203" s="78"/>
      <c r="IH203" s="78"/>
      <c r="II203" s="78"/>
      <c r="IJ203" s="78"/>
      <c r="IK203" s="78"/>
      <c r="IL203" s="78"/>
      <c r="IM203" s="78"/>
      <c r="IN203" s="78"/>
      <c r="IO203" s="78"/>
      <c r="IP203" s="78"/>
      <c r="IQ203" s="78"/>
      <c r="IR203" s="78"/>
      <c r="IS203" s="78"/>
      <c r="IT203" s="78"/>
      <c r="IU203" s="78"/>
      <c r="IV203" s="78"/>
      <c r="IW203" s="78"/>
      <c r="IX203" s="78"/>
      <c r="IY203" s="78"/>
      <c r="IZ203" s="78"/>
      <c r="JA203" s="78"/>
      <c r="JB203" s="78"/>
      <c r="JC203" s="78"/>
      <c r="JD203" s="78"/>
      <c r="JE203" s="78"/>
      <c r="JF203" s="78"/>
      <c r="JG203" s="78"/>
      <c r="JH203" s="78"/>
      <c r="JI203" s="78"/>
      <c r="JJ203" s="78"/>
      <c r="JK203" s="78"/>
      <c r="JL203" s="78"/>
      <c r="JM203" s="78"/>
      <c r="JN203" s="78"/>
      <c r="JO203" s="78"/>
      <c r="JP203" s="78"/>
      <c r="JQ203" s="78"/>
      <c r="JR203" s="78"/>
      <c r="JS203" s="78"/>
      <c r="JT203" s="78"/>
      <c r="JU203" s="78"/>
      <c r="JV203" s="78"/>
      <c r="JW203" s="78"/>
      <c r="JX203" s="78"/>
      <c r="JY203" s="78"/>
      <c r="JZ203" s="78"/>
      <c r="KA203" s="78"/>
      <c r="KB203" s="78"/>
      <c r="KC203" s="78"/>
      <c r="KD203" s="78"/>
      <c r="KE203" s="78"/>
      <c r="KF203" s="78"/>
      <c r="KG203" s="78"/>
      <c r="KH203" s="78"/>
      <c r="KI203" s="78"/>
      <c r="KJ203" s="78"/>
      <c r="KK203" s="78"/>
      <c r="KL203" s="78"/>
      <c r="KM203" s="78"/>
      <c r="KN203" s="78"/>
      <c r="KO203" s="78"/>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c r="MU203" s="78"/>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c r="NS203" s="78"/>
      <c r="NT203" s="78"/>
      <c r="NU203" s="78"/>
      <c r="NV203" s="78"/>
      <c r="NW203" s="78"/>
      <c r="NX203" s="78"/>
      <c r="NY203" s="78"/>
      <c r="NZ203" s="78"/>
      <c r="OA203" s="78"/>
      <c r="OB203" s="78"/>
      <c r="OC203" s="78"/>
      <c r="OD203" s="78"/>
      <c r="OE203" s="78"/>
      <c r="OF203" s="78"/>
      <c r="OG203" s="78"/>
      <c r="OH203" s="78"/>
      <c r="OI203" s="78"/>
      <c r="OJ203" s="78"/>
      <c r="OK203" s="78"/>
      <c r="OL203" s="78"/>
      <c r="OM203" s="78"/>
      <c r="ON203" s="78"/>
      <c r="OO203" s="78"/>
      <c r="OP203" s="78"/>
      <c r="OQ203" s="78"/>
      <c r="OR203" s="78"/>
      <c r="OS203" s="78"/>
      <c r="OT203" s="78"/>
      <c r="OU203" s="78"/>
      <c r="OV203" s="78"/>
      <c r="OW203" s="78"/>
      <c r="OX203" s="78"/>
      <c r="OY203" s="78"/>
      <c r="OZ203" s="78"/>
      <c r="PA203" s="78"/>
      <c r="PB203" s="78"/>
      <c r="PC203" s="78"/>
      <c r="PD203" s="78"/>
      <c r="PE203" s="78"/>
      <c r="PF203" s="78"/>
      <c r="PG203" s="78"/>
      <c r="PH203" s="78"/>
      <c r="PI203" s="78"/>
      <c r="PJ203" s="78"/>
      <c r="PK203" s="78"/>
      <c r="PL203" s="78"/>
      <c r="PM203" s="78"/>
      <c r="PN203" s="78"/>
      <c r="PO203" s="78"/>
      <c r="PP203" s="78"/>
      <c r="PQ203" s="78"/>
      <c r="PR203" s="78"/>
      <c r="PS203" s="78"/>
      <c r="PT203" s="78"/>
      <c r="PU203" s="78"/>
      <c r="PV203" s="78"/>
      <c r="PW203" s="78"/>
      <c r="PX203" s="78"/>
      <c r="PY203" s="78"/>
      <c r="PZ203" s="78"/>
      <c r="QA203" s="78"/>
      <c r="QB203" s="78"/>
      <c r="QC203" s="78"/>
      <c r="QD203" s="78"/>
      <c r="QE203" s="78"/>
      <c r="QF203" s="78"/>
      <c r="QG203" s="78"/>
      <c r="QH203" s="78"/>
      <c r="QI203" s="78"/>
      <c r="QJ203" s="78"/>
      <c r="QK203" s="78"/>
      <c r="QL203" s="78"/>
      <c r="QM203" s="78"/>
      <c r="QN203" s="78"/>
      <c r="QO203" s="78"/>
      <c r="QP203" s="78"/>
      <c r="QQ203" s="78"/>
      <c r="QR203" s="78"/>
      <c r="QS203" s="78"/>
      <c r="QT203" s="78"/>
      <c r="QU203" s="78"/>
      <c r="QV203" s="78"/>
      <c r="QW203" s="78"/>
      <c r="QX203" s="78"/>
      <c r="QY203" s="78"/>
      <c r="QZ203" s="78"/>
      <c r="RA203" s="78"/>
      <c r="RB203" s="78"/>
      <c r="RC203" s="78"/>
      <c r="RD203" s="78"/>
      <c r="RE203" s="78"/>
      <c r="RF203" s="78"/>
      <c r="RG203" s="78"/>
      <c r="RH203" s="78"/>
      <c r="RI203" s="78"/>
      <c r="RJ203" s="78"/>
      <c r="RK203" s="78"/>
      <c r="RL203" s="78"/>
      <c r="RM203" s="78"/>
      <c r="RN203" s="78"/>
      <c r="RO203" s="78"/>
      <c r="RP203" s="78"/>
      <c r="RQ203" s="78"/>
      <c r="RR203" s="78"/>
      <c r="RS203" s="78"/>
      <c r="RT203" s="78"/>
      <c r="RU203" s="78"/>
      <c r="RV203" s="78"/>
      <c r="RW203" s="78"/>
      <c r="RX203" s="78"/>
      <c r="RY203" s="78"/>
      <c r="RZ203" s="78"/>
      <c r="SA203" s="78"/>
      <c r="SB203" s="78"/>
      <c r="SC203" s="78"/>
      <c r="SD203" s="78"/>
      <c r="SE203" s="78"/>
      <c r="SF203" s="78"/>
      <c r="SG203" s="78"/>
      <c r="SH203" s="78"/>
      <c r="SI203" s="78"/>
      <c r="SJ203" s="78"/>
      <c r="SK203" s="78"/>
      <c r="SL203" s="78"/>
      <c r="SM203" s="78"/>
      <c r="SN203" s="78"/>
      <c r="SO203" s="78"/>
      <c r="SP203" s="78"/>
      <c r="SQ203" s="78"/>
      <c r="SR203" s="78"/>
      <c r="SS203" s="78"/>
      <c r="ST203" s="78"/>
      <c r="SU203" s="78"/>
      <c r="SV203" s="78"/>
      <c r="SW203" s="78"/>
      <c r="SX203" s="78"/>
      <c r="SY203" s="78"/>
      <c r="SZ203" s="78"/>
      <c r="TA203" s="78"/>
      <c r="TB203" s="78"/>
      <c r="TC203" s="78"/>
      <c r="TD203" s="78"/>
      <c r="TE203" s="78"/>
      <c r="TF203" s="78"/>
      <c r="TG203" s="78"/>
      <c r="TH203" s="78"/>
      <c r="TI203" s="78"/>
      <c r="TJ203" s="78"/>
      <c r="TK203" s="78"/>
      <c r="TL203" s="78"/>
      <c r="TM203" s="78"/>
      <c r="TN203" s="78"/>
      <c r="TO203" s="78"/>
      <c r="TP203" s="78"/>
      <c r="TQ203" s="78"/>
      <c r="TR203" s="78"/>
      <c r="TS203" s="78"/>
      <c r="TT203" s="78"/>
      <c r="TU203" s="78"/>
      <c r="TV203" s="78"/>
      <c r="TW203" s="78"/>
      <c r="TX203" s="78"/>
      <c r="TY203" s="78"/>
      <c r="TZ203" s="78"/>
      <c r="UA203" s="78"/>
      <c r="UB203" s="78"/>
      <c r="UC203" s="78"/>
      <c r="UD203" s="78"/>
      <c r="UE203" s="78"/>
      <c r="UF203" s="78"/>
      <c r="UG203" s="78"/>
      <c r="UH203" s="78"/>
      <c r="UI203" s="78"/>
      <c r="UJ203" s="78"/>
      <c r="UK203" s="78"/>
      <c r="UL203" s="78"/>
      <c r="UM203" s="78"/>
      <c r="UN203" s="78"/>
      <c r="UO203" s="78"/>
      <c r="UP203" s="78"/>
      <c r="UQ203" s="78"/>
      <c r="UR203" s="78"/>
      <c r="US203" s="78"/>
      <c r="UT203" s="78"/>
      <c r="UU203" s="78"/>
      <c r="UV203" s="78"/>
      <c r="UW203" s="78"/>
      <c r="UX203" s="78"/>
      <c r="UY203" s="78"/>
      <c r="UZ203" s="78"/>
      <c r="VA203" s="78"/>
      <c r="VB203" s="78"/>
      <c r="VC203" s="78"/>
      <c r="VD203" s="78"/>
      <c r="VE203" s="78"/>
      <c r="VF203" s="78"/>
      <c r="VG203" s="78"/>
      <c r="VH203" s="78"/>
      <c r="VI203" s="78"/>
      <c r="VJ203" s="78"/>
      <c r="VK203" s="78"/>
      <c r="VL203" s="78"/>
      <c r="VM203" s="78"/>
      <c r="VN203" s="78"/>
      <c r="VO203" s="78"/>
      <c r="VP203" s="78"/>
      <c r="VQ203" s="78"/>
      <c r="VR203" s="78"/>
      <c r="VS203" s="78"/>
      <c r="VT203" s="78"/>
      <c r="VU203" s="78"/>
      <c r="VV203" s="78"/>
      <c r="VW203" s="78"/>
      <c r="VX203" s="78"/>
      <c r="VY203" s="78"/>
      <c r="VZ203" s="78"/>
      <c r="WA203" s="78"/>
      <c r="WB203" s="78"/>
      <c r="WC203" s="78"/>
      <c r="WD203" s="78"/>
      <c r="WE203" s="78"/>
      <c r="WF203" s="78"/>
      <c r="WG203" s="78"/>
      <c r="WH203" s="78"/>
      <c r="WI203" s="78"/>
      <c r="WJ203" s="78"/>
      <c r="WK203" s="78"/>
      <c r="WL203" s="78"/>
      <c r="WM203" s="78"/>
      <c r="WN203" s="78"/>
      <c r="WO203" s="78"/>
      <c r="WP203" s="78"/>
      <c r="WQ203" s="78"/>
      <c r="WR203" s="78"/>
      <c r="WS203" s="78"/>
      <c r="WT203" s="78"/>
      <c r="WU203" s="78"/>
      <c r="WV203" s="78"/>
      <c r="WW203" s="78"/>
      <c r="WX203" s="78"/>
      <c r="WY203" s="78"/>
      <c r="WZ203" s="78"/>
      <c r="XA203" s="78"/>
      <c r="XB203" s="78"/>
      <c r="XC203" s="78"/>
      <c r="XD203" s="78"/>
      <c r="XE203" s="78"/>
      <c r="XF203" s="78"/>
      <c r="XG203" s="78"/>
      <c r="XH203" s="78"/>
      <c r="XI203" s="78"/>
      <c r="XJ203" s="78"/>
      <c r="XK203" s="78"/>
      <c r="XL203" s="78"/>
      <c r="XM203" s="78"/>
      <c r="XN203" s="78"/>
      <c r="XO203" s="78"/>
      <c r="XP203" s="78"/>
      <c r="XQ203" s="78"/>
      <c r="XR203" s="78"/>
      <c r="XS203" s="78"/>
      <c r="XT203" s="78"/>
      <c r="XU203" s="78"/>
      <c r="XV203" s="78"/>
      <c r="XW203" s="78"/>
      <c r="XX203" s="78"/>
      <c r="XY203" s="78"/>
      <c r="XZ203" s="78"/>
      <c r="YA203" s="78"/>
      <c r="YB203" s="78"/>
      <c r="YC203" s="78"/>
      <c r="YD203" s="78"/>
      <c r="YE203" s="78"/>
      <c r="YF203" s="78"/>
      <c r="YG203" s="78"/>
      <c r="YH203" s="78"/>
      <c r="YI203" s="78"/>
      <c r="YJ203" s="78"/>
      <c r="YK203" s="78"/>
      <c r="YL203" s="78"/>
      <c r="YM203" s="78"/>
      <c r="YN203" s="78"/>
      <c r="YO203" s="78"/>
      <c r="YP203" s="78"/>
      <c r="YQ203" s="78"/>
      <c r="YR203" s="78"/>
      <c r="YS203" s="78"/>
      <c r="YT203" s="78"/>
      <c r="YU203" s="78"/>
      <c r="YV203" s="78"/>
      <c r="YW203" s="78"/>
      <c r="YX203" s="78"/>
      <c r="YY203" s="78"/>
      <c r="YZ203" s="78"/>
      <c r="ZA203" s="78"/>
      <c r="ZB203" s="78"/>
      <c r="ZC203" s="78"/>
      <c r="ZD203" s="78"/>
      <c r="ZE203" s="78"/>
      <c r="ZF203" s="78"/>
      <c r="ZG203" s="78"/>
      <c r="ZH203" s="78"/>
      <c r="ZI203" s="78"/>
      <c r="ZJ203" s="78"/>
      <c r="ZK203" s="78"/>
      <c r="ZL203" s="78"/>
      <c r="ZM203" s="78"/>
      <c r="ZN203" s="78"/>
      <c r="ZO203" s="78"/>
      <c r="ZP203" s="78"/>
      <c r="ZQ203" s="78"/>
      <c r="ZR203" s="78"/>
      <c r="ZS203" s="78"/>
      <c r="ZT203" s="78"/>
      <c r="ZU203" s="78"/>
      <c r="ZV203" s="78"/>
      <c r="ZW203" s="78"/>
      <c r="ZX203" s="78"/>
      <c r="ZY203" s="78"/>
      <c r="ZZ203" s="78"/>
      <c r="AAA203" s="78"/>
      <c r="AAB203" s="78"/>
      <c r="AAC203" s="78"/>
      <c r="AAD203" s="78"/>
      <c r="AAE203" s="78"/>
      <c r="AAF203" s="78"/>
      <c r="AAG203" s="78"/>
      <c r="AAH203" s="78"/>
      <c r="AAI203" s="78"/>
      <c r="AAJ203" s="78"/>
      <c r="AAK203" s="78"/>
      <c r="AAL203" s="78"/>
      <c r="AAM203" s="78"/>
      <c r="AAN203" s="78"/>
      <c r="AAO203" s="78"/>
      <c r="AAP203" s="78"/>
      <c r="AAQ203" s="78"/>
      <c r="AAR203" s="78"/>
      <c r="AAS203" s="78"/>
      <c r="AAT203" s="78"/>
      <c r="AAU203" s="78"/>
      <c r="AAV203" s="78"/>
      <c r="AAW203" s="78"/>
      <c r="AAX203" s="78"/>
      <c r="AAY203" s="78"/>
      <c r="AAZ203" s="78"/>
      <c r="ABA203" s="78"/>
      <c r="ABB203" s="78"/>
      <c r="ABC203" s="78"/>
      <c r="ABD203" s="78"/>
      <c r="ABE203" s="78"/>
      <c r="ABF203" s="78"/>
      <c r="ABG203" s="78"/>
      <c r="ABH203" s="78"/>
      <c r="ABI203" s="78"/>
      <c r="ABJ203" s="78"/>
      <c r="ABK203" s="78"/>
      <c r="ABL203" s="78"/>
      <c r="ABM203" s="78"/>
      <c r="ABN203" s="78"/>
      <c r="ABO203" s="78"/>
      <c r="ABP203" s="78"/>
      <c r="ABQ203" s="78"/>
      <c r="ABR203" s="78"/>
      <c r="ABS203" s="78"/>
      <c r="ABT203" s="78"/>
      <c r="ABU203" s="78"/>
      <c r="ABV203" s="78"/>
      <c r="ABW203" s="78"/>
      <c r="ABX203" s="78"/>
      <c r="ABY203" s="78"/>
      <c r="ABZ203" s="78"/>
      <c r="ACA203" s="78"/>
      <c r="ACB203" s="78"/>
      <c r="ACC203" s="78"/>
      <c r="ACD203" s="78"/>
      <c r="ACE203" s="78"/>
      <c r="ACF203" s="78"/>
      <c r="ACG203" s="78"/>
      <c r="ACH203" s="78"/>
      <c r="ACI203" s="78"/>
      <c r="ACJ203" s="78"/>
      <c r="ACK203" s="78"/>
      <c r="ACL203" s="78"/>
      <c r="ACM203" s="78"/>
      <c r="ACN203" s="78"/>
      <c r="ACO203" s="78"/>
      <c r="ACP203" s="78"/>
      <c r="ACQ203" s="78"/>
      <c r="ACR203" s="78"/>
      <c r="ACS203" s="78"/>
      <c r="ACT203" s="78"/>
      <c r="ACU203" s="78"/>
      <c r="ACV203" s="78"/>
      <c r="ACW203" s="78"/>
      <c r="ACX203" s="78"/>
      <c r="ACY203" s="78"/>
      <c r="ACZ203" s="78"/>
      <c r="ADA203" s="78"/>
      <c r="ADB203" s="78"/>
      <c r="ADC203" s="78"/>
      <c r="ADD203" s="78"/>
      <c r="ADE203" s="78"/>
      <c r="ADF203" s="78"/>
      <c r="ADG203" s="78"/>
      <c r="ADH203" s="78"/>
      <c r="ADI203" s="78"/>
      <c r="ADJ203" s="78"/>
      <c r="ADK203" s="78"/>
      <c r="ADL203" s="78"/>
      <c r="ADM203" s="78"/>
      <c r="ADN203" s="78"/>
      <c r="ADO203" s="78"/>
      <c r="ADP203" s="78"/>
      <c r="ADQ203" s="78"/>
      <c r="ADR203" s="78"/>
      <c r="ADS203" s="78"/>
      <c r="ADT203" s="78"/>
      <c r="ADU203" s="78"/>
      <c r="ADV203" s="78"/>
      <c r="ADW203" s="78"/>
      <c r="ADX203" s="78"/>
      <c r="ADY203" s="78"/>
      <c r="ADZ203" s="78"/>
      <c r="AEA203" s="78"/>
      <c r="AEB203" s="78"/>
      <c r="AEC203" s="78"/>
      <c r="AED203" s="78"/>
      <c r="AEE203" s="78"/>
      <c r="AEF203" s="78"/>
      <c r="AEG203" s="78"/>
      <c r="AEH203" s="78"/>
      <c r="AEI203" s="78"/>
      <c r="AEJ203" s="78"/>
      <c r="AEK203" s="78"/>
      <c r="AEL203" s="78"/>
      <c r="AEM203" s="78"/>
      <c r="AEN203" s="78"/>
      <c r="AEO203" s="78"/>
      <c r="AEP203" s="78"/>
      <c r="AEQ203" s="78"/>
      <c r="AER203" s="78"/>
      <c r="AES203" s="78"/>
      <c r="AET203" s="78"/>
      <c r="AEU203" s="78"/>
      <c r="AEV203" s="78"/>
      <c r="AEW203" s="78"/>
      <c r="AEX203" s="78"/>
      <c r="AEY203" s="78"/>
      <c r="AEZ203" s="78"/>
      <c r="AFA203" s="78"/>
      <c r="AFB203" s="78"/>
      <c r="AFC203" s="78"/>
      <c r="AFD203" s="78"/>
      <c r="AFE203" s="78"/>
      <c r="AFF203" s="78"/>
      <c r="AFG203" s="78"/>
      <c r="AFH203" s="78"/>
      <c r="AFI203" s="78"/>
      <c r="AFJ203" s="78"/>
      <c r="AFK203" s="78"/>
      <c r="AFL203" s="78"/>
      <c r="AFM203" s="78"/>
      <c r="AFN203" s="78"/>
      <c r="AFO203" s="78"/>
      <c r="AFP203" s="78"/>
      <c r="AFQ203" s="78"/>
      <c r="AFR203" s="78"/>
      <c r="AFS203" s="78"/>
      <c r="AFT203" s="78"/>
      <c r="AFU203" s="78"/>
      <c r="AFV203" s="78"/>
      <c r="AFW203" s="78"/>
      <c r="AFX203" s="78"/>
      <c r="AFY203" s="78"/>
      <c r="AFZ203" s="78"/>
      <c r="AGA203" s="78"/>
      <c r="AGB203" s="78"/>
      <c r="AGC203" s="78"/>
      <c r="AGD203" s="78"/>
      <c r="AGE203" s="78"/>
      <c r="AGF203" s="78"/>
      <c r="AGG203" s="78"/>
      <c r="AGH203" s="78"/>
      <c r="AGI203" s="78"/>
      <c r="AGJ203" s="78"/>
      <c r="AGK203" s="78"/>
      <c r="AGL203" s="78"/>
      <c r="AGM203" s="78"/>
      <c r="AGN203" s="78"/>
      <c r="AGO203" s="78"/>
      <c r="AGP203" s="78"/>
      <c r="AGQ203" s="78"/>
      <c r="AGR203" s="78"/>
      <c r="AGS203" s="78"/>
      <c r="AGT203" s="78"/>
      <c r="AGU203" s="78"/>
      <c r="AGV203" s="78"/>
      <c r="AGW203" s="78"/>
      <c r="AGX203" s="78"/>
      <c r="AGY203" s="78"/>
      <c r="AGZ203" s="78"/>
      <c r="AHA203" s="78"/>
      <c r="AHB203" s="78"/>
      <c r="AHC203" s="78"/>
      <c r="AHD203" s="78"/>
      <c r="AHE203" s="78"/>
      <c r="AHF203" s="78"/>
      <c r="AHG203" s="78"/>
      <c r="AHH203" s="78"/>
      <c r="AHI203" s="78"/>
      <c r="AHJ203" s="78"/>
      <c r="AHK203" s="78"/>
      <c r="AHL203" s="78"/>
      <c r="AHM203" s="78"/>
      <c r="AHN203" s="78"/>
      <c r="AHO203" s="78"/>
      <c r="AHP203" s="78"/>
      <c r="AHQ203" s="78"/>
      <c r="AHR203" s="78"/>
      <c r="AHS203" s="78"/>
      <c r="AHT203" s="78"/>
      <c r="AHU203" s="78"/>
      <c r="AHV203" s="78"/>
      <c r="AHW203" s="78"/>
      <c r="AHX203" s="78"/>
      <c r="AHY203" s="78"/>
      <c r="AHZ203" s="78"/>
      <c r="AIA203" s="78"/>
      <c r="AIB203" s="78"/>
      <c r="AIC203" s="78"/>
      <c r="AID203" s="78"/>
      <c r="AIE203" s="78"/>
      <c r="AIF203" s="78"/>
      <c r="AIG203" s="78"/>
      <c r="AIH203" s="78"/>
      <c r="AII203" s="78"/>
      <c r="AIJ203" s="78"/>
      <c r="AIK203" s="78"/>
      <c r="AIL203" s="78"/>
      <c r="AIM203" s="78"/>
      <c r="AIN203" s="78"/>
      <c r="AIO203" s="78"/>
      <c r="AIP203" s="78"/>
      <c r="AIQ203" s="78"/>
      <c r="AIR203" s="78"/>
      <c r="AIS203" s="78"/>
      <c r="AIT203" s="78"/>
      <c r="AIU203" s="78"/>
      <c r="AIV203" s="78"/>
      <c r="AIW203" s="78"/>
      <c r="AIX203" s="78"/>
      <c r="AIY203" s="78"/>
      <c r="AIZ203" s="78"/>
      <c r="AJA203" s="78"/>
      <c r="AJB203" s="78"/>
      <c r="AJC203" s="78"/>
      <c r="AJD203" s="78"/>
      <c r="AJE203" s="78"/>
      <c r="AJF203" s="78"/>
      <c r="AJG203" s="78"/>
      <c r="AJH203" s="78"/>
      <c r="AJI203" s="78"/>
      <c r="AJJ203" s="78"/>
      <c r="AJK203" s="78"/>
      <c r="AJL203" s="78"/>
      <c r="AJM203" s="78"/>
      <c r="AJN203" s="78"/>
      <c r="AJO203" s="78"/>
      <c r="AJP203" s="78"/>
      <c r="AJQ203" s="78"/>
      <c r="AJR203" s="78"/>
      <c r="AJS203" s="78"/>
      <c r="AJT203" s="78"/>
      <c r="AJU203" s="78"/>
      <c r="AJV203" s="78"/>
      <c r="AJW203" s="78"/>
      <c r="AJX203" s="78"/>
      <c r="AJY203" s="78"/>
      <c r="AJZ203" s="78"/>
      <c r="AKA203" s="78"/>
      <c r="AKB203" s="78"/>
      <c r="AKC203" s="78"/>
      <c r="AKD203" s="78"/>
      <c r="AKE203" s="78"/>
      <c r="AKF203" s="78"/>
      <c r="AKG203" s="78"/>
      <c r="AKH203" s="78"/>
      <c r="AKI203" s="78"/>
      <c r="AKJ203" s="78"/>
      <c r="AKK203" s="78"/>
      <c r="AKL203" s="78"/>
      <c r="AKM203" s="78"/>
      <c r="AKN203" s="78"/>
      <c r="AKO203" s="78"/>
      <c r="AKP203" s="78"/>
      <c r="AKQ203" s="78"/>
      <c r="AKR203" s="78"/>
      <c r="AKS203" s="78"/>
      <c r="AKT203" s="78"/>
      <c r="AKU203" s="78"/>
      <c r="AKV203" s="78"/>
      <c r="AKW203" s="78"/>
      <c r="AKX203" s="78"/>
      <c r="AKY203" s="78"/>
      <c r="AKZ203" s="78"/>
      <c r="ALA203" s="78"/>
      <c r="ALB203" s="78"/>
      <c r="ALC203" s="78"/>
      <c r="ALD203" s="78"/>
      <c r="ALE203" s="78"/>
      <c r="ALF203" s="78"/>
      <c r="ALG203" s="78"/>
      <c r="ALH203" s="78"/>
      <c r="ALI203" s="78"/>
      <c r="ALJ203" s="78"/>
      <c r="ALK203" s="78"/>
      <c r="ALL203" s="78"/>
      <c r="ALM203" s="78"/>
      <c r="ALN203" s="78"/>
      <c r="ALO203" s="78"/>
      <c r="ALP203" s="78"/>
      <c r="ALQ203" s="78"/>
      <c r="ALR203" s="78"/>
      <c r="ALS203" s="78"/>
      <c r="ALT203" s="78"/>
      <c r="ALU203" s="78"/>
      <c r="ALV203" s="78"/>
      <c r="ALW203" s="78"/>
      <c r="ALX203" s="78"/>
      <c r="ALY203" s="78"/>
      <c r="ALZ203" s="78"/>
      <c r="AMA203" s="78"/>
      <c r="AMB203" s="78"/>
      <c r="AMC203" s="78"/>
      <c r="AMD203" s="78"/>
    </row>
    <row r="204" spans="1:1018" s="79" customFormat="1" ht="30">
      <c r="A204" s="73" t="s">
        <v>2064</v>
      </c>
      <c r="B204" s="73" t="s">
        <v>2057</v>
      </c>
      <c r="C204" s="73" t="s">
        <v>983</v>
      </c>
      <c r="D204" s="73" t="s">
        <v>2065</v>
      </c>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c r="MU204" s="78"/>
      <c r="MV204" s="78"/>
      <c r="MW204" s="78"/>
      <c r="MX204" s="78"/>
      <c r="MY204" s="78"/>
      <c r="MZ204" s="78"/>
      <c r="NA204" s="78"/>
      <c r="NB204" s="78"/>
      <c r="NC204" s="78"/>
      <c r="ND204" s="78"/>
      <c r="NE204" s="78"/>
      <c r="NF204" s="78"/>
      <c r="NG204" s="78"/>
      <c r="NH204" s="78"/>
      <c r="NI204" s="78"/>
      <c r="NJ204" s="78"/>
      <c r="NK204" s="78"/>
      <c r="NL204" s="78"/>
      <c r="NM204" s="78"/>
      <c r="NN204" s="78"/>
      <c r="NO204" s="78"/>
      <c r="NP204" s="78"/>
      <c r="NQ204" s="78"/>
      <c r="NR204" s="78"/>
      <c r="NS204" s="78"/>
      <c r="NT204" s="78"/>
      <c r="NU204" s="78"/>
      <c r="NV204" s="78"/>
      <c r="NW204" s="78"/>
      <c r="NX204" s="78"/>
      <c r="NY204" s="78"/>
      <c r="NZ204" s="78"/>
      <c r="OA204" s="78"/>
      <c r="OB204" s="78"/>
      <c r="OC204" s="78"/>
      <c r="OD204" s="78"/>
      <c r="OE204" s="78"/>
      <c r="OF204" s="78"/>
      <c r="OG204" s="78"/>
      <c r="OH204" s="78"/>
      <c r="OI204" s="78"/>
      <c r="OJ204" s="78"/>
      <c r="OK204" s="78"/>
      <c r="OL204" s="78"/>
      <c r="OM204" s="78"/>
      <c r="ON204" s="78"/>
      <c r="OO204" s="78"/>
      <c r="OP204" s="78"/>
      <c r="OQ204" s="78"/>
      <c r="OR204" s="78"/>
      <c r="OS204" s="78"/>
      <c r="OT204" s="78"/>
      <c r="OU204" s="78"/>
      <c r="OV204" s="78"/>
      <c r="OW204" s="78"/>
      <c r="OX204" s="78"/>
      <c r="OY204" s="78"/>
      <c r="OZ204" s="78"/>
      <c r="PA204" s="78"/>
      <c r="PB204" s="78"/>
      <c r="PC204" s="78"/>
      <c r="PD204" s="78"/>
      <c r="PE204" s="78"/>
      <c r="PF204" s="78"/>
      <c r="PG204" s="78"/>
      <c r="PH204" s="78"/>
      <c r="PI204" s="78"/>
      <c r="PJ204" s="78"/>
      <c r="PK204" s="78"/>
      <c r="PL204" s="78"/>
      <c r="PM204" s="78"/>
      <c r="PN204" s="78"/>
      <c r="PO204" s="78"/>
      <c r="PP204" s="78"/>
      <c r="PQ204" s="78"/>
      <c r="PR204" s="78"/>
      <c r="PS204" s="78"/>
      <c r="PT204" s="78"/>
      <c r="PU204" s="78"/>
      <c r="PV204" s="78"/>
      <c r="PW204" s="78"/>
      <c r="PX204" s="78"/>
      <c r="PY204" s="78"/>
      <c r="PZ204" s="78"/>
      <c r="QA204" s="78"/>
      <c r="QB204" s="78"/>
      <c r="QC204" s="78"/>
      <c r="QD204" s="78"/>
      <c r="QE204" s="78"/>
      <c r="QF204" s="78"/>
      <c r="QG204" s="78"/>
      <c r="QH204" s="78"/>
      <c r="QI204" s="78"/>
      <c r="QJ204" s="78"/>
      <c r="QK204" s="78"/>
      <c r="QL204" s="78"/>
      <c r="QM204" s="78"/>
      <c r="QN204" s="78"/>
      <c r="QO204" s="78"/>
      <c r="QP204" s="78"/>
      <c r="QQ204" s="78"/>
      <c r="QR204" s="78"/>
      <c r="QS204" s="78"/>
      <c r="QT204" s="78"/>
      <c r="QU204" s="78"/>
      <c r="QV204" s="78"/>
      <c r="QW204" s="78"/>
      <c r="QX204" s="78"/>
      <c r="QY204" s="78"/>
      <c r="QZ204" s="78"/>
      <c r="RA204" s="78"/>
      <c r="RB204" s="78"/>
      <c r="RC204" s="78"/>
      <c r="RD204" s="78"/>
      <c r="RE204" s="78"/>
      <c r="RF204" s="78"/>
      <c r="RG204" s="78"/>
      <c r="RH204" s="78"/>
      <c r="RI204" s="78"/>
      <c r="RJ204" s="78"/>
      <c r="RK204" s="78"/>
      <c r="RL204" s="78"/>
      <c r="RM204" s="78"/>
      <c r="RN204" s="78"/>
      <c r="RO204" s="78"/>
      <c r="RP204" s="78"/>
      <c r="RQ204" s="78"/>
      <c r="RR204" s="78"/>
      <c r="RS204" s="78"/>
      <c r="RT204" s="78"/>
      <c r="RU204" s="78"/>
      <c r="RV204" s="78"/>
      <c r="RW204" s="78"/>
      <c r="RX204" s="78"/>
      <c r="RY204" s="78"/>
      <c r="RZ204" s="78"/>
      <c r="SA204" s="78"/>
      <c r="SB204" s="78"/>
      <c r="SC204" s="78"/>
      <c r="SD204" s="78"/>
      <c r="SE204" s="78"/>
      <c r="SF204" s="78"/>
      <c r="SG204" s="78"/>
      <c r="SH204" s="78"/>
      <c r="SI204" s="78"/>
      <c r="SJ204" s="78"/>
      <c r="SK204" s="78"/>
      <c r="SL204" s="78"/>
      <c r="SM204" s="78"/>
      <c r="SN204" s="78"/>
      <c r="SO204" s="78"/>
      <c r="SP204" s="78"/>
      <c r="SQ204" s="78"/>
      <c r="SR204" s="78"/>
      <c r="SS204" s="78"/>
      <c r="ST204" s="78"/>
      <c r="SU204" s="78"/>
      <c r="SV204" s="78"/>
      <c r="SW204" s="78"/>
      <c r="SX204" s="78"/>
      <c r="SY204" s="78"/>
      <c r="SZ204" s="78"/>
      <c r="TA204" s="78"/>
      <c r="TB204" s="78"/>
      <c r="TC204" s="78"/>
      <c r="TD204" s="78"/>
      <c r="TE204" s="78"/>
      <c r="TF204" s="78"/>
      <c r="TG204" s="78"/>
      <c r="TH204" s="78"/>
      <c r="TI204" s="78"/>
      <c r="TJ204" s="78"/>
      <c r="TK204" s="78"/>
      <c r="TL204" s="78"/>
      <c r="TM204" s="78"/>
      <c r="TN204" s="78"/>
      <c r="TO204" s="78"/>
      <c r="TP204" s="78"/>
      <c r="TQ204" s="78"/>
      <c r="TR204" s="78"/>
      <c r="TS204" s="78"/>
      <c r="TT204" s="78"/>
      <c r="TU204" s="78"/>
      <c r="TV204" s="78"/>
      <c r="TW204" s="78"/>
      <c r="TX204" s="78"/>
      <c r="TY204" s="78"/>
      <c r="TZ204" s="78"/>
      <c r="UA204" s="78"/>
      <c r="UB204" s="78"/>
      <c r="UC204" s="78"/>
      <c r="UD204" s="78"/>
      <c r="UE204" s="78"/>
      <c r="UF204" s="78"/>
      <c r="UG204" s="78"/>
      <c r="UH204" s="78"/>
      <c r="UI204" s="78"/>
      <c r="UJ204" s="78"/>
      <c r="UK204" s="78"/>
      <c r="UL204" s="78"/>
      <c r="UM204" s="78"/>
      <c r="UN204" s="78"/>
      <c r="UO204" s="78"/>
      <c r="UP204" s="78"/>
      <c r="UQ204" s="78"/>
      <c r="UR204" s="78"/>
      <c r="US204" s="78"/>
      <c r="UT204" s="78"/>
      <c r="UU204" s="78"/>
      <c r="UV204" s="78"/>
      <c r="UW204" s="78"/>
      <c r="UX204" s="78"/>
      <c r="UY204" s="78"/>
      <c r="UZ204" s="78"/>
      <c r="VA204" s="78"/>
      <c r="VB204" s="78"/>
      <c r="VC204" s="78"/>
      <c r="VD204" s="78"/>
      <c r="VE204" s="78"/>
      <c r="VF204" s="78"/>
      <c r="VG204" s="78"/>
      <c r="VH204" s="78"/>
      <c r="VI204" s="78"/>
      <c r="VJ204" s="78"/>
      <c r="VK204" s="78"/>
      <c r="VL204" s="78"/>
      <c r="VM204" s="78"/>
      <c r="VN204" s="78"/>
      <c r="VO204" s="78"/>
      <c r="VP204" s="78"/>
      <c r="VQ204" s="78"/>
      <c r="VR204" s="78"/>
      <c r="VS204" s="78"/>
      <c r="VT204" s="78"/>
      <c r="VU204" s="78"/>
      <c r="VV204" s="78"/>
      <c r="VW204" s="78"/>
      <c r="VX204" s="78"/>
      <c r="VY204" s="78"/>
      <c r="VZ204" s="78"/>
      <c r="WA204" s="78"/>
      <c r="WB204" s="78"/>
      <c r="WC204" s="78"/>
      <c r="WD204" s="78"/>
      <c r="WE204" s="78"/>
      <c r="WF204" s="78"/>
      <c r="WG204" s="78"/>
      <c r="WH204" s="78"/>
      <c r="WI204" s="78"/>
      <c r="WJ204" s="78"/>
      <c r="WK204" s="78"/>
      <c r="WL204" s="78"/>
      <c r="WM204" s="78"/>
      <c r="WN204" s="78"/>
      <c r="WO204" s="78"/>
      <c r="WP204" s="78"/>
      <c r="WQ204" s="78"/>
      <c r="WR204" s="78"/>
      <c r="WS204" s="78"/>
      <c r="WT204" s="78"/>
      <c r="WU204" s="78"/>
      <c r="WV204" s="78"/>
      <c r="WW204" s="78"/>
      <c r="WX204" s="78"/>
      <c r="WY204" s="78"/>
      <c r="WZ204" s="78"/>
      <c r="XA204" s="78"/>
      <c r="XB204" s="78"/>
      <c r="XC204" s="78"/>
      <c r="XD204" s="78"/>
      <c r="XE204" s="78"/>
      <c r="XF204" s="78"/>
      <c r="XG204" s="78"/>
      <c r="XH204" s="78"/>
      <c r="XI204" s="78"/>
      <c r="XJ204" s="78"/>
      <c r="XK204" s="78"/>
      <c r="XL204" s="78"/>
      <c r="XM204" s="78"/>
      <c r="XN204" s="78"/>
      <c r="XO204" s="78"/>
      <c r="XP204" s="78"/>
      <c r="XQ204" s="78"/>
      <c r="XR204" s="78"/>
      <c r="XS204" s="78"/>
      <c r="XT204" s="78"/>
      <c r="XU204" s="78"/>
      <c r="XV204" s="78"/>
      <c r="XW204" s="78"/>
      <c r="XX204" s="78"/>
      <c r="XY204" s="78"/>
      <c r="XZ204" s="78"/>
      <c r="YA204" s="78"/>
      <c r="YB204" s="78"/>
      <c r="YC204" s="78"/>
      <c r="YD204" s="78"/>
      <c r="YE204" s="78"/>
      <c r="YF204" s="78"/>
      <c r="YG204" s="78"/>
      <c r="YH204" s="78"/>
      <c r="YI204" s="78"/>
      <c r="YJ204" s="78"/>
      <c r="YK204" s="78"/>
      <c r="YL204" s="78"/>
      <c r="YM204" s="78"/>
      <c r="YN204" s="78"/>
      <c r="YO204" s="78"/>
      <c r="YP204" s="78"/>
      <c r="YQ204" s="78"/>
      <c r="YR204" s="78"/>
      <c r="YS204" s="78"/>
      <c r="YT204" s="78"/>
      <c r="YU204" s="78"/>
      <c r="YV204" s="78"/>
      <c r="YW204" s="78"/>
      <c r="YX204" s="78"/>
      <c r="YY204" s="78"/>
      <c r="YZ204" s="78"/>
      <c r="ZA204" s="78"/>
      <c r="ZB204" s="78"/>
      <c r="ZC204" s="78"/>
      <c r="ZD204" s="78"/>
      <c r="ZE204" s="78"/>
      <c r="ZF204" s="78"/>
      <c r="ZG204" s="78"/>
      <c r="ZH204" s="78"/>
      <c r="ZI204" s="78"/>
      <c r="ZJ204" s="78"/>
      <c r="ZK204" s="78"/>
      <c r="ZL204" s="78"/>
      <c r="ZM204" s="78"/>
      <c r="ZN204" s="78"/>
      <c r="ZO204" s="78"/>
      <c r="ZP204" s="78"/>
      <c r="ZQ204" s="78"/>
      <c r="ZR204" s="78"/>
      <c r="ZS204" s="78"/>
      <c r="ZT204" s="78"/>
      <c r="ZU204" s="78"/>
      <c r="ZV204" s="78"/>
      <c r="ZW204" s="78"/>
      <c r="ZX204" s="78"/>
      <c r="ZY204" s="78"/>
      <c r="ZZ204" s="78"/>
      <c r="AAA204" s="78"/>
      <c r="AAB204" s="78"/>
      <c r="AAC204" s="78"/>
      <c r="AAD204" s="78"/>
      <c r="AAE204" s="78"/>
      <c r="AAF204" s="78"/>
      <c r="AAG204" s="78"/>
      <c r="AAH204" s="78"/>
      <c r="AAI204" s="78"/>
      <c r="AAJ204" s="78"/>
      <c r="AAK204" s="78"/>
      <c r="AAL204" s="78"/>
      <c r="AAM204" s="78"/>
      <c r="AAN204" s="78"/>
      <c r="AAO204" s="78"/>
      <c r="AAP204" s="78"/>
      <c r="AAQ204" s="78"/>
      <c r="AAR204" s="78"/>
      <c r="AAS204" s="78"/>
      <c r="AAT204" s="78"/>
      <c r="AAU204" s="78"/>
      <c r="AAV204" s="78"/>
      <c r="AAW204" s="78"/>
      <c r="AAX204" s="78"/>
      <c r="AAY204" s="78"/>
      <c r="AAZ204" s="78"/>
      <c r="ABA204" s="78"/>
      <c r="ABB204" s="78"/>
      <c r="ABC204" s="78"/>
      <c r="ABD204" s="78"/>
      <c r="ABE204" s="78"/>
      <c r="ABF204" s="78"/>
      <c r="ABG204" s="78"/>
      <c r="ABH204" s="78"/>
      <c r="ABI204" s="78"/>
      <c r="ABJ204" s="78"/>
      <c r="ABK204" s="78"/>
      <c r="ABL204" s="78"/>
      <c r="ABM204" s="78"/>
      <c r="ABN204" s="78"/>
      <c r="ABO204" s="78"/>
      <c r="ABP204" s="78"/>
      <c r="ABQ204" s="78"/>
      <c r="ABR204" s="78"/>
      <c r="ABS204" s="78"/>
      <c r="ABT204" s="78"/>
      <c r="ABU204" s="78"/>
      <c r="ABV204" s="78"/>
      <c r="ABW204" s="78"/>
      <c r="ABX204" s="78"/>
      <c r="ABY204" s="78"/>
      <c r="ABZ204" s="78"/>
      <c r="ACA204" s="78"/>
      <c r="ACB204" s="78"/>
      <c r="ACC204" s="78"/>
      <c r="ACD204" s="78"/>
      <c r="ACE204" s="78"/>
      <c r="ACF204" s="78"/>
      <c r="ACG204" s="78"/>
      <c r="ACH204" s="78"/>
      <c r="ACI204" s="78"/>
      <c r="ACJ204" s="78"/>
      <c r="ACK204" s="78"/>
      <c r="ACL204" s="78"/>
      <c r="ACM204" s="78"/>
      <c r="ACN204" s="78"/>
      <c r="ACO204" s="78"/>
      <c r="ACP204" s="78"/>
      <c r="ACQ204" s="78"/>
      <c r="ACR204" s="78"/>
      <c r="ACS204" s="78"/>
      <c r="ACT204" s="78"/>
      <c r="ACU204" s="78"/>
      <c r="ACV204" s="78"/>
      <c r="ACW204" s="78"/>
      <c r="ACX204" s="78"/>
      <c r="ACY204" s="78"/>
      <c r="ACZ204" s="78"/>
      <c r="ADA204" s="78"/>
      <c r="ADB204" s="78"/>
      <c r="ADC204" s="78"/>
      <c r="ADD204" s="78"/>
      <c r="ADE204" s="78"/>
      <c r="ADF204" s="78"/>
      <c r="ADG204" s="78"/>
      <c r="ADH204" s="78"/>
      <c r="ADI204" s="78"/>
      <c r="ADJ204" s="78"/>
      <c r="ADK204" s="78"/>
      <c r="ADL204" s="78"/>
      <c r="ADM204" s="78"/>
      <c r="ADN204" s="78"/>
      <c r="ADO204" s="78"/>
      <c r="ADP204" s="78"/>
      <c r="ADQ204" s="78"/>
      <c r="ADR204" s="78"/>
      <c r="ADS204" s="78"/>
      <c r="ADT204" s="78"/>
      <c r="ADU204" s="78"/>
      <c r="ADV204" s="78"/>
      <c r="ADW204" s="78"/>
      <c r="ADX204" s="78"/>
      <c r="ADY204" s="78"/>
      <c r="ADZ204" s="78"/>
      <c r="AEA204" s="78"/>
      <c r="AEB204" s="78"/>
      <c r="AEC204" s="78"/>
      <c r="AED204" s="78"/>
      <c r="AEE204" s="78"/>
      <c r="AEF204" s="78"/>
      <c r="AEG204" s="78"/>
      <c r="AEH204" s="78"/>
      <c r="AEI204" s="78"/>
      <c r="AEJ204" s="78"/>
      <c r="AEK204" s="78"/>
      <c r="AEL204" s="78"/>
      <c r="AEM204" s="78"/>
      <c r="AEN204" s="78"/>
      <c r="AEO204" s="78"/>
      <c r="AEP204" s="78"/>
      <c r="AEQ204" s="78"/>
      <c r="AER204" s="78"/>
      <c r="AES204" s="78"/>
      <c r="AET204" s="78"/>
      <c r="AEU204" s="78"/>
      <c r="AEV204" s="78"/>
      <c r="AEW204" s="78"/>
      <c r="AEX204" s="78"/>
      <c r="AEY204" s="78"/>
      <c r="AEZ204" s="78"/>
      <c r="AFA204" s="78"/>
      <c r="AFB204" s="78"/>
      <c r="AFC204" s="78"/>
      <c r="AFD204" s="78"/>
      <c r="AFE204" s="78"/>
      <c r="AFF204" s="78"/>
      <c r="AFG204" s="78"/>
      <c r="AFH204" s="78"/>
      <c r="AFI204" s="78"/>
      <c r="AFJ204" s="78"/>
      <c r="AFK204" s="78"/>
      <c r="AFL204" s="78"/>
      <c r="AFM204" s="78"/>
      <c r="AFN204" s="78"/>
      <c r="AFO204" s="78"/>
      <c r="AFP204" s="78"/>
      <c r="AFQ204" s="78"/>
      <c r="AFR204" s="78"/>
      <c r="AFS204" s="78"/>
      <c r="AFT204" s="78"/>
      <c r="AFU204" s="78"/>
      <c r="AFV204" s="78"/>
      <c r="AFW204" s="78"/>
      <c r="AFX204" s="78"/>
      <c r="AFY204" s="78"/>
      <c r="AFZ204" s="78"/>
      <c r="AGA204" s="78"/>
      <c r="AGB204" s="78"/>
      <c r="AGC204" s="78"/>
      <c r="AGD204" s="78"/>
      <c r="AGE204" s="78"/>
      <c r="AGF204" s="78"/>
      <c r="AGG204" s="78"/>
      <c r="AGH204" s="78"/>
      <c r="AGI204" s="78"/>
      <c r="AGJ204" s="78"/>
      <c r="AGK204" s="78"/>
      <c r="AGL204" s="78"/>
      <c r="AGM204" s="78"/>
      <c r="AGN204" s="78"/>
      <c r="AGO204" s="78"/>
      <c r="AGP204" s="78"/>
      <c r="AGQ204" s="78"/>
      <c r="AGR204" s="78"/>
      <c r="AGS204" s="78"/>
      <c r="AGT204" s="78"/>
      <c r="AGU204" s="78"/>
      <c r="AGV204" s="78"/>
      <c r="AGW204" s="78"/>
      <c r="AGX204" s="78"/>
      <c r="AGY204" s="78"/>
      <c r="AGZ204" s="78"/>
      <c r="AHA204" s="78"/>
      <c r="AHB204" s="78"/>
      <c r="AHC204" s="78"/>
      <c r="AHD204" s="78"/>
      <c r="AHE204" s="78"/>
      <c r="AHF204" s="78"/>
      <c r="AHG204" s="78"/>
      <c r="AHH204" s="78"/>
      <c r="AHI204" s="78"/>
      <c r="AHJ204" s="78"/>
      <c r="AHK204" s="78"/>
      <c r="AHL204" s="78"/>
      <c r="AHM204" s="78"/>
      <c r="AHN204" s="78"/>
      <c r="AHO204" s="78"/>
      <c r="AHP204" s="78"/>
      <c r="AHQ204" s="78"/>
      <c r="AHR204" s="78"/>
      <c r="AHS204" s="78"/>
      <c r="AHT204" s="78"/>
      <c r="AHU204" s="78"/>
      <c r="AHV204" s="78"/>
      <c r="AHW204" s="78"/>
      <c r="AHX204" s="78"/>
      <c r="AHY204" s="78"/>
      <c r="AHZ204" s="78"/>
      <c r="AIA204" s="78"/>
      <c r="AIB204" s="78"/>
      <c r="AIC204" s="78"/>
      <c r="AID204" s="78"/>
      <c r="AIE204" s="78"/>
      <c r="AIF204" s="78"/>
      <c r="AIG204" s="78"/>
      <c r="AIH204" s="78"/>
      <c r="AII204" s="78"/>
      <c r="AIJ204" s="78"/>
      <c r="AIK204" s="78"/>
      <c r="AIL204" s="78"/>
      <c r="AIM204" s="78"/>
      <c r="AIN204" s="78"/>
      <c r="AIO204" s="78"/>
      <c r="AIP204" s="78"/>
      <c r="AIQ204" s="78"/>
      <c r="AIR204" s="78"/>
      <c r="AIS204" s="78"/>
      <c r="AIT204" s="78"/>
      <c r="AIU204" s="78"/>
      <c r="AIV204" s="78"/>
      <c r="AIW204" s="78"/>
      <c r="AIX204" s="78"/>
      <c r="AIY204" s="78"/>
      <c r="AIZ204" s="78"/>
      <c r="AJA204" s="78"/>
      <c r="AJB204" s="78"/>
      <c r="AJC204" s="78"/>
      <c r="AJD204" s="78"/>
      <c r="AJE204" s="78"/>
      <c r="AJF204" s="78"/>
      <c r="AJG204" s="78"/>
      <c r="AJH204" s="78"/>
      <c r="AJI204" s="78"/>
      <c r="AJJ204" s="78"/>
      <c r="AJK204" s="78"/>
      <c r="AJL204" s="78"/>
      <c r="AJM204" s="78"/>
      <c r="AJN204" s="78"/>
      <c r="AJO204" s="78"/>
      <c r="AJP204" s="78"/>
      <c r="AJQ204" s="78"/>
      <c r="AJR204" s="78"/>
      <c r="AJS204" s="78"/>
      <c r="AJT204" s="78"/>
      <c r="AJU204" s="78"/>
      <c r="AJV204" s="78"/>
      <c r="AJW204" s="78"/>
      <c r="AJX204" s="78"/>
      <c r="AJY204" s="78"/>
      <c r="AJZ204" s="78"/>
      <c r="AKA204" s="78"/>
      <c r="AKB204" s="78"/>
      <c r="AKC204" s="78"/>
      <c r="AKD204" s="78"/>
      <c r="AKE204" s="78"/>
      <c r="AKF204" s="78"/>
      <c r="AKG204" s="78"/>
      <c r="AKH204" s="78"/>
      <c r="AKI204" s="78"/>
      <c r="AKJ204" s="78"/>
      <c r="AKK204" s="78"/>
      <c r="AKL204" s="78"/>
      <c r="AKM204" s="78"/>
      <c r="AKN204" s="78"/>
      <c r="AKO204" s="78"/>
      <c r="AKP204" s="78"/>
      <c r="AKQ204" s="78"/>
      <c r="AKR204" s="78"/>
      <c r="AKS204" s="78"/>
      <c r="AKT204" s="78"/>
      <c r="AKU204" s="78"/>
      <c r="AKV204" s="78"/>
      <c r="AKW204" s="78"/>
      <c r="AKX204" s="78"/>
      <c r="AKY204" s="78"/>
      <c r="AKZ204" s="78"/>
      <c r="ALA204" s="78"/>
      <c r="ALB204" s="78"/>
      <c r="ALC204" s="78"/>
      <c r="ALD204" s="78"/>
      <c r="ALE204" s="78"/>
      <c r="ALF204" s="78"/>
      <c r="ALG204" s="78"/>
      <c r="ALH204" s="78"/>
      <c r="ALI204" s="78"/>
      <c r="ALJ204" s="78"/>
      <c r="ALK204" s="78"/>
      <c r="ALL204" s="78"/>
      <c r="ALM204" s="78"/>
      <c r="ALN204" s="78"/>
      <c r="ALO204" s="78"/>
      <c r="ALP204" s="78"/>
      <c r="ALQ204" s="78"/>
      <c r="ALR204" s="78"/>
      <c r="ALS204" s="78"/>
      <c r="ALT204" s="78"/>
      <c r="ALU204" s="78"/>
      <c r="ALV204" s="78"/>
      <c r="ALW204" s="78"/>
      <c r="ALX204" s="78"/>
      <c r="ALY204" s="78"/>
      <c r="ALZ204" s="78"/>
      <c r="AMA204" s="78"/>
      <c r="AMB204" s="78"/>
      <c r="AMC204" s="78"/>
      <c r="AMD204" s="78"/>
    </row>
    <row r="205" spans="1:1018" s="79" customFormat="1">
      <c r="A205" s="73" t="s">
        <v>2066</v>
      </c>
      <c r="B205" s="73" t="s">
        <v>2057</v>
      </c>
      <c r="C205" s="73" t="s">
        <v>1374</v>
      </c>
      <c r="D205" s="73" t="s">
        <v>2067</v>
      </c>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c r="GN205" s="78"/>
      <c r="GO205" s="78"/>
      <c r="GP205" s="78"/>
      <c r="GQ205" s="78"/>
      <c r="GR205" s="78"/>
      <c r="GS205" s="78"/>
      <c r="GT205" s="78"/>
      <c r="GU205" s="78"/>
      <c r="GV205" s="78"/>
      <c r="GW205" s="78"/>
      <c r="GX205" s="78"/>
      <c r="GY205" s="78"/>
      <c r="GZ205" s="78"/>
      <c r="HA205" s="78"/>
      <c r="HB205" s="78"/>
      <c r="HC205" s="78"/>
      <c r="HD205" s="78"/>
      <c r="HE205" s="78"/>
      <c r="HF205" s="78"/>
      <c r="HG205" s="78"/>
      <c r="HH205" s="78"/>
      <c r="HI205" s="78"/>
      <c r="HJ205" s="78"/>
      <c r="HK205" s="78"/>
      <c r="HL205" s="78"/>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c r="KB205" s="78"/>
      <c r="KC205" s="78"/>
      <c r="KD205" s="78"/>
      <c r="KE205" s="78"/>
      <c r="KF205" s="78"/>
      <c r="KG205" s="78"/>
      <c r="KH205" s="78"/>
      <c r="KI205" s="78"/>
      <c r="KJ205" s="78"/>
      <c r="KK205" s="78"/>
      <c r="KL205" s="78"/>
      <c r="KM205" s="78"/>
      <c r="KN205" s="78"/>
      <c r="KO205" s="78"/>
      <c r="KP205" s="78"/>
      <c r="KQ205" s="78"/>
      <c r="KR205" s="78"/>
      <c r="KS205" s="78"/>
      <c r="KT205" s="78"/>
      <c r="KU205" s="78"/>
      <c r="KV205" s="78"/>
      <c r="KW205" s="78"/>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c r="MB205" s="78"/>
      <c r="MC205" s="78"/>
      <c r="MD205" s="78"/>
      <c r="ME205" s="78"/>
      <c r="MF205" s="78"/>
      <c r="MG205" s="78"/>
      <c r="MH205" s="78"/>
      <c r="MI205" s="78"/>
      <c r="MJ205" s="78"/>
      <c r="MK205" s="78"/>
      <c r="ML205" s="78"/>
      <c r="MM205" s="78"/>
      <c r="MN205" s="78"/>
      <c r="MO205" s="78"/>
      <c r="MP205" s="78"/>
      <c r="MQ205" s="78"/>
      <c r="MR205" s="78"/>
      <c r="MS205" s="78"/>
      <c r="MT205" s="78"/>
      <c r="MU205" s="78"/>
      <c r="MV205" s="78"/>
      <c r="MW205" s="78"/>
      <c r="MX205" s="78"/>
      <c r="MY205" s="78"/>
      <c r="MZ205" s="78"/>
      <c r="NA205" s="78"/>
      <c r="NB205" s="78"/>
      <c r="NC205" s="78"/>
      <c r="ND205" s="78"/>
      <c r="NE205" s="78"/>
      <c r="NF205" s="78"/>
      <c r="NG205" s="78"/>
      <c r="NH205" s="78"/>
      <c r="NI205" s="78"/>
      <c r="NJ205" s="78"/>
      <c r="NK205" s="78"/>
      <c r="NL205" s="78"/>
      <c r="NM205" s="78"/>
      <c r="NN205" s="78"/>
      <c r="NO205" s="78"/>
      <c r="NP205" s="78"/>
      <c r="NQ205" s="78"/>
      <c r="NR205" s="78"/>
      <c r="NS205" s="78"/>
      <c r="NT205" s="78"/>
      <c r="NU205" s="78"/>
      <c r="NV205" s="78"/>
      <c r="NW205" s="78"/>
      <c r="NX205" s="78"/>
      <c r="NY205" s="78"/>
      <c r="NZ205" s="78"/>
      <c r="OA205" s="78"/>
      <c r="OB205" s="78"/>
      <c r="OC205" s="78"/>
      <c r="OD205" s="78"/>
      <c r="OE205" s="78"/>
      <c r="OF205" s="78"/>
      <c r="OG205" s="78"/>
      <c r="OH205" s="78"/>
      <c r="OI205" s="78"/>
      <c r="OJ205" s="78"/>
      <c r="OK205" s="78"/>
      <c r="OL205" s="78"/>
      <c r="OM205" s="78"/>
      <c r="ON205" s="78"/>
      <c r="OO205" s="78"/>
      <c r="OP205" s="78"/>
      <c r="OQ205" s="78"/>
      <c r="OR205" s="78"/>
      <c r="OS205" s="78"/>
      <c r="OT205" s="78"/>
      <c r="OU205" s="78"/>
      <c r="OV205" s="78"/>
      <c r="OW205" s="78"/>
      <c r="OX205" s="78"/>
      <c r="OY205" s="78"/>
      <c r="OZ205" s="78"/>
      <c r="PA205" s="78"/>
      <c r="PB205" s="78"/>
      <c r="PC205" s="78"/>
      <c r="PD205" s="78"/>
      <c r="PE205" s="78"/>
      <c r="PF205" s="78"/>
      <c r="PG205" s="78"/>
      <c r="PH205" s="78"/>
      <c r="PI205" s="78"/>
      <c r="PJ205" s="78"/>
      <c r="PK205" s="78"/>
      <c r="PL205" s="78"/>
      <c r="PM205" s="78"/>
      <c r="PN205" s="78"/>
      <c r="PO205" s="78"/>
      <c r="PP205" s="78"/>
      <c r="PQ205" s="78"/>
      <c r="PR205" s="78"/>
      <c r="PS205" s="78"/>
      <c r="PT205" s="78"/>
      <c r="PU205" s="78"/>
      <c r="PV205" s="78"/>
      <c r="PW205" s="78"/>
      <c r="PX205" s="78"/>
      <c r="PY205" s="78"/>
      <c r="PZ205" s="78"/>
      <c r="QA205" s="78"/>
      <c r="QB205" s="78"/>
      <c r="QC205" s="78"/>
      <c r="QD205" s="78"/>
      <c r="QE205" s="78"/>
      <c r="QF205" s="78"/>
      <c r="QG205" s="78"/>
      <c r="QH205" s="78"/>
      <c r="QI205" s="78"/>
      <c r="QJ205" s="78"/>
      <c r="QK205" s="78"/>
      <c r="QL205" s="78"/>
      <c r="QM205" s="78"/>
      <c r="QN205" s="78"/>
      <c r="QO205" s="78"/>
      <c r="QP205" s="78"/>
      <c r="QQ205" s="78"/>
      <c r="QR205" s="78"/>
      <c r="QS205" s="78"/>
      <c r="QT205" s="78"/>
      <c r="QU205" s="78"/>
      <c r="QV205" s="78"/>
      <c r="QW205" s="78"/>
      <c r="QX205" s="78"/>
      <c r="QY205" s="78"/>
      <c r="QZ205" s="78"/>
      <c r="RA205" s="78"/>
      <c r="RB205" s="78"/>
      <c r="RC205" s="78"/>
      <c r="RD205" s="78"/>
      <c r="RE205" s="78"/>
      <c r="RF205" s="78"/>
      <c r="RG205" s="78"/>
      <c r="RH205" s="78"/>
      <c r="RI205" s="78"/>
      <c r="RJ205" s="78"/>
      <c r="RK205" s="78"/>
      <c r="RL205" s="78"/>
      <c r="RM205" s="78"/>
      <c r="RN205" s="78"/>
      <c r="RO205" s="78"/>
      <c r="RP205" s="78"/>
      <c r="RQ205" s="78"/>
      <c r="RR205" s="78"/>
      <c r="RS205" s="78"/>
      <c r="RT205" s="78"/>
      <c r="RU205" s="78"/>
      <c r="RV205" s="78"/>
      <c r="RW205" s="78"/>
      <c r="RX205" s="78"/>
      <c r="RY205" s="78"/>
      <c r="RZ205" s="78"/>
      <c r="SA205" s="78"/>
      <c r="SB205" s="78"/>
      <c r="SC205" s="78"/>
      <c r="SD205" s="78"/>
      <c r="SE205" s="78"/>
      <c r="SF205" s="78"/>
      <c r="SG205" s="78"/>
      <c r="SH205" s="78"/>
      <c r="SI205" s="78"/>
      <c r="SJ205" s="78"/>
      <c r="SK205" s="78"/>
      <c r="SL205" s="78"/>
      <c r="SM205" s="78"/>
      <c r="SN205" s="78"/>
      <c r="SO205" s="78"/>
      <c r="SP205" s="78"/>
      <c r="SQ205" s="78"/>
      <c r="SR205" s="78"/>
      <c r="SS205" s="78"/>
      <c r="ST205" s="78"/>
      <c r="SU205" s="78"/>
      <c r="SV205" s="78"/>
      <c r="SW205" s="78"/>
      <c r="SX205" s="78"/>
      <c r="SY205" s="78"/>
      <c r="SZ205" s="78"/>
      <c r="TA205" s="78"/>
      <c r="TB205" s="78"/>
      <c r="TC205" s="78"/>
      <c r="TD205" s="78"/>
      <c r="TE205" s="78"/>
      <c r="TF205" s="78"/>
      <c r="TG205" s="78"/>
      <c r="TH205" s="78"/>
      <c r="TI205" s="78"/>
      <c r="TJ205" s="78"/>
      <c r="TK205" s="78"/>
      <c r="TL205" s="78"/>
      <c r="TM205" s="78"/>
      <c r="TN205" s="78"/>
      <c r="TO205" s="78"/>
      <c r="TP205" s="78"/>
      <c r="TQ205" s="78"/>
      <c r="TR205" s="78"/>
      <c r="TS205" s="78"/>
      <c r="TT205" s="78"/>
      <c r="TU205" s="78"/>
      <c r="TV205" s="78"/>
      <c r="TW205" s="78"/>
      <c r="TX205" s="78"/>
      <c r="TY205" s="78"/>
      <c r="TZ205" s="78"/>
      <c r="UA205" s="78"/>
      <c r="UB205" s="78"/>
      <c r="UC205" s="78"/>
      <c r="UD205" s="78"/>
      <c r="UE205" s="78"/>
      <c r="UF205" s="78"/>
      <c r="UG205" s="78"/>
      <c r="UH205" s="78"/>
      <c r="UI205" s="78"/>
      <c r="UJ205" s="78"/>
      <c r="UK205" s="78"/>
      <c r="UL205" s="78"/>
      <c r="UM205" s="78"/>
      <c r="UN205" s="78"/>
      <c r="UO205" s="78"/>
      <c r="UP205" s="78"/>
      <c r="UQ205" s="78"/>
      <c r="UR205" s="78"/>
      <c r="US205" s="78"/>
      <c r="UT205" s="78"/>
      <c r="UU205" s="78"/>
      <c r="UV205" s="78"/>
      <c r="UW205" s="78"/>
      <c r="UX205" s="78"/>
      <c r="UY205" s="78"/>
      <c r="UZ205" s="78"/>
      <c r="VA205" s="78"/>
      <c r="VB205" s="78"/>
      <c r="VC205" s="78"/>
      <c r="VD205" s="78"/>
      <c r="VE205" s="78"/>
      <c r="VF205" s="78"/>
      <c r="VG205" s="78"/>
      <c r="VH205" s="78"/>
      <c r="VI205" s="78"/>
      <c r="VJ205" s="78"/>
      <c r="VK205" s="78"/>
      <c r="VL205" s="78"/>
      <c r="VM205" s="78"/>
      <c r="VN205" s="78"/>
      <c r="VO205" s="78"/>
      <c r="VP205" s="78"/>
      <c r="VQ205" s="78"/>
      <c r="VR205" s="78"/>
      <c r="VS205" s="78"/>
      <c r="VT205" s="78"/>
      <c r="VU205" s="78"/>
      <c r="VV205" s="78"/>
      <c r="VW205" s="78"/>
      <c r="VX205" s="78"/>
      <c r="VY205" s="78"/>
      <c r="VZ205" s="78"/>
      <c r="WA205" s="78"/>
      <c r="WB205" s="78"/>
      <c r="WC205" s="78"/>
      <c r="WD205" s="78"/>
      <c r="WE205" s="78"/>
      <c r="WF205" s="78"/>
      <c r="WG205" s="78"/>
      <c r="WH205" s="78"/>
      <c r="WI205" s="78"/>
      <c r="WJ205" s="78"/>
      <c r="WK205" s="78"/>
      <c r="WL205" s="78"/>
      <c r="WM205" s="78"/>
      <c r="WN205" s="78"/>
      <c r="WO205" s="78"/>
      <c r="WP205" s="78"/>
      <c r="WQ205" s="78"/>
      <c r="WR205" s="78"/>
      <c r="WS205" s="78"/>
      <c r="WT205" s="78"/>
      <c r="WU205" s="78"/>
      <c r="WV205" s="78"/>
      <c r="WW205" s="78"/>
      <c r="WX205" s="78"/>
      <c r="WY205" s="78"/>
      <c r="WZ205" s="78"/>
      <c r="XA205" s="78"/>
      <c r="XB205" s="78"/>
      <c r="XC205" s="78"/>
      <c r="XD205" s="78"/>
      <c r="XE205" s="78"/>
      <c r="XF205" s="78"/>
      <c r="XG205" s="78"/>
      <c r="XH205" s="78"/>
      <c r="XI205" s="78"/>
      <c r="XJ205" s="78"/>
      <c r="XK205" s="78"/>
      <c r="XL205" s="78"/>
      <c r="XM205" s="78"/>
      <c r="XN205" s="78"/>
      <c r="XO205" s="78"/>
      <c r="XP205" s="78"/>
      <c r="XQ205" s="78"/>
      <c r="XR205" s="78"/>
      <c r="XS205" s="78"/>
      <c r="XT205" s="78"/>
      <c r="XU205" s="78"/>
      <c r="XV205" s="78"/>
      <c r="XW205" s="78"/>
      <c r="XX205" s="78"/>
      <c r="XY205" s="78"/>
      <c r="XZ205" s="78"/>
      <c r="YA205" s="78"/>
      <c r="YB205" s="78"/>
      <c r="YC205" s="78"/>
      <c r="YD205" s="78"/>
      <c r="YE205" s="78"/>
      <c r="YF205" s="78"/>
      <c r="YG205" s="78"/>
      <c r="YH205" s="78"/>
      <c r="YI205" s="78"/>
      <c r="YJ205" s="78"/>
      <c r="YK205" s="78"/>
      <c r="YL205" s="78"/>
      <c r="YM205" s="78"/>
      <c r="YN205" s="78"/>
      <c r="YO205" s="78"/>
      <c r="YP205" s="78"/>
      <c r="YQ205" s="78"/>
      <c r="YR205" s="78"/>
      <c r="YS205" s="78"/>
      <c r="YT205" s="78"/>
      <c r="YU205" s="78"/>
      <c r="YV205" s="78"/>
      <c r="YW205" s="78"/>
      <c r="YX205" s="78"/>
      <c r="YY205" s="78"/>
      <c r="YZ205" s="78"/>
      <c r="ZA205" s="78"/>
      <c r="ZB205" s="78"/>
      <c r="ZC205" s="78"/>
      <c r="ZD205" s="78"/>
      <c r="ZE205" s="78"/>
      <c r="ZF205" s="78"/>
      <c r="ZG205" s="78"/>
      <c r="ZH205" s="78"/>
      <c r="ZI205" s="78"/>
      <c r="ZJ205" s="78"/>
      <c r="ZK205" s="78"/>
      <c r="ZL205" s="78"/>
      <c r="ZM205" s="78"/>
      <c r="ZN205" s="78"/>
      <c r="ZO205" s="78"/>
      <c r="ZP205" s="78"/>
      <c r="ZQ205" s="78"/>
      <c r="ZR205" s="78"/>
      <c r="ZS205" s="78"/>
      <c r="ZT205" s="78"/>
      <c r="ZU205" s="78"/>
      <c r="ZV205" s="78"/>
      <c r="ZW205" s="78"/>
      <c r="ZX205" s="78"/>
      <c r="ZY205" s="78"/>
      <c r="ZZ205" s="78"/>
      <c r="AAA205" s="78"/>
      <c r="AAB205" s="78"/>
      <c r="AAC205" s="78"/>
      <c r="AAD205" s="78"/>
      <c r="AAE205" s="78"/>
      <c r="AAF205" s="78"/>
      <c r="AAG205" s="78"/>
      <c r="AAH205" s="78"/>
      <c r="AAI205" s="78"/>
      <c r="AAJ205" s="78"/>
      <c r="AAK205" s="78"/>
      <c r="AAL205" s="78"/>
      <c r="AAM205" s="78"/>
      <c r="AAN205" s="78"/>
      <c r="AAO205" s="78"/>
      <c r="AAP205" s="78"/>
      <c r="AAQ205" s="78"/>
      <c r="AAR205" s="78"/>
      <c r="AAS205" s="78"/>
      <c r="AAT205" s="78"/>
      <c r="AAU205" s="78"/>
      <c r="AAV205" s="78"/>
      <c r="AAW205" s="78"/>
      <c r="AAX205" s="78"/>
      <c r="AAY205" s="78"/>
      <c r="AAZ205" s="78"/>
      <c r="ABA205" s="78"/>
      <c r="ABB205" s="78"/>
      <c r="ABC205" s="78"/>
      <c r="ABD205" s="78"/>
      <c r="ABE205" s="78"/>
      <c r="ABF205" s="78"/>
      <c r="ABG205" s="78"/>
      <c r="ABH205" s="78"/>
      <c r="ABI205" s="78"/>
      <c r="ABJ205" s="78"/>
      <c r="ABK205" s="78"/>
      <c r="ABL205" s="78"/>
      <c r="ABM205" s="78"/>
      <c r="ABN205" s="78"/>
      <c r="ABO205" s="78"/>
      <c r="ABP205" s="78"/>
      <c r="ABQ205" s="78"/>
      <c r="ABR205" s="78"/>
      <c r="ABS205" s="78"/>
      <c r="ABT205" s="78"/>
      <c r="ABU205" s="78"/>
      <c r="ABV205" s="78"/>
      <c r="ABW205" s="78"/>
      <c r="ABX205" s="78"/>
      <c r="ABY205" s="78"/>
      <c r="ABZ205" s="78"/>
      <c r="ACA205" s="78"/>
      <c r="ACB205" s="78"/>
      <c r="ACC205" s="78"/>
      <c r="ACD205" s="78"/>
      <c r="ACE205" s="78"/>
      <c r="ACF205" s="78"/>
      <c r="ACG205" s="78"/>
      <c r="ACH205" s="78"/>
      <c r="ACI205" s="78"/>
      <c r="ACJ205" s="78"/>
      <c r="ACK205" s="78"/>
      <c r="ACL205" s="78"/>
      <c r="ACM205" s="78"/>
      <c r="ACN205" s="78"/>
      <c r="ACO205" s="78"/>
      <c r="ACP205" s="78"/>
      <c r="ACQ205" s="78"/>
      <c r="ACR205" s="78"/>
      <c r="ACS205" s="78"/>
      <c r="ACT205" s="78"/>
      <c r="ACU205" s="78"/>
      <c r="ACV205" s="78"/>
      <c r="ACW205" s="78"/>
      <c r="ACX205" s="78"/>
      <c r="ACY205" s="78"/>
      <c r="ACZ205" s="78"/>
      <c r="ADA205" s="78"/>
      <c r="ADB205" s="78"/>
      <c r="ADC205" s="78"/>
      <c r="ADD205" s="78"/>
      <c r="ADE205" s="78"/>
      <c r="ADF205" s="78"/>
      <c r="ADG205" s="78"/>
      <c r="ADH205" s="78"/>
      <c r="ADI205" s="78"/>
      <c r="ADJ205" s="78"/>
      <c r="ADK205" s="78"/>
      <c r="ADL205" s="78"/>
      <c r="ADM205" s="78"/>
      <c r="ADN205" s="78"/>
      <c r="ADO205" s="78"/>
      <c r="ADP205" s="78"/>
      <c r="ADQ205" s="78"/>
      <c r="ADR205" s="78"/>
      <c r="ADS205" s="78"/>
      <c r="ADT205" s="78"/>
      <c r="ADU205" s="78"/>
      <c r="ADV205" s="78"/>
      <c r="ADW205" s="78"/>
      <c r="ADX205" s="78"/>
      <c r="ADY205" s="78"/>
      <c r="ADZ205" s="78"/>
      <c r="AEA205" s="78"/>
      <c r="AEB205" s="78"/>
      <c r="AEC205" s="78"/>
      <c r="AED205" s="78"/>
      <c r="AEE205" s="78"/>
      <c r="AEF205" s="78"/>
      <c r="AEG205" s="78"/>
      <c r="AEH205" s="78"/>
      <c r="AEI205" s="78"/>
      <c r="AEJ205" s="78"/>
      <c r="AEK205" s="78"/>
      <c r="AEL205" s="78"/>
      <c r="AEM205" s="78"/>
      <c r="AEN205" s="78"/>
      <c r="AEO205" s="78"/>
      <c r="AEP205" s="78"/>
      <c r="AEQ205" s="78"/>
      <c r="AER205" s="78"/>
      <c r="AES205" s="78"/>
      <c r="AET205" s="78"/>
      <c r="AEU205" s="78"/>
      <c r="AEV205" s="78"/>
      <c r="AEW205" s="78"/>
      <c r="AEX205" s="78"/>
      <c r="AEY205" s="78"/>
      <c r="AEZ205" s="78"/>
      <c r="AFA205" s="78"/>
      <c r="AFB205" s="78"/>
      <c r="AFC205" s="78"/>
      <c r="AFD205" s="78"/>
      <c r="AFE205" s="78"/>
      <c r="AFF205" s="78"/>
      <c r="AFG205" s="78"/>
      <c r="AFH205" s="78"/>
      <c r="AFI205" s="78"/>
      <c r="AFJ205" s="78"/>
      <c r="AFK205" s="78"/>
      <c r="AFL205" s="78"/>
      <c r="AFM205" s="78"/>
      <c r="AFN205" s="78"/>
      <c r="AFO205" s="78"/>
      <c r="AFP205" s="78"/>
      <c r="AFQ205" s="78"/>
      <c r="AFR205" s="78"/>
      <c r="AFS205" s="78"/>
      <c r="AFT205" s="78"/>
      <c r="AFU205" s="78"/>
      <c r="AFV205" s="78"/>
      <c r="AFW205" s="78"/>
      <c r="AFX205" s="78"/>
      <c r="AFY205" s="78"/>
      <c r="AFZ205" s="78"/>
      <c r="AGA205" s="78"/>
      <c r="AGB205" s="78"/>
      <c r="AGC205" s="78"/>
      <c r="AGD205" s="78"/>
      <c r="AGE205" s="78"/>
      <c r="AGF205" s="78"/>
      <c r="AGG205" s="78"/>
      <c r="AGH205" s="78"/>
      <c r="AGI205" s="78"/>
      <c r="AGJ205" s="78"/>
      <c r="AGK205" s="78"/>
      <c r="AGL205" s="78"/>
      <c r="AGM205" s="78"/>
      <c r="AGN205" s="78"/>
      <c r="AGO205" s="78"/>
      <c r="AGP205" s="78"/>
      <c r="AGQ205" s="78"/>
      <c r="AGR205" s="78"/>
      <c r="AGS205" s="78"/>
      <c r="AGT205" s="78"/>
      <c r="AGU205" s="78"/>
      <c r="AGV205" s="78"/>
      <c r="AGW205" s="78"/>
      <c r="AGX205" s="78"/>
      <c r="AGY205" s="78"/>
      <c r="AGZ205" s="78"/>
      <c r="AHA205" s="78"/>
      <c r="AHB205" s="78"/>
      <c r="AHC205" s="78"/>
      <c r="AHD205" s="78"/>
      <c r="AHE205" s="78"/>
      <c r="AHF205" s="78"/>
      <c r="AHG205" s="78"/>
      <c r="AHH205" s="78"/>
      <c r="AHI205" s="78"/>
      <c r="AHJ205" s="78"/>
      <c r="AHK205" s="78"/>
      <c r="AHL205" s="78"/>
      <c r="AHM205" s="78"/>
      <c r="AHN205" s="78"/>
      <c r="AHO205" s="78"/>
      <c r="AHP205" s="78"/>
      <c r="AHQ205" s="78"/>
      <c r="AHR205" s="78"/>
      <c r="AHS205" s="78"/>
      <c r="AHT205" s="78"/>
      <c r="AHU205" s="78"/>
      <c r="AHV205" s="78"/>
      <c r="AHW205" s="78"/>
      <c r="AHX205" s="78"/>
      <c r="AHY205" s="78"/>
      <c r="AHZ205" s="78"/>
      <c r="AIA205" s="78"/>
      <c r="AIB205" s="78"/>
      <c r="AIC205" s="78"/>
      <c r="AID205" s="78"/>
      <c r="AIE205" s="78"/>
      <c r="AIF205" s="78"/>
      <c r="AIG205" s="78"/>
      <c r="AIH205" s="78"/>
      <c r="AII205" s="78"/>
      <c r="AIJ205" s="78"/>
      <c r="AIK205" s="78"/>
      <c r="AIL205" s="78"/>
      <c r="AIM205" s="78"/>
      <c r="AIN205" s="78"/>
      <c r="AIO205" s="78"/>
      <c r="AIP205" s="78"/>
      <c r="AIQ205" s="78"/>
      <c r="AIR205" s="78"/>
      <c r="AIS205" s="78"/>
      <c r="AIT205" s="78"/>
      <c r="AIU205" s="78"/>
      <c r="AIV205" s="78"/>
      <c r="AIW205" s="78"/>
      <c r="AIX205" s="78"/>
      <c r="AIY205" s="78"/>
      <c r="AIZ205" s="78"/>
      <c r="AJA205" s="78"/>
      <c r="AJB205" s="78"/>
      <c r="AJC205" s="78"/>
      <c r="AJD205" s="78"/>
      <c r="AJE205" s="78"/>
      <c r="AJF205" s="78"/>
      <c r="AJG205" s="78"/>
      <c r="AJH205" s="78"/>
      <c r="AJI205" s="78"/>
      <c r="AJJ205" s="78"/>
      <c r="AJK205" s="78"/>
      <c r="AJL205" s="78"/>
      <c r="AJM205" s="78"/>
      <c r="AJN205" s="78"/>
      <c r="AJO205" s="78"/>
      <c r="AJP205" s="78"/>
      <c r="AJQ205" s="78"/>
      <c r="AJR205" s="78"/>
      <c r="AJS205" s="78"/>
      <c r="AJT205" s="78"/>
      <c r="AJU205" s="78"/>
      <c r="AJV205" s="78"/>
      <c r="AJW205" s="78"/>
      <c r="AJX205" s="78"/>
      <c r="AJY205" s="78"/>
      <c r="AJZ205" s="78"/>
      <c r="AKA205" s="78"/>
      <c r="AKB205" s="78"/>
      <c r="AKC205" s="78"/>
      <c r="AKD205" s="78"/>
      <c r="AKE205" s="78"/>
      <c r="AKF205" s="78"/>
      <c r="AKG205" s="78"/>
      <c r="AKH205" s="78"/>
      <c r="AKI205" s="78"/>
      <c r="AKJ205" s="78"/>
      <c r="AKK205" s="78"/>
      <c r="AKL205" s="78"/>
      <c r="AKM205" s="78"/>
      <c r="AKN205" s="78"/>
      <c r="AKO205" s="78"/>
      <c r="AKP205" s="78"/>
      <c r="AKQ205" s="78"/>
      <c r="AKR205" s="78"/>
      <c r="AKS205" s="78"/>
      <c r="AKT205" s="78"/>
      <c r="AKU205" s="78"/>
      <c r="AKV205" s="78"/>
      <c r="AKW205" s="78"/>
      <c r="AKX205" s="78"/>
      <c r="AKY205" s="78"/>
      <c r="AKZ205" s="78"/>
      <c r="ALA205" s="78"/>
      <c r="ALB205" s="78"/>
      <c r="ALC205" s="78"/>
      <c r="ALD205" s="78"/>
      <c r="ALE205" s="78"/>
      <c r="ALF205" s="78"/>
      <c r="ALG205" s="78"/>
      <c r="ALH205" s="78"/>
      <c r="ALI205" s="78"/>
      <c r="ALJ205" s="78"/>
      <c r="ALK205" s="78"/>
      <c r="ALL205" s="78"/>
      <c r="ALM205" s="78"/>
      <c r="ALN205" s="78"/>
      <c r="ALO205" s="78"/>
      <c r="ALP205" s="78"/>
      <c r="ALQ205" s="78"/>
      <c r="ALR205" s="78"/>
      <c r="ALS205" s="78"/>
      <c r="ALT205" s="78"/>
      <c r="ALU205" s="78"/>
      <c r="ALV205" s="78"/>
      <c r="ALW205" s="78"/>
      <c r="ALX205" s="78"/>
      <c r="ALY205" s="78"/>
      <c r="ALZ205" s="78"/>
      <c r="AMA205" s="78"/>
      <c r="AMB205" s="78"/>
      <c r="AMC205" s="78"/>
      <c r="AMD205" s="78"/>
    </row>
    <row r="206" spans="1:1018" s="79" customFormat="1">
      <c r="A206" s="73" t="s">
        <v>2068</v>
      </c>
      <c r="B206" s="73" t="s">
        <v>2057</v>
      </c>
      <c r="C206" s="73" t="s">
        <v>2069</v>
      </c>
      <c r="D206" s="73" t="s">
        <v>2070</v>
      </c>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c r="GV206" s="78"/>
      <c r="GW206" s="78"/>
      <c r="GX206" s="78"/>
      <c r="GY206" s="78"/>
      <c r="GZ206" s="78"/>
      <c r="HA206" s="78"/>
      <c r="HB206" s="78"/>
      <c r="HC206" s="78"/>
      <c r="HD206" s="78"/>
      <c r="HE206" s="78"/>
      <c r="HF206" s="78"/>
      <c r="HG206" s="78"/>
      <c r="HH206" s="78"/>
      <c r="HI206" s="78"/>
      <c r="HJ206" s="78"/>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c r="JX206" s="78"/>
      <c r="JY206" s="78"/>
      <c r="JZ206" s="78"/>
      <c r="KA206" s="78"/>
      <c r="KB206" s="78"/>
      <c r="KC206" s="78"/>
      <c r="KD206" s="78"/>
      <c r="KE206" s="78"/>
      <c r="KF206" s="78"/>
      <c r="KG206" s="78"/>
      <c r="KH206" s="78"/>
      <c r="KI206" s="78"/>
      <c r="KJ206" s="78"/>
      <c r="KK206" s="78"/>
      <c r="KL206" s="78"/>
      <c r="KM206" s="78"/>
      <c r="KN206" s="78"/>
      <c r="KO206" s="78"/>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c r="ME206" s="78"/>
      <c r="MF206" s="78"/>
      <c r="MG206" s="78"/>
      <c r="MH206" s="78"/>
      <c r="MI206" s="78"/>
      <c r="MJ206" s="78"/>
      <c r="MK206" s="78"/>
      <c r="ML206" s="78"/>
      <c r="MM206" s="78"/>
      <c r="MN206" s="78"/>
      <c r="MO206" s="78"/>
      <c r="MP206" s="78"/>
      <c r="MQ206" s="78"/>
      <c r="MR206" s="78"/>
      <c r="MS206" s="78"/>
      <c r="MT206" s="78"/>
      <c r="MU206" s="78"/>
      <c r="MV206" s="78"/>
      <c r="MW206" s="78"/>
      <c r="MX206" s="78"/>
      <c r="MY206" s="78"/>
      <c r="MZ206" s="78"/>
      <c r="NA206" s="78"/>
      <c r="NB206" s="78"/>
      <c r="NC206" s="78"/>
      <c r="ND206" s="78"/>
      <c r="NE206" s="78"/>
      <c r="NF206" s="78"/>
      <c r="NG206" s="78"/>
      <c r="NH206" s="78"/>
      <c r="NI206" s="78"/>
      <c r="NJ206" s="78"/>
      <c r="NK206" s="78"/>
      <c r="NL206" s="78"/>
      <c r="NM206" s="78"/>
      <c r="NN206" s="78"/>
      <c r="NO206" s="78"/>
      <c r="NP206" s="78"/>
      <c r="NQ206" s="78"/>
      <c r="NR206" s="78"/>
      <c r="NS206" s="78"/>
      <c r="NT206" s="78"/>
      <c r="NU206" s="78"/>
      <c r="NV206" s="78"/>
      <c r="NW206" s="78"/>
      <c r="NX206" s="78"/>
      <c r="NY206" s="78"/>
      <c r="NZ206" s="78"/>
      <c r="OA206" s="78"/>
      <c r="OB206" s="78"/>
      <c r="OC206" s="78"/>
      <c r="OD206" s="78"/>
      <c r="OE206" s="78"/>
      <c r="OF206" s="78"/>
      <c r="OG206" s="78"/>
      <c r="OH206" s="78"/>
      <c r="OI206" s="78"/>
      <c r="OJ206" s="78"/>
      <c r="OK206" s="78"/>
      <c r="OL206" s="78"/>
      <c r="OM206" s="78"/>
      <c r="ON206" s="78"/>
      <c r="OO206" s="78"/>
      <c r="OP206" s="78"/>
      <c r="OQ206" s="78"/>
      <c r="OR206" s="78"/>
      <c r="OS206" s="78"/>
      <c r="OT206" s="78"/>
      <c r="OU206" s="78"/>
      <c r="OV206" s="78"/>
      <c r="OW206" s="78"/>
      <c r="OX206" s="78"/>
      <c r="OY206" s="78"/>
      <c r="OZ206" s="78"/>
      <c r="PA206" s="78"/>
      <c r="PB206" s="78"/>
      <c r="PC206" s="78"/>
      <c r="PD206" s="78"/>
      <c r="PE206" s="78"/>
      <c r="PF206" s="78"/>
      <c r="PG206" s="78"/>
      <c r="PH206" s="78"/>
      <c r="PI206" s="78"/>
      <c r="PJ206" s="78"/>
      <c r="PK206" s="78"/>
      <c r="PL206" s="78"/>
      <c r="PM206" s="78"/>
      <c r="PN206" s="78"/>
      <c r="PO206" s="78"/>
      <c r="PP206" s="78"/>
      <c r="PQ206" s="78"/>
      <c r="PR206" s="78"/>
      <c r="PS206" s="78"/>
      <c r="PT206" s="78"/>
      <c r="PU206" s="78"/>
      <c r="PV206" s="78"/>
      <c r="PW206" s="78"/>
      <c r="PX206" s="78"/>
      <c r="PY206" s="78"/>
      <c r="PZ206" s="78"/>
      <c r="QA206" s="78"/>
      <c r="QB206" s="78"/>
      <c r="QC206" s="78"/>
      <c r="QD206" s="78"/>
      <c r="QE206" s="78"/>
      <c r="QF206" s="78"/>
      <c r="QG206" s="78"/>
      <c r="QH206" s="78"/>
      <c r="QI206" s="78"/>
      <c r="QJ206" s="78"/>
      <c r="QK206" s="78"/>
      <c r="QL206" s="78"/>
      <c r="QM206" s="78"/>
      <c r="QN206" s="78"/>
      <c r="QO206" s="78"/>
      <c r="QP206" s="78"/>
      <c r="QQ206" s="78"/>
      <c r="QR206" s="78"/>
      <c r="QS206" s="78"/>
      <c r="QT206" s="78"/>
      <c r="QU206" s="78"/>
      <c r="QV206" s="78"/>
      <c r="QW206" s="78"/>
      <c r="QX206" s="78"/>
      <c r="QY206" s="78"/>
      <c r="QZ206" s="78"/>
      <c r="RA206" s="78"/>
      <c r="RB206" s="78"/>
      <c r="RC206" s="78"/>
      <c r="RD206" s="78"/>
      <c r="RE206" s="78"/>
      <c r="RF206" s="78"/>
      <c r="RG206" s="78"/>
      <c r="RH206" s="78"/>
      <c r="RI206" s="78"/>
      <c r="RJ206" s="78"/>
      <c r="RK206" s="78"/>
      <c r="RL206" s="78"/>
      <c r="RM206" s="78"/>
      <c r="RN206" s="78"/>
      <c r="RO206" s="78"/>
      <c r="RP206" s="78"/>
      <c r="RQ206" s="78"/>
      <c r="RR206" s="78"/>
      <c r="RS206" s="78"/>
      <c r="RT206" s="78"/>
      <c r="RU206" s="78"/>
      <c r="RV206" s="78"/>
      <c r="RW206" s="78"/>
      <c r="RX206" s="78"/>
      <c r="RY206" s="78"/>
      <c r="RZ206" s="78"/>
      <c r="SA206" s="78"/>
      <c r="SB206" s="78"/>
      <c r="SC206" s="78"/>
      <c r="SD206" s="78"/>
      <c r="SE206" s="78"/>
      <c r="SF206" s="78"/>
      <c r="SG206" s="78"/>
      <c r="SH206" s="78"/>
      <c r="SI206" s="78"/>
      <c r="SJ206" s="78"/>
      <c r="SK206" s="78"/>
      <c r="SL206" s="78"/>
      <c r="SM206" s="78"/>
      <c r="SN206" s="78"/>
      <c r="SO206" s="78"/>
      <c r="SP206" s="78"/>
      <c r="SQ206" s="78"/>
      <c r="SR206" s="78"/>
      <c r="SS206" s="78"/>
      <c r="ST206" s="78"/>
      <c r="SU206" s="78"/>
      <c r="SV206" s="78"/>
      <c r="SW206" s="78"/>
      <c r="SX206" s="78"/>
      <c r="SY206" s="78"/>
      <c r="SZ206" s="78"/>
      <c r="TA206" s="78"/>
      <c r="TB206" s="78"/>
      <c r="TC206" s="78"/>
      <c r="TD206" s="78"/>
      <c r="TE206" s="78"/>
      <c r="TF206" s="78"/>
      <c r="TG206" s="78"/>
      <c r="TH206" s="78"/>
      <c r="TI206" s="78"/>
      <c r="TJ206" s="78"/>
      <c r="TK206" s="78"/>
      <c r="TL206" s="78"/>
      <c r="TM206" s="78"/>
      <c r="TN206" s="78"/>
      <c r="TO206" s="78"/>
      <c r="TP206" s="78"/>
      <c r="TQ206" s="78"/>
      <c r="TR206" s="78"/>
      <c r="TS206" s="78"/>
      <c r="TT206" s="78"/>
      <c r="TU206" s="78"/>
      <c r="TV206" s="78"/>
      <c r="TW206" s="78"/>
      <c r="TX206" s="78"/>
      <c r="TY206" s="78"/>
      <c r="TZ206" s="78"/>
      <c r="UA206" s="78"/>
      <c r="UB206" s="78"/>
      <c r="UC206" s="78"/>
      <c r="UD206" s="78"/>
      <c r="UE206" s="78"/>
      <c r="UF206" s="78"/>
      <c r="UG206" s="78"/>
      <c r="UH206" s="78"/>
      <c r="UI206" s="78"/>
      <c r="UJ206" s="78"/>
      <c r="UK206" s="78"/>
      <c r="UL206" s="78"/>
      <c r="UM206" s="78"/>
      <c r="UN206" s="78"/>
      <c r="UO206" s="78"/>
      <c r="UP206" s="78"/>
      <c r="UQ206" s="78"/>
      <c r="UR206" s="78"/>
      <c r="US206" s="78"/>
      <c r="UT206" s="78"/>
      <c r="UU206" s="78"/>
      <c r="UV206" s="78"/>
      <c r="UW206" s="78"/>
      <c r="UX206" s="78"/>
      <c r="UY206" s="78"/>
      <c r="UZ206" s="78"/>
      <c r="VA206" s="78"/>
      <c r="VB206" s="78"/>
      <c r="VC206" s="78"/>
      <c r="VD206" s="78"/>
      <c r="VE206" s="78"/>
      <c r="VF206" s="78"/>
      <c r="VG206" s="78"/>
      <c r="VH206" s="78"/>
      <c r="VI206" s="78"/>
      <c r="VJ206" s="78"/>
      <c r="VK206" s="78"/>
      <c r="VL206" s="78"/>
      <c r="VM206" s="78"/>
      <c r="VN206" s="78"/>
      <c r="VO206" s="78"/>
      <c r="VP206" s="78"/>
      <c r="VQ206" s="78"/>
      <c r="VR206" s="78"/>
      <c r="VS206" s="78"/>
      <c r="VT206" s="78"/>
      <c r="VU206" s="78"/>
      <c r="VV206" s="78"/>
      <c r="VW206" s="78"/>
      <c r="VX206" s="78"/>
      <c r="VY206" s="78"/>
      <c r="VZ206" s="78"/>
      <c r="WA206" s="78"/>
      <c r="WB206" s="78"/>
      <c r="WC206" s="78"/>
      <c r="WD206" s="78"/>
      <c r="WE206" s="78"/>
      <c r="WF206" s="78"/>
      <c r="WG206" s="78"/>
      <c r="WH206" s="78"/>
      <c r="WI206" s="78"/>
      <c r="WJ206" s="78"/>
      <c r="WK206" s="78"/>
      <c r="WL206" s="78"/>
      <c r="WM206" s="78"/>
      <c r="WN206" s="78"/>
      <c r="WO206" s="78"/>
      <c r="WP206" s="78"/>
      <c r="WQ206" s="78"/>
      <c r="WR206" s="78"/>
      <c r="WS206" s="78"/>
      <c r="WT206" s="78"/>
      <c r="WU206" s="78"/>
      <c r="WV206" s="78"/>
      <c r="WW206" s="78"/>
      <c r="WX206" s="78"/>
      <c r="WY206" s="78"/>
      <c r="WZ206" s="78"/>
      <c r="XA206" s="78"/>
      <c r="XB206" s="78"/>
      <c r="XC206" s="78"/>
      <c r="XD206" s="78"/>
      <c r="XE206" s="78"/>
      <c r="XF206" s="78"/>
      <c r="XG206" s="78"/>
      <c r="XH206" s="78"/>
      <c r="XI206" s="78"/>
      <c r="XJ206" s="78"/>
      <c r="XK206" s="78"/>
      <c r="XL206" s="78"/>
      <c r="XM206" s="78"/>
      <c r="XN206" s="78"/>
      <c r="XO206" s="78"/>
      <c r="XP206" s="78"/>
      <c r="XQ206" s="78"/>
      <c r="XR206" s="78"/>
      <c r="XS206" s="78"/>
      <c r="XT206" s="78"/>
      <c r="XU206" s="78"/>
      <c r="XV206" s="78"/>
      <c r="XW206" s="78"/>
      <c r="XX206" s="78"/>
      <c r="XY206" s="78"/>
      <c r="XZ206" s="78"/>
      <c r="YA206" s="78"/>
      <c r="YB206" s="78"/>
      <c r="YC206" s="78"/>
      <c r="YD206" s="78"/>
      <c r="YE206" s="78"/>
      <c r="YF206" s="78"/>
      <c r="YG206" s="78"/>
      <c r="YH206" s="78"/>
      <c r="YI206" s="78"/>
      <c r="YJ206" s="78"/>
      <c r="YK206" s="78"/>
      <c r="YL206" s="78"/>
      <c r="YM206" s="78"/>
      <c r="YN206" s="78"/>
      <c r="YO206" s="78"/>
      <c r="YP206" s="78"/>
      <c r="YQ206" s="78"/>
      <c r="YR206" s="78"/>
      <c r="YS206" s="78"/>
      <c r="YT206" s="78"/>
      <c r="YU206" s="78"/>
      <c r="YV206" s="78"/>
      <c r="YW206" s="78"/>
      <c r="YX206" s="78"/>
      <c r="YY206" s="78"/>
      <c r="YZ206" s="78"/>
      <c r="ZA206" s="78"/>
      <c r="ZB206" s="78"/>
      <c r="ZC206" s="78"/>
      <c r="ZD206" s="78"/>
      <c r="ZE206" s="78"/>
      <c r="ZF206" s="78"/>
      <c r="ZG206" s="78"/>
      <c r="ZH206" s="78"/>
      <c r="ZI206" s="78"/>
      <c r="ZJ206" s="78"/>
      <c r="ZK206" s="78"/>
      <c r="ZL206" s="78"/>
      <c r="ZM206" s="78"/>
      <c r="ZN206" s="78"/>
      <c r="ZO206" s="78"/>
      <c r="ZP206" s="78"/>
      <c r="ZQ206" s="78"/>
      <c r="ZR206" s="78"/>
      <c r="ZS206" s="78"/>
      <c r="ZT206" s="78"/>
      <c r="ZU206" s="78"/>
      <c r="ZV206" s="78"/>
      <c r="ZW206" s="78"/>
      <c r="ZX206" s="78"/>
      <c r="ZY206" s="78"/>
      <c r="ZZ206" s="78"/>
      <c r="AAA206" s="78"/>
      <c r="AAB206" s="78"/>
      <c r="AAC206" s="78"/>
      <c r="AAD206" s="78"/>
      <c r="AAE206" s="78"/>
      <c r="AAF206" s="78"/>
      <c r="AAG206" s="78"/>
      <c r="AAH206" s="78"/>
      <c r="AAI206" s="78"/>
      <c r="AAJ206" s="78"/>
      <c r="AAK206" s="78"/>
      <c r="AAL206" s="78"/>
      <c r="AAM206" s="78"/>
      <c r="AAN206" s="78"/>
      <c r="AAO206" s="78"/>
      <c r="AAP206" s="78"/>
      <c r="AAQ206" s="78"/>
      <c r="AAR206" s="78"/>
      <c r="AAS206" s="78"/>
      <c r="AAT206" s="78"/>
      <c r="AAU206" s="78"/>
      <c r="AAV206" s="78"/>
      <c r="AAW206" s="78"/>
      <c r="AAX206" s="78"/>
      <c r="AAY206" s="78"/>
      <c r="AAZ206" s="78"/>
      <c r="ABA206" s="78"/>
      <c r="ABB206" s="78"/>
      <c r="ABC206" s="78"/>
      <c r="ABD206" s="78"/>
      <c r="ABE206" s="78"/>
      <c r="ABF206" s="78"/>
      <c r="ABG206" s="78"/>
      <c r="ABH206" s="78"/>
      <c r="ABI206" s="78"/>
      <c r="ABJ206" s="78"/>
      <c r="ABK206" s="78"/>
      <c r="ABL206" s="78"/>
      <c r="ABM206" s="78"/>
      <c r="ABN206" s="78"/>
      <c r="ABO206" s="78"/>
      <c r="ABP206" s="78"/>
      <c r="ABQ206" s="78"/>
      <c r="ABR206" s="78"/>
      <c r="ABS206" s="78"/>
      <c r="ABT206" s="78"/>
      <c r="ABU206" s="78"/>
      <c r="ABV206" s="78"/>
      <c r="ABW206" s="78"/>
      <c r="ABX206" s="78"/>
      <c r="ABY206" s="78"/>
      <c r="ABZ206" s="78"/>
      <c r="ACA206" s="78"/>
      <c r="ACB206" s="78"/>
      <c r="ACC206" s="78"/>
      <c r="ACD206" s="78"/>
      <c r="ACE206" s="78"/>
      <c r="ACF206" s="78"/>
      <c r="ACG206" s="78"/>
      <c r="ACH206" s="78"/>
      <c r="ACI206" s="78"/>
      <c r="ACJ206" s="78"/>
      <c r="ACK206" s="78"/>
      <c r="ACL206" s="78"/>
      <c r="ACM206" s="78"/>
      <c r="ACN206" s="78"/>
      <c r="ACO206" s="78"/>
      <c r="ACP206" s="78"/>
      <c r="ACQ206" s="78"/>
      <c r="ACR206" s="78"/>
      <c r="ACS206" s="78"/>
      <c r="ACT206" s="78"/>
      <c r="ACU206" s="78"/>
      <c r="ACV206" s="78"/>
      <c r="ACW206" s="78"/>
      <c r="ACX206" s="78"/>
      <c r="ACY206" s="78"/>
      <c r="ACZ206" s="78"/>
      <c r="ADA206" s="78"/>
      <c r="ADB206" s="78"/>
      <c r="ADC206" s="78"/>
      <c r="ADD206" s="78"/>
      <c r="ADE206" s="78"/>
      <c r="ADF206" s="78"/>
      <c r="ADG206" s="78"/>
      <c r="ADH206" s="78"/>
      <c r="ADI206" s="78"/>
      <c r="ADJ206" s="78"/>
      <c r="ADK206" s="78"/>
      <c r="ADL206" s="78"/>
      <c r="ADM206" s="78"/>
      <c r="ADN206" s="78"/>
      <c r="ADO206" s="78"/>
      <c r="ADP206" s="78"/>
      <c r="ADQ206" s="78"/>
      <c r="ADR206" s="78"/>
      <c r="ADS206" s="78"/>
      <c r="ADT206" s="78"/>
      <c r="ADU206" s="78"/>
      <c r="ADV206" s="78"/>
      <c r="ADW206" s="78"/>
      <c r="ADX206" s="78"/>
      <c r="ADY206" s="78"/>
      <c r="ADZ206" s="78"/>
      <c r="AEA206" s="78"/>
      <c r="AEB206" s="78"/>
      <c r="AEC206" s="78"/>
      <c r="AED206" s="78"/>
      <c r="AEE206" s="78"/>
      <c r="AEF206" s="78"/>
      <c r="AEG206" s="78"/>
      <c r="AEH206" s="78"/>
      <c r="AEI206" s="78"/>
      <c r="AEJ206" s="78"/>
      <c r="AEK206" s="78"/>
      <c r="AEL206" s="78"/>
      <c r="AEM206" s="78"/>
      <c r="AEN206" s="78"/>
      <c r="AEO206" s="78"/>
      <c r="AEP206" s="78"/>
      <c r="AEQ206" s="78"/>
      <c r="AER206" s="78"/>
      <c r="AES206" s="78"/>
      <c r="AET206" s="78"/>
      <c r="AEU206" s="78"/>
      <c r="AEV206" s="78"/>
      <c r="AEW206" s="78"/>
      <c r="AEX206" s="78"/>
      <c r="AEY206" s="78"/>
      <c r="AEZ206" s="78"/>
      <c r="AFA206" s="78"/>
      <c r="AFB206" s="78"/>
      <c r="AFC206" s="78"/>
      <c r="AFD206" s="78"/>
      <c r="AFE206" s="78"/>
      <c r="AFF206" s="78"/>
      <c r="AFG206" s="78"/>
      <c r="AFH206" s="78"/>
      <c r="AFI206" s="78"/>
      <c r="AFJ206" s="78"/>
      <c r="AFK206" s="78"/>
      <c r="AFL206" s="78"/>
      <c r="AFM206" s="78"/>
      <c r="AFN206" s="78"/>
      <c r="AFO206" s="78"/>
      <c r="AFP206" s="78"/>
      <c r="AFQ206" s="78"/>
      <c r="AFR206" s="78"/>
      <c r="AFS206" s="78"/>
      <c r="AFT206" s="78"/>
      <c r="AFU206" s="78"/>
      <c r="AFV206" s="78"/>
      <c r="AFW206" s="78"/>
      <c r="AFX206" s="78"/>
      <c r="AFY206" s="78"/>
      <c r="AFZ206" s="78"/>
      <c r="AGA206" s="78"/>
      <c r="AGB206" s="78"/>
      <c r="AGC206" s="78"/>
      <c r="AGD206" s="78"/>
      <c r="AGE206" s="78"/>
      <c r="AGF206" s="78"/>
      <c r="AGG206" s="78"/>
      <c r="AGH206" s="78"/>
      <c r="AGI206" s="78"/>
      <c r="AGJ206" s="78"/>
      <c r="AGK206" s="78"/>
      <c r="AGL206" s="78"/>
      <c r="AGM206" s="78"/>
      <c r="AGN206" s="78"/>
      <c r="AGO206" s="78"/>
      <c r="AGP206" s="78"/>
      <c r="AGQ206" s="78"/>
      <c r="AGR206" s="78"/>
      <c r="AGS206" s="78"/>
      <c r="AGT206" s="78"/>
      <c r="AGU206" s="78"/>
      <c r="AGV206" s="78"/>
      <c r="AGW206" s="78"/>
      <c r="AGX206" s="78"/>
      <c r="AGY206" s="78"/>
      <c r="AGZ206" s="78"/>
      <c r="AHA206" s="78"/>
      <c r="AHB206" s="78"/>
      <c r="AHC206" s="78"/>
      <c r="AHD206" s="78"/>
      <c r="AHE206" s="78"/>
      <c r="AHF206" s="78"/>
      <c r="AHG206" s="78"/>
      <c r="AHH206" s="78"/>
      <c r="AHI206" s="78"/>
      <c r="AHJ206" s="78"/>
      <c r="AHK206" s="78"/>
      <c r="AHL206" s="78"/>
      <c r="AHM206" s="78"/>
      <c r="AHN206" s="78"/>
      <c r="AHO206" s="78"/>
      <c r="AHP206" s="78"/>
      <c r="AHQ206" s="78"/>
      <c r="AHR206" s="78"/>
      <c r="AHS206" s="78"/>
      <c r="AHT206" s="78"/>
      <c r="AHU206" s="78"/>
      <c r="AHV206" s="78"/>
      <c r="AHW206" s="78"/>
      <c r="AHX206" s="78"/>
      <c r="AHY206" s="78"/>
      <c r="AHZ206" s="78"/>
      <c r="AIA206" s="78"/>
      <c r="AIB206" s="78"/>
      <c r="AIC206" s="78"/>
      <c r="AID206" s="78"/>
      <c r="AIE206" s="78"/>
      <c r="AIF206" s="78"/>
      <c r="AIG206" s="78"/>
      <c r="AIH206" s="78"/>
      <c r="AII206" s="78"/>
      <c r="AIJ206" s="78"/>
      <c r="AIK206" s="78"/>
      <c r="AIL206" s="78"/>
      <c r="AIM206" s="78"/>
      <c r="AIN206" s="78"/>
      <c r="AIO206" s="78"/>
      <c r="AIP206" s="78"/>
      <c r="AIQ206" s="78"/>
      <c r="AIR206" s="78"/>
      <c r="AIS206" s="78"/>
      <c r="AIT206" s="78"/>
      <c r="AIU206" s="78"/>
      <c r="AIV206" s="78"/>
      <c r="AIW206" s="78"/>
      <c r="AIX206" s="78"/>
      <c r="AIY206" s="78"/>
      <c r="AIZ206" s="78"/>
      <c r="AJA206" s="78"/>
      <c r="AJB206" s="78"/>
      <c r="AJC206" s="78"/>
      <c r="AJD206" s="78"/>
      <c r="AJE206" s="78"/>
      <c r="AJF206" s="78"/>
      <c r="AJG206" s="78"/>
      <c r="AJH206" s="78"/>
      <c r="AJI206" s="78"/>
      <c r="AJJ206" s="78"/>
      <c r="AJK206" s="78"/>
      <c r="AJL206" s="78"/>
      <c r="AJM206" s="78"/>
      <c r="AJN206" s="78"/>
      <c r="AJO206" s="78"/>
      <c r="AJP206" s="78"/>
      <c r="AJQ206" s="78"/>
      <c r="AJR206" s="78"/>
      <c r="AJS206" s="78"/>
      <c r="AJT206" s="78"/>
      <c r="AJU206" s="78"/>
      <c r="AJV206" s="78"/>
      <c r="AJW206" s="78"/>
      <c r="AJX206" s="78"/>
      <c r="AJY206" s="78"/>
      <c r="AJZ206" s="78"/>
      <c r="AKA206" s="78"/>
      <c r="AKB206" s="78"/>
      <c r="AKC206" s="78"/>
      <c r="AKD206" s="78"/>
      <c r="AKE206" s="78"/>
      <c r="AKF206" s="78"/>
      <c r="AKG206" s="78"/>
      <c r="AKH206" s="78"/>
      <c r="AKI206" s="78"/>
      <c r="AKJ206" s="78"/>
      <c r="AKK206" s="78"/>
      <c r="AKL206" s="78"/>
      <c r="AKM206" s="78"/>
      <c r="AKN206" s="78"/>
      <c r="AKO206" s="78"/>
      <c r="AKP206" s="78"/>
      <c r="AKQ206" s="78"/>
      <c r="AKR206" s="78"/>
      <c r="AKS206" s="78"/>
      <c r="AKT206" s="78"/>
      <c r="AKU206" s="78"/>
      <c r="AKV206" s="78"/>
      <c r="AKW206" s="78"/>
      <c r="AKX206" s="78"/>
      <c r="AKY206" s="78"/>
      <c r="AKZ206" s="78"/>
      <c r="ALA206" s="78"/>
      <c r="ALB206" s="78"/>
      <c r="ALC206" s="78"/>
      <c r="ALD206" s="78"/>
      <c r="ALE206" s="78"/>
      <c r="ALF206" s="78"/>
      <c r="ALG206" s="78"/>
      <c r="ALH206" s="78"/>
      <c r="ALI206" s="78"/>
      <c r="ALJ206" s="78"/>
      <c r="ALK206" s="78"/>
      <c r="ALL206" s="78"/>
      <c r="ALM206" s="78"/>
      <c r="ALN206" s="78"/>
      <c r="ALO206" s="78"/>
      <c r="ALP206" s="78"/>
      <c r="ALQ206" s="78"/>
      <c r="ALR206" s="78"/>
      <c r="ALS206" s="78"/>
      <c r="ALT206" s="78"/>
      <c r="ALU206" s="78"/>
      <c r="ALV206" s="78"/>
      <c r="ALW206" s="78"/>
      <c r="ALX206" s="78"/>
      <c r="ALY206" s="78"/>
      <c r="ALZ206" s="78"/>
      <c r="AMA206" s="78"/>
      <c r="AMB206" s="78"/>
      <c r="AMC206" s="78"/>
      <c r="AMD206" s="78"/>
    </row>
    <row r="207" spans="1:1018" s="79" customFormat="1">
      <c r="A207" s="73" t="s">
        <v>2071</v>
      </c>
      <c r="B207" s="73" t="s">
        <v>2057</v>
      </c>
      <c r="C207" s="73" t="s">
        <v>2072</v>
      </c>
      <c r="D207" s="73" t="s">
        <v>2073</v>
      </c>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c r="GT207" s="78"/>
      <c r="GU207" s="78"/>
      <c r="GV207" s="78"/>
      <c r="GW207" s="78"/>
      <c r="GX207" s="78"/>
      <c r="GY207" s="78"/>
      <c r="GZ207" s="78"/>
      <c r="HA207" s="78"/>
      <c r="HB207" s="78"/>
      <c r="HC207" s="78"/>
      <c r="HD207" s="78"/>
      <c r="HE207" s="78"/>
      <c r="HF207" s="78"/>
      <c r="HG207" s="78"/>
      <c r="HH207" s="78"/>
      <c r="HI207" s="78"/>
      <c r="HJ207" s="78"/>
      <c r="HK207" s="78"/>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c r="KB207" s="78"/>
      <c r="KC207" s="78"/>
      <c r="KD207" s="78"/>
      <c r="KE207" s="78"/>
      <c r="KF207" s="78"/>
      <c r="KG207" s="78"/>
      <c r="KH207" s="78"/>
      <c r="KI207" s="78"/>
      <c r="KJ207" s="78"/>
      <c r="KK207" s="78"/>
      <c r="KL207" s="78"/>
      <c r="KM207" s="78"/>
      <c r="KN207" s="78"/>
      <c r="KO207" s="78"/>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c r="ME207" s="78"/>
      <c r="MF207" s="78"/>
      <c r="MG207" s="78"/>
      <c r="MH207" s="78"/>
      <c r="MI207" s="78"/>
      <c r="MJ207" s="78"/>
      <c r="MK207" s="78"/>
      <c r="ML207" s="78"/>
      <c r="MM207" s="78"/>
      <c r="MN207" s="78"/>
      <c r="MO207" s="78"/>
      <c r="MP207" s="78"/>
      <c r="MQ207" s="78"/>
      <c r="MR207" s="78"/>
      <c r="MS207" s="78"/>
      <c r="MT207" s="78"/>
      <c r="MU207" s="78"/>
      <c r="MV207" s="78"/>
      <c r="MW207" s="78"/>
      <c r="MX207" s="78"/>
      <c r="MY207" s="78"/>
      <c r="MZ207" s="78"/>
      <c r="NA207" s="78"/>
      <c r="NB207" s="78"/>
      <c r="NC207" s="78"/>
      <c r="ND207" s="78"/>
      <c r="NE207" s="78"/>
      <c r="NF207" s="78"/>
      <c r="NG207" s="78"/>
      <c r="NH207" s="78"/>
      <c r="NI207" s="78"/>
      <c r="NJ207" s="78"/>
      <c r="NK207" s="78"/>
      <c r="NL207" s="78"/>
      <c r="NM207" s="78"/>
      <c r="NN207" s="78"/>
      <c r="NO207" s="78"/>
      <c r="NP207" s="78"/>
      <c r="NQ207" s="78"/>
      <c r="NR207" s="78"/>
      <c r="NS207" s="78"/>
      <c r="NT207" s="78"/>
      <c r="NU207" s="78"/>
      <c r="NV207" s="78"/>
      <c r="NW207" s="78"/>
      <c r="NX207" s="78"/>
      <c r="NY207" s="78"/>
      <c r="NZ207" s="78"/>
      <c r="OA207" s="78"/>
      <c r="OB207" s="78"/>
      <c r="OC207" s="78"/>
      <c r="OD207" s="78"/>
      <c r="OE207" s="78"/>
      <c r="OF207" s="78"/>
      <c r="OG207" s="78"/>
      <c r="OH207" s="78"/>
      <c r="OI207" s="78"/>
      <c r="OJ207" s="78"/>
      <c r="OK207" s="78"/>
      <c r="OL207" s="78"/>
      <c r="OM207" s="78"/>
      <c r="ON207" s="78"/>
      <c r="OO207" s="78"/>
      <c r="OP207" s="78"/>
      <c r="OQ207" s="78"/>
      <c r="OR207" s="78"/>
      <c r="OS207" s="78"/>
      <c r="OT207" s="78"/>
      <c r="OU207" s="78"/>
      <c r="OV207" s="78"/>
      <c r="OW207" s="78"/>
      <c r="OX207" s="78"/>
      <c r="OY207" s="78"/>
      <c r="OZ207" s="78"/>
      <c r="PA207" s="78"/>
      <c r="PB207" s="78"/>
      <c r="PC207" s="78"/>
      <c r="PD207" s="78"/>
      <c r="PE207" s="78"/>
      <c r="PF207" s="78"/>
      <c r="PG207" s="78"/>
      <c r="PH207" s="78"/>
      <c r="PI207" s="78"/>
      <c r="PJ207" s="78"/>
      <c r="PK207" s="78"/>
      <c r="PL207" s="78"/>
      <c r="PM207" s="78"/>
      <c r="PN207" s="78"/>
      <c r="PO207" s="78"/>
      <c r="PP207" s="78"/>
      <c r="PQ207" s="78"/>
      <c r="PR207" s="78"/>
      <c r="PS207" s="78"/>
      <c r="PT207" s="78"/>
      <c r="PU207" s="78"/>
      <c r="PV207" s="78"/>
      <c r="PW207" s="78"/>
      <c r="PX207" s="78"/>
      <c r="PY207" s="78"/>
      <c r="PZ207" s="78"/>
      <c r="QA207" s="78"/>
      <c r="QB207" s="78"/>
      <c r="QC207" s="78"/>
      <c r="QD207" s="78"/>
      <c r="QE207" s="78"/>
      <c r="QF207" s="78"/>
      <c r="QG207" s="78"/>
      <c r="QH207" s="78"/>
      <c r="QI207" s="78"/>
      <c r="QJ207" s="78"/>
      <c r="QK207" s="78"/>
      <c r="QL207" s="78"/>
      <c r="QM207" s="78"/>
      <c r="QN207" s="78"/>
      <c r="QO207" s="78"/>
      <c r="QP207" s="78"/>
      <c r="QQ207" s="78"/>
      <c r="QR207" s="78"/>
      <c r="QS207" s="78"/>
      <c r="QT207" s="78"/>
      <c r="QU207" s="78"/>
      <c r="QV207" s="78"/>
      <c r="QW207" s="78"/>
      <c r="QX207" s="78"/>
      <c r="QY207" s="78"/>
      <c r="QZ207" s="78"/>
      <c r="RA207" s="78"/>
      <c r="RB207" s="78"/>
      <c r="RC207" s="78"/>
      <c r="RD207" s="78"/>
      <c r="RE207" s="78"/>
      <c r="RF207" s="78"/>
      <c r="RG207" s="78"/>
      <c r="RH207" s="78"/>
      <c r="RI207" s="78"/>
      <c r="RJ207" s="78"/>
      <c r="RK207" s="78"/>
      <c r="RL207" s="78"/>
      <c r="RM207" s="78"/>
      <c r="RN207" s="78"/>
      <c r="RO207" s="78"/>
      <c r="RP207" s="78"/>
      <c r="RQ207" s="78"/>
      <c r="RR207" s="78"/>
      <c r="RS207" s="78"/>
      <c r="RT207" s="78"/>
      <c r="RU207" s="78"/>
      <c r="RV207" s="78"/>
      <c r="RW207" s="78"/>
      <c r="RX207" s="78"/>
      <c r="RY207" s="78"/>
      <c r="RZ207" s="78"/>
      <c r="SA207" s="78"/>
      <c r="SB207" s="78"/>
      <c r="SC207" s="78"/>
      <c r="SD207" s="78"/>
      <c r="SE207" s="78"/>
      <c r="SF207" s="78"/>
      <c r="SG207" s="78"/>
      <c r="SH207" s="78"/>
      <c r="SI207" s="78"/>
      <c r="SJ207" s="78"/>
      <c r="SK207" s="78"/>
      <c r="SL207" s="78"/>
      <c r="SM207" s="78"/>
      <c r="SN207" s="78"/>
      <c r="SO207" s="78"/>
      <c r="SP207" s="78"/>
      <c r="SQ207" s="78"/>
      <c r="SR207" s="78"/>
      <c r="SS207" s="78"/>
      <c r="ST207" s="78"/>
      <c r="SU207" s="78"/>
      <c r="SV207" s="78"/>
      <c r="SW207" s="78"/>
      <c r="SX207" s="78"/>
      <c r="SY207" s="78"/>
      <c r="SZ207" s="78"/>
      <c r="TA207" s="78"/>
      <c r="TB207" s="78"/>
      <c r="TC207" s="78"/>
      <c r="TD207" s="78"/>
      <c r="TE207" s="78"/>
      <c r="TF207" s="78"/>
      <c r="TG207" s="78"/>
      <c r="TH207" s="78"/>
      <c r="TI207" s="78"/>
      <c r="TJ207" s="78"/>
      <c r="TK207" s="78"/>
      <c r="TL207" s="78"/>
      <c r="TM207" s="78"/>
      <c r="TN207" s="78"/>
      <c r="TO207" s="78"/>
      <c r="TP207" s="78"/>
      <c r="TQ207" s="78"/>
      <c r="TR207" s="78"/>
      <c r="TS207" s="78"/>
      <c r="TT207" s="78"/>
      <c r="TU207" s="78"/>
      <c r="TV207" s="78"/>
      <c r="TW207" s="78"/>
      <c r="TX207" s="78"/>
      <c r="TY207" s="78"/>
      <c r="TZ207" s="78"/>
      <c r="UA207" s="78"/>
      <c r="UB207" s="78"/>
      <c r="UC207" s="78"/>
      <c r="UD207" s="78"/>
      <c r="UE207" s="78"/>
      <c r="UF207" s="78"/>
      <c r="UG207" s="78"/>
      <c r="UH207" s="78"/>
      <c r="UI207" s="78"/>
      <c r="UJ207" s="78"/>
      <c r="UK207" s="78"/>
      <c r="UL207" s="78"/>
      <c r="UM207" s="78"/>
      <c r="UN207" s="78"/>
      <c r="UO207" s="78"/>
      <c r="UP207" s="78"/>
      <c r="UQ207" s="78"/>
      <c r="UR207" s="78"/>
      <c r="US207" s="78"/>
      <c r="UT207" s="78"/>
      <c r="UU207" s="78"/>
      <c r="UV207" s="78"/>
      <c r="UW207" s="78"/>
      <c r="UX207" s="78"/>
      <c r="UY207" s="78"/>
      <c r="UZ207" s="78"/>
      <c r="VA207" s="78"/>
      <c r="VB207" s="78"/>
      <c r="VC207" s="78"/>
      <c r="VD207" s="78"/>
      <c r="VE207" s="78"/>
      <c r="VF207" s="78"/>
      <c r="VG207" s="78"/>
      <c r="VH207" s="78"/>
      <c r="VI207" s="78"/>
      <c r="VJ207" s="78"/>
      <c r="VK207" s="78"/>
      <c r="VL207" s="78"/>
      <c r="VM207" s="78"/>
      <c r="VN207" s="78"/>
      <c r="VO207" s="78"/>
      <c r="VP207" s="78"/>
      <c r="VQ207" s="78"/>
      <c r="VR207" s="78"/>
      <c r="VS207" s="78"/>
      <c r="VT207" s="78"/>
      <c r="VU207" s="78"/>
      <c r="VV207" s="78"/>
      <c r="VW207" s="78"/>
      <c r="VX207" s="78"/>
      <c r="VY207" s="78"/>
      <c r="VZ207" s="78"/>
      <c r="WA207" s="78"/>
      <c r="WB207" s="78"/>
      <c r="WC207" s="78"/>
      <c r="WD207" s="78"/>
      <c r="WE207" s="78"/>
      <c r="WF207" s="78"/>
      <c r="WG207" s="78"/>
      <c r="WH207" s="78"/>
      <c r="WI207" s="78"/>
      <c r="WJ207" s="78"/>
      <c r="WK207" s="78"/>
      <c r="WL207" s="78"/>
      <c r="WM207" s="78"/>
      <c r="WN207" s="78"/>
      <c r="WO207" s="78"/>
      <c r="WP207" s="78"/>
      <c r="WQ207" s="78"/>
      <c r="WR207" s="78"/>
      <c r="WS207" s="78"/>
      <c r="WT207" s="78"/>
      <c r="WU207" s="78"/>
      <c r="WV207" s="78"/>
      <c r="WW207" s="78"/>
      <c r="WX207" s="78"/>
      <c r="WY207" s="78"/>
      <c r="WZ207" s="78"/>
      <c r="XA207" s="78"/>
      <c r="XB207" s="78"/>
      <c r="XC207" s="78"/>
      <c r="XD207" s="78"/>
      <c r="XE207" s="78"/>
      <c r="XF207" s="78"/>
      <c r="XG207" s="78"/>
      <c r="XH207" s="78"/>
      <c r="XI207" s="78"/>
      <c r="XJ207" s="78"/>
      <c r="XK207" s="78"/>
      <c r="XL207" s="78"/>
      <c r="XM207" s="78"/>
      <c r="XN207" s="78"/>
      <c r="XO207" s="78"/>
      <c r="XP207" s="78"/>
      <c r="XQ207" s="78"/>
      <c r="XR207" s="78"/>
      <c r="XS207" s="78"/>
      <c r="XT207" s="78"/>
      <c r="XU207" s="78"/>
      <c r="XV207" s="78"/>
      <c r="XW207" s="78"/>
      <c r="XX207" s="78"/>
      <c r="XY207" s="78"/>
      <c r="XZ207" s="78"/>
      <c r="YA207" s="78"/>
      <c r="YB207" s="78"/>
      <c r="YC207" s="78"/>
      <c r="YD207" s="78"/>
      <c r="YE207" s="78"/>
      <c r="YF207" s="78"/>
      <c r="YG207" s="78"/>
      <c r="YH207" s="78"/>
      <c r="YI207" s="78"/>
      <c r="YJ207" s="78"/>
      <c r="YK207" s="78"/>
      <c r="YL207" s="78"/>
      <c r="YM207" s="78"/>
      <c r="YN207" s="78"/>
      <c r="YO207" s="78"/>
      <c r="YP207" s="78"/>
      <c r="YQ207" s="78"/>
      <c r="YR207" s="78"/>
      <c r="YS207" s="78"/>
      <c r="YT207" s="78"/>
      <c r="YU207" s="78"/>
      <c r="YV207" s="78"/>
      <c r="YW207" s="78"/>
      <c r="YX207" s="78"/>
      <c r="YY207" s="78"/>
      <c r="YZ207" s="78"/>
      <c r="ZA207" s="78"/>
      <c r="ZB207" s="78"/>
      <c r="ZC207" s="78"/>
      <c r="ZD207" s="78"/>
      <c r="ZE207" s="78"/>
      <c r="ZF207" s="78"/>
      <c r="ZG207" s="78"/>
      <c r="ZH207" s="78"/>
      <c r="ZI207" s="78"/>
      <c r="ZJ207" s="78"/>
      <c r="ZK207" s="78"/>
      <c r="ZL207" s="78"/>
      <c r="ZM207" s="78"/>
      <c r="ZN207" s="78"/>
      <c r="ZO207" s="78"/>
      <c r="ZP207" s="78"/>
      <c r="ZQ207" s="78"/>
      <c r="ZR207" s="78"/>
      <c r="ZS207" s="78"/>
      <c r="ZT207" s="78"/>
      <c r="ZU207" s="78"/>
      <c r="ZV207" s="78"/>
      <c r="ZW207" s="78"/>
      <c r="ZX207" s="78"/>
      <c r="ZY207" s="78"/>
      <c r="ZZ207" s="78"/>
      <c r="AAA207" s="78"/>
      <c r="AAB207" s="78"/>
      <c r="AAC207" s="78"/>
      <c r="AAD207" s="78"/>
      <c r="AAE207" s="78"/>
      <c r="AAF207" s="78"/>
      <c r="AAG207" s="78"/>
      <c r="AAH207" s="78"/>
      <c r="AAI207" s="78"/>
      <c r="AAJ207" s="78"/>
      <c r="AAK207" s="78"/>
      <c r="AAL207" s="78"/>
      <c r="AAM207" s="78"/>
      <c r="AAN207" s="78"/>
      <c r="AAO207" s="78"/>
      <c r="AAP207" s="78"/>
      <c r="AAQ207" s="78"/>
      <c r="AAR207" s="78"/>
      <c r="AAS207" s="78"/>
      <c r="AAT207" s="78"/>
      <c r="AAU207" s="78"/>
      <c r="AAV207" s="78"/>
      <c r="AAW207" s="78"/>
      <c r="AAX207" s="78"/>
      <c r="AAY207" s="78"/>
      <c r="AAZ207" s="78"/>
      <c r="ABA207" s="78"/>
      <c r="ABB207" s="78"/>
      <c r="ABC207" s="78"/>
      <c r="ABD207" s="78"/>
      <c r="ABE207" s="78"/>
      <c r="ABF207" s="78"/>
      <c r="ABG207" s="78"/>
      <c r="ABH207" s="78"/>
      <c r="ABI207" s="78"/>
      <c r="ABJ207" s="78"/>
      <c r="ABK207" s="78"/>
      <c r="ABL207" s="78"/>
      <c r="ABM207" s="78"/>
      <c r="ABN207" s="78"/>
      <c r="ABO207" s="78"/>
      <c r="ABP207" s="78"/>
      <c r="ABQ207" s="78"/>
      <c r="ABR207" s="78"/>
      <c r="ABS207" s="78"/>
      <c r="ABT207" s="78"/>
      <c r="ABU207" s="78"/>
      <c r="ABV207" s="78"/>
      <c r="ABW207" s="78"/>
      <c r="ABX207" s="78"/>
      <c r="ABY207" s="78"/>
      <c r="ABZ207" s="78"/>
      <c r="ACA207" s="78"/>
      <c r="ACB207" s="78"/>
      <c r="ACC207" s="78"/>
      <c r="ACD207" s="78"/>
      <c r="ACE207" s="78"/>
      <c r="ACF207" s="78"/>
      <c r="ACG207" s="78"/>
      <c r="ACH207" s="78"/>
      <c r="ACI207" s="78"/>
      <c r="ACJ207" s="78"/>
      <c r="ACK207" s="78"/>
      <c r="ACL207" s="78"/>
      <c r="ACM207" s="78"/>
      <c r="ACN207" s="78"/>
      <c r="ACO207" s="78"/>
      <c r="ACP207" s="78"/>
      <c r="ACQ207" s="78"/>
      <c r="ACR207" s="78"/>
      <c r="ACS207" s="78"/>
      <c r="ACT207" s="78"/>
      <c r="ACU207" s="78"/>
      <c r="ACV207" s="78"/>
      <c r="ACW207" s="78"/>
      <c r="ACX207" s="78"/>
      <c r="ACY207" s="78"/>
      <c r="ACZ207" s="78"/>
      <c r="ADA207" s="78"/>
      <c r="ADB207" s="78"/>
      <c r="ADC207" s="78"/>
      <c r="ADD207" s="78"/>
      <c r="ADE207" s="78"/>
      <c r="ADF207" s="78"/>
      <c r="ADG207" s="78"/>
      <c r="ADH207" s="78"/>
      <c r="ADI207" s="78"/>
      <c r="ADJ207" s="78"/>
      <c r="ADK207" s="78"/>
      <c r="ADL207" s="78"/>
      <c r="ADM207" s="78"/>
      <c r="ADN207" s="78"/>
      <c r="ADO207" s="78"/>
      <c r="ADP207" s="78"/>
      <c r="ADQ207" s="78"/>
      <c r="ADR207" s="78"/>
      <c r="ADS207" s="78"/>
      <c r="ADT207" s="78"/>
      <c r="ADU207" s="78"/>
      <c r="ADV207" s="78"/>
      <c r="ADW207" s="78"/>
      <c r="ADX207" s="78"/>
      <c r="ADY207" s="78"/>
      <c r="ADZ207" s="78"/>
      <c r="AEA207" s="78"/>
      <c r="AEB207" s="78"/>
      <c r="AEC207" s="78"/>
      <c r="AED207" s="78"/>
      <c r="AEE207" s="78"/>
      <c r="AEF207" s="78"/>
      <c r="AEG207" s="78"/>
      <c r="AEH207" s="78"/>
      <c r="AEI207" s="78"/>
      <c r="AEJ207" s="78"/>
      <c r="AEK207" s="78"/>
      <c r="AEL207" s="78"/>
      <c r="AEM207" s="78"/>
      <c r="AEN207" s="78"/>
      <c r="AEO207" s="78"/>
      <c r="AEP207" s="78"/>
      <c r="AEQ207" s="78"/>
      <c r="AER207" s="78"/>
      <c r="AES207" s="78"/>
      <c r="AET207" s="78"/>
      <c r="AEU207" s="78"/>
      <c r="AEV207" s="78"/>
      <c r="AEW207" s="78"/>
      <c r="AEX207" s="78"/>
      <c r="AEY207" s="78"/>
      <c r="AEZ207" s="78"/>
      <c r="AFA207" s="78"/>
      <c r="AFB207" s="78"/>
      <c r="AFC207" s="78"/>
      <c r="AFD207" s="78"/>
      <c r="AFE207" s="78"/>
      <c r="AFF207" s="78"/>
      <c r="AFG207" s="78"/>
      <c r="AFH207" s="78"/>
      <c r="AFI207" s="78"/>
      <c r="AFJ207" s="78"/>
      <c r="AFK207" s="78"/>
      <c r="AFL207" s="78"/>
      <c r="AFM207" s="78"/>
      <c r="AFN207" s="78"/>
      <c r="AFO207" s="78"/>
      <c r="AFP207" s="78"/>
      <c r="AFQ207" s="78"/>
      <c r="AFR207" s="78"/>
      <c r="AFS207" s="78"/>
      <c r="AFT207" s="78"/>
      <c r="AFU207" s="78"/>
      <c r="AFV207" s="78"/>
      <c r="AFW207" s="78"/>
      <c r="AFX207" s="78"/>
      <c r="AFY207" s="78"/>
      <c r="AFZ207" s="78"/>
      <c r="AGA207" s="78"/>
      <c r="AGB207" s="78"/>
      <c r="AGC207" s="78"/>
      <c r="AGD207" s="78"/>
      <c r="AGE207" s="78"/>
      <c r="AGF207" s="78"/>
      <c r="AGG207" s="78"/>
      <c r="AGH207" s="78"/>
      <c r="AGI207" s="78"/>
      <c r="AGJ207" s="78"/>
      <c r="AGK207" s="78"/>
      <c r="AGL207" s="78"/>
      <c r="AGM207" s="78"/>
      <c r="AGN207" s="78"/>
      <c r="AGO207" s="78"/>
      <c r="AGP207" s="78"/>
      <c r="AGQ207" s="78"/>
      <c r="AGR207" s="78"/>
      <c r="AGS207" s="78"/>
      <c r="AGT207" s="78"/>
      <c r="AGU207" s="78"/>
      <c r="AGV207" s="78"/>
      <c r="AGW207" s="78"/>
      <c r="AGX207" s="78"/>
      <c r="AGY207" s="78"/>
      <c r="AGZ207" s="78"/>
      <c r="AHA207" s="78"/>
      <c r="AHB207" s="78"/>
      <c r="AHC207" s="78"/>
      <c r="AHD207" s="78"/>
      <c r="AHE207" s="78"/>
      <c r="AHF207" s="78"/>
      <c r="AHG207" s="78"/>
      <c r="AHH207" s="78"/>
      <c r="AHI207" s="78"/>
      <c r="AHJ207" s="78"/>
      <c r="AHK207" s="78"/>
      <c r="AHL207" s="78"/>
      <c r="AHM207" s="78"/>
      <c r="AHN207" s="78"/>
      <c r="AHO207" s="78"/>
      <c r="AHP207" s="78"/>
      <c r="AHQ207" s="78"/>
      <c r="AHR207" s="78"/>
      <c r="AHS207" s="78"/>
      <c r="AHT207" s="78"/>
      <c r="AHU207" s="78"/>
      <c r="AHV207" s="78"/>
      <c r="AHW207" s="78"/>
      <c r="AHX207" s="78"/>
      <c r="AHY207" s="78"/>
      <c r="AHZ207" s="78"/>
      <c r="AIA207" s="78"/>
      <c r="AIB207" s="78"/>
      <c r="AIC207" s="78"/>
      <c r="AID207" s="78"/>
      <c r="AIE207" s="78"/>
      <c r="AIF207" s="78"/>
      <c r="AIG207" s="78"/>
      <c r="AIH207" s="78"/>
      <c r="AII207" s="78"/>
      <c r="AIJ207" s="78"/>
      <c r="AIK207" s="78"/>
      <c r="AIL207" s="78"/>
      <c r="AIM207" s="78"/>
      <c r="AIN207" s="78"/>
      <c r="AIO207" s="78"/>
      <c r="AIP207" s="78"/>
      <c r="AIQ207" s="78"/>
      <c r="AIR207" s="78"/>
      <c r="AIS207" s="78"/>
      <c r="AIT207" s="78"/>
      <c r="AIU207" s="78"/>
      <c r="AIV207" s="78"/>
      <c r="AIW207" s="78"/>
      <c r="AIX207" s="78"/>
      <c r="AIY207" s="78"/>
      <c r="AIZ207" s="78"/>
      <c r="AJA207" s="78"/>
      <c r="AJB207" s="78"/>
      <c r="AJC207" s="78"/>
      <c r="AJD207" s="78"/>
      <c r="AJE207" s="78"/>
      <c r="AJF207" s="78"/>
      <c r="AJG207" s="78"/>
      <c r="AJH207" s="78"/>
      <c r="AJI207" s="78"/>
      <c r="AJJ207" s="78"/>
      <c r="AJK207" s="78"/>
      <c r="AJL207" s="78"/>
      <c r="AJM207" s="78"/>
      <c r="AJN207" s="78"/>
      <c r="AJO207" s="78"/>
      <c r="AJP207" s="78"/>
      <c r="AJQ207" s="78"/>
      <c r="AJR207" s="78"/>
      <c r="AJS207" s="78"/>
      <c r="AJT207" s="78"/>
      <c r="AJU207" s="78"/>
      <c r="AJV207" s="78"/>
      <c r="AJW207" s="78"/>
      <c r="AJX207" s="78"/>
      <c r="AJY207" s="78"/>
      <c r="AJZ207" s="78"/>
      <c r="AKA207" s="78"/>
      <c r="AKB207" s="78"/>
      <c r="AKC207" s="78"/>
      <c r="AKD207" s="78"/>
      <c r="AKE207" s="78"/>
      <c r="AKF207" s="78"/>
      <c r="AKG207" s="78"/>
      <c r="AKH207" s="78"/>
      <c r="AKI207" s="78"/>
      <c r="AKJ207" s="78"/>
      <c r="AKK207" s="78"/>
      <c r="AKL207" s="78"/>
      <c r="AKM207" s="78"/>
      <c r="AKN207" s="78"/>
      <c r="AKO207" s="78"/>
      <c r="AKP207" s="78"/>
      <c r="AKQ207" s="78"/>
      <c r="AKR207" s="78"/>
      <c r="AKS207" s="78"/>
      <c r="AKT207" s="78"/>
      <c r="AKU207" s="78"/>
      <c r="AKV207" s="78"/>
      <c r="AKW207" s="78"/>
      <c r="AKX207" s="78"/>
      <c r="AKY207" s="78"/>
      <c r="AKZ207" s="78"/>
      <c r="ALA207" s="78"/>
      <c r="ALB207" s="78"/>
      <c r="ALC207" s="78"/>
      <c r="ALD207" s="78"/>
      <c r="ALE207" s="78"/>
      <c r="ALF207" s="78"/>
      <c r="ALG207" s="78"/>
      <c r="ALH207" s="78"/>
      <c r="ALI207" s="78"/>
      <c r="ALJ207" s="78"/>
      <c r="ALK207" s="78"/>
      <c r="ALL207" s="78"/>
      <c r="ALM207" s="78"/>
      <c r="ALN207" s="78"/>
      <c r="ALO207" s="78"/>
      <c r="ALP207" s="78"/>
      <c r="ALQ207" s="78"/>
      <c r="ALR207" s="78"/>
      <c r="ALS207" s="78"/>
      <c r="ALT207" s="78"/>
      <c r="ALU207" s="78"/>
      <c r="ALV207" s="78"/>
      <c r="ALW207" s="78"/>
      <c r="ALX207" s="78"/>
      <c r="ALY207" s="78"/>
      <c r="ALZ207" s="78"/>
      <c r="AMA207" s="78"/>
      <c r="AMB207" s="78"/>
      <c r="AMC207" s="78"/>
      <c r="AMD207" s="78"/>
    </row>
    <row r="208" spans="1:1018" s="79" customFormat="1">
      <c r="A208" s="74" t="s">
        <v>2074</v>
      </c>
      <c r="B208" s="74" t="s">
        <v>1809</v>
      </c>
      <c r="C208" s="75" t="s">
        <v>2075</v>
      </c>
      <c r="D208" s="74"/>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c r="GV208" s="78"/>
      <c r="GW208" s="78"/>
      <c r="GX208" s="78"/>
      <c r="GY208" s="78"/>
      <c r="GZ208" s="78"/>
      <c r="HA208" s="78"/>
      <c r="HB208" s="78"/>
      <c r="HC208" s="78"/>
      <c r="HD208" s="78"/>
      <c r="HE208" s="78"/>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c r="KB208" s="78"/>
      <c r="KC208" s="78"/>
      <c r="KD208" s="78"/>
      <c r="KE208" s="78"/>
      <c r="KF208" s="78"/>
      <c r="KG208" s="78"/>
      <c r="KH208" s="78"/>
      <c r="KI208" s="78"/>
      <c r="KJ208" s="78"/>
      <c r="KK208" s="78"/>
      <c r="KL208" s="78"/>
      <c r="KM208" s="78"/>
      <c r="KN208" s="78"/>
      <c r="KO208" s="78"/>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c r="ME208" s="78"/>
      <c r="MF208" s="78"/>
      <c r="MG208" s="78"/>
      <c r="MH208" s="78"/>
      <c r="MI208" s="78"/>
      <c r="MJ208" s="78"/>
      <c r="MK208" s="78"/>
      <c r="ML208" s="78"/>
      <c r="MM208" s="78"/>
      <c r="MN208" s="78"/>
      <c r="MO208" s="78"/>
      <c r="MP208" s="78"/>
      <c r="MQ208" s="78"/>
      <c r="MR208" s="78"/>
      <c r="MS208" s="78"/>
      <c r="MT208" s="78"/>
      <c r="MU208" s="78"/>
      <c r="MV208" s="78"/>
      <c r="MW208" s="78"/>
      <c r="MX208" s="78"/>
      <c r="MY208" s="78"/>
      <c r="MZ208" s="78"/>
      <c r="NA208" s="78"/>
      <c r="NB208" s="78"/>
      <c r="NC208" s="78"/>
      <c r="ND208" s="78"/>
      <c r="NE208" s="78"/>
      <c r="NF208" s="78"/>
      <c r="NG208" s="78"/>
      <c r="NH208" s="78"/>
      <c r="NI208" s="78"/>
      <c r="NJ208" s="78"/>
      <c r="NK208" s="78"/>
      <c r="NL208" s="78"/>
      <c r="NM208" s="78"/>
      <c r="NN208" s="78"/>
      <c r="NO208" s="78"/>
      <c r="NP208" s="78"/>
      <c r="NQ208" s="78"/>
      <c r="NR208" s="78"/>
      <c r="NS208" s="78"/>
      <c r="NT208" s="78"/>
      <c r="NU208" s="78"/>
      <c r="NV208" s="78"/>
      <c r="NW208" s="78"/>
      <c r="NX208" s="78"/>
      <c r="NY208" s="78"/>
      <c r="NZ208" s="78"/>
      <c r="OA208" s="78"/>
      <c r="OB208" s="78"/>
      <c r="OC208" s="78"/>
      <c r="OD208" s="78"/>
      <c r="OE208" s="78"/>
      <c r="OF208" s="78"/>
      <c r="OG208" s="78"/>
      <c r="OH208" s="78"/>
      <c r="OI208" s="78"/>
      <c r="OJ208" s="78"/>
      <c r="OK208" s="78"/>
      <c r="OL208" s="78"/>
      <c r="OM208" s="78"/>
      <c r="ON208" s="78"/>
      <c r="OO208" s="78"/>
      <c r="OP208" s="78"/>
      <c r="OQ208" s="78"/>
      <c r="OR208" s="78"/>
      <c r="OS208" s="78"/>
      <c r="OT208" s="78"/>
      <c r="OU208" s="78"/>
      <c r="OV208" s="78"/>
      <c r="OW208" s="78"/>
      <c r="OX208" s="78"/>
      <c r="OY208" s="78"/>
      <c r="OZ208" s="78"/>
      <c r="PA208" s="78"/>
      <c r="PB208" s="78"/>
      <c r="PC208" s="78"/>
      <c r="PD208" s="78"/>
      <c r="PE208" s="78"/>
      <c r="PF208" s="78"/>
      <c r="PG208" s="78"/>
      <c r="PH208" s="78"/>
      <c r="PI208" s="78"/>
      <c r="PJ208" s="78"/>
      <c r="PK208" s="78"/>
      <c r="PL208" s="78"/>
      <c r="PM208" s="78"/>
      <c r="PN208" s="78"/>
      <c r="PO208" s="78"/>
      <c r="PP208" s="78"/>
      <c r="PQ208" s="78"/>
      <c r="PR208" s="78"/>
      <c r="PS208" s="78"/>
      <c r="PT208" s="78"/>
      <c r="PU208" s="78"/>
      <c r="PV208" s="78"/>
      <c r="PW208" s="78"/>
      <c r="PX208" s="78"/>
      <c r="PY208" s="78"/>
      <c r="PZ208" s="78"/>
      <c r="QA208" s="78"/>
      <c r="QB208" s="78"/>
      <c r="QC208" s="78"/>
      <c r="QD208" s="78"/>
      <c r="QE208" s="78"/>
      <c r="QF208" s="78"/>
      <c r="QG208" s="78"/>
      <c r="QH208" s="78"/>
      <c r="QI208" s="78"/>
      <c r="QJ208" s="78"/>
      <c r="QK208" s="78"/>
      <c r="QL208" s="78"/>
      <c r="QM208" s="78"/>
      <c r="QN208" s="78"/>
      <c r="QO208" s="78"/>
      <c r="QP208" s="78"/>
      <c r="QQ208" s="78"/>
      <c r="QR208" s="78"/>
      <c r="QS208" s="78"/>
      <c r="QT208" s="78"/>
      <c r="QU208" s="78"/>
      <c r="QV208" s="78"/>
      <c r="QW208" s="78"/>
      <c r="QX208" s="78"/>
      <c r="QY208" s="78"/>
      <c r="QZ208" s="78"/>
      <c r="RA208" s="78"/>
      <c r="RB208" s="78"/>
      <c r="RC208" s="78"/>
      <c r="RD208" s="78"/>
      <c r="RE208" s="78"/>
      <c r="RF208" s="78"/>
      <c r="RG208" s="78"/>
      <c r="RH208" s="78"/>
      <c r="RI208" s="78"/>
      <c r="RJ208" s="78"/>
      <c r="RK208" s="78"/>
      <c r="RL208" s="78"/>
      <c r="RM208" s="78"/>
      <c r="RN208" s="78"/>
      <c r="RO208" s="78"/>
      <c r="RP208" s="78"/>
      <c r="RQ208" s="78"/>
      <c r="RR208" s="78"/>
      <c r="RS208" s="78"/>
      <c r="RT208" s="78"/>
      <c r="RU208" s="78"/>
      <c r="RV208" s="78"/>
      <c r="RW208" s="78"/>
      <c r="RX208" s="78"/>
      <c r="RY208" s="78"/>
      <c r="RZ208" s="78"/>
      <c r="SA208" s="78"/>
      <c r="SB208" s="78"/>
      <c r="SC208" s="78"/>
      <c r="SD208" s="78"/>
      <c r="SE208" s="78"/>
      <c r="SF208" s="78"/>
      <c r="SG208" s="78"/>
      <c r="SH208" s="78"/>
      <c r="SI208" s="78"/>
      <c r="SJ208" s="78"/>
      <c r="SK208" s="78"/>
      <c r="SL208" s="78"/>
      <c r="SM208" s="78"/>
      <c r="SN208" s="78"/>
      <c r="SO208" s="78"/>
      <c r="SP208" s="78"/>
      <c r="SQ208" s="78"/>
      <c r="SR208" s="78"/>
      <c r="SS208" s="78"/>
      <c r="ST208" s="78"/>
      <c r="SU208" s="78"/>
      <c r="SV208" s="78"/>
      <c r="SW208" s="78"/>
      <c r="SX208" s="78"/>
      <c r="SY208" s="78"/>
      <c r="SZ208" s="78"/>
      <c r="TA208" s="78"/>
      <c r="TB208" s="78"/>
      <c r="TC208" s="78"/>
      <c r="TD208" s="78"/>
      <c r="TE208" s="78"/>
      <c r="TF208" s="78"/>
      <c r="TG208" s="78"/>
      <c r="TH208" s="78"/>
      <c r="TI208" s="78"/>
      <c r="TJ208" s="78"/>
      <c r="TK208" s="78"/>
      <c r="TL208" s="78"/>
      <c r="TM208" s="78"/>
      <c r="TN208" s="78"/>
      <c r="TO208" s="78"/>
      <c r="TP208" s="78"/>
      <c r="TQ208" s="78"/>
      <c r="TR208" s="78"/>
      <c r="TS208" s="78"/>
      <c r="TT208" s="78"/>
      <c r="TU208" s="78"/>
      <c r="TV208" s="78"/>
      <c r="TW208" s="78"/>
      <c r="TX208" s="78"/>
      <c r="TY208" s="78"/>
      <c r="TZ208" s="78"/>
      <c r="UA208" s="78"/>
      <c r="UB208" s="78"/>
      <c r="UC208" s="78"/>
      <c r="UD208" s="78"/>
      <c r="UE208" s="78"/>
      <c r="UF208" s="78"/>
      <c r="UG208" s="78"/>
      <c r="UH208" s="78"/>
      <c r="UI208" s="78"/>
      <c r="UJ208" s="78"/>
      <c r="UK208" s="78"/>
      <c r="UL208" s="78"/>
      <c r="UM208" s="78"/>
      <c r="UN208" s="78"/>
      <c r="UO208" s="78"/>
      <c r="UP208" s="78"/>
      <c r="UQ208" s="78"/>
      <c r="UR208" s="78"/>
      <c r="US208" s="78"/>
      <c r="UT208" s="78"/>
      <c r="UU208" s="78"/>
      <c r="UV208" s="78"/>
      <c r="UW208" s="78"/>
      <c r="UX208" s="78"/>
      <c r="UY208" s="78"/>
      <c r="UZ208" s="78"/>
      <c r="VA208" s="78"/>
      <c r="VB208" s="78"/>
      <c r="VC208" s="78"/>
      <c r="VD208" s="78"/>
      <c r="VE208" s="78"/>
      <c r="VF208" s="78"/>
      <c r="VG208" s="78"/>
      <c r="VH208" s="78"/>
      <c r="VI208" s="78"/>
      <c r="VJ208" s="78"/>
      <c r="VK208" s="78"/>
      <c r="VL208" s="78"/>
      <c r="VM208" s="78"/>
      <c r="VN208" s="78"/>
      <c r="VO208" s="78"/>
      <c r="VP208" s="78"/>
      <c r="VQ208" s="78"/>
      <c r="VR208" s="78"/>
      <c r="VS208" s="78"/>
      <c r="VT208" s="78"/>
      <c r="VU208" s="78"/>
      <c r="VV208" s="78"/>
      <c r="VW208" s="78"/>
      <c r="VX208" s="78"/>
      <c r="VY208" s="78"/>
      <c r="VZ208" s="78"/>
      <c r="WA208" s="78"/>
      <c r="WB208" s="78"/>
      <c r="WC208" s="78"/>
      <c r="WD208" s="78"/>
      <c r="WE208" s="78"/>
      <c r="WF208" s="78"/>
      <c r="WG208" s="78"/>
      <c r="WH208" s="78"/>
      <c r="WI208" s="78"/>
      <c r="WJ208" s="78"/>
      <c r="WK208" s="78"/>
      <c r="WL208" s="78"/>
      <c r="WM208" s="78"/>
      <c r="WN208" s="78"/>
      <c r="WO208" s="78"/>
      <c r="WP208" s="78"/>
      <c r="WQ208" s="78"/>
      <c r="WR208" s="78"/>
      <c r="WS208" s="78"/>
      <c r="WT208" s="78"/>
      <c r="WU208" s="78"/>
      <c r="WV208" s="78"/>
      <c r="WW208" s="78"/>
      <c r="WX208" s="78"/>
      <c r="WY208" s="78"/>
      <c r="WZ208" s="78"/>
      <c r="XA208" s="78"/>
      <c r="XB208" s="78"/>
      <c r="XC208" s="78"/>
      <c r="XD208" s="78"/>
      <c r="XE208" s="78"/>
      <c r="XF208" s="78"/>
      <c r="XG208" s="78"/>
      <c r="XH208" s="78"/>
      <c r="XI208" s="78"/>
      <c r="XJ208" s="78"/>
      <c r="XK208" s="78"/>
      <c r="XL208" s="78"/>
      <c r="XM208" s="78"/>
      <c r="XN208" s="78"/>
      <c r="XO208" s="78"/>
      <c r="XP208" s="78"/>
      <c r="XQ208" s="78"/>
      <c r="XR208" s="78"/>
      <c r="XS208" s="78"/>
      <c r="XT208" s="78"/>
      <c r="XU208" s="78"/>
      <c r="XV208" s="78"/>
      <c r="XW208" s="78"/>
      <c r="XX208" s="78"/>
      <c r="XY208" s="78"/>
      <c r="XZ208" s="78"/>
      <c r="YA208" s="78"/>
      <c r="YB208" s="78"/>
      <c r="YC208" s="78"/>
      <c r="YD208" s="78"/>
      <c r="YE208" s="78"/>
      <c r="YF208" s="78"/>
      <c r="YG208" s="78"/>
      <c r="YH208" s="78"/>
      <c r="YI208" s="78"/>
      <c r="YJ208" s="78"/>
      <c r="YK208" s="78"/>
      <c r="YL208" s="78"/>
      <c r="YM208" s="78"/>
      <c r="YN208" s="78"/>
      <c r="YO208" s="78"/>
      <c r="YP208" s="78"/>
      <c r="YQ208" s="78"/>
      <c r="YR208" s="78"/>
      <c r="YS208" s="78"/>
      <c r="YT208" s="78"/>
      <c r="YU208" s="78"/>
      <c r="YV208" s="78"/>
      <c r="YW208" s="78"/>
      <c r="YX208" s="78"/>
      <c r="YY208" s="78"/>
      <c r="YZ208" s="78"/>
      <c r="ZA208" s="78"/>
      <c r="ZB208" s="78"/>
      <c r="ZC208" s="78"/>
      <c r="ZD208" s="78"/>
      <c r="ZE208" s="78"/>
      <c r="ZF208" s="78"/>
      <c r="ZG208" s="78"/>
      <c r="ZH208" s="78"/>
      <c r="ZI208" s="78"/>
      <c r="ZJ208" s="78"/>
      <c r="ZK208" s="78"/>
      <c r="ZL208" s="78"/>
      <c r="ZM208" s="78"/>
      <c r="ZN208" s="78"/>
      <c r="ZO208" s="78"/>
      <c r="ZP208" s="78"/>
      <c r="ZQ208" s="78"/>
      <c r="ZR208" s="78"/>
      <c r="ZS208" s="78"/>
      <c r="ZT208" s="78"/>
      <c r="ZU208" s="78"/>
      <c r="ZV208" s="78"/>
      <c r="ZW208" s="78"/>
      <c r="ZX208" s="78"/>
      <c r="ZY208" s="78"/>
      <c r="ZZ208" s="78"/>
      <c r="AAA208" s="78"/>
      <c r="AAB208" s="78"/>
      <c r="AAC208" s="78"/>
      <c r="AAD208" s="78"/>
      <c r="AAE208" s="78"/>
      <c r="AAF208" s="78"/>
      <c r="AAG208" s="78"/>
      <c r="AAH208" s="78"/>
      <c r="AAI208" s="78"/>
      <c r="AAJ208" s="78"/>
      <c r="AAK208" s="78"/>
      <c r="AAL208" s="78"/>
      <c r="AAM208" s="78"/>
      <c r="AAN208" s="78"/>
      <c r="AAO208" s="78"/>
      <c r="AAP208" s="78"/>
      <c r="AAQ208" s="78"/>
      <c r="AAR208" s="78"/>
      <c r="AAS208" s="78"/>
      <c r="AAT208" s="78"/>
      <c r="AAU208" s="78"/>
      <c r="AAV208" s="78"/>
      <c r="AAW208" s="78"/>
      <c r="AAX208" s="78"/>
      <c r="AAY208" s="78"/>
      <c r="AAZ208" s="78"/>
      <c r="ABA208" s="78"/>
      <c r="ABB208" s="78"/>
      <c r="ABC208" s="78"/>
      <c r="ABD208" s="78"/>
      <c r="ABE208" s="78"/>
      <c r="ABF208" s="78"/>
      <c r="ABG208" s="78"/>
      <c r="ABH208" s="78"/>
      <c r="ABI208" s="78"/>
      <c r="ABJ208" s="78"/>
      <c r="ABK208" s="78"/>
      <c r="ABL208" s="78"/>
      <c r="ABM208" s="78"/>
      <c r="ABN208" s="78"/>
      <c r="ABO208" s="78"/>
      <c r="ABP208" s="78"/>
      <c r="ABQ208" s="78"/>
      <c r="ABR208" s="78"/>
      <c r="ABS208" s="78"/>
      <c r="ABT208" s="78"/>
      <c r="ABU208" s="78"/>
      <c r="ABV208" s="78"/>
      <c r="ABW208" s="78"/>
      <c r="ABX208" s="78"/>
      <c r="ABY208" s="78"/>
      <c r="ABZ208" s="78"/>
      <c r="ACA208" s="78"/>
      <c r="ACB208" s="78"/>
      <c r="ACC208" s="78"/>
      <c r="ACD208" s="78"/>
      <c r="ACE208" s="78"/>
      <c r="ACF208" s="78"/>
      <c r="ACG208" s="78"/>
      <c r="ACH208" s="78"/>
      <c r="ACI208" s="78"/>
      <c r="ACJ208" s="78"/>
      <c r="ACK208" s="78"/>
      <c r="ACL208" s="78"/>
      <c r="ACM208" s="78"/>
      <c r="ACN208" s="78"/>
      <c r="ACO208" s="78"/>
      <c r="ACP208" s="78"/>
      <c r="ACQ208" s="78"/>
      <c r="ACR208" s="78"/>
      <c r="ACS208" s="78"/>
      <c r="ACT208" s="78"/>
      <c r="ACU208" s="78"/>
      <c r="ACV208" s="78"/>
      <c r="ACW208" s="78"/>
      <c r="ACX208" s="78"/>
      <c r="ACY208" s="78"/>
      <c r="ACZ208" s="78"/>
      <c r="ADA208" s="78"/>
      <c r="ADB208" s="78"/>
      <c r="ADC208" s="78"/>
      <c r="ADD208" s="78"/>
      <c r="ADE208" s="78"/>
      <c r="ADF208" s="78"/>
      <c r="ADG208" s="78"/>
      <c r="ADH208" s="78"/>
      <c r="ADI208" s="78"/>
      <c r="ADJ208" s="78"/>
      <c r="ADK208" s="78"/>
      <c r="ADL208" s="78"/>
      <c r="ADM208" s="78"/>
      <c r="ADN208" s="78"/>
      <c r="ADO208" s="78"/>
      <c r="ADP208" s="78"/>
      <c r="ADQ208" s="78"/>
      <c r="ADR208" s="78"/>
      <c r="ADS208" s="78"/>
      <c r="ADT208" s="78"/>
      <c r="ADU208" s="78"/>
      <c r="ADV208" s="78"/>
      <c r="ADW208" s="78"/>
      <c r="ADX208" s="78"/>
      <c r="ADY208" s="78"/>
      <c r="ADZ208" s="78"/>
      <c r="AEA208" s="78"/>
      <c r="AEB208" s="78"/>
      <c r="AEC208" s="78"/>
      <c r="AED208" s="78"/>
      <c r="AEE208" s="78"/>
      <c r="AEF208" s="78"/>
      <c r="AEG208" s="78"/>
      <c r="AEH208" s="78"/>
      <c r="AEI208" s="78"/>
      <c r="AEJ208" s="78"/>
      <c r="AEK208" s="78"/>
      <c r="AEL208" s="78"/>
      <c r="AEM208" s="78"/>
      <c r="AEN208" s="78"/>
      <c r="AEO208" s="78"/>
      <c r="AEP208" s="78"/>
      <c r="AEQ208" s="78"/>
      <c r="AER208" s="78"/>
      <c r="AES208" s="78"/>
      <c r="AET208" s="78"/>
      <c r="AEU208" s="78"/>
      <c r="AEV208" s="78"/>
      <c r="AEW208" s="78"/>
      <c r="AEX208" s="78"/>
      <c r="AEY208" s="78"/>
      <c r="AEZ208" s="78"/>
      <c r="AFA208" s="78"/>
      <c r="AFB208" s="78"/>
      <c r="AFC208" s="78"/>
      <c r="AFD208" s="78"/>
      <c r="AFE208" s="78"/>
      <c r="AFF208" s="78"/>
      <c r="AFG208" s="78"/>
      <c r="AFH208" s="78"/>
      <c r="AFI208" s="78"/>
      <c r="AFJ208" s="78"/>
      <c r="AFK208" s="78"/>
      <c r="AFL208" s="78"/>
      <c r="AFM208" s="78"/>
      <c r="AFN208" s="78"/>
      <c r="AFO208" s="78"/>
      <c r="AFP208" s="78"/>
      <c r="AFQ208" s="78"/>
      <c r="AFR208" s="78"/>
      <c r="AFS208" s="78"/>
      <c r="AFT208" s="78"/>
      <c r="AFU208" s="78"/>
      <c r="AFV208" s="78"/>
      <c r="AFW208" s="78"/>
      <c r="AFX208" s="78"/>
      <c r="AFY208" s="78"/>
      <c r="AFZ208" s="78"/>
      <c r="AGA208" s="78"/>
      <c r="AGB208" s="78"/>
      <c r="AGC208" s="78"/>
      <c r="AGD208" s="78"/>
      <c r="AGE208" s="78"/>
      <c r="AGF208" s="78"/>
      <c r="AGG208" s="78"/>
      <c r="AGH208" s="78"/>
      <c r="AGI208" s="78"/>
      <c r="AGJ208" s="78"/>
      <c r="AGK208" s="78"/>
      <c r="AGL208" s="78"/>
      <c r="AGM208" s="78"/>
      <c r="AGN208" s="78"/>
      <c r="AGO208" s="78"/>
      <c r="AGP208" s="78"/>
      <c r="AGQ208" s="78"/>
      <c r="AGR208" s="78"/>
      <c r="AGS208" s="78"/>
      <c r="AGT208" s="78"/>
      <c r="AGU208" s="78"/>
      <c r="AGV208" s="78"/>
      <c r="AGW208" s="78"/>
      <c r="AGX208" s="78"/>
      <c r="AGY208" s="78"/>
      <c r="AGZ208" s="78"/>
      <c r="AHA208" s="78"/>
      <c r="AHB208" s="78"/>
      <c r="AHC208" s="78"/>
      <c r="AHD208" s="78"/>
      <c r="AHE208" s="78"/>
      <c r="AHF208" s="78"/>
      <c r="AHG208" s="78"/>
      <c r="AHH208" s="78"/>
      <c r="AHI208" s="78"/>
      <c r="AHJ208" s="78"/>
      <c r="AHK208" s="78"/>
      <c r="AHL208" s="78"/>
      <c r="AHM208" s="78"/>
      <c r="AHN208" s="78"/>
      <c r="AHO208" s="78"/>
      <c r="AHP208" s="78"/>
      <c r="AHQ208" s="78"/>
      <c r="AHR208" s="78"/>
      <c r="AHS208" s="78"/>
      <c r="AHT208" s="78"/>
      <c r="AHU208" s="78"/>
      <c r="AHV208" s="78"/>
      <c r="AHW208" s="78"/>
      <c r="AHX208" s="78"/>
      <c r="AHY208" s="78"/>
      <c r="AHZ208" s="78"/>
      <c r="AIA208" s="78"/>
      <c r="AIB208" s="78"/>
      <c r="AIC208" s="78"/>
      <c r="AID208" s="78"/>
      <c r="AIE208" s="78"/>
      <c r="AIF208" s="78"/>
      <c r="AIG208" s="78"/>
      <c r="AIH208" s="78"/>
      <c r="AII208" s="78"/>
      <c r="AIJ208" s="78"/>
      <c r="AIK208" s="78"/>
      <c r="AIL208" s="78"/>
      <c r="AIM208" s="78"/>
      <c r="AIN208" s="78"/>
      <c r="AIO208" s="78"/>
      <c r="AIP208" s="78"/>
      <c r="AIQ208" s="78"/>
      <c r="AIR208" s="78"/>
      <c r="AIS208" s="78"/>
      <c r="AIT208" s="78"/>
      <c r="AIU208" s="78"/>
      <c r="AIV208" s="78"/>
      <c r="AIW208" s="78"/>
      <c r="AIX208" s="78"/>
      <c r="AIY208" s="78"/>
      <c r="AIZ208" s="78"/>
      <c r="AJA208" s="78"/>
      <c r="AJB208" s="78"/>
      <c r="AJC208" s="78"/>
      <c r="AJD208" s="78"/>
      <c r="AJE208" s="78"/>
      <c r="AJF208" s="78"/>
      <c r="AJG208" s="78"/>
      <c r="AJH208" s="78"/>
      <c r="AJI208" s="78"/>
      <c r="AJJ208" s="78"/>
      <c r="AJK208" s="78"/>
      <c r="AJL208" s="78"/>
      <c r="AJM208" s="78"/>
      <c r="AJN208" s="78"/>
      <c r="AJO208" s="78"/>
      <c r="AJP208" s="78"/>
      <c r="AJQ208" s="78"/>
      <c r="AJR208" s="78"/>
      <c r="AJS208" s="78"/>
      <c r="AJT208" s="78"/>
      <c r="AJU208" s="78"/>
      <c r="AJV208" s="78"/>
      <c r="AJW208" s="78"/>
      <c r="AJX208" s="78"/>
      <c r="AJY208" s="78"/>
      <c r="AJZ208" s="78"/>
      <c r="AKA208" s="78"/>
      <c r="AKB208" s="78"/>
      <c r="AKC208" s="78"/>
      <c r="AKD208" s="78"/>
      <c r="AKE208" s="78"/>
      <c r="AKF208" s="78"/>
      <c r="AKG208" s="78"/>
      <c r="AKH208" s="78"/>
      <c r="AKI208" s="78"/>
      <c r="AKJ208" s="78"/>
      <c r="AKK208" s="78"/>
      <c r="AKL208" s="78"/>
      <c r="AKM208" s="78"/>
      <c r="AKN208" s="78"/>
      <c r="AKO208" s="78"/>
      <c r="AKP208" s="78"/>
      <c r="AKQ208" s="78"/>
      <c r="AKR208" s="78"/>
      <c r="AKS208" s="78"/>
      <c r="AKT208" s="78"/>
      <c r="AKU208" s="78"/>
      <c r="AKV208" s="78"/>
      <c r="AKW208" s="78"/>
      <c r="AKX208" s="78"/>
      <c r="AKY208" s="78"/>
      <c r="AKZ208" s="78"/>
      <c r="ALA208" s="78"/>
      <c r="ALB208" s="78"/>
      <c r="ALC208" s="78"/>
      <c r="ALD208" s="78"/>
      <c r="ALE208" s="78"/>
      <c r="ALF208" s="78"/>
      <c r="ALG208" s="78"/>
      <c r="ALH208" s="78"/>
      <c r="ALI208" s="78"/>
      <c r="ALJ208" s="78"/>
      <c r="ALK208" s="78"/>
      <c r="ALL208" s="78"/>
      <c r="ALM208" s="78"/>
      <c r="ALN208" s="78"/>
      <c r="ALO208" s="78"/>
      <c r="ALP208" s="78"/>
      <c r="ALQ208" s="78"/>
      <c r="ALR208" s="78"/>
      <c r="ALS208" s="78"/>
      <c r="ALT208" s="78"/>
      <c r="ALU208" s="78"/>
      <c r="ALV208" s="78"/>
      <c r="ALW208" s="78"/>
      <c r="ALX208" s="78"/>
      <c r="ALY208" s="78"/>
      <c r="ALZ208" s="78"/>
      <c r="AMA208" s="78"/>
      <c r="AMB208" s="78"/>
      <c r="AMC208" s="78"/>
      <c r="AMD208" s="78"/>
    </row>
    <row r="209" spans="1:1018" s="79" customFormat="1">
      <c r="A209" s="72" t="s">
        <v>2076</v>
      </c>
      <c r="B209" s="72" t="s">
        <v>2077</v>
      </c>
      <c r="C209" s="75" t="s">
        <v>2078</v>
      </c>
      <c r="D209" s="72"/>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c r="GN209" s="78"/>
      <c r="GO209" s="78"/>
      <c r="GP209" s="78"/>
      <c r="GQ209" s="78"/>
      <c r="GR209" s="78"/>
      <c r="GS209" s="78"/>
      <c r="GT209" s="78"/>
      <c r="GU209" s="78"/>
      <c r="GV209" s="78"/>
      <c r="GW209" s="78"/>
      <c r="GX209" s="78"/>
      <c r="GY209" s="78"/>
      <c r="GZ209" s="78"/>
      <c r="HA209" s="78"/>
      <c r="HB209" s="78"/>
      <c r="HC209" s="78"/>
      <c r="HD209" s="78"/>
      <c r="HE209" s="78"/>
      <c r="HF209" s="78"/>
      <c r="HG209" s="78"/>
      <c r="HH209" s="78"/>
      <c r="HI209" s="78"/>
      <c r="HJ209" s="78"/>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c r="IT209" s="78"/>
      <c r="IU209" s="78"/>
      <c r="IV209" s="78"/>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c r="JX209" s="78"/>
      <c r="JY209" s="78"/>
      <c r="JZ209" s="78"/>
      <c r="KA209" s="78"/>
      <c r="KB209" s="78"/>
      <c r="KC209" s="78"/>
      <c r="KD209" s="78"/>
      <c r="KE209" s="78"/>
      <c r="KF209" s="78"/>
      <c r="KG209" s="78"/>
      <c r="KH209" s="78"/>
      <c r="KI209" s="78"/>
      <c r="KJ209" s="78"/>
      <c r="KK209" s="78"/>
      <c r="KL209" s="78"/>
      <c r="KM209" s="78"/>
      <c r="KN209" s="78"/>
      <c r="KO209" s="78"/>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c r="ME209" s="78"/>
      <c r="MF209" s="78"/>
      <c r="MG209" s="78"/>
      <c r="MH209" s="78"/>
      <c r="MI209" s="78"/>
      <c r="MJ209" s="78"/>
      <c r="MK209" s="78"/>
      <c r="ML209" s="78"/>
      <c r="MM209" s="78"/>
      <c r="MN209" s="78"/>
      <c r="MO209" s="78"/>
      <c r="MP209" s="78"/>
      <c r="MQ209" s="78"/>
      <c r="MR209" s="78"/>
      <c r="MS209" s="78"/>
      <c r="MT209" s="78"/>
      <c r="MU209" s="78"/>
      <c r="MV209" s="78"/>
      <c r="MW209" s="78"/>
      <c r="MX209" s="78"/>
      <c r="MY209" s="78"/>
      <c r="MZ209" s="78"/>
      <c r="NA209" s="78"/>
      <c r="NB209" s="78"/>
      <c r="NC209" s="78"/>
      <c r="ND209" s="78"/>
      <c r="NE209" s="78"/>
      <c r="NF209" s="78"/>
      <c r="NG209" s="78"/>
      <c r="NH209" s="78"/>
      <c r="NI209" s="78"/>
      <c r="NJ209" s="78"/>
      <c r="NK209" s="78"/>
      <c r="NL209" s="78"/>
      <c r="NM209" s="78"/>
      <c r="NN209" s="78"/>
      <c r="NO209" s="78"/>
      <c r="NP209" s="78"/>
      <c r="NQ209" s="78"/>
      <c r="NR209" s="78"/>
      <c r="NS209" s="78"/>
      <c r="NT209" s="78"/>
      <c r="NU209" s="78"/>
      <c r="NV209" s="78"/>
      <c r="NW209" s="78"/>
      <c r="NX209" s="78"/>
      <c r="NY209" s="78"/>
      <c r="NZ209" s="78"/>
      <c r="OA209" s="78"/>
      <c r="OB209" s="78"/>
      <c r="OC209" s="78"/>
      <c r="OD209" s="78"/>
      <c r="OE209" s="78"/>
      <c r="OF209" s="78"/>
      <c r="OG209" s="78"/>
      <c r="OH209" s="78"/>
      <c r="OI209" s="78"/>
      <c r="OJ209" s="78"/>
      <c r="OK209" s="78"/>
      <c r="OL209" s="78"/>
      <c r="OM209" s="78"/>
      <c r="ON209" s="78"/>
      <c r="OO209" s="78"/>
      <c r="OP209" s="78"/>
      <c r="OQ209" s="78"/>
      <c r="OR209" s="78"/>
      <c r="OS209" s="78"/>
      <c r="OT209" s="78"/>
      <c r="OU209" s="78"/>
      <c r="OV209" s="78"/>
      <c r="OW209" s="78"/>
      <c r="OX209" s="78"/>
      <c r="OY209" s="78"/>
      <c r="OZ209" s="78"/>
      <c r="PA209" s="78"/>
      <c r="PB209" s="78"/>
      <c r="PC209" s="78"/>
      <c r="PD209" s="78"/>
      <c r="PE209" s="78"/>
      <c r="PF209" s="78"/>
      <c r="PG209" s="78"/>
      <c r="PH209" s="78"/>
      <c r="PI209" s="78"/>
      <c r="PJ209" s="78"/>
      <c r="PK209" s="78"/>
      <c r="PL209" s="78"/>
      <c r="PM209" s="78"/>
      <c r="PN209" s="78"/>
      <c r="PO209" s="78"/>
      <c r="PP209" s="78"/>
      <c r="PQ209" s="78"/>
      <c r="PR209" s="78"/>
      <c r="PS209" s="78"/>
      <c r="PT209" s="78"/>
      <c r="PU209" s="78"/>
      <c r="PV209" s="78"/>
      <c r="PW209" s="78"/>
      <c r="PX209" s="78"/>
      <c r="PY209" s="78"/>
      <c r="PZ209" s="78"/>
      <c r="QA209" s="78"/>
      <c r="QB209" s="78"/>
      <c r="QC209" s="78"/>
      <c r="QD209" s="78"/>
      <c r="QE209" s="78"/>
      <c r="QF209" s="78"/>
      <c r="QG209" s="78"/>
      <c r="QH209" s="78"/>
      <c r="QI209" s="78"/>
      <c r="QJ209" s="78"/>
      <c r="QK209" s="78"/>
      <c r="QL209" s="78"/>
      <c r="QM209" s="78"/>
      <c r="QN209" s="78"/>
      <c r="QO209" s="78"/>
      <c r="QP209" s="78"/>
      <c r="QQ209" s="78"/>
      <c r="QR209" s="78"/>
      <c r="QS209" s="78"/>
      <c r="QT209" s="78"/>
      <c r="QU209" s="78"/>
      <c r="QV209" s="78"/>
      <c r="QW209" s="78"/>
      <c r="QX209" s="78"/>
      <c r="QY209" s="78"/>
      <c r="QZ209" s="78"/>
      <c r="RA209" s="78"/>
      <c r="RB209" s="78"/>
      <c r="RC209" s="78"/>
      <c r="RD209" s="78"/>
      <c r="RE209" s="78"/>
      <c r="RF209" s="78"/>
      <c r="RG209" s="78"/>
      <c r="RH209" s="78"/>
      <c r="RI209" s="78"/>
      <c r="RJ209" s="78"/>
      <c r="RK209" s="78"/>
      <c r="RL209" s="78"/>
      <c r="RM209" s="78"/>
      <c r="RN209" s="78"/>
      <c r="RO209" s="78"/>
      <c r="RP209" s="78"/>
      <c r="RQ209" s="78"/>
      <c r="RR209" s="78"/>
      <c r="RS209" s="78"/>
      <c r="RT209" s="78"/>
      <c r="RU209" s="78"/>
      <c r="RV209" s="78"/>
      <c r="RW209" s="78"/>
      <c r="RX209" s="78"/>
      <c r="RY209" s="78"/>
      <c r="RZ209" s="78"/>
      <c r="SA209" s="78"/>
      <c r="SB209" s="78"/>
      <c r="SC209" s="78"/>
      <c r="SD209" s="78"/>
      <c r="SE209" s="78"/>
      <c r="SF209" s="78"/>
      <c r="SG209" s="78"/>
      <c r="SH209" s="78"/>
      <c r="SI209" s="78"/>
      <c r="SJ209" s="78"/>
      <c r="SK209" s="78"/>
      <c r="SL209" s="78"/>
      <c r="SM209" s="78"/>
      <c r="SN209" s="78"/>
      <c r="SO209" s="78"/>
      <c r="SP209" s="78"/>
      <c r="SQ209" s="78"/>
      <c r="SR209" s="78"/>
      <c r="SS209" s="78"/>
      <c r="ST209" s="78"/>
      <c r="SU209" s="78"/>
      <c r="SV209" s="78"/>
      <c r="SW209" s="78"/>
      <c r="SX209" s="78"/>
      <c r="SY209" s="78"/>
      <c r="SZ209" s="78"/>
      <c r="TA209" s="78"/>
      <c r="TB209" s="78"/>
      <c r="TC209" s="78"/>
      <c r="TD209" s="78"/>
      <c r="TE209" s="78"/>
      <c r="TF209" s="78"/>
      <c r="TG209" s="78"/>
      <c r="TH209" s="78"/>
      <c r="TI209" s="78"/>
      <c r="TJ209" s="78"/>
      <c r="TK209" s="78"/>
      <c r="TL209" s="78"/>
      <c r="TM209" s="78"/>
      <c r="TN209" s="78"/>
      <c r="TO209" s="78"/>
      <c r="TP209" s="78"/>
      <c r="TQ209" s="78"/>
      <c r="TR209" s="78"/>
      <c r="TS209" s="78"/>
      <c r="TT209" s="78"/>
      <c r="TU209" s="78"/>
      <c r="TV209" s="78"/>
      <c r="TW209" s="78"/>
      <c r="TX209" s="78"/>
      <c r="TY209" s="78"/>
      <c r="TZ209" s="78"/>
      <c r="UA209" s="78"/>
      <c r="UB209" s="78"/>
      <c r="UC209" s="78"/>
      <c r="UD209" s="78"/>
      <c r="UE209" s="78"/>
      <c r="UF209" s="78"/>
      <c r="UG209" s="78"/>
      <c r="UH209" s="78"/>
      <c r="UI209" s="78"/>
      <c r="UJ209" s="78"/>
      <c r="UK209" s="78"/>
      <c r="UL209" s="78"/>
      <c r="UM209" s="78"/>
      <c r="UN209" s="78"/>
      <c r="UO209" s="78"/>
      <c r="UP209" s="78"/>
      <c r="UQ209" s="78"/>
      <c r="UR209" s="78"/>
      <c r="US209" s="78"/>
      <c r="UT209" s="78"/>
      <c r="UU209" s="78"/>
      <c r="UV209" s="78"/>
      <c r="UW209" s="78"/>
      <c r="UX209" s="78"/>
      <c r="UY209" s="78"/>
      <c r="UZ209" s="78"/>
      <c r="VA209" s="78"/>
      <c r="VB209" s="78"/>
      <c r="VC209" s="78"/>
      <c r="VD209" s="78"/>
      <c r="VE209" s="78"/>
      <c r="VF209" s="78"/>
      <c r="VG209" s="78"/>
      <c r="VH209" s="78"/>
      <c r="VI209" s="78"/>
      <c r="VJ209" s="78"/>
      <c r="VK209" s="78"/>
      <c r="VL209" s="78"/>
      <c r="VM209" s="78"/>
      <c r="VN209" s="78"/>
      <c r="VO209" s="78"/>
      <c r="VP209" s="78"/>
      <c r="VQ209" s="78"/>
      <c r="VR209" s="78"/>
      <c r="VS209" s="78"/>
      <c r="VT209" s="78"/>
      <c r="VU209" s="78"/>
      <c r="VV209" s="78"/>
      <c r="VW209" s="78"/>
      <c r="VX209" s="78"/>
      <c r="VY209" s="78"/>
      <c r="VZ209" s="78"/>
      <c r="WA209" s="78"/>
      <c r="WB209" s="78"/>
      <c r="WC209" s="78"/>
      <c r="WD209" s="78"/>
      <c r="WE209" s="78"/>
      <c r="WF209" s="78"/>
      <c r="WG209" s="78"/>
      <c r="WH209" s="78"/>
      <c r="WI209" s="78"/>
      <c r="WJ209" s="78"/>
      <c r="WK209" s="78"/>
      <c r="WL209" s="78"/>
      <c r="WM209" s="78"/>
      <c r="WN209" s="78"/>
      <c r="WO209" s="78"/>
      <c r="WP209" s="78"/>
      <c r="WQ209" s="78"/>
      <c r="WR209" s="78"/>
      <c r="WS209" s="78"/>
      <c r="WT209" s="78"/>
      <c r="WU209" s="78"/>
      <c r="WV209" s="78"/>
      <c r="WW209" s="78"/>
      <c r="WX209" s="78"/>
      <c r="WY209" s="78"/>
      <c r="WZ209" s="78"/>
      <c r="XA209" s="78"/>
      <c r="XB209" s="78"/>
      <c r="XC209" s="78"/>
      <c r="XD209" s="78"/>
      <c r="XE209" s="78"/>
      <c r="XF209" s="78"/>
      <c r="XG209" s="78"/>
      <c r="XH209" s="78"/>
      <c r="XI209" s="78"/>
      <c r="XJ209" s="78"/>
      <c r="XK209" s="78"/>
      <c r="XL209" s="78"/>
      <c r="XM209" s="78"/>
      <c r="XN209" s="78"/>
      <c r="XO209" s="78"/>
      <c r="XP209" s="78"/>
      <c r="XQ209" s="78"/>
      <c r="XR209" s="78"/>
      <c r="XS209" s="78"/>
      <c r="XT209" s="78"/>
      <c r="XU209" s="78"/>
      <c r="XV209" s="78"/>
      <c r="XW209" s="78"/>
      <c r="XX209" s="78"/>
      <c r="XY209" s="78"/>
      <c r="XZ209" s="78"/>
      <c r="YA209" s="78"/>
      <c r="YB209" s="78"/>
      <c r="YC209" s="78"/>
      <c r="YD209" s="78"/>
      <c r="YE209" s="78"/>
      <c r="YF209" s="78"/>
      <c r="YG209" s="78"/>
      <c r="YH209" s="78"/>
      <c r="YI209" s="78"/>
      <c r="YJ209" s="78"/>
      <c r="YK209" s="78"/>
      <c r="YL209" s="78"/>
      <c r="YM209" s="78"/>
      <c r="YN209" s="78"/>
      <c r="YO209" s="78"/>
      <c r="YP209" s="78"/>
      <c r="YQ209" s="78"/>
      <c r="YR209" s="78"/>
      <c r="YS209" s="78"/>
      <c r="YT209" s="78"/>
      <c r="YU209" s="78"/>
      <c r="YV209" s="78"/>
      <c r="YW209" s="78"/>
      <c r="YX209" s="78"/>
      <c r="YY209" s="78"/>
      <c r="YZ209" s="78"/>
      <c r="ZA209" s="78"/>
      <c r="ZB209" s="78"/>
      <c r="ZC209" s="78"/>
      <c r="ZD209" s="78"/>
      <c r="ZE209" s="78"/>
      <c r="ZF209" s="78"/>
      <c r="ZG209" s="78"/>
      <c r="ZH209" s="78"/>
      <c r="ZI209" s="78"/>
      <c r="ZJ209" s="78"/>
      <c r="ZK209" s="78"/>
      <c r="ZL209" s="78"/>
      <c r="ZM209" s="78"/>
      <c r="ZN209" s="78"/>
      <c r="ZO209" s="78"/>
      <c r="ZP209" s="78"/>
      <c r="ZQ209" s="78"/>
      <c r="ZR209" s="78"/>
      <c r="ZS209" s="78"/>
      <c r="ZT209" s="78"/>
      <c r="ZU209" s="78"/>
      <c r="ZV209" s="78"/>
      <c r="ZW209" s="78"/>
      <c r="ZX209" s="78"/>
      <c r="ZY209" s="78"/>
      <c r="ZZ209" s="78"/>
      <c r="AAA209" s="78"/>
      <c r="AAB209" s="78"/>
      <c r="AAC209" s="78"/>
      <c r="AAD209" s="78"/>
      <c r="AAE209" s="78"/>
      <c r="AAF209" s="78"/>
      <c r="AAG209" s="78"/>
      <c r="AAH209" s="78"/>
      <c r="AAI209" s="78"/>
      <c r="AAJ209" s="78"/>
      <c r="AAK209" s="78"/>
      <c r="AAL209" s="78"/>
      <c r="AAM209" s="78"/>
      <c r="AAN209" s="78"/>
      <c r="AAO209" s="78"/>
      <c r="AAP209" s="78"/>
      <c r="AAQ209" s="78"/>
      <c r="AAR209" s="78"/>
      <c r="AAS209" s="78"/>
      <c r="AAT209" s="78"/>
      <c r="AAU209" s="78"/>
      <c r="AAV209" s="78"/>
      <c r="AAW209" s="78"/>
      <c r="AAX209" s="78"/>
      <c r="AAY209" s="78"/>
      <c r="AAZ209" s="78"/>
      <c r="ABA209" s="78"/>
      <c r="ABB209" s="78"/>
      <c r="ABC209" s="78"/>
      <c r="ABD209" s="78"/>
      <c r="ABE209" s="78"/>
      <c r="ABF209" s="78"/>
      <c r="ABG209" s="78"/>
      <c r="ABH209" s="78"/>
      <c r="ABI209" s="78"/>
      <c r="ABJ209" s="78"/>
      <c r="ABK209" s="78"/>
      <c r="ABL209" s="78"/>
      <c r="ABM209" s="78"/>
      <c r="ABN209" s="78"/>
      <c r="ABO209" s="78"/>
      <c r="ABP209" s="78"/>
      <c r="ABQ209" s="78"/>
      <c r="ABR209" s="78"/>
      <c r="ABS209" s="78"/>
      <c r="ABT209" s="78"/>
      <c r="ABU209" s="78"/>
      <c r="ABV209" s="78"/>
      <c r="ABW209" s="78"/>
      <c r="ABX209" s="78"/>
      <c r="ABY209" s="78"/>
      <c r="ABZ209" s="78"/>
      <c r="ACA209" s="78"/>
      <c r="ACB209" s="78"/>
      <c r="ACC209" s="78"/>
      <c r="ACD209" s="78"/>
      <c r="ACE209" s="78"/>
      <c r="ACF209" s="78"/>
      <c r="ACG209" s="78"/>
      <c r="ACH209" s="78"/>
      <c r="ACI209" s="78"/>
      <c r="ACJ209" s="78"/>
      <c r="ACK209" s="78"/>
      <c r="ACL209" s="78"/>
      <c r="ACM209" s="78"/>
      <c r="ACN209" s="78"/>
      <c r="ACO209" s="78"/>
      <c r="ACP209" s="78"/>
      <c r="ACQ209" s="78"/>
      <c r="ACR209" s="78"/>
      <c r="ACS209" s="78"/>
      <c r="ACT209" s="78"/>
      <c r="ACU209" s="78"/>
      <c r="ACV209" s="78"/>
      <c r="ACW209" s="78"/>
      <c r="ACX209" s="78"/>
      <c r="ACY209" s="78"/>
      <c r="ACZ209" s="78"/>
      <c r="ADA209" s="78"/>
      <c r="ADB209" s="78"/>
      <c r="ADC209" s="78"/>
      <c r="ADD209" s="78"/>
      <c r="ADE209" s="78"/>
      <c r="ADF209" s="78"/>
      <c r="ADG209" s="78"/>
      <c r="ADH209" s="78"/>
      <c r="ADI209" s="78"/>
      <c r="ADJ209" s="78"/>
      <c r="ADK209" s="78"/>
      <c r="ADL209" s="78"/>
      <c r="ADM209" s="78"/>
      <c r="ADN209" s="78"/>
      <c r="ADO209" s="78"/>
      <c r="ADP209" s="78"/>
      <c r="ADQ209" s="78"/>
      <c r="ADR209" s="78"/>
      <c r="ADS209" s="78"/>
      <c r="ADT209" s="78"/>
      <c r="ADU209" s="78"/>
      <c r="ADV209" s="78"/>
      <c r="ADW209" s="78"/>
      <c r="ADX209" s="78"/>
      <c r="ADY209" s="78"/>
      <c r="ADZ209" s="78"/>
      <c r="AEA209" s="78"/>
      <c r="AEB209" s="78"/>
      <c r="AEC209" s="78"/>
      <c r="AED209" s="78"/>
      <c r="AEE209" s="78"/>
      <c r="AEF209" s="78"/>
      <c r="AEG209" s="78"/>
      <c r="AEH209" s="78"/>
      <c r="AEI209" s="78"/>
      <c r="AEJ209" s="78"/>
      <c r="AEK209" s="78"/>
      <c r="AEL209" s="78"/>
      <c r="AEM209" s="78"/>
      <c r="AEN209" s="78"/>
      <c r="AEO209" s="78"/>
      <c r="AEP209" s="78"/>
      <c r="AEQ209" s="78"/>
      <c r="AER209" s="78"/>
      <c r="AES209" s="78"/>
      <c r="AET209" s="78"/>
      <c r="AEU209" s="78"/>
      <c r="AEV209" s="78"/>
      <c r="AEW209" s="78"/>
      <c r="AEX209" s="78"/>
      <c r="AEY209" s="78"/>
      <c r="AEZ209" s="78"/>
      <c r="AFA209" s="78"/>
      <c r="AFB209" s="78"/>
      <c r="AFC209" s="78"/>
      <c r="AFD209" s="78"/>
      <c r="AFE209" s="78"/>
      <c r="AFF209" s="78"/>
      <c r="AFG209" s="78"/>
      <c r="AFH209" s="78"/>
      <c r="AFI209" s="78"/>
      <c r="AFJ209" s="78"/>
      <c r="AFK209" s="78"/>
      <c r="AFL209" s="78"/>
      <c r="AFM209" s="78"/>
      <c r="AFN209" s="78"/>
      <c r="AFO209" s="78"/>
      <c r="AFP209" s="78"/>
      <c r="AFQ209" s="78"/>
      <c r="AFR209" s="78"/>
      <c r="AFS209" s="78"/>
      <c r="AFT209" s="78"/>
      <c r="AFU209" s="78"/>
      <c r="AFV209" s="78"/>
      <c r="AFW209" s="78"/>
      <c r="AFX209" s="78"/>
      <c r="AFY209" s="78"/>
      <c r="AFZ209" s="78"/>
      <c r="AGA209" s="78"/>
      <c r="AGB209" s="78"/>
      <c r="AGC209" s="78"/>
      <c r="AGD209" s="78"/>
      <c r="AGE209" s="78"/>
      <c r="AGF209" s="78"/>
      <c r="AGG209" s="78"/>
      <c r="AGH209" s="78"/>
      <c r="AGI209" s="78"/>
      <c r="AGJ209" s="78"/>
      <c r="AGK209" s="78"/>
      <c r="AGL209" s="78"/>
      <c r="AGM209" s="78"/>
      <c r="AGN209" s="78"/>
      <c r="AGO209" s="78"/>
      <c r="AGP209" s="78"/>
      <c r="AGQ209" s="78"/>
      <c r="AGR209" s="78"/>
      <c r="AGS209" s="78"/>
      <c r="AGT209" s="78"/>
      <c r="AGU209" s="78"/>
      <c r="AGV209" s="78"/>
      <c r="AGW209" s="78"/>
      <c r="AGX209" s="78"/>
      <c r="AGY209" s="78"/>
      <c r="AGZ209" s="78"/>
      <c r="AHA209" s="78"/>
      <c r="AHB209" s="78"/>
      <c r="AHC209" s="78"/>
      <c r="AHD209" s="78"/>
      <c r="AHE209" s="78"/>
      <c r="AHF209" s="78"/>
      <c r="AHG209" s="78"/>
      <c r="AHH209" s="78"/>
      <c r="AHI209" s="78"/>
      <c r="AHJ209" s="78"/>
      <c r="AHK209" s="78"/>
      <c r="AHL209" s="78"/>
      <c r="AHM209" s="78"/>
      <c r="AHN209" s="78"/>
      <c r="AHO209" s="78"/>
      <c r="AHP209" s="78"/>
      <c r="AHQ209" s="78"/>
      <c r="AHR209" s="78"/>
      <c r="AHS209" s="78"/>
      <c r="AHT209" s="78"/>
      <c r="AHU209" s="78"/>
      <c r="AHV209" s="78"/>
      <c r="AHW209" s="78"/>
      <c r="AHX209" s="78"/>
      <c r="AHY209" s="78"/>
      <c r="AHZ209" s="78"/>
      <c r="AIA209" s="78"/>
      <c r="AIB209" s="78"/>
      <c r="AIC209" s="78"/>
      <c r="AID209" s="78"/>
      <c r="AIE209" s="78"/>
      <c r="AIF209" s="78"/>
      <c r="AIG209" s="78"/>
      <c r="AIH209" s="78"/>
      <c r="AII209" s="78"/>
      <c r="AIJ209" s="78"/>
      <c r="AIK209" s="78"/>
      <c r="AIL209" s="78"/>
      <c r="AIM209" s="78"/>
      <c r="AIN209" s="78"/>
      <c r="AIO209" s="78"/>
      <c r="AIP209" s="78"/>
      <c r="AIQ209" s="78"/>
      <c r="AIR209" s="78"/>
      <c r="AIS209" s="78"/>
      <c r="AIT209" s="78"/>
      <c r="AIU209" s="78"/>
      <c r="AIV209" s="78"/>
      <c r="AIW209" s="78"/>
      <c r="AIX209" s="78"/>
      <c r="AIY209" s="78"/>
      <c r="AIZ209" s="78"/>
      <c r="AJA209" s="78"/>
      <c r="AJB209" s="78"/>
      <c r="AJC209" s="78"/>
      <c r="AJD209" s="78"/>
      <c r="AJE209" s="78"/>
      <c r="AJF209" s="78"/>
      <c r="AJG209" s="78"/>
      <c r="AJH209" s="78"/>
      <c r="AJI209" s="78"/>
      <c r="AJJ209" s="78"/>
      <c r="AJK209" s="78"/>
      <c r="AJL209" s="78"/>
      <c r="AJM209" s="78"/>
      <c r="AJN209" s="78"/>
      <c r="AJO209" s="78"/>
      <c r="AJP209" s="78"/>
      <c r="AJQ209" s="78"/>
      <c r="AJR209" s="78"/>
      <c r="AJS209" s="78"/>
      <c r="AJT209" s="78"/>
      <c r="AJU209" s="78"/>
      <c r="AJV209" s="78"/>
      <c r="AJW209" s="78"/>
      <c r="AJX209" s="78"/>
      <c r="AJY209" s="78"/>
      <c r="AJZ209" s="78"/>
      <c r="AKA209" s="78"/>
      <c r="AKB209" s="78"/>
      <c r="AKC209" s="78"/>
      <c r="AKD209" s="78"/>
      <c r="AKE209" s="78"/>
      <c r="AKF209" s="78"/>
      <c r="AKG209" s="78"/>
      <c r="AKH209" s="78"/>
      <c r="AKI209" s="78"/>
      <c r="AKJ209" s="78"/>
      <c r="AKK209" s="78"/>
      <c r="AKL209" s="78"/>
      <c r="AKM209" s="78"/>
      <c r="AKN209" s="78"/>
      <c r="AKO209" s="78"/>
      <c r="AKP209" s="78"/>
      <c r="AKQ209" s="78"/>
      <c r="AKR209" s="78"/>
      <c r="AKS209" s="78"/>
      <c r="AKT209" s="78"/>
      <c r="AKU209" s="78"/>
      <c r="AKV209" s="78"/>
      <c r="AKW209" s="78"/>
      <c r="AKX209" s="78"/>
      <c r="AKY209" s="78"/>
      <c r="AKZ209" s="78"/>
      <c r="ALA209" s="78"/>
      <c r="ALB209" s="78"/>
      <c r="ALC209" s="78"/>
      <c r="ALD209" s="78"/>
      <c r="ALE209" s="78"/>
      <c r="ALF209" s="78"/>
      <c r="ALG209" s="78"/>
      <c r="ALH209" s="78"/>
      <c r="ALI209" s="78"/>
      <c r="ALJ209" s="78"/>
      <c r="ALK209" s="78"/>
      <c r="ALL209" s="78"/>
      <c r="ALM209" s="78"/>
      <c r="ALN209" s="78"/>
      <c r="ALO209" s="78"/>
      <c r="ALP209" s="78"/>
      <c r="ALQ209" s="78"/>
      <c r="ALR209" s="78"/>
      <c r="ALS209" s="78"/>
      <c r="ALT209" s="78"/>
      <c r="ALU209" s="78"/>
      <c r="ALV209" s="78"/>
      <c r="ALW209" s="78"/>
      <c r="ALX209" s="78"/>
      <c r="ALY209" s="78"/>
      <c r="ALZ209" s="78"/>
      <c r="AMA209" s="78"/>
      <c r="AMB209" s="78"/>
      <c r="AMC209" s="78"/>
      <c r="AMD209" s="78"/>
    </row>
    <row r="210" spans="1:1018" s="79" customFormat="1">
      <c r="A210" s="72" t="s">
        <v>2079</v>
      </c>
      <c r="B210" s="72" t="s">
        <v>2077</v>
      </c>
      <c r="C210" s="75" t="s">
        <v>2080</v>
      </c>
      <c r="D210" s="72"/>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c r="GU210" s="78"/>
      <c r="GV210" s="78"/>
      <c r="GW210" s="78"/>
      <c r="GX210" s="78"/>
      <c r="GY210" s="78"/>
      <c r="GZ210" s="78"/>
      <c r="HA210" s="78"/>
      <c r="HB210" s="78"/>
      <c r="HC210" s="78"/>
      <c r="HD210" s="78"/>
      <c r="HE210" s="78"/>
      <c r="HF210" s="78"/>
      <c r="HG210" s="78"/>
      <c r="HH210" s="78"/>
      <c r="HI210" s="78"/>
      <c r="HJ210" s="78"/>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c r="KB210" s="78"/>
      <c r="KC210" s="78"/>
      <c r="KD210" s="78"/>
      <c r="KE210" s="78"/>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c r="ME210" s="78"/>
      <c r="MF210" s="78"/>
      <c r="MG210" s="78"/>
      <c r="MH210" s="78"/>
      <c r="MI210" s="78"/>
      <c r="MJ210" s="78"/>
      <c r="MK210" s="78"/>
      <c r="ML210" s="78"/>
      <c r="MM210" s="78"/>
      <c r="MN210" s="78"/>
      <c r="MO210" s="78"/>
      <c r="MP210" s="78"/>
      <c r="MQ210" s="78"/>
      <c r="MR210" s="78"/>
      <c r="MS210" s="78"/>
      <c r="MT210" s="78"/>
      <c r="MU210" s="78"/>
      <c r="MV210" s="78"/>
      <c r="MW210" s="78"/>
      <c r="MX210" s="78"/>
      <c r="MY210" s="78"/>
      <c r="MZ210" s="78"/>
      <c r="NA210" s="78"/>
      <c r="NB210" s="78"/>
      <c r="NC210" s="78"/>
      <c r="ND210" s="78"/>
      <c r="NE210" s="78"/>
      <c r="NF210" s="78"/>
      <c r="NG210" s="78"/>
      <c r="NH210" s="78"/>
      <c r="NI210" s="78"/>
      <c r="NJ210" s="78"/>
      <c r="NK210" s="78"/>
      <c r="NL210" s="78"/>
      <c r="NM210" s="78"/>
      <c r="NN210" s="78"/>
      <c r="NO210" s="78"/>
      <c r="NP210" s="78"/>
      <c r="NQ210" s="78"/>
      <c r="NR210" s="78"/>
      <c r="NS210" s="78"/>
      <c r="NT210" s="78"/>
      <c r="NU210" s="78"/>
      <c r="NV210" s="78"/>
      <c r="NW210" s="78"/>
      <c r="NX210" s="78"/>
      <c r="NY210" s="78"/>
      <c r="NZ210" s="78"/>
      <c r="OA210" s="78"/>
      <c r="OB210" s="78"/>
      <c r="OC210" s="78"/>
      <c r="OD210" s="78"/>
      <c r="OE210" s="78"/>
      <c r="OF210" s="78"/>
      <c r="OG210" s="78"/>
      <c r="OH210" s="78"/>
      <c r="OI210" s="78"/>
      <c r="OJ210" s="78"/>
      <c r="OK210" s="78"/>
      <c r="OL210" s="78"/>
      <c r="OM210" s="78"/>
      <c r="ON210" s="78"/>
      <c r="OO210" s="78"/>
      <c r="OP210" s="78"/>
      <c r="OQ210" s="78"/>
      <c r="OR210" s="78"/>
      <c r="OS210" s="78"/>
      <c r="OT210" s="78"/>
      <c r="OU210" s="78"/>
      <c r="OV210" s="78"/>
      <c r="OW210" s="78"/>
      <c r="OX210" s="78"/>
      <c r="OY210" s="78"/>
      <c r="OZ210" s="78"/>
      <c r="PA210" s="78"/>
      <c r="PB210" s="78"/>
      <c r="PC210" s="78"/>
      <c r="PD210" s="78"/>
      <c r="PE210" s="78"/>
      <c r="PF210" s="78"/>
      <c r="PG210" s="78"/>
      <c r="PH210" s="78"/>
      <c r="PI210" s="78"/>
      <c r="PJ210" s="78"/>
      <c r="PK210" s="78"/>
      <c r="PL210" s="78"/>
      <c r="PM210" s="78"/>
      <c r="PN210" s="78"/>
      <c r="PO210" s="78"/>
      <c r="PP210" s="78"/>
      <c r="PQ210" s="78"/>
      <c r="PR210" s="78"/>
      <c r="PS210" s="78"/>
      <c r="PT210" s="78"/>
      <c r="PU210" s="78"/>
      <c r="PV210" s="78"/>
      <c r="PW210" s="78"/>
      <c r="PX210" s="78"/>
      <c r="PY210" s="78"/>
      <c r="PZ210" s="78"/>
      <c r="QA210" s="78"/>
      <c r="QB210" s="78"/>
      <c r="QC210" s="78"/>
      <c r="QD210" s="78"/>
      <c r="QE210" s="78"/>
      <c r="QF210" s="78"/>
      <c r="QG210" s="78"/>
      <c r="QH210" s="78"/>
      <c r="QI210" s="78"/>
      <c r="QJ210" s="78"/>
      <c r="QK210" s="78"/>
      <c r="QL210" s="78"/>
      <c r="QM210" s="78"/>
      <c r="QN210" s="78"/>
      <c r="QO210" s="78"/>
      <c r="QP210" s="78"/>
      <c r="QQ210" s="78"/>
      <c r="QR210" s="78"/>
      <c r="QS210" s="78"/>
      <c r="QT210" s="78"/>
      <c r="QU210" s="78"/>
      <c r="QV210" s="78"/>
      <c r="QW210" s="78"/>
      <c r="QX210" s="78"/>
      <c r="QY210" s="78"/>
      <c r="QZ210" s="78"/>
      <c r="RA210" s="78"/>
      <c r="RB210" s="78"/>
      <c r="RC210" s="78"/>
      <c r="RD210" s="78"/>
      <c r="RE210" s="78"/>
      <c r="RF210" s="78"/>
      <c r="RG210" s="78"/>
      <c r="RH210" s="78"/>
      <c r="RI210" s="78"/>
      <c r="RJ210" s="78"/>
      <c r="RK210" s="78"/>
      <c r="RL210" s="78"/>
      <c r="RM210" s="78"/>
      <c r="RN210" s="78"/>
      <c r="RO210" s="78"/>
      <c r="RP210" s="78"/>
      <c r="RQ210" s="78"/>
      <c r="RR210" s="78"/>
      <c r="RS210" s="78"/>
      <c r="RT210" s="78"/>
      <c r="RU210" s="78"/>
      <c r="RV210" s="78"/>
      <c r="RW210" s="78"/>
      <c r="RX210" s="78"/>
      <c r="RY210" s="78"/>
      <c r="RZ210" s="78"/>
      <c r="SA210" s="78"/>
      <c r="SB210" s="78"/>
      <c r="SC210" s="78"/>
      <c r="SD210" s="78"/>
      <c r="SE210" s="78"/>
      <c r="SF210" s="78"/>
      <c r="SG210" s="78"/>
      <c r="SH210" s="78"/>
      <c r="SI210" s="78"/>
      <c r="SJ210" s="78"/>
      <c r="SK210" s="78"/>
      <c r="SL210" s="78"/>
      <c r="SM210" s="78"/>
      <c r="SN210" s="78"/>
      <c r="SO210" s="78"/>
      <c r="SP210" s="78"/>
      <c r="SQ210" s="78"/>
      <c r="SR210" s="78"/>
      <c r="SS210" s="78"/>
      <c r="ST210" s="78"/>
      <c r="SU210" s="78"/>
      <c r="SV210" s="78"/>
      <c r="SW210" s="78"/>
      <c r="SX210" s="78"/>
      <c r="SY210" s="78"/>
      <c r="SZ210" s="78"/>
      <c r="TA210" s="78"/>
      <c r="TB210" s="78"/>
      <c r="TC210" s="78"/>
      <c r="TD210" s="78"/>
      <c r="TE210" s="78"/>
      <c r="TF210" s="78"/>
      <c r="TG210" s="78"/>
      <c r="TH210" s="78"/>
      <c r="TI210" s="78"/>
      <c r="TJ210" s="78"/>
      <c r="TK210" s="78"/>
      <c r="TL210" s="78"/>
      <c r="TM210" s="78"/>
      <c r="TN210" s="78"/>
      <c r="TO210" s="78"/>
      <c r="TP210" s="78"/>
      <c r="TQ210" s="78"/>
      <c r="TR210" s="78"/>
      <c r="TS210" s="78"/>
      <c r="TT210" s="78"/>
      <c r="TU210" s="78"/>
      <c r="TV210" s="78"/>
      <c r="TW210" s="78"/>
      <c r="TX210" s="78"/>
      <c r="TY210" s="78"/>
      <c r="TZ210" s="78"/>
      <c r="UA210" s="78"/>
      <c r="UB210" s="78"/>
      <c r="UC210" s="78"/>
      <c r="UD210" s="78"/>
      <c r="UE210" s="78"/>
      <c r="UF210" s="78"/>
      <c r="UG210" s="78"/>
      <c r="UH210" s="78"/>
      <c r="UI210" s="78"/>
      <c r="UJ210" s="78"/>
      <c r="UK210" s="78"/>
      <c r="UL210" s="78"/>
      <c r="UM210" s="78"/>
      <c r="UN210" s="78"/>
      <c r="UO210" s="78"/>
      <c r="UP210" s="78"/>
      <c r="UQ210" s="78"/>
      <c r="UR210" s="78"/>
      <c r="US210" s="78"/>
      <c r="UT210" s="78"/>
      <c r="UU210" s="78"/>
      <c r="UV210" s="78"/>
      <c r="UW210" s="78"/>
      <c r="UX210" s="78"/>
      <c r="UY210" s="78"/>
      <c r="UZ210" s="78"/>
      <c r="VA210" s="78"/>
      <c r="VB210" s="78"/>
      <c r="VC210" s="78"/>
      <c r="VD210" s="78"/>
      <c r="VE210" s="78"/>
      <c r="VF210" s="78"/>
      <c r="VG210" s="78"/>
      <c r="VH210" s="78"/>
      <c r="VI210" s="78"/>
      <c r="VJ210" s="78"/>
      <c r="VK210" s="78"/>
      <c r="VL210" s="78"/>
      <c r="VM210" s="78"/>
      <c r="VN210" s="78"/>
      <c r="VO210" s="78"/>
      <c r="VP210" s="78"/>
      <c r="VQ210" s="78"/>
      <c r="VR210" s="78"/>
      <c r="VS210" s="78"/>
      <c r="VT210" s="78"/>
      <c r="VU210" s="78"/>
      <c r="VV210" s="78"/>
      <c r="VW210" s="78"/>
      <c r="VX210" s="78"/>
      <c r="VY210" s="78"/>
      <c r="VZ210" s="78"/>
      <c r="WA210" s="78"/>
      <c r="WB210" s="78"/>
      <c r="WC210" s="78"/>
      <c r="WD210" s="78"/>
      <c r="WE210" s="78"/>
      <c r="WF210" s="78"/>
      <c r="WG210" s="78"/>
      <c r="WH210" s="78"/>
      <c r="WI210" s="78"/>
      <c r="WJ210" s="78"/>
      <c r="WK210" s="78"/>
      <c r="WL210" s="78"/>
      <c r="WM210" s="78"/>
      <c r="WN210" s="78"/>
      <c r="WO210" s="78"/>
      <c r="WP210" s="78"/>
      <c r="WQ210" s="78"/>
      <c r="WR210" s="78"/>
      <c r="WS210" s="78"/>
      <c r="WT210" s="78"/>
      <c r="WU210" s="78"/>
      <c r="WV210" s="78"/>
      <c r="WW210" s="78"/>
      <c r="WX210" s="78"/>
      <c r="WY210" s="78"/>
      <c r="WZ210" s="78"/>
      <c r="XA210" s="78"/>
      <c r="XB210" s="78"/>
      <c r="XC210" s="78"/>
      <c r="XD210" s="78"/>
      <c r="XE210" s="78"/>
      <c r="XF210" s="78"/>
      <c r="XG210" s="78"/>
      <c r="XH210" s="78"/>
      <c r="XI210" s="78"/>
      <c r="XJ210" s="78"/>
      <c r="XK210" s="78"/>
      <c r="XL210" s="78"/>
      <c r="XM210" s="78"/>
      <c r="XN210" s="78"/>
      <c r="XO210" s="78"/>
      <c r="XP210" s="78"/>
      <c r="XQ210" s="78"/>
      <c r="XR210" s="78"/>
      <c r="XS210" s="78"/>
      <c r="XT210" s="78"/>
      <c r="XU210" s="78"/>
      <c r="XV210" s="78"/>
      <c r="XW210" s="78"/>
      <c r="XX210" s="78"/>
      <c r="XY210" s="78"/>
      <c r="XZ210" s="78"/>
      <c r="YA210" s="78"/>
      <c r="YB210" s="78"/>
      <c r="YC210" s="78"/>
      <c r="YD210" s="78"/>
      <c r="YE210" s="78"/>
      <c r="YF210" s="78"/>
      <c r="YG210" s="78"/>
      <c r="YH210" s="78"/>
      <c r="YI210" s="78"/>
      <c r="YJ210" s="78"/>
      <c r="YK210" s="78"/>
      <c r="YL210" s="78"/>
      <c r="YM210" s="78"/>
      <c r="YN210" s="78"/>
      <c r="YO210" s="78"/>
      <c r="YP210" s="78"/>
      <c r="YQ210" s="78"/>
      <c r="YR210" s="78"/>
      <c r="YS210" s="78"/>
      <c r="YT210" s="78"/>
      <c r="YU210" s="78"/>
      <c r="YV210" s="78"/>
      <c r="YW210" s="78"/>
      <c r="YX210" s="78"/>
      <c r="YY210" s="78"/>
      <c r="YZ210" s="78"/>
      <c r="ZA210" s="78"/>
      <c r="ZB210" s="78"/>
      <c r="ZC210" s="78"/>
      <c r="ZD210" s="78"/>
      <c r="ZE210" s="78"/>
      <c r="ZF210" s="78"/>
      <c r="ZG210" s="78"/>
      <c r="ZH210" s="78"/>
      <c r="ZI210" s="78"/>
      <c r="ZJ210" s="78"/>
      <c r="ZK210" s="78"/>
      <c r="ZL210" s="78"/>
      <c r="ZM210" s="78"/>
      <c r="ZN210" s="78"/>
      <c r="ZO210" s="78"/>
      <c r="ZP210" s="78"/>
      <c r="ZQ210" s="78"/>
      <c r="ZR210" s="78"/>
      <c r="ZS210" s="78"/>
      <c r="ZT210" s="78"/>
      <c r="ZU210" s="78"/>
      <c r="ZV210" s="78"/>
      <c r="ZW210" s="78"/>
      <c r="ZX210" s="78"/>
      <c r="ZY210" s="78"/>
      <c r="ZZ210" s="78"/>
      <c r="AAA210" s="78"/>
      <c r="AAB210" s="78"/>
      <c r="AAC210" s="78"/>
      <c r="AAD210" s="78"/>
      <c r="AAE210" s="78"/>
      <c r="AAF210" s="78"/>
      <c r="AAG210" s="78"/>
      <c r="AAH210" s="78"/>
      <c r="AAI210" s="78"/>
      <c r="AAJ210" s="78"/>
      <c r="AAK210" s="78"/>
      <c r="AAL210" s="78"/>
      <c r="AAM210" s="78"/>
      <c r="AAN210" s="78"/>
      <c r="AAO210" s="78"/>
      <c r="AAP210" s="78"/>
      <c r="AAQ210" s="78"/>
      <c r="AAR210" s="78"/>
      <c r="AAS210" s="78"/>
      <c r="AAT210" s="78"/>
      <c r="AAU210" s="78"/>
      <c r="AAV210" s="78"/>
      <c r="AAW210" s="78"/>
      <c r="AAX210" s="78"/>
      <c r="AAY210" s="78"/>
      <c r="AAZ210" s="78"/>
      <c r="ABA210" s="78"/>
      <c r="ABB210" s="78"/>
      <c r="ABC210" s="78"/>
      <c r="ABD210" s="78"/>
      <c r="ABE210" s="78"/>
      <c r="ABF210" s="78"/>
      <c r="ABG210" s="78"/>
      <c r="ABH210" s="78"/>
      <c r="ABI210" s="78"/>
      <c r="ABJ210" s="78"/>
      <c r="ABK210" s="78"/>
      <c r="ABL210" s="78"/>
      <c r="ABM210" s="78"/>
      <c r="ABN210" s="78"/>
      <c r="ABO210" s="78"/>
      <c r="ABP210" s="78"/>
      <c r="ABQ210" s="78"/>
      <c r="ABR210" s="78"/>
      <c r="ABS210" s="78"/>
      <c r="ABT210" s="78"/>
      <c r="ABU210" s="78"/>
      <c r="ABV210" s="78"/>
      <c r="ABW210" s="78"/>
      <c r="ABX210" s="78"/>
      <c r="ABY210" s="78"/>
      <c r="ABZ210" s="78"/>
      <c r="ACA210" s="78"/>
      <c r="ACB210" s="78"/>
      <c r="ACC210" s="78"/>
      <c r="ACD210" s="78"/>
      <c r="ACE210" s="78"/>
      <c r="ACF210" s="78"/>
      <c r="ACG210" s="78"/>
      <c r="ACH210" s="78"/>
      <c r="ACI210" s="78"/>
      <c r="ACJ210" s="78"/>
      <c r="ACK210" s="78"/>
      <c r="ACL210" s="78"/>
      <c r="ACM210" s="78"/>
      <c r="ACN210" s="78"/>
      <c r="ACO210" s="78"/>
      <c r="ACP210" s="78"/>
      <c r="ACQ210" s="78"/>
      <c r="ACR210" s="78"/>
      <c r="ACS210" s="78"/>
      <c r="ACT210" s="78"/>
      <c r="ACU210" s="78"/>
      <c r="ACV210" s="78"/>
      <c r="ACW210" s="78"/>
      <c r="ACX210" s="78"/>
      <c r="ACY210" s="78"/>
      <c r="ACZ210" s="78"/>
      <c r="ADA210" s="78"/>
      <c r="ADB210" s="78"/>
      <c r="ADC210" s="78"/>
      <c r="ADD210" s="78"/>
      <c r="ADE210" s="78"/>
      <c r="ADF210" s="78"/>
      <c r="ADG210" s="78"/>
      <c r="ADH210" s="78"/>
      <c r="ADI210" s="78"/>
      <c r="ADJ210" s="78"/>
      <c r="ADK210" s="78"/>
      <c r="ADL210" s="78"/>
      <c r="ADM210" s="78"/>
      <c r="ADN210" s="78"/>
      <c r="ADO210" s="78"/>
      <c r="ADP210" s="78"/>
      <c r="ADQ210" s="78"/>
      <c r="ADR210" s="78"/>
      <c r="ADS210" s="78"/>
      <c r="ADT210" s="78"/>
      <c r="ADU210" s="78"/>
      <c r="ADV210" s="78"/>
      <c r="ADW210" s="78"/>
      <c r="ADX210" s="78"/>
      <c r="ADY210" s="78"/>
      <c r="ADZ210" s="78"/>
      <c r="AEA210" s="78"/>
      <c r="AEB210" s="78"/>
      <c r="AEC210" s="78"/>
      <c r="AED210" s="78"/>
      <c r="AEE210" s="78"/>
      <c r="AEF210" s="78"/>
      <c r="AEG210" s="78"/>
      <c r="AEH210" s="78"/>
      <c r="AEI210" s="78"/>
      <c r="AEJ210" s="78"/>
      <c r="AEK210" s="78"/>
      <c r="AEL210" s="78"/>
      <c r="AEM210" s="78"/>
      <c r="AEN210" s="78"/>
      <c r="AEO210" s="78"/>
      <c r="AEP210" s="78"/>
      <c r="AEQ210" s="78"/>
      <c r="AER210" s="78"/>
      <c r="AES210" s="78"/>
      <c r="AET210" s="78"/>
      <c r="AEU210" s="78"/>
      <c r="AEV210" s="78"/>
      <c r="AEW210" s="78"/>
      <c r="AEX210" s="78"/>
      <c r="AEY210" s="78"/>
      <c r="AEZ210" s="78"/>
      <c r="AFA210" s="78"/>
      <c r="AFB210" s="78"/>
      <c r="AFC210" s="78"/>
      <c r="AFD210" s="78"/>
      <c r="AFE210" s="78"/>
      <c r="AFF210" s="78"/>
      <c r="AFG210" s="78"/>
      <c r="AFH210" s="78"/>
      <c r="AFI210" s="78"/>
      <c r="AFJ210" s="78"/>
      <c r="AFK210" s="78"/>
      <c r="AFL210" s="78"/>
      <c r="AFM210" s="78"/>
      <c r="AFN210" s="78"/>
      <c r="AFO210" s="78"/>
      <c r="AFP210" s="78"/>
      <c r="AFQ210" s="78"/>
      <c r="AFR210" s="78"/>
      <c r="AFS210" s="78"/>
      <c r="AFT210" s="78"/>
      <c r="AFU210" s="78"/>
      <c r="AFV210" s="78"/>
      <c r="AFW210" s="78"/>
      <c r="AFX210" s="78"/>
      <c r="AFY210" s="78"/>
      <c r="AFZ210" s="78"/>
      <c r="AGA210" s="78"/>
      <c r="AGB210" s="78"/>
      <c r="AGC210" s="78"/>
      <c r="AGD210" s="78"/>
      <c r="AGE210" s="78"/>
      <c r="AGF210" s="78"/>
      <c r="AGG210" s="78"/>
      <c r="AGH210" s="78"/>
      <c r="AGI210" s="78"/>
      <c r="AGJ210" s="78"/>
      <c r="AGK210" s="78"/>
      <c r="AGL210" s="78"/>
      <c r="AGM210" s="78"/>
      <c r="AGN210" s="78"/>
      <c r="AGO210" s="78"/>
      <c r="AGP210" s="78"/>
      <c r="AGQ210" s="78"/>
      <c r="AGR210" s="78"/>
      <c r="AGS210" s="78"/>
      <c r="AGT210" s="78"/>
      <c r="AGU210" s="78"/>
      <c r="AGV210" s="78"/>
      <c r="AGW210" s="78"/>
      <c r="AGX210" s="78"/>
      <c r="AGY210" s="78"/>
      <c r="AGZ210" s="78"/>
      <c r="AHA210" s="78"/>
      <c r="AHB210" s="78"/>
      <c r="AHC210" s="78"/>
      <c r="AHD210" s="78"/>
      <c r="AHE210" s="78"/>
      <c r="AHF210" s="78"/>
      <c r="AHG210" s="78"/>
      <c r="AHH210" s="78"/>
      <c r="AHI210" s="78"/>
      <c r="AHJ210" s="78"/>
      <c r="AHK210" s="78"/>
      <c r="AHL210" s="78"/>
      <c r="AHM210" s="78"/>
      <c r="AHN210" s="78"/>
      <c r="AHO210" s="78"/>
      <c r="AHP210" s="78"/>
      <c r="AHQ210" s="78"/>
      <c r="AHR210" s="78"/>
      <c r="AHS210" s="78"/>
      <c r="AHT210" s="78"/>
      <c r="AHU210" s="78"/>
      <c r="AHV210" s="78"/>
      <c r="AHW210" s="78"/>
      <c r="AHX210" s="78"/>
      <c r="AHY210" s="78"/>
      <c r="AHZ210" s="78"/>
      <c r="AIA210" s="78"/>
      <c r="AIB210" s="78"/>
      <c r="AIC210" s="78"/>
      <c r="AID210" s="78"/>
      <c r="AIE210" s="78"/>
      <c r="AIF210" s="78"/>
      <c r="AIG210" s="78"/>
      <c r="AIH210" s="78"/>
      <c r="AII210" s="78"/>
      <c r="AIJ210" s="78"/>
      <c r="AIK210" s="78"/>
      <c r="AIL210" s="78"/>
      <c r="AIM210" s="78"/>
      <c r="AIN210" s="78"/>
      <c r="AIO210" s="78"/>
      <c r="AIP210" s="78"/>
      <c r="AIQ210" s="78"/>
      <c r="AIR210" s="78"/>
      <c r="AIS210" s="78"/>
      <c r="AIT210" s="78"/>
      <c r="AIU210" s="78"/>
      <c r="AIV210" s="78"/>
      <c r="AIW210" s="78"/>
      <c r="AIX210" s="78"/>
      <c r="AIY210" s="78"/>
      <c r="AIZ210" s="78"/>
      <c r="AJA210" s="78"/>
      <c r="AJB210" s="78"/>
      <c r="AJC210" s="78"/>
      <c r="AJD210" s="78"/>
      <c r="AJE210" s="78"/>
      <c r="AJF210" s="78"/>
      <c r="AJG210" s="78"/>
      <c r="AJH210" s="78"/>
      <c r="AJI210" s="78"/>
      <c r="AJJ210" s="78"/>
      <c r="AJK210" s="78"/>
      <c r="AJL210" s="78"/>
      <c r="AJM210" s="78"/>
      <c r="AJN210" s="78"/>
      <c r="AJO210" s="78"/>
      <c r="AJP210" s="78"/>
      <c r="AJQ210" s="78"/>
      <c r="AJR210" s="78"/>
      <c r="AJS210" s="78"/>
      <c r="AJT210" s="78"/>
      <c r="AJU210" s="78"/>
      <c r="AJV210" s="78"/>
      <c r="AJW210" s="78"/>
      <c r="AJX210" s="78"/>
      <c r="AJY210" s="78"/>
      <c r="AJZ210" s="78"/>
      <c r="AKA210" s="78"/>
      <c r="AKB210" s="78"/>
      <c r="AKC210" s="78"/>
      <c r="AKD210" s="78"/>
      <c r="AKE210" s="78"/>
      <c r="AKF210" s="78"/>
      <c r="AKG210" s="78"/>
      <c r="AKH210" s="78"/>
      <c r="AKI210" s="78"/>
      <c r="AKJ210" s="78"/>
      <c r="AKK210" s="78"/>
      <c r="AKL210" s="78"/>
      <c r="AKM210" s="78"/>
      <c r="AKN210" s="78"/>
      <c r="AKO210" s="78"/>
      <c r="AKP210" s="78"/>
      <c r="AKQ210" s="78"/>
      <c r="AKR210" s="78"/>
      <c r="AKS210" s="78"/>
      <c r="AKT210" s="78"/>
      <c r="AKU210" s="78"/>
      <c r="AKV210" s="78"/>
      <c r="AKW210" s="78"/>
      <c r="AKX210" s="78"/>
      <c r="AKY210" s="78"/>
      <c r="AKZ210" s="78"/>
      <c r="ALA210" s="78"/>
      <c r="ALB210" s="78"/>
      <c r="ALC210" s="78"/>
      <c r="ALD210" s="78"/>
      <c r="ALE210" s="78"/>
      <c r="ALF210" s="78"/>
      <c r="ALG210" s="78"/>
      <c r="ALH210" s="78"/>
      <c r="ALI210" s="78"/>
      <c r="ALJ210" s="78"/>
      <c r="ALK210" s="78"/>
      <c r="ALL210" s="78"/>
      <c r="ALM210" s="78"/>
      <c r="ALN210" s="78"/>
      <c r="ALO210" s="78"/>
      <c r="ALP210" s="78"/>
      <c r="ALQ210" s="78"/>
      <c r="ALR210" s="78"/>
      <c r="ALS210" s="78"/>
      <c r="ALT210" s="78"/>
      <c r="ALU210" s="78"/>
      <c r="ALV210" s="78"/>
      <c r="ALW210" s="78"/>
      <c r="ALX210" s="78"/>
      <c r="ALY210" s="78"/>
      <c r="ALZ210" s="78"/>
      <c r="AMA210" s="78"/>
      <c r="AMB210" s="78"/>
      <c r="AMC210" s="78"/>
      <c r="AMD210" s="78"/>
    </row>
    <row r="211" spans="1:1018" s="79" customFormat="1" ht="30">
      <c r="A211" s="72" t="s">
        <v>2081</v>
      </c>
      <c r="B211" s="72" t="s">
        <v>2077</v>
      </c>
      <c r="C211" s="75" t="s">
        <v>2082</v>
      </c>
      <c r="D211" s="72"/>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c r="GY211" s="78"/>
      <c r="GZ211" s="78"/>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c r="KB211" s="78"/>
      <c r="KC211" s="78"/>
      <c r="KD211" s="78"/>
      <c r="KE211" s="78"/>
      <c r="KF211" s="78"/>
      <c r="KG211" s="78"/>
      <c r="KH211" s="78"/>
      <c r="KI211" s="78"/>
      <c r="KJ211" s="78"/>
      <c r="KK211" s="78"/>
      <c r="KL211" s="78"/>
      <c r="KM211" s="78"/>
      <c r="KN211" s="78"/>
      <c r="KO211" s="78"/>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c r="ME211" s="78"/>
      <c r="MF211" s="78"/>
      <c r="MG211" s="78"/>
      <c r="MH211" s="78"/>
      <c r="MI211" s="78"/>
      <c r="MJ211" s="78"/>
      <c r="MK211" s="78"/>
      <c r="ML211" s="78"/>
      <c r="MM211" s="78"/>
      <c r="MN211" s="78"/>
      <c r="MO211" s="78"/>
      <c r="MP211" s="78"/>
      <c r="MQ211" s="78"/>
      <c r="MR211" s="78"/>
      <c r="MS211" s="78"/>
      <c r="MT211" s="78"/>
      <c r="MU211" s="78"/>
      <c r="MV211" s="78"/>
      <c r="MW211" s="78"/>
      <c r="MX211" s="78"/>
      <c r="MY211" s="78"/>
      <c r="MZ211" s="78"/>
      <c r="NA211" s="78"/>
      <c r="NB211" s="78"/>
      <c r="NC211" s="78"/>
      <c r="ND211" s="78"/>
      <c r="NE211" s="78"/>
      <c r="NF211" s="78"/>
      <c r="NG211" s="78"/>
      <c r="NH211" s="78"/>
      <c r="NI211" s="78"/>
      <c r="NJ211" s="78"/>
      <c r="NK211" s="78"/>
      <c r="NL211" s="78"/>
      <c r="NM211" s="78"/>
      <c r="NN211" s="78"/>
      <c r="NO211" s="78"/>
      <c r="NP211" s="78"/>
      <c r="NQ211" s="78"/>
      <c r="NR211" s="78"/>
      <c r="NS211" s="78"/>
      <c r="NT211" s="78"/>
      <c r="NU211" s="78"/>
      <c r="NV211" s="78"/>
      <c r="NW211" s="78"/>
      <c r="NX211" s="78"/>
      <c r="NY211" s="78"/>
      <c r="NZ211" s="78"/>
      <c r="OA211" s="78"/>
      <c r="OB211" s="78"/>
      <c r="OC211" s="78"/>
      <c r="OD211" s="78"/>
      <c r="OE211" s="78"/>
      <c r="OF211" s="78"/>
      <c r="OG211" s="78"/>
      <c r="OH211" s="78"/>
      <c r="OI211" s="78"/>
      <c r="OJ211" s="78"/>
      <c r="OK211" s="78"/>
      <c r="OL211" s="78"/>
      <c r="OM211" s="78"/>
      <c r="ON211" s="78"/>
      <c r="OO211" s="78"/>
      <c r="OP211" s="78"/>
      <c r="OQ211" s="78"/>
      <c r="OR211" s="78"/>
      <c r="OS211" s="78"/>
      <c r="OT211" s="78"/>
      <c r="OU211" s="78"/>
      <c r="OV211" s="78"/>
      <c r="OW211" s="78"/>
      <c r="OX211" s="78"/>
      <c r="OY211" s="78"/>
      <c r="OZ211" s="78"/>
      <c r="PA211" s="78"/>
      <c r="PB211" s="78"/>
      <c r="PC211" s="78"/>
      <c r="PD211" s="78"/>
      <c r="PE211" s="78"/>
      <c r="PF211" s="78"/>
      <c r="PG211" s="78"/>
      <c r="PH211" s="78"/>
      <c r="PI211" s="78"/>
      <c r="PJ211" s="78"/>
      <c r="PK211" s="78"/>
      <c r="PL211" s="78"/>
      <c r="PM211" s="78"/>
      <c r="PN211" s="78"/>
      <c r="PO211" s="78"/>
      <c r="PP211" s="78"/>
      <c r="PQ211" s="78"/>
      <c r="PR211" s="78"/>
      <c r="PS211" s="78"/>
      <c r="PT211" s="78"/>
      <c r="PU211" s="78"/>
      <c r="PV211" s="78"/>
      <c r="PW211" s="78"/>
      <c r="PX211" s="78"/>
      <c r="PY211" s="78"/>
      <c r="PZ211" s="78"/>
      <c r="QA211" s="78"/>
      <c r="QB211" s="78"/>
      <c r="QC211" s="78"/>
      <c r="QD211" s="78"/>
      <c r="QE211" s="78"/>
      <c r="QF211" s="78"/>
      <c r="QG211" s="78"/>
      <c r="QH211" s="78"/>
      <c r="QI211" s="78"/>
      <c r="QJ211" s="78"/>
      <c r="QK211" s="78"/>
      <c r="QL211" s="78"/>
      <c r="QM211" s="78"/>
      <c r="QN211" s="78"/>
      <c r="QO211" s="78"/>
      <c r="QP211" s="78"/>
      <c r="QQ211" s="78"/>
      <c r="QR211" s="78"/>
      <c r="QS211" s="78"/>
      <c r="QT211" s="78"/>
      <c r="QU211" s="78"/>
      <c r="QV211" s="78"/>
      <c r="QW211" s="78"/>
      <c r="QX211" s="78"/>
      <c r="QY211" s="78"/>
      <c r="QZ211" s="78"/>
      <c r="RA211" s="78"/>
      <c r="RB211" s="78"/>
      <c r="RC211" s="78"/>
      <c r="RD211" s="78"/>
      <c r="RE211" s="78"/>
      <c r="RF211" s="78"/>
      <c r="RG211" s="78"/>
      <c r="RH211" s="78"/>
      <c r="RI211" s="78"/>
      <c r="RJ211" s="78"/>
      <c r="RK211" s="78"/>
      <c r="RL211" s="78"/>
      <c r="RM211" s="78"/>
      <c r="RN211" s="78"/>
      <c r="RO211" s="78"/>
      <c r="RP211" s="78"/>
      <c r="RQ211" s="78"/>
      <c r="RR211" s="78"/>
      <c r="RS211" s="78"/>
      <c r="RT211" s="78"/>
      <c r="RU211" s="78"/>
      <c r="RV211" s="78"/>
      <c r="RW211" s="78"/>
      <c r="RX211" s="78"/>
      <c r="RY211" s="78"/>
      <c r="RZ211" s="78"/>
      <c r="SA211" s="78"/>
      <c r="SB211" s="78"/>
      <c r="SC211" s="78"/>
      <c r="SD211" s="78"/>
      <c r="SE211" s="78"/>
      <c r="SF211" s="78"/>
      <c r="SG211" s="78"/>
      <c r="SH211" s="78"/>
      <c r="SI211" s="78"/>
      <c r="SJ211" s="78"/>
      <c r="SK211" s="78"/>
      <c r="SL211" s="78"/>
      <c r="SM211" s="78"/>
      <c r="SN211" s="78"/>
      <c r="SO211" s="78"/>
      <c r="SP211" s="78"/>
      <c r="SQ211" s="78"/>
      <c r="SR211" s="78"/>
      <c r="SS211" s="78"/>
      <c r="ST211" s="78"/>
      <c r="SU211" s="78"/>
      <c r="SV211" s="78"/>
      <c r="SW211" s="78"/>
      <c r="SX211" s="78"/>
      <c r="SY211" s="78"/>
      <c r="SZ211" s="78"/>
      <c r="TA211" s="78"/>
      <c r="TB211" s="78"/>
      <c r="TC211" s="78"/>
      <c r="TD211" s="78"/>
      <c r="TE211" s="78"/>
      <c r="TF211" s="78"/>
      <c r="TG211" s="78"/>
      <c r="TH211" s="78"/>
      <c r="TI211" s="78"/>
      <c r="TJ211" s="78"/>
      <c r="TK211" s="78"/>
      <c r="TL211" s="78"/>
      <c r="TM211" s="78"/>
      <c r="TN211" s="78"/>
      <c r="TO211" s="78"/>
      <c r="TP211" s="78"/>
      <c r="TQ211" s="78"/>
      <c r="TR211" s="78"/>
      <c r="TS211" s="78"/>
      <c r="TT211" s="78"/>
      <c r="TU211" s="78"/>
      <c r="TV211" s="78"/>
      <c r="TW211" s="78"/>
      <c r="TX211" s="78"/>
      <c r="TY211" s="78"/>
      <c r="TZ211" s="78"/>
      <c r="UA211" s="78"/>
      <c r="UB211" s="78"/>
      <c r="UC211" s="78"/>
      <c r="UD211" s="78"/>
      <c r="UE211" s="78"/>
      <c r="UF211" s="78"/>
      <c r="UG211" s="78"/>
      <c r="UH211" s="78"/>
      <c r="UI211" s="78"/>
      <c r="UJ211" s="78"/>
      <c r="UK211" s="78"/>
      <c r="UL211" s="78"/>
      <c r="UM211" s="78"/>
      <c r="UN211" s="78"/>
      <c r="UO211" s="78"/>
      <c r="UP211" s="78"/>
      <c r="UQ211" s="78"/>
      <c r="UR211" s="78"/>
      <c r="US211" s="78"/>
      <c r="UT211" s="78"/>
      <c r="UU211" s="78"/>
      <c r="UV211" s="78"/>
      <c r="UW211" s="78"/>
      <c r="UX211" s="78"/>
      <c r="UY211" s="78"/>
      <c r="UZ211" s="78"/>
      <c r="VA211" s="78"/>
      <c r="VB211" s="78"/>
      <c r="VC211" s="78"/>
      <c r="VD211" s="78"/>
      <c r="VE211" s="78"/>
      <c r="VF211" s="78"/>
      <c r="VG211" s="78"/>
      <c r="VH211" s="78"/>
      <c r="VI211" s="78"/>
      <c r="VJ211" s="78"/>
      <c r="VK211" s="78"/>
      <c r="VL211" s="78"/>
      <c r="VM211" s="78"/>
      <c r="VN211" s="78"/>
      <c r="VO211" s="78"/>
      <c r="VP211" s="78"/>
      <c r="VQ211" s="78"/>
      <c r="VR211" s="78"/>
      <c r="VS211" s="78"/>
      <c r="VT211" s="78"/>
      <c r="VU211" s="78"/>
      <c r="VV211" s="78"/>
      <c r="VW211" s="78"/>
      <c r="VX211" s="78"/>
      <c r="VY211" s="78"/>
      <c r="VZ211" s="78"/>
      <c r="WA211" s="78"/>
      <c r="WB211" s="78"/>
      <c r="WC211" s="78"/>
      <c r="WD211" s="78"/>
      <c r="WE211" s="78"/>
      <c r="WF211" s="78"/>
      <c r="WG211" s="78"/>
      <c r="WH211" s="78"/>
      <c r="WI211" s="78"/>
      <c r="WJ211" s="78"/>
      <c r="WK211" s="78"/>
      <c r="WL211" s="78"/>
      <c r="WM211" s="78"/>
      <c r="WN211" s="78"/>
      <c r="WO211" s="78"/>
      <c r="WP211" s="78"/>
      <c r="WQ211" s="78"/>
      <c r="WR211" s="78"/>
      <c r="WS211" s="78"/>
      <c r="WT211" s="78"/>
      <c r="WU211" s="78"/>
      <c r="WV211" s="78"/>
      <c r="WW211" s="78"/>
      <c r="WX211" s="78"/>
      <c r="WY211" s="78"/>
      <c r="WZ211" s="78"/>
      <c r="XA211" s="78"/>
      <c r="XB211" s="78"/>
      <c r="XC211" s="78"/>
      <c r="XD211" s="78"/>
      <c r="XE211" s="78"/>
      <c r="XF211" s="78"/>
      <c r="XG211" s="78"/>
      <c r="XH211" s="78"/>
      <c r="XI211" s="78"/>
      <c r="XJ211" s="78"/>
      <c r="XK211" s="78"/>
      <c r="XL211" s="78"/>
      <c r="XM211" s="78"/>
      <c r="XN211" s="78"/>
      <c r="XO211" s="78"/>
      <c r="XP211" s="78"/>
      <c r="XQ211" s="78"/>
      <c r="XR211" s="78"/>
      <c r="XS211" s="78"/>
      <c r="XT211" s="78"/>
      <c r="XU211" s="78"/>
      <c r="XV211" s="78"/>
      <c r="XW211" s="78"/>
      <c r="XX211" s="78"/>
      <c r="XY211" s="78"/>
      <c r="XZ211" s="78"/>
      <c r="YA211" s="78"/>
      <c r="YB211" s="78"/>
      <c r="YC211" s="78"/>
      <c r="YD211" s="78"/>
      <c r="YE211" s="78"/>
      <c r="YF211" s="78"/>
      <c r="YG211" s="78"/>
      <c r="YH211" s="78"/>
      <c r="YI211" s="78"/>
      <c r="YJ211" s="78"/>
      <c r="YK211" s="78"/>
      <c r="YL211" s="78"/>
      <c r="YM211" s="78"/>
      <c r="YN211" s="78"/>
      <c r="YO211" s="78"/>
      <c r="YP211" s="78"/>
      <c r="YQ211" s="78"/>
      <c r="YR211" s="78"/>
      <c r="YS211" s="78"/>
      <c r="YT211" s="78"/>
      <c r="YU211" s="78"/>
      <c r="YV211" s="78"/>
      <c r="YW211" s="78"/>
      <c r="YX211" s="78"/>
      <c r="YY211" s="78"/>
      <c r="YZ211" s="78"/>
      <c r="ZA211" s="78"/>
      <c r="ZB211" s="78"/>
      <c r="ZC211" s="78"/>
      <c r="ZD211" s="78"/>
      <c r="ZE211" s="78"/>
      <c r="ZF211" s="78"/>
      <c r="ZG211" s="78"/>
      <c r="ZH211" s="78"/>
      <c r="ZI211" s="78"/>
      <c r="ZJ211" s="78"/>
      <c r="ZK211" s="78"/>
      <c r="ZL211" s="78"/>
      <c r="ZM211" s="78"/>
      <c r="ZN211" s="78"/>
      <c r="ZO211" s="78"/>
      <c r="ZP211" s="78"/>
      <c r="ZQ211" s="78"/>
      <c r="ZR211" s="78"/>
      <c r="ZS211" s="78"/>
      <c r="ZT211" s="78"/>
      <c r="ZU211" s="78"/>
      <c r="ZV211" s="78"/>
      <c r="ZW211" s="78"/>
      <c r="ZX211" s="78"/>
      <c r="ZY211" s="78"/>
      <c r="ZZ211" s="78"/>
      <c r="AAA211" s="78"/>
      <c r="AAB211" s="78"/>
      <c r="AAC211" s="78"/>
      <c r="AAD211" s="78"/>
      <c r="AAE211" s="78"/>
      <c r="AAF211" s="78"/>
      <c r="AAG211" s="78"/>
      <c r="AAH211" s="78"/>
      <c r="AAI211" s="78"/>
      <c r="AAJ211" s="78"/>
      <c r="AAK211" s="78"/>
      <c r="AAL211" s="78"/>
      <c r="AAM211" s="78"/>
      <c r="AAN211" s="78"/>
      <c r="AAO211" s="78"/>
      <c r="AAP211" s="78"/>
      <c r="AAQ211" s="78"/>
      <c r="AAR211" s="78"/>
      <c r="AAS211" s="78"/>
      <c r="AAT211" s="78"/>
      <c r="AAU211" s="78"/>
      <c r="AAV211" s="78"/>
      <c r="AAW211" s="78"/>
      <c r="AAX211" s="78"/>
      <c r="AAY211" s="78"/>
      <c r="AAZ211" s="78"/>
      <c r="ABA211" s="78"/>
      <c r="ABB211" s="78"/>
      <c r="ABC211" s="78"/>
      <c r="ABD211" s="78"/>
      <c r="ABE211" s="78"/>
      <c r="ABF211" s="78"/>
      <c r="ABG211" s="78"/>
      <c r="ABH211" s="78"/>
      <c r="ABI211" s="78"/>
      <c r="ABJ211" s="78"/>
      <c r="ABK211" s="78"/>
      <c r="ABL211" s="78"/>
      <c r="ABM211" s="78"/>
      <c r="ABN211" s="78"/>
      <c r="ABO211" s="78"/>
      <c r="ABP211" s="78"/>
      <c r="ABQ211" s="78"/>
      <c r="ABR211" s="78"/>
      <c r="ABS211" s="78"/>
      <c r="ABT211" s="78"/>
      <c r="ABU211" s="78"/>
      <c r="ABV211" s="78"/>
      <c r="ABW211" s="78"/>
      <c r="ABX211" s="78"/>
      <c r="ABY211" s="78"/>
      <c r="ABZ211" s="78"/>
      <c r="ACA211" s="78"/>
      <c r="ACB211" s="78"/>
      <c r="ACC211" s="78"/>
      <c r="ACD211" s="78"/>
      <c r="ACE211" s="78"/>
      <c r="ACF211" s="78"/>
      <c r="ACG211" s="78"/>
      <c r="ACH211" s="78"/>
      <c r="ACI211" s="78"/>
      <c r="ACJ211" s="78"/>
      <c r="ACK211" s="78"/>
      <c r="ACL211" s="78"/>
      <c r="ACM211" s="78"/>
      <c r="ACN211" s="78"/>
      <c r="ACO211" s="78"/>
      <c r="ACP211" s="78"/>
      <c r="ACQ211" s="78"/>
      <c r="ACR211" s="78"/>
      <c r="ACS211" s="78"/>
      <c r="ACT211" s="78"/>
      <c r="ACU211" s="78"/>
      <c r="ACV211" s="78"/>
      <c r="ACW211" s="78"/>
      <c r="ACX211" s="78"/>
      <c r="ACY211" s="78"/>
      <c r="ACZ211" s="78"/>
      <c r="ADA211" s="78"/>
      <c r="ADB211" s="78"/>
      <c r="ADC211" s="78"/>
      <c r="ADD211" s="78"/>
      <c r="ADE211" s="78"/>
      <c r="ADF211" s="78"/>
      <c r="ADG211" s="78"/>
      <c r="ADH211" s="78"/>
      <c r="ADI211" s="78"/>
      <c r="ADJ211" s="78"/>
      <c r="ADK211" s="78"/>
      <c r="ADL211" s="78"/>
      <c r="ADM211" s="78"/>
      <c r="ADN211" s="78"/>
      <c r="ADO211" s="78"/>
      <c r="ADP211" s="78"/>
      <c r="ADQ211" s="78"/>
      <c r="ADR211" s="78"/>
      <c r="ADS211" s="78"/>
      <c r="ADT211" s="78"/>
      <c r="ADU211" s="78"/>
      <c r="ADV211" s="78"/>
      <c r="ADW211" s="78"/>
      <c r="ADX211" s="78"/>
      <c r="ADY211" s="78"/>
      <c r="ADZ211" s="78"/>
      <c r="AEA211" s="78"/>
      <c r="AEB211" s="78"/>
      <c r="AEC211" s="78"/>
      <c r="AED211" s="78"/>
      <c r="AEE211" s="78"/>
      <c r="AEF211" s="78"/>
      <c r="AEG211" s="78"/>
      <c r="AEH211" s="78"/>
      <c r="AEI211" s="78"/>
      <c r="AEJ211" s="78"/>
      <c r="AEK211" s="78"/>
      <c r="AEL211" s="78"/>
      <c r="AEM211" s="78"/>
      <c r="AEN211" s="78"/>
      <c r="AEO211" s="78"/>
      <c r="AEP211" s="78"/>
      <c r="AEQ211" s="78"/>
      <c r="AER211" s="78"/>
      <c r="AES211" s="78"/>
      <c r="AET211" s="78"/>
      <c r="AEU211" s="78"/>
      <c r="AEV211" s="78"/>
      <c r="AEW211" s="78"/>
      <c r="AEX211" s="78"/>
      <c r="AEY211" s="78"/>
      <c r="AEZ211" s="78"/>
      <c r="AFA211" s="78"/>
      <c r="AFB211" s="78"/>
      <c r="AFC211" s="78"/>
      <c r="AFD211" s="78"/>
      <c r="AFE211" s="78"/>
      <c r="AFF211" s="78"/>
      <c r="AFG211" s="78"/>
      <c r="AFH211" s="78"/>
      <c r="AFI211" s="78"/>
      <c r="AFJ211" s="78"/>
      <c r="AFK211" s="78"/>
      <c r="AFL211" s="78"/>
      <c r="AFM211" s="78"/>
      <c r="AFN211" s="78"/>
      <c r="AFO211" s="78"/>
      <c r="AFP211" s="78"/>
      <c r="AFQ211" s="78"/>
      <c r="AFR211" s="78"/>
      <c r="AFS211" s="78"/>
      <c r="AFT211" s="78"/>
      <c r="AFU211" s="78"/>
      <c r="AFV211" s="78"/>
      <c r="AFW211" s="78"/>
      <c r="AFX211" s="78"/>
      <c r="AFY211" s="78"/>
      <c r="AFZ211" s="78"/>
      <c r="AGA211" s="78"/>
      <c r="AGB211" s="78"/>
      <c r="AGC211" s="78"/>
      <c r="AGD211" s="78"/>
      <c r="AGE211" s="78"/>
      <c r="AGF211" s="78"/>
      <c r="AGG211" s="78"/>
      <c r="AGH211" s="78"/>
      <c r="AGI211" s="78"/>
      <c r="AGJ211" s="78"/>
      <c r="AGK211" s="78"/>
      <c r="AGL211" s="78"/>
      <c r="AGM211" s="78"/>
      <c r="AGN211" s="78"/>
      <c r="AGO211" s="78"/>
      <c r="AGP211" s="78"/>
      <c r="AGQ211" s="78"/>
      <c r="AGR211" s="78"/>
      <c r="AGS211" s="78"/>
      <c r="AGT211" s="78"/>
      <c r="AGU211" s="78"/>
      <c r="AGV211" s="78"/>
      <c r="AGW211" s="78"/>
      <c r="AGX211" s="78"/>
      <c r="AGY211" s="78"/>
      <c r="AGZ211" s="78"/>
      <c r="AHA211" s="78"/>
      <c r="AHB211" s="78"/>
      <c r="AHC211" s="78"/>
      <c r="AHD211" s="78"/>
      <c r="AHE211" s="78"/>
      <c r="AHF211" s="78"/>
      <c r="AHG211" s="78"/>
      <c r="AHH211" s="78"/>
      <c r="AHI211" s="78"/>
      <c r="AHJ211" s="78"/>
      <c r="AHK211" s="78"/>
      <c r="AHL211" s="78"/>
      <c r="AHM211" s="78"/>
      <c r="AHN211" s="78"/>
      <c r="AHO211" s="78"/>
      <c r="AHP211" s="78"/>
      <c r="AHQ211" s="78"/>
      <c r="AHR211" s="78"/>
      <c r="AHS211" s="78"/>
      <c r="AHT211" s="78"/>
      <c r="AHU211" s="78"/>
      <c r="AHV211" s="78"/>
      <c r="AHW211" s="78"/>
      <c r="AHX211" s="78"/>
      <c r="AHY211" s="78"/>
      <c r="AHZ211" s="78"/>
      <c r="AIA211" s="78"/>
      <c r="AIB211" s="78"/>
      <c r="AIC211" s="78"/>
      <c r="AID211" s="78"/>
      <c r="AIE211" s="78"/>
      <c r="AIF211" s="78"/>
      <c r="AIG211" s="78"/>
      <c r="AIH211" s="78"/>
      <c r="AII211" s="78"/>
      <c r="AIJ211" s="78"/>
      <c r="AIK211" s="78"/>
      <c r="AIL211" s="78"/>
      <c r="AIM211" s="78"/>
      <c r="AIN211" s="78"/>
      <c r="AIO211" s="78"/>
      <c r="AIP211" s="78"/>
      <c r="AIQ211" s="78"/>
      <c r="AIR211" s="78"/>
      <c r="AIS211" s="78"/>
      <c r="AIT211" s="78"/>
      <c r="AIU211" s="78"/>
      <c r="AIV211" s="78"/>
      <c r="AIW211" s="78"/>
      <c r="AIX211" s="78"/>
      <c r="AIY211" s="78"/>
      <c r="AIZ211" s="78"/>
      <c r="AJA211" s="78"/>
      <c r="AJB211" s="78"/>
      <c r="AJC211" s="78"/>
      <c r="AJD211" s="78"/>
      <c r="AJE211" s="78"/>
      <c r="AJF211" s="78"/>
      <c r="AJG211" s="78"/>
      <c r="AJH211" s="78"/>
      <c r="AJI211" s="78"/>
      <c r="AJJ211" s="78"/>
      <c r="AJK211" s="78"/>
      <c r="AJL211" s="78"/>
      <c r="AJM211" s="78"/>
      <c r="AJN211" s="78"/>
      <c r="AJO211" s="78"/>
      <c r="AJP211" s="78"/>
      <c r="AJQ211" s="78"/>
      <c r="AJR211" s="78"/>
      <c r="AJS211" s="78"/>
      <c r="AJT211" s="78"/>
      <c r="AJU211" s="78"/>
      <c r="AJV211" s="78"/>
      <c r="AJW211" s="78"/>
      <c r="AJX211" s="78"/>
      <c r="AJY211" s="78"/>
      <c r="AJZ211" s="78"/>
      <c r="AKA211" s="78"/>
      <c r="AKB211" s="78"/>
      <c r="AKC211" s="78"/>
      <c r="AKD211" s="78"/>
      <c r="AKE211" s="78"/>
      <c r="AKF211" s="78"/>
      <c r="AKG211" s="78"/>
      <c r="AKH211" s="78"/>
      <c r="AKI211" s="78"/>
      <c r="AKJ211" s="78"/>
      <c r="AKK211" s="78"/>
      <c r="AKL211" s="78"/>
      <c r="AKM211" s="78"/>
      <c r="AKN211" s="78"/>
      <c r="AKO211" s="78"/>
      <c r="AKP211" s="78"/>
      <c r="AKQ211" s="78"/>
      <c r="AKR211" s="78"/>
      <c r="AKS211" s="78"/>
      <c r="AKT211" s="78"/>
      <c r="AKU211" s="78"/>
      <c r="AKV211" s="78"/>
      <c r="AKW211" s="78"/>
      <c r="AKX211" s="78"/>
      <c r="AKY211" s="78"/>
      <c r="AKZ211" s="78"/>
      <c r="ALA211" s="78"/>
      <c r="ALB211" s="78"/>
      <c r="ALC211" s="78"/>
      <c r="ALD211" s="78"/>
      <c r="ALE211" s="78"/>
      <c r="ALF211" s="78"/>
      <c r="ALG211" s="78"/>
      <c r="ALH211" s="78"/>
      <c r="ALI211" s="78"/>
      <c r="ALJ211" s="78"/>
      <c r="ALK211" s="78"/>
      <c r="ALL211" s="78"/>
      <c r="ALM211" s="78"/>
      <c r="ALN211" s="78"/>
      <c r="ALO211" s="78"/>
      <c r="ALP211" s="78"/>
      <c r="ALQ211" s="78"/>
      <c r="ALR211" s="78"/>
      <c r="ALS211" s="78"/>
      <c r="ALT211" s="78"/>
      <c r="ALU211" s="78"/>
      <c r="ALV211" s="78"/>
      <c r="ALW211" s="78"/>
      <c r="ALX211" s="78"/>
      <c r="ALY211" s="78"/>
      <c r="ALZ211" s="78"/>
      <c r="AMA211" s="78"/>
      <c r="AMB211" s="78"/>
      <c r="AMC211" s="78"/>
      <c r="AMD211" s="78"/>
    </row>
    <row r="212" spans="1:1018" s="79" customFormat="1" ht="30">
      <c r="A212" s="72" t="s">
        <v>2083</v>
      </c>
      <c r="B212" s="72" t="s">
        <v>2077</v>
      </c>
      <c r="C212" s="75" t="s">
        <v>2084</v>
      </c>
      <c r="D212" s="72"/>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c r="GV212" s="78"/>
      <c r="GW212" s="78"/>
      <c r="GX212" s="78"/>
      <c r="GY212" s="78"/>
      <c r="GZ212" s="78"/>
      <c r="HA212" s="78"/>
      <c r="HB212" s="78"/>
      <c r="HC212" s="78"/>
      <c r="HD212" s="78"/>
      <c r="HE212" s="78"/>
      <c r="HF212" s="78"/>
      <c r="HG212" s="78"/>
      <c r="HH212" s="78"/>
      <c r="HI212" s="78"/>
      <c r="HJ212" s="78"/>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c r="JV212" s="78"/>
      <c r="JW212" s="78"/>
      <c r="JX212" s="78"/>
      <c r="JY212" s="78"/>
      <c r="JZ212" s="78"/>
      <c r="KA212" s="78"/>
      <c r="KB212" s="78"/>
      <c r="KC212" s="78"/>
      <c r="KD212" s="78"/>
      <c r="KE212" s="78"/>
      <c r="KF212" s="78"/>
      <c r="KG212" s="78"/>
      <c r="KH212" s="78"/>
      <c r="KI212" s="78"/>
      <c r="KJ212" s="78"/>
      <c r="KK212" s="78"/>
      <c r="KL212" s="78"/>
      <c r="KM212" s="78"/>
      <c r="KN212" s="78"/>
      <c r="KO212" s="78"/>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c r="ME212" s="78"/>
      <c r="MF212" s="78"/>
      <c r="MG212" s="78"/>
      <c r="MH212" s="78"/>
      <c r="MI212" s="78"/>
      <c r="MJ212" s="78"/>
      <c r="MK212" s="78"/>
      <c r="ML212" s="78"/>
      <c r="MM212" s="78"/>
      <c r="MN212" s="78"/>
      <c r="MO212" s="78"/>
      <c r="MP212" s="78"/>
      <c r="MQ212" s="78"/>
      <c r="MR212" s="78"/>
      <c r="MS212" s="78"/>
      <c r="MT212" s="78"/>
      <c r="MU212" s="78"/>
      <c r="MV212" s="78"/>
      <c r="MW212" s="78"/>
      <c r="MX212" s="78"/>
      <c r="MY212" s="78"/>
      <c r="MZ212" s="78"/>
      <c r="NA212" s="78"/>
      <c r="NB212" s="78"/>
      <c r="NC212" s="78"/>
      <c r="ND212" s="78"/>
      <c r="NE212" s="78"/>
      <c r="NF212" s="78"/>
      <c r="NG212" s="78"/>
      <c r="NH212" s="78"/>
      <c r="NI212" s="78"/>
      <c r="NJ212" s="78"/>
      <c r="NK212" s="78"/>
      <c r="NL212" s="78"/>
      <c r="NM212" s="78"/>
      <c r="NN212" s="78"/>
      <c r="NO212" s="78"/>
      <c r="NP212" s="78"/>
      <c r="NQ212" s="78"/>
      <c r="NR212" s="78"/>
      <c r="NS212" s="78"/>
      <c r="NT212" s="78"/>
      <c r="NU212" s="78"/>
      <c r="NV212" s="78"/>
      <c r="NW212" s="78"/>
      <c r="NX212" s="78"/>
      <c r="NY212" s="78"/>
      <c r="NZ212" s="78"/>
      <c r="OA212" s="78"/>
      <c r="OB212" s="78"/>
      <c r="OC212" s="78"/>
      <c r="OD212" s="78"/>
      <c r="OE212" s="78"/>
      <c r="OF212" s="78"/>
      <c r="OG212" s="78"/>
      <c r="OH212" s="78"/>
      <c r="OI212" s="78"/>
      <c r="OJ212" s="78"/>
      <c r="OK212" s="78"/>
      <c r="OL212" s="78"/>
      <c r="OM212" s="78"/>
      <c r="ON212" s="78"/>
      <c r="OO212" s="78"/>
      <c r="OP212" s="78"/>
      <c r="OQ212" s="78"/>
      <c r="OR212" s="78"/>
      <c r="OS212" s="78"/>
      <c r="OT212" s="78"/>
      <c r="OU212" s="78"/>
      <c r="OV212" s="78"/>
      <c r="OW212" s="78"/>
      <c r="OX212" s="78"/>
      <c r="OY212" s="78"/>
      <c r="OZ212" s="78"/>
      <c r="PA212" s="78"/>
      <c r="PB212" s="78"/>
      <c r="PC212" s="78"/>
      <c r="PD212" s="78"/>
      <c r="PE212" s="78"/>
      <c r="PF212" s="78"/>
      <c r="PG212" s="78"/>
      <c r="PH212" s="78"/>
      <c r="PI212" s="78"/>
      <c r="PJ212" s="78"/>
      <c r="PK212" s="78"/>
      <c r="PL212" s="78"/>
      <c r="PM212" s="78"/>
      <c r="PN212" s="78"/>
      <c r="PO212" s="78"/>
      <c r="PP212" s="78"/>
      <c r="PQ212" s="78"/>
      <c r="PR212" s="78"/>
      <c r="PS212" s="78"/>
      <c r="PT212" s="78"/>
      <c r="PU212" s="78"/>
      <c r="PV212" s="78"/>
      <c r="PW212" s="78"/>
      <c r="PX212" s="78"/>
      <c r="PY212" s="78"/>
      <c r="PZ212" s="78"/>
      <c r="QA212" s="78"/>
      <c r="QB212" s="78"/>
      <c r="QC212" s="78"/>
      <c r="QD212" s="78"/>
      <c r="QE212" s="78"/>
      <c r="QF212" s="78"/>
      <c r="QG212" s="78"/>
      <c r="QH212" s="78"/>
      <c r="QI212" s="78"/>
      <c r="QJ212" s="78"/>
      <c r="QK212" s="78"/>
      <c r="QL212" s="78"/>
      <c r="QM212" s="78"/>
      <c r="QN212" s="78"/>
      <c r="QO212" s="78"/>
      <c r="QP212" s="78"/>
      <c r="QQ212" s="78"/>
      <c r="QR212" s="78"/>
      <c r="QS212" s="78"/>
      <c r="QT212" s="78"/>
      <c r="QU212" s="78"/>
      <c r="QV212" s="78"/>
      <c r="QW212" s="78"/>
      <c r="QX212" s="78"/>
      <c r="QY212" s="78"/>
      <c r="QZ212" s="78"/>
      <c r="RA212" s="78"/>
      <c r="RB212" s="78"/>
      <c r="RC212" s="78"/>
      <c r="RD212" s="78"/>
      <c r="RE212" s="78"/>
      <c r="RF212" s="78"/>
      <c r="RG212" s="78"/>
      <c r="RH212" s="78"/>
      <c r="RI212" s="78"/>
      <c r="RJ212" s="78"/>
      <c r="RK212" s="78"/>
      <c r="RL212" s="78"/>
      <c r="RM212" s="78"/>
      <c r="RN212" s="78"/>
      <c r="RO212" s="78"/>
      <c r="RP212" s="78"/>
      <c r="RQ212" s="78"/>
      <c r="RR212" s="78"/>
      <c r="RS212" s="78"/>
      <c r="RT212" s="78"/>
      <c r="RU212" s="78"/>
      <c r="RV212" s="78"/>
      <c r="RW212" s="78"/>
      <c r="RX212" s="78"/>
      <c r="RY212" s="78"/>
      <c r="RZ212" s="78"/>
      <c r="SA212" s="78"/>
      <c r="SB212" s="78"/>
      <c r="SC212" s="78"/>
      <c r="SD212" s="78"/>
      <c r="SE212" s="78"/>
      <c r="SF212" s="78"/>
      <c r="SG212" s="78"/>
      <c r="SH212" s="78"/>
      <c r="SI212" s="78"/>
      <c r="SJ212" s="78"/>
      <c r="SK212" s="78"/>
      <c r="SL212" s="78"/>
      <c r="SM212" s="78"/>
      <c r="SN212" s="78"/>
      <c r="SO212" s="78"/>
      <c r="SP212" s="78"/>
      <c r="SQ212" s="78"/>
      <c r="SR212" s="78"/>
      <c r="SS212" s="78"/>
      <c r="ST212" s="78"/>
      <c r="SU212" s="78"/>
      <c r="SV212" s="78"/>
      <c r="SW212" s="78"/>
      <c r="SX212" s="78"/>
      <c r="SY212" s="78"/>
      <c r="SZ212" s="78"/>
      <c r="TA212" s="78"/>
      <c r="TB212" s="78"/>
      <c r="TC212" s="78"/>
      <c r="TD212" s="78"/>
      <c r="TE212" s="78"/>
      <c r="TF212" s="78"/>
      <c r="TG212" s="78"/>
      <c r="TH212" s="78"/>
      <c r="TI212" s="78"/>
      <c r="TJ212" s="78"/>
      <c r="TK212" s="78"/>
      <c r="TL212" s="78"/>
      <c r="TM212" s="78"/>
      <c r="TN212" s="78"/>
      <c r="TO212" s="78"/>
      <c r="TP212" s="78"/>
      <c r="TQ212" s="78"/>
      <c r="TR212" s="78"/>
      <c r="TS212" s="78"/>
      <c r="TT212" s="78"/>
      <c r="TU212" s="78"/>
      <c r="TV212" s="78"/>
      <c r="TW212" s="78"/>
      <c r="TX212" s="78"/>
      <c r="TY212" s="78"/>
      <c r="TZ212" s="78"/>
      <c r="UA212" s="78"/>
      <c r="UB212" s="78"/>
      <c r="UC212" s="78"/>
      <c r="UD212" s="78"/>
      <c r="UE212" s="78"/>
      <c r="UF212" s="78"/>
      <c r="UG212" s="78"/>
      <c r="UH212" s="78"/>
      <c r="UI212" s="78"/>
      <c r="UJ212" s="78"/>
      <c r="UK212" s="78"/>
      <c r="UL212" s="78"/>
      <c r="UM212" s="78"/>
      <c r="UN212" s="78"/>
      <c r="UO212" s="78"/>
      <c r="UP212" s="78"/>
      <c r="UQ212" s="78"/>
      <c r="UR212" s="78"/>
      <c r="US212" s="78"/>
      <c r="UT212" s="78"/>
      <c r="UU212" s="78"/>
      <c r="UV212" s="78"/>
      <c r="UW212" s="78"/>
      <c r="UX212" s="78"/>
      <c r="UY212" s="78"/>
      <c r="UZ212" s="78"/>
      <c r="VA212" s="78"/>
      <c r="VB212" s="78"/>
      <c r="VC212" s="78"/>
      <c r="VD212" s="78"/>
      <c r="VE212" s="78"/>
      <c r="VF212" s="78"/>
      <c r="VG212" s="78"/>
      <c r="VH212" s="78"/>
      <c r="VI212" s="78"/>
      <c r="VJ212" s="78"/>
      <c r="VK212" s="78"/>
      <c r="VL212" s="78"/>
      <c r="VM212" s="78"/>
      <c r="VN212" s="78"/>
      <c r="VO212" s="78"/>
      <c r="VP212" s="78"/>
      <c r="VQ212" s="78"/>
      <c r="VR212" s="78"/>
      <c r="VS212" s="78"/>
      <c r="VT212" s="78"/>
      <c r="VU212" s="78"/>
      <c r="VV212" s="78"/>
      <c r="VW212" s="78"/>
      <c r="VX212" s="78"/>
      <c r="VY212" s="78"/>
      <c r="VZ212" s="78"/>
      <c r="WA212" s="78"/>
      <c r="WB212" s="78"/>
      <c r="WC212" s="78"/>
      <c r="WD212" s="78"/>
      <c r="WE212" s="78"/>
      <c r="WF212" s="78"/>
      <c r="WG212" s="78"/>
      <c r="WH212" s="78"/>
      <c r="WI212" s="78"/>
      <c r="WJ212" s="78"/>
      <c r="WK212" s="78"/>
      <c r="WL212" s="78"/>
      <c r="WM212" s="78"/>
      <c r="WN212" s="78"/>
      <c r="WO212" s="78"/>
      <c r="WP212" s="78"/>
      <c r="WQ212" s="78"/>
      <c r="WR212" s="78"/>
      <c r="WS212" s="78"/>
      <c r="WT212" s="78"/>
      <c r="WU212" s="78"/>
      <c r="WV212" s="78"/>
      <c r="WW212" s="78"/>
      <c r="WX212" s="78"/>
      <c r="WY212" s="78"/>
      <c r="WZ212" s="78"/>
      <c r="XA212" s="78"/>
      <c r="XB212" s="78"/>
      <c r="XC212" s="78"/>
      <c r="XD212" s="78"/>
      <c r="XE212" s="78"/>
      <c r="XF212" s="78"/>
      <c r="XG212" s="78"/>
      <c r="XH212" s="78"/>
      <c r="XI212" s="78"/>
      <c r="XJ212" s="78"/>
      <c r="XK212" s="78"/>
      <c r="XL212" s="78"/>
      <c r="XM212" s="78"/>
      <c r="XN212" s="78"/>
      <c r="XO212" s="78"/>
      <c r="XP212" s="78"/>
      <c r="XQ212" s="78"/>
      <c r="XR212" s="78"/>
      <c r="XS212" s="78"/>
      <c r="XT212" s="78"/>
      <c r="XU212" s="78"/>
      <c r="XV212" s="78"/>
      <c r="XW212" s="78"/>
      <c r="XX212" s="78"/>
      <c r="XY212" s="78"/>
      <c r="XZ212" s="78"/>
      <c r="YA212" s="78"/>
      <c r="YB212" s="78"/>
      <c r="YC212" s="78"/>
      <c r="YD212" s="78"/>
      <c r="YE212" s="78"/>
      <c r="YF212" s="78"/>
      <c r="YG212" s="78"/>
      <c r="YH212" s="78"/>
      <c r="YI212" s="78"/>
      <c r="YJ212" s="78"/>
      <c r="YK212" s="78"/>
      <c r="YL212" s="78"/>
      <c r="YM212" s="78"/>
      <c r="YN212" s="78"/>
      <c r="YO212" s="78"/>
      <c r="YP212" s="78"/>
      <c r="YQ212" s="78"/>
      <c r="YR212" s="78"/>
      <c r="YS212" s="78"/>
      <c r="YT212" s="78"/>
      <c r="YU212" s="78"/>
      <c r="YV212" s="78"/>
      <c r="YW212" s="78"/>
      <c r="YX212" s="78"/>
      <c r="YY212" s="78"/>
      <c r="YZ212" s="78"/>
      <c r="ZA212" s="78"/>
      <c r="ZB212" s="78"/>
      <c r="ZC212" s="78"/>
      <c r="ZD212" s="78"/>
      <c r="ZE212" s="78"/>
      <c r="ZF212" s="78"/>
      <c r="ZG212" s="78"/>
      <c r="ZH212" s="78"/>
      <c r="ZI212" s="78"/>
      <c r="ZJ212" s="78"/>
      <c r="ZK212" s="78"/>
      <c r="ZL212" s="78"/>
      <c r="ZM212" s="78"/>
      <c r="ZN212" s="78"/>
      <c r="ZO212" s="78"/>
      <c r="ZP212" s="78"/>
      <c r="ZQ212" s="78"/>
      <c r="ZR212" s="78"/>
      <c r="ZS212" s="78"/>
      <c r="ZT212" s="78"/>
      <c r="ZU212" s="78"/>
      <c r="ZV212" s="78"/>
      <c r="ZW212" s="78"/>
      <c r="ZX212" s="78"/>
      <c r="ZY212" s="78"/>
      <c r="ZZ212" s="78"/>
      <c r="AAA212" s="78"/>
      <c r="AAB212" s="78"/>
      <c r="AAC212" s="78"/>
      <c r="AAD212" s="78"/>
      <c r="AAE212" s="78"/>
      <c r="AAF212" s="78"/>
      <c r="AAG212" s="78"/>
      <c r="AAH212" s="78"/>
      <c r="AAI212" s="78"/>
      <c r="AAJ212" s="78"/>
      <c r="AAK212" s="78"/>
      <c r="AAL212" s="78"/>
      <c r="AAM212" s="78"/>
      <c r="AAN212" s="78"/>
      <c r="AAO212" s="78"/>
      <c r="AAP212" s="78"/>
      <c r="AAQ212" s="78"/>
      <c r="AAR212" s="78"/>
      <c r="AAS212" s="78"/>
      <c r="AAT212" s="78"/>
      <c r="AAU212" s="78"/>
      <c r="AAV212" s="78"/>
      <c r="AAW212" s="78"/>
      <c r="AAX212" s="78"/>
      <c r="AAY212" s="78"/>
      <c r="AAZ212" s="78"/>
      <c r="ABA212" s="78"/>
      <c r="ABB212" s="78"/>
      <c r="ABC212" s="78"/>
      <c r="ABD212" s="78"/>
      <c r="ABE212" s="78"/>
      <c r="ABF212" s="78"/>
      <c r="ABG212" s="78"/>
      <c r="ABH212" s="78"/>
      <c r="ABI212" s="78"/>
      <c r="ABJ212" s="78"/>
      <c r="ABK212" s="78"/>
      <c r="ABL212" s="78"/>
      <c r="ABM212" s="78"/>
      <c r="ABN212" s="78"/>
      <c r="ABO212" s="78"/>
      <c r="ABP212" s="78"/>
      <c r="ABQ212" s="78"/>
      <c r="ABR212" s="78"/>
      <c r="ABS212" s="78"/>
      <c r="ABT212" s="78"/>
      <c r="ABU212" s="78"/>
      <c r="ABV212" s="78"/>
      <c r="ABW212" s="78"/>
      <c r="ABX212" s="78"/>
      <c r="ABY212" s="78"/>
      <c r="ABZ212" s="78"/>
      <c r="ACA212" s="78"/>
      <c r="ACB212" s="78"/>
      <c r="ACC212" s="78"/>
      <c r="ACD212" s="78"/>
      <c r="ACE212" s="78"/>
      <c r="ACF212" s="78"/>
      <c r="ACG212" s="78"/>
      <c r="ACH212" s="78"/>
      <c r="ACI212" s="78"/>
      <c r="ACJ212" s="78"/>
      <c r="ACK212" s="78"/>
      <c r="ACL212" s="78"/>
      <c r="ACM212" s="78"/>
      <c r="ACN212" s="78"/>
      <c r="ACO212" s="78"/>
      <c r="ACP212" s="78"/>
      <c r="ACQ212" s="78"/>
      <c r="ACR212" s="78"/>
      <c r="ACS212" s="78"/>
      <c r="ACT212" s="78"/>
      <c r="ACU212" s="78"/>
      <c r="ACV212" s="78"/>
      <c r="ACW212" s="78"/>
      <c r="ACX212" s="78"/>
      <c r="ACY212" s="78"/>
      <c r="ACZ212" s="78"/>
      <c r="ADA212" s="78"/>
      <c r="ADB212" s="78"/>
      <c r="ADC212" s="78"/>
      <c r="ADD212" s="78"/>
      <c r="ADE212" s="78"/>
      <c r="ADF212" s="78"/>
      <c r="ADG212" s="78"/>
      <c r="ADH212" s="78"/>
      <c r="ADI212" s="78"/>
      <c r="ADJ212" s="78"/>
      <c r="ADK212" s="78"/>
      <c r="ADL212" s="78"/>
      <c r="ADM212" s="78"/>
      <c r="ADN212" s="78"/>
      <c r="ADO212" s="78"/>
      <c r="ADP212" s="78"/>
      <c r="ADQ212" s="78"/>
      <c r="ADR212" s="78"/>
      <c r="ADS212" s="78"/>
      <c r="ADT212" s="78"/>
      <c r="ADU212" s="78"/>
      <c r="ADV212" s="78"/>
      <c r="ADW212" s="78"/>
      <c r="ADX212" s="78"/>
      <c r="ADY212" s="78"/>
      <c r="ADZ212" s="78"/>
      <c r="AEA212" s="78"/>
      <c r="AEB212" s="78"/>
      <c r="AEC212" s="78"/>
      <c r="AED212" s="78"/>
      <c r="AEE212" s="78"/>
      <c r="AEF212" s="78"/>
      <c r="AEG212" s="78"/>
      <c r="AEH212" s="78"/>
      <c r="AEI212" s="78"/>
      <c r="AEJ212" s="78"/>
      <c r="AEK212" s="78"/>
      <c r="AEL212" s="78"/>
      <c r="AEM212" s="78"/>
      <c r="AEN212" s="78"/>
      <c r="AEO212" s="78"/>
      <c r="AEP212" s="78"/>
      <c r="AEQ212" s="78"/>
      <c r="AER212" s="78"/>
      <c r="AES212" s="78"/>
      <c r="AET212" s="78"/>
      <c r="AEU212" s="78"/>
      <c r="AEV212" s="78"/>
      <c r="AEW212" s="78"/>
      <c r="AEX212" s="78"/>
      <c r="AEY212" s="78"/>
      <c r="AEZ212" s="78"/>
      <c r="AFA212" s="78"/>
      <c r="AFB212" s="78"/>
      <c r="AFC212" s="78"/>
      <c r="AFD212" s="78"/>
      <c r="AFE212" s="78"/>
      <c r="AFF212" s="78"/>
      <c r="AFG212" s="78"/>
      <c r="AFH212" s="78"/>
      <c r="AFI212" s="78"/>
      <c r="AFJ212" s="78"/>
      <c r="AFK212" s="78"/>
      <c r="AFL212" s="78"/>
      <c r="AFM212" s="78"/>
      <c r="AFN212" s="78"/>
      <c r="AFO212" s="78"/>
      <c r="AFP212" s="78"/>
      <c r="AFQ212" s="78"/>
      <c r="AFR212" s="78"/>
      <c r="AFS212" s="78"/>
      <c r="AFT212" s="78"/>
      <c r="AFU212" s="78"/>
      <c r="AFV212" s="78"/>
      <c r="AFW212" s="78"/>
      <c r="AFX212" s="78"/>
      <c r="AFY212" s="78"/>
      <c r="AFZ212" s="78"/>
      <c r="AGA212" s="78"/>
      <c r="AGB212" s="78"/>
      <c r="AGC212" s="78"/>
      <c r="AGD212" s="78"/>
      <c r="AGE212" s="78"/>
      <c r="AGF212" s="78"/>
      <c r="AGG212" s="78"/>
      <c r="AGH212" s="78"/>
      <c r="AGI212" s="78"/>
      <c r="AGJ212" s="78"/>
      <c r="AGK212" s="78"/>
      <c r="AGL212" s="78"/>
      <c r="AGM212" s="78"/>
      <c r="AGN212" s="78"/>
      <c r="AGO212" s="78"/>
      <c r="AGP212" s="78"/>
      <c r="AGQ212" s="78"/>
      <c r="AGR212" s="78"/>
      <c r="AGS212" s="78"/>
      <c r="AGT212" s="78"/>
      <c r="AGU212" s="78"/>
      <c r="AGV212" s="78"/>
      <c r="AGW212" s="78"/>
      <c r="AGX212" s="78"/>
      <c r="AGY212" s="78"/>
      <c r="AGZ212" s="78"/>
      <c r="AHA212" s="78"/>
      <c r="AHB212" s="78"/>
      <c r="AHC212" s="78"/>
      <c r="AHD212" s="78"/>
      <c r="AHE212" s="78"/>
      <c r="AHF212" s="78"/>
      <c r="AHG212" s="78"/>
      <c r="AHH212" s="78"/>
      <c r="AHI212" s="78"/>
      <c r="AHJ212" s="78"/>
      <c r="AHK212" s="78"/>
      <c r="AHL212" s="78"/>
      <c r="AHM212" s="78"/>
      <c r="AHN212" s="78"/>
      <c r="AHO212" s="78"/>
      <c r="AHP212" s="78"/>
      <c r="AHQ212" s="78"/>
      <c r="AHR212" s="78"/>
      <c r="AHS212" s="78"/>
      <c r="AHT212" s="78"/>
      <c r="AHU212" s="78"/>
      <c r="AHV212" s="78"/>
      <c r="AHW212" s="78"/>
      <c r="AHX212" s="78"/>
      <c r="AHY212" s="78"/>
      <c r="AHZ212" s="78"/>
      <c r="AIA212" s="78"/>
      <c r="AIB212" s="78"/>
      <c r="AIC212" s="78"/>
      <c r="AID212" s="78"/>
      <c r="AIE212" s="78"/>
      <c r="AIF212" s="78"/>
      <c r="AIG212" s="78"/>
      <c r="AIH212" s="78"/>
      <c r="AII212" s="78"/>
      <c r="AIJ212" s="78"/>
      <c r="AIK212" s="78"/>
      <c r="AIL212" s="78"/>
      <c r="AIM212" s="78"/>
      <c r="AIN212" s="78"/>
      <c r="AIO212" s="78"/>
      <c r="AIP212" s="78"/>
      <c r="AIQ212" s="78"/>
      <c r="AIR212" s="78"/>
      <c r="AIS212" s="78"/>
      <c r="AIT212" s="78"/>
      <c r="AIU212" s="78"/>
      <c r="AIV212" s="78"/>
      <c r="AIW212" s="78"/>
      <c r="AIX212" s="78"/>
      <c r="AIY212" s="78"/>
      <c r="AIZ212" s="78"/>
      <c r="AJA212" s="78"/>
      <c r="AJB212" s="78"/>
      <c r="AJC212" s="78"/>
      <c r="AJD212" s="78"/>
      <c r="AJE212" s="78"/>
      <c r="AJF212" s="78"/>
      <c r="AJG212" s="78"/>
      <c r="AJH212" s="78"/>
      <c r="AJI212" s="78"/>
      <c r="AJJ212" s="78"/>
      <c r="AJK212" s="78"/>
      <c r="AJL212" s="78"/>
      <c r="AJM212" s="78"/>
      <c r="AJN212" s="78"/>
      <c r="AJO212" s="78"/>
      <c r="AJP212" s="78"/>
      <c r="AJQ212" s="78"/>
      <c r="AJR212" s="78"/>
      <c r="AJS212" s="78"/>
      <c r="AJT212" s="78"/>
      <c r="AJU212" s="78"/>
      <c r="AJV212" s="78"/>
      <c r="AJW212" s="78"/>
      <c r="AJX212" s="78"/>
      <c r="AJY212" s="78"/>
      <c r="AJZ212" s="78"/>
      <c r="AKA212" s="78"/>
      <c r="AKB212" s="78"/>
      <c r="AKC212" s="78"/>
      <c r="AKD212" s="78"/>
      <c r="AKE212" s="78"/>
      <c r="AKF212" s="78"/>
      <c r="AKG212" s="78"/>
      <c r="AKH212" s="78"/>
      <c r="AKI212" s="78"/>
      <c r="AKJ212" s="78"/>
      <c r="AKK212" s="78"/>
      <c r="AKL212" s="78"/>
      <c r="AKM212" s="78"/>
      <c r="AKN212" s="78"/>
      <c r="AKO212" s="78"/>
      <c r="AKP212" s="78"/>
      <c r="AKQ212" s="78"/>
      <c r="AKR212" s="78"/>
      <c r="AKS212" s="78"/>
      <c r="AKT212" s="78"/>
      <c r="AKU212" s="78"/>
      <c r="AKV212" s="78"/>
      <c r="AKW212" s="78"/>
      <c r="AKX212" s="78"/>
      <c r="AKY212" s="78"/>
      <c r="AKZ212" s="78"/>
      <c r="ALA212" s="78"/>
      <c r="ALB212" s="78"/>
      <c r="ALC212" s="78"/>
      <c r="ALD212" s="78"/>
      <c r="ALE212" s="78"/>
      <c r="ALF212" s="78"/>
      <c r="ALG212" s="78"/>
      <c r="ALH212" s="78"/>
      <c r="ALI212" s="78"/>
      <c r="ALJ212" s="78"/>
      <c r="ALK212" s="78"/>
      <c r="ALL212" s="78"/>
      <c r="ALM212" s="78"/>
      <c r="ALN212" s="78"/>
      <c r="ALO212" s="78"/>
      <c r="ALP212" s="78"/>
      <c r="ALQ212" s="78"/>
      <c r="ALR212" s="78"/>
      <c r="ALS212" s="78"/>
      <c r="ALT212" s="78"/>
      <c r="ALU212" s="78"/>
      <c r="ALV212" s="78"/>
      <c r="ALW212" s="78"/>
      <c r="ALX212" s="78"/>
      <c r="ALY212" s="78"/>
      <c r="ALZ212" s="78"/>
      <c r="AMA212" s="78"/>
      <c r="AMB212" s="78"/>
      <c r="AMC212" s="78"/>
      <c r="AMD212" s="78"/>
    </row>
    <row r="213" spans="1:1018" s="79" customForma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c r="GM213" s="78"/>
      <c r="GN213" s="78"/>
      <c r="GO213" s="78"/>
      <c r="GP213" s="78"/>
      <c r="GQ213" s="78"/>
      <c r="GR213" s="78"/>
      <c r="GS213" s="78"/>
      <c r="GT213" s="78"/>
      <c r="GU213" s="78"/>
      <c r="GV213" s="78"/>
      <c r="GW213" s="78"/>
      <c r="GX213" s="78"/>
      <c r="GY213" s="78"/>
      <c r="GZ213" s="78"/>
      <c r="HA213" s="78"/>
      <c r="HB213" s="78"/>
      <c r="HC213" s="78"/>
      <c r="HD213" s="78"/>
      <c r="HE213" s="78"/>
      <c r="HF213" s="78"/>
      <c r="HG213" s="78"/>
      <c r="HH213" s="78"/>
      <c r="HI213" s="78"/>
      <c r="HJ213" s="78"/>
      <c r="HK213" s="78"/>
      <c r="HL213" s="78"/>
      <c r="HM213" s="78"/>
      <c r="HN213" s="78"/>
      <c r="HO213" s="78"/>
      <c r="HP213" s="78"/>
      <c r="HQ213" s="78"/>
      <c r="HR213" s="78"/>
      <c r="HS213" s="78"/>
      <c r="HT213" s="78"/>
      <c r="HU213" s="78"/>
      <c r="HV213" s="78"/>
      <c r="HW213" s="78"/>
      <c r="HX213" s="78"/>
      <c r="HY213" s="78"/>
      <c r="HZ213" s="78"/>
      <c r="IA213" s="78"/>
      <c r="IB213" s="78"/>
      <c r="IC213" s="78"/>
      <c r="ID213" s="78"/>
      <c r="IE213" s="78"/>
      <c r="IF213" s="78"/>
      <c r="IG213" s="78"/>
      <c r="IH213" s="78"/>
      <c r="II213" s="78"/>
      <c r="IJ213" s="78"/>
      <c r="IK213" s="78"/>
      <c r="IL213" s="78"/>
      <c r="IM213" s="78"/>
      <c r="IN213" s="78"/>
      <c r="IO213" s="78"/>
      <c r="IP213" s="78"/>
      <c r="IQ213" s="78"/>
      <c r="IR213" s="78"/>
      <c r="IS213" s="78"/>
      <c r="IT213" s="78"/>
      <c r="IU213" s="78"/>
      <c r="IV213" s="78"/>
      <c r="IW213" s="78"/>
      <c r="IX213" s="78"/>
      <c r="IY213" s="78"/>
      <c r="IZ213" s="78"/>
      <c r="JA213" s="78"/>
      <c r="JB213" s="78"/>
      <c r="JC213" s="78"/>
      <c r="JD213" s="78"/>
      <c r="JE213" s="78"/>
      <c r="JF213" s="78"/>
      <c r="JG213" s="78"/>
      <c r="JH213" s="78"/>
      <c r="JI213" s="78"/>
      <c r="JJ213" s="78"/>
      <c r="JK213" s="78"/>
      <c r="JL213" s="78"/>
      <c r="JM213" s="78"/>
      <c r="JN213" s="78"/>
      <c r="JO213" s="78"/>
      <c r="JP213" s="78"/>
      <c r="JQ213" s="78"/>
      <c r="JR213" s="78"/>
      <c r="JS213" s="78"/>
      <c r="JT213" s="78"/>
      <c r="JU213" s="78"/>
      <c r="JV213" s="78"/>
      <c r="JW213" s="78"/>
      <c r="JX213" s="78"/>
      <c r="JY213" s="78"/>
      <c r="JZ213" s="78"/>
      <c r="KA213" s="78"/>
      <c r="KB213" s="78"/>
      <c r="KC213" s="78"/>
      <c r="KD213" s="78"/>
      <c r="KE213" s="78"/>
      <c r="KF213" s="78"/>
      <c r="KG213" s="78"/>
      <c r="KH213" s="78"/>
      <c r="KI213" s="78"/>
      <c r="KJ213" s="78"/>
      <c r="KK213" s="78"/>
      <c r="KL213" s="78"/>
      <c r="KM213" s="78"/>
      <c r="KN213" s="78"/>
      <c r="KO213" s="78"/>
      <c r="KP213" s="78"/>
      <c r="KQ213" s="78"/>
      <c r="KR213" s="78"/>
      <c r="KS213" s="78"/>
      <c r="KT213" s="78"/>
      <c r="KU213" s="78"/>
      <c r="KV213" s="78"/>
      <c r="KW213" s="78"/>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c r="ME213" s="78"/>
      <c r="MF213" s="78"/>
      <c r="MG213" s="78"/>
      <c r="MH213" s="78"/>
      <c r="MI213" s="78"/>
      <c r="MJ213" s="78"/>
      <c r="MK213" s="78"/>
      <c r="ML213" s="78"/>
      <c r="MM213" s="78"/>
      <c r="MN213" s="78"/>
      <c r="MO213" s="78"/>
      <c r="MP213" s="78"/>
      <c r="MQ213" s="78"/>
      <c r="MR213" s="78"/>
      <c r="MS213" s="78"/>
      <c r="MT213" s="78"/>
      <c r="MU213" s="78"/>
      <c r="MV213" s="78"/>
      <c r="MW213" s="78"/>
      <c r="MX213" s="78"/>
      <c r="MY213" s="78"/>
      <c r="MZ213" s="78"/>
      <c r="NA213" s="78"/>
      <c r="NB213" s="78"/>
      <c r="NC213" s="78"/>
      <c r="ND213" s="78"/>
      <c r="NE213" s="78"/>
      <c r="NF213" s="78"/>
      <c r="NG213" s="78"/>
      <c r="NH213" s="78"/>
      <c r="NI213" s="78"/>
      <c r="NJ213" s="78"/>
      <c r="NK213" s="78"/>
      <c r="NL213" s="78"/>
      <c r="NM213" s="78"/>
      <c r="NN213" s="78"/>
      <c r="NO213" s="78"/>
      <c r="NP213" s="78"/>
      <c r="NQ213" s="78"/>
      <c r="NR213" s="78"/>
      <c r="NS213" s="78"/>
      <c r="NT213" s="78"/>
      <c r="NU213" s="78"/>
      <c r="NV213" s="78"/>
      <c r="NW213" s="78"/>
      <c r="NX213" s="78"/>
      <c r="NY213" s="78"/>
      <c r="NZ213" s="78"/>
      <c r="OA213" s="78"/>
      <c r="OB213" s="78"/>
      <c r="OC213" s="78"/>
      <c r="OD213" s="78"/>
      <c r="OE213" s="78"/>
      <c r="OF213" s="78"/>
      <c r="OG213" s="78"/>
      <c r="OH213" s="78"/>
      <c r="OI213" s="78"/>
      <c r="OJ213" s="78"/>
      <c r="OK213" s="78"/>
      <c r="OL213" s="78"/>
      <c r="OM213" s="78"/>
      <c r="ON213" s="78"/>
      <c r="OO213" s="78"/>
      <c r="OP213" s="78"/>
      <c r="OQ213" s="78"/>
      <c r="OR213" s="78"/>
      <c r="OS213" s="78"/>
      <c r="OT213" s="78"/>
      <c r="OU213" s="78"/>
      <c r="OV213" s="78"/>
      <c r="OW213" s="78"/>
      <c r="OX213" s="78"/>
      <c r="OY213" s="78"/>
      <c r="OZ213" s="78"/>
      <c r="PA213" s="78"/>
      <c r="PB213" s="78"/>
      <c r="PC213" s="78"/>
      <c r="PD213" s="78"/>
      <c r="PE213" s="78"/>
      <c r="PF213" s="78"/>
      <c r="PG213" s="78"/>
      <c r="PH213" s="78"/>
      <c r="PI213" s="78"/>
      <c r="PJ213" s="78"/>
      <c r="PK213" s="78"/>
      <c r="PL213" s="78"/>
      <c r="PM213" s="78"/>
      <c r="PN213" s="78"/>
      <c r="PO213" s="78"/>
      <c r="PP213" s="78"/>
      <c r="PQ213" s="78"/>
      <c r="PR213" s="78"/>
      <c r="PS213" s="78"/>
      <c r="PT213" s="78"/>
      <c r="PU213" s="78"/>
      <c r="PV213" s="78"/>
      <c r="PW213" s="78"/>
      <c r="PX213" s="78"/>
      <c r="PY213" s="78"/>
      <c r="PZ213" s="78"/>
      <c r="QA213" s="78"/>
      <c r="QB213" s="78"/>
      <c r="QC213" s="78"/>
      <c r="QD213" s="78"/>
      <c r="QE213" s="78"/>
      <c r="QF213" s="78"/>
      <c r="QG213" s="78"/>
      <c r="QH213" s="78"/>
      <c r="QI213" s="78"/>
      <c r="QJ213" s="78"/>
      <c r="QK213" s="78"/>
      <c r="QL213" s="78"/>
      <c r="QM213" s="78"/>
      <c r="QN213" s="78"/>
      <c r="QO213" s="78"/>
      <c r="QP213" s="78"/>
      <c r="QQ213" s="78"/>
      <c r="QR213" s="78"/>
      <c r="QS213" s="78"/>
      <c r="QT213" s="78"/>
      <c r="QU213" s="78"/>
      <c r="QV213" s="78"/>
      <c r="QW213" s="78"/>
      <c r="QX213" s="78"/>
      <c r="QY213" s="78"/>
      <c r="QZ213" s="78"/>
      <c r="RA213" s="78"/>
      <c r="RB213" s="78"/>
      <c r="RC213" s="78"/>
      <c r="RD213" s="78"/>
      <c r="RE213" s="78"/>
      <c r="RF213" s="78"/>
      <c r="RG213" s="78"/>
      <c r="RH213" s="78"/>
      <c r="RI213" s="78"/>
      <c r="RJ213" s="78"/>
      <c r="RK213" s="78"/>
      <c r="RL213" s="78"/>
      <c r="RM213" s="78"/>
      <c r="RN213" s="78"/>
      <c r="RO213" s="78"/>
      <c r="RP213" s="78"/>
      <c r="RQ213" s="78"/>
      <c r="RR213" s="78"/>
      <c r="RS213" s="78"/>
      <c r="RT213" s="78"/>
      <c r="RU213" s="78"/>
      <c r="RV213" s="78"/>
      <c r="RW213" s="78"/>
      <c r="RX213" s="78"/>
      <c r="RY213" s="78"/>
      <c r="RZ213" s="78"/>
      <c r="SA213" s="78"/>
      <c r="SB213" s="78"/>
      <c r="SC213" s="78"/>
      <c r="SD213" s="78"/>
      <c r="SE213" s="78"/>
      <c r="SF213" s="78"/>
      <c r="SG213" s="78"/>
      <c r="SH213" s="78"/>
      <c r="SI213" s="78"/>
      <c r="SJ213" s="78"/>
      <c r="SK213" s="78"/>
      <c r="SL213" s="78"/>
      <c r="SM213" s="78"/>
      <c r="SN213" s="78"/>
      <c r="SO213" s="78"/>
      <c r="SP213" s="78"/>
      <c r="SQ213" s="78"/>
      <c r="SR213" s="78"/>
      <c r="SS213" s="78"/>
      <c r="ST213" s="78"/>
      <c r="SU213" s="78"/>
      <c r="SV213" s="78"/>
      <c r="SW213" s="78"/>
      <c r="SX213" s="78"/>
      <c r="SY213" s="78"/>
      <c r="SZ213" s="78"/>
      <c r="TA213" s="78"/>
      <c r="TB213" s="78"/>
      <c r="TC213" s="78"/>
      <c r="TD213" s="78"/>
      <c r="TE213" s="78"/>
      <c r="TF213" s="78"/>
      <c r="TG213" s="78"/>
      <c r="TH213" s="78"/>
      <c r="TI213" s="78"/>
      <c r="TJ213" s="78"/>
      <c r="TK213" s="78"/>
      <c r="TL213" s="78"/>
      <c r="TM213" s="78"/>
      <c r="TN213" s="78"/>
      <c r="TO213" s="78"/>
      <c r="TP213" s="78"/>
      <c r="TQ213" s="78"/>
      <c r="TR213" s="78"/>
      <c r="TS213" s="78"/>
      <c r="TT213" s="78"/>
      <c r="TU213" s="78"/>
      <c r="TV213" s="78"/>
      <c r="TW213" s="78"/>
      <c r="TX213" s="78"/>
      <c r="TY213" s="78"/>
      <c r="TZ213" s="78"/>
      <c r="UA213" s="78"/>
      <c r="UB213" s="78"/>
      <c r="UC213" s="78"/>
      <c r="UD213" s="78"/>
      <c r="UE213" s="78"/>
      <c r="UF213" s="78"/>
      <c r="UG213" s="78"/>
      <c r="UH213" s="78"/>
      <c r="UI213" s="78"/>
      <c r="UJ213" s="78"/>
      <c r="UK213" s="78"/>
      <c r="UL213" s="78"/>
      <c r="UM213" s="78"/>
      <c r="UN213" s="78"/>
      <c r="UO213" s="78"/>
      <c r="UP213" s="78"/>
      <c r="UQ213" s="78"/>
      <c r="UR213" s="78"/>
      <c r="US213" s="78"/>
      <c r="UT213" s="78"/>
      <c r="UU213" s="78"/>
      <c r="UV213" s="78"/>
      <c r="UW213" s="78"/>
      <c r="UX213" s="78"/>
      <c r="UY213" s="78"/>
      <c r="UZ213" s="78"/>
      <c r="VA213" s="78"/>
      <c r="VB213" s="78"/>
      <c r="VC213" s="78"/>
      <c r="VD213" s="78"/>
      <c r="VE213" s="78"/>
      <c r="VF213" s="78"/>
      <c r="VG213" s="78"/>
      <c r="VH213" s="78"/>
      <c r="VI213" s="78"/>
      <c r="VJ213" s="78"/>
      <c r="VK213" s="78"/>
      <c r="VL213" s="78"/>
      <c r="VM213" s="78"/>
      <c r="VN213" s="78"/>
      <c r="VO213" s="78"/>
      <c r="VP213" s="78"/>
      <c r="VQ213" s="78"/>
      <c r="VR213" s="78"/>
      <c r="VS213" s="78"/>
      <c r="VT213" s="78"/>
      <c r="VU213" s="78"/>
      <c r="VV213" s="78"/>
      <c r="VW213" s="78"/>
      <c r="VX213" s="78"/>
      <c r="VY213" s="78"/>
      <c r="VZ213" s="78"/>
      <c r="WA213" s="78"/>
      <c r="WB213" s="78"/>
      <c r="WC213" s="78"/>
      <c r="WD213" s="78"/>
      <c r="WE213" s="78"/>
      <c r="WF213" s="78"/>
      <c r="WG213" s="78"/>
      <c r="WH213" s="78"/>
      <c r="WI213" s="78"/>
      <c r="WJ213" s="78"/>
      <c r="WK213" s="78"/>
      <c r="WL213" s="78"/>
      <c r="WM213" s="78"/>
      <c r="WN213" s="78"/>
      <c r="WO213" s="78"/>
      <c r="WP213" s="78"/>
      <c r="WQ213" s="78"/>
      <c r="WR213" s="78"/>
      <c r="WS213" s="78"/>
      <c r="WT213" s="78"/>
      <c r="WU213" s="78"/>
      <c r="WV213" s="78"/>
      <c r="WW213" s="78"/>
      <c r="WX213" s="78"/>
      <c r="WY213" s="78"/>
      <c r="WZ213" s="78"/>
      <c r="XA213" s="78"/>
      <c r="XB213" s="78"/>
      <c r="XC213" s="78"/>
      <c r="XD213" s="78"/>
      <c r="XE213" s="78"/>
      <c r="XF213" s="78"/>
      <c r="XG213" s="78"/>
      <c r="XH213" s="78"/>
      <c r="XI213" s="78"/>
      <c r="XJ213" s="78"/>
      <c r="XK213" s="78"/>
      <c r="XL213" s="78"/>
      <c r="XM213" s="78"/>
      <c r="XN213" s="78"/>
      <c r="XO213" s="78"/>
      <c r="XP213" s="78"/>
      <c r="XQ213" s="78"/>
      <c r="XR213" s="78"/>
      <c r="XS213" s="78"/>
      <c r="XT213" s="78"/>
      <c r="XU213" s="78"/>
      <c r="XV213" s="78"/>
      <c r="XW213" s="78"/>
      <c r="XX213" s="78"/>
      <c r="XY213" s="78"/>
      <c r="XZ213" s="78"/>
      <c r="YA213" s="78"/>
      <c r="YB213" s="78"/>
      <c r="YC213" s="78"/>
      <c r="YD213" s="78"/>
      <c r="YE213" s="78"/>
      <c r="YF213" s="78"/>
      <c r="YG213" s="78"/>
      <c r="YH213" s="78"/>
      <c r="YI213" s="78"/>
      <c r="YJ213" s="78"/>
      <c r="YK213" s="78"/>
      <c r="YL213" s="78"/>
      <c r="YM213" s="78"/>
      <c r="YN213" s="78"/>
      <c r="YO213" s="78"/>
      <c r="YP213" s="78"/>
      <c r="YQ213" s="78"/>
      <c r="YR213" s="78"/>
      <c r="YS213" s="78"/>
      <c r="YT213" s="78"/>
      <c r="YU213" s="78"/>
      <c r="YV213" s="78"/>
      <c r="YW213" s="78"/>
      <c r="YX213" s="78"/>
      <c r="YY213" s="78"/>
      <c r="YZ213" s="78"/>
      <c r="ZA213" s="78"/>
      <c r="ZB213" s="78"/>
      <c r="ZC213" s="78"/>
      <c r="ZD213" s="78"/>
      <c r="ZE213" s="78"/>
      <c r="ZF213" s="78"/>
      <c r="ZG213" s="78"/>
      <c r="ZH213" s="78"/>
      <c r="ZI213" s="78"/>
      <c r="ZJ213" s="78"/>
      <c r="ZK213" s="78"/>
      <c r="ZL213" s="78"/>
      <c r="ZM213" s="78"/>
      <c r="ZN213" s="78"/>
      <c r="ZO213" s="78"/>
      <c r="ZP213" s="78"/>
      <c r="ZQ213" s="78"/>
      <c r="ZR213" s="78"/>
      <c r="ZS213" s="78"/>
      <c r="ZT213" s="78"/>
      <c r="ZU213" s="78"/>
      <c r="ZV213" s="78"/>
      <c r="ZW213" s="78"/>
      <c r="ZX213" s="78"/>
      <c r="ZY213" s="78"/>
      <c r="ZZ213" s="78"/>
      <c r="AAA213" s="78"/>
      <c r="AAB213" s="78"/>
      <c r="AAC213" s="78"/>
      <c r="AAD213" s="78"/>
      <c r="AAE213" s="78"/>
      <c r="AAF213" s="78"/>
      <c r="AAG213" s="78"/>
      <c r="AAH213" s="78"/>
      <c r="AAI213" s="78"/>
      <c r="AAJ213" s="78"/>
      <c r="AAK213" s="78"/>
      <c r="AAL213" s="78"/>
      <c r="AAM213" s="78"/>
      <c r="AAN213" s="78"/>
      <c r="AAO213" s="78"/>
      <c r="AAP213" s="78"/>
      <c r="AAQ213" s="78"/>
      <c r="AAR213" s="78"/>
      <c r="AAS213" s="78"/>
      <c r="AAT213" s="78"/>
      <c r="AAU213" s="78"/>
      <c r="AAV213" s="78"/>
      <c r="AAW213" s="78"/>
      <c r="AAX213" s="78"/>
      <c r="AAY213" s="78"/>
      <c r="AAZ213" s="78"/>
      <c r="ABA213" s="78"/>
      <c r="ABB213" s="78"/>
      <c r="ABC213" s="78"/>
      <c r="ABD213" s="78"/>
      <c r="ABE213" s="78"/>
      <c r="ABF213" s="78"/>
      <c r="ABG213" s="78"/>
      <c r="ABH213" s="78"/>
      <c r="ABI213" s="78"/>
      <c r="ABJ213" s="78"/>
      <c r="ABK213" s="78"/>
      <c r="ABL213" s="78"/>
      <c r="ABM213" s="78"/>
      <c r="ABN213" s="78"/>
      <c r="ABO213" s="78"/>
      <c r="ABP213" s="78"/>
      <c r="ABQ213" s="78"/>
      <c r="ABR213" s="78"/>
      <c r="ABS213" s="78"/>
      <c r="ABT213" s="78"/>
      <c r="ABU213" s="78"/>
      <c r="ABV213" s="78"/>
      <c r="ABW213" s="78"/>
      <c r="ABX213" s="78"/>
      <c r="ABY213" s="78"/>
      <c r="ABZ213" s="78"/>
      <c r="ACA213" s="78"/>
      <c r="ACB213" s="78"/>
      <c r="ACC213" s="78"/>
      <c r="ACD213" s="78"/>
      <c r="ACE213" s="78"/>
      <c r="ACF213" s="78"/>
      <c r="ACG213" s="78"/>
      <c r="ACH213" s="78"/>
      <c r="ACI213" s="78"/>
      <c r="ACJ213" s="78"/>
      <c r="ACK213" s="78"/>
      <c r="ACL213" s="78"/>
      <c r="ACM213" s="78"/>
      <c r="ACN213" s="78"/>
      <c r="ACO213" s="78"/>
      <c r="ACP213" s="78"/>
      <c r="ACQ213" s="78"/>
      <c r="ACR213" s="78"/>
      <c r="ACS213" s="78"/>
      <c r="ACT213" s="78"/>
      <c r="ACU213" s="78"/>
      <c r="ACV213" s="78"/>
      <c r="ACW213" s="78"/>
      <c r="ACX213" s="78"/>
      <c r="ACY213" s="78"/>
      <c r="ACZ213" s="78"/>
      <c r="ADA213" s="78"/>
      <c r="ADB213" s="78"/>
      <c r="ADC213" s="78"/>
      <c r="ADD213" s="78"/>
      <c r="ADE213" s="78"/>
      <c r="ADF213" s="78"/>
      <c r="ADG213" s="78"/>
      <c r="ADH213" s="78"/>
      <c r="ADI213" s="78"/>
      <c r="ADJ213" s="78"/>
      <c r="ADK213" s="78"/>
      <c r="ADL213" s="78"/>
      <c r="ADM213" s="78"/>
      <c r="ADN213" s="78"/>
      <c r="ADO213" s="78"/>
      <c r="ADP213" s="78"/>
      <c r="ADQ213" s="78"/>
      <c r="ADR213" s="78"/>
      <c r="ADS213" s="78"/>
      <c r="ADT213" s="78"/>
      <c r="ADU213" s="78"/>
      <c r="ADV213" s="78"/>
      <c r="ADW213" s="78"/>
      <c r="ADX213" s="78"/>
      <c r="ADY213" s="78"/>
      <c r="ADZ213" s="78"/>
      <c r="AEA213" s="78"/>
      <c r="AEB213" s="78"/>
      <c r="AEC213" s="78"/>
      <c r="AED213" s="78"/>
      <c r="AEE213" s="78"/>
      <c r="AEF213" s="78"/>
      <c r="AEG213" s="78"/>
      <c r="AEH213" s="78"/>
      <c r="AEI213" s="78"/>
      <c r="AEJ213" s="78"/>
      <c r="AEK213" s="78"/>
      <c r="AEL213" s="78"/>
      <c r="AEM213" s="78"/>
      <c r="AEN213" s="78"/>
      <c r="AEO213" s="78"/>
      <c r="AEP213" s="78"/>
      <c r="AEQ213" s="78"/>
      <c r="AER213" s="78"/>
      <c r="AES213" s="78"/>
      <c r="AET213" s="78"/>
      <c r="AEU213" s="78"/>
      <c r="AEV213" s="78"/>
      <c r="AEW213" s="78"/>
      <c r="AEX213" s="78"/>
      <c r="AEY213" s="78"/>
      <c r="AEZ213" s="78"/>
      <c r="AFA213" s="78"/>
      <c r="AFB213" s="78"/>
      <c r="AFC213" s="78"/>
      <c r="AFD213" s="78"/>
      <c r="AFE213" s="78"/>
      <c r="AFF213" s="78"/>
      <c r="AFG213" s="78"/>
      <c r="AFH213" s="78"/>
      <c r="AFI213" s="78"/>
      <c r="AFJ213" s="78"/>
      <c r="AFK213" s="78"/>
      <c r="AFL213" s="78"/>
      <c r="AFM213" s="78"/>
      <c r="AFN213" s="78"/>
      <c r="AFO213" s="78"/>
      <c r="AFP213" s="78"/>
      <c r="AFQ213" s="78"/>
      <c r="AFR213" s="78"/>
      <c r="AFS213" s="78"/>
      <c r="AFT213" s="78"/>
      <c r="AFU213" s="78"/>
      <c r="AFV213" s="78"/>
      <c r="AFW213" s="78"/>
      <c r="AFX213" s="78"/>
      <c r="AFY213" s="78"/>
      <c r="AFZ213" s="78"/>
      <c r="AGA213" s="78"/>
      <c r="AGB213" s="78"/>
      <c r="AGC213" s="78"/>
      <c r="AGD213" s="78"/>
      <c r="AGE213" s="78"/>
      <c r="AGF213" s="78"/>
      <c r="AGG213" s="78"/>
      <c r="AGH213" s="78"/>
      <c r="AGI213" s="78"/>
      <c r="AGJ213" s="78"/>
      <c r="AGK213" s="78"/>
      <c r="AGL213" s="78"/>
      <c r="AGM213" s="78"/>
      <c r="AGN213" s="78"/>
      <c r="AGO213" s="78"/>
      <c r="AGP213" s="78"/>
      <c r="AGQ213" s="78"/>
      <c r="AGR213" s="78"/>
      <c r="AGS213" s="78"/>
      <c r="AGT213" s="78"/>
      <c r="AGU213" s="78"/>
      <c r="AGV213" s="78"/>
      <c r="AGW213" s="78"/>
      <c r="AGX213" s="78"/>
      <c r="AGY213" s="78"/>
      <c r="AGZ213" s="78"/>
      <c r="AHA213" s="78"/>
      <c r="AHB213" s="78"/>
      <c r="AHC213" s="78"/>
      <c r="AHD213" s="78"/>
      <c r="AHE213" s="78"/>
      <c r="AHF213" s="78"/>
      <c r="AHG213" s="78"/>
      <c r="AHH213" s="78"/>
      <c r="AHI213" s="78"/>
      <c r="AHJ213" s="78"/>
      <c r="AHK213" s="78"/>
      <c r="AHL213" s="78"/>
      <c r="AHM213" s="78"/>
      <c r="AHN213" s="78"/>
      <c r="AHO213" s="78"/>
      <c r="AHP213" s="78"/>
      <c r="AHQ213" s="78"/>
      <c r="AHR213" s="78"/>
      <c r="AHS213" s="78"/>
      <c r="AHT213" s="78"/>
      <c r="AHU213" s="78"/>
      <c r="AHV213" s="78"/>
      <c r="AHW213" s="78"/>
      <c r="AHX213" s="78"/>
      <c r="AHY213" s="78"/>
      <c r="AHZ213" s="78"/>
      <c r="AIA213" s="78"/>
      <c r="AIB213" s="78"/>
      <c r="AIC213" s="78"/>
      <c r="AID213" s="78"/>
      <c r="AIE213" s="78"/>
      <c r="AIF213" s="78"/>
      <c r="AIG213" s="78"/>
      <c r="AIH213" s="78"/>
      <c r="AII213" s="78"/>
      <c r="AIJ213" s="78"/>
      <c r="AIK213" s="78"/>
      <c r="AIL213" s="78"/>
      <c r="AIM213" s="78"/>
      <c r="AIN213" s="78"/>
      <c r="AIO213" s="78"/>
      <c r="AIP213" s="78"/>
      <c r="AIQ213" s="78"/>
      <c r="AIR213" s="78"/>
      <c r="AIS213" s="78"/>
      <c r="AIT213" s="78"/>
      <c r="AIU213" s="78"/>
      <c r="AIV213" s="78"/>
      <c r="AIW213" s="78"/>
      <c r="AIX213" s="78"/>
      <c r="AIY213" s="78"/>
      <c r="AIZ213" s="78"/>
      <c r="AJA213" s="78"/>
      <c r="AJB213" s="78"/>
      <c r="AJC213" s="78"/>
      <c r="AJD213" s="78"/>
      <c r="AJE213" s="78"/>
      <c r="AJF213" s="78"/>
      <c r="AJG213" s="78"/>
      <c r="AJH213" s="78"/>
      <c r="AJI213" s="78"/>
      <c r="AJJ213" s="78"/>
      <c r="AJK213" s="78"/>
      <c r="AJL213" s="78"/>
      <c r="AJM213" s="78"/>
      <c r="AJN213" s="78"/>
      <c r="AJO213" s="78"/>
      <c r="AJP213" s="78"/>
      <c r="AJQ213" s="78"/>
      <c r="AJR213" s="78"/>
      <c r="AJS213" s="78"/>
      <c r="AJT213" s="78"/>
      <c r="AJU213" s="78"/>
      <c r="AJV213" s="78"/>
      <c r="AJW213" s="78"/>
      <c r="AJX213" s="78"/>
      <c r="AJY213" s="78"/>
      <c r="AJZ213" s="78"/>
      <c r="AKA213" s="78"/>
      <c r="AKB213" s="78"/>
      <c r="AKC213" s="78"/>
      <c r="AKD213" s="78"/>
      <c r="AKE213" s="78"/>
      <c r="AKF213" s="78"/>
      <c r="AKG213" s="78"/>
      <c r="AKH213" s="78"/>
      <c r="AKI213" s="78"/>
      <c r="AKJ213" s="78"/>
      <c r="AKK213" s="78"/>
      <c r="AKL213" s="78"/>
      <c r="AKM213" s="78"/>
      <c r="AKN213" s="78"/>
      <c r="AKO213" s="78"/>
      <c r="AKP213" s="78"/>
      <c r="AKQ213" s="78"/>
      <c r="AKR213" s="78"/>
      <c r="AKS213" s="78"/>
      <c r="AKT213" s="78"/>
      <c r="AKU213" s="78"/>
      <c r="AKV213" s="78"/>
      <c r="AKW213" s="78"/>
      <c r="AKX213" s="78"/>
      <c r="AKY213" s="78"/>
      <c r="AKZ213" s="78"/>
      <c r="ALA213" s="78"/>
      <c r="ALB213" s="78"/>
      <c r="ALC213" s="78"/>
      <c r="ALD213" s="78"/>
      <c r="ALE213" s="78"/>
      <c r="ALF213" s="78"/>
      <c r="ALG213" s="78"/>
      <c r="ALH213" s="78"/>
      <c r="ALI213" s="78"/>
      <c r="ALJ213" s="78"/>
      <c r="ALK213" s="78"/>
      <c r="ALL213" s="78"/>
      <c r="ALM213" s="78"/>
      <c r="ALN213" s="78"/>
      <c r="ALO213" s="78"/>
      <c r="ALP213" s="78"/>
      <c r="ALQ213" s="78"/>
      <c r="ALR213" s="78"/>
      <c r="ALS213" s="78"/>
      <c r="ALT213" s="78"/>
      <c r="ALU213" s="78"/>
      <c r="ALV213" s="78"/>
      <c r="ALW213" s="78"/>
      <c r="ALX213" s="78"/>
      <c r="ALY213" s="78"/>
      <c r="ALZ213" s="78"/>
      <c r="AMA213" s="78"/>
      <c r="AMB213" s="78"/>
      <c r="AMC213" s="78"/>
      <c r="AMD213" s="78"/>
    </row>
    <row r="214" spans="1:1018" s="79" customForma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c r="GN214" s="78"/>
      <c r="GO214" s="78"/>
      <c r="GP214" s="78"/>
      <c r="GQ214" s="78"/>
      <c r="GR214" s="78"/>
      <c r="GS214" s="78"/>
      <c r="GT214" s="78"/>
      <c r="GU214" s="78"/>
      <c r="GV214" s="78"/>
      <c r="GW214" s="78"/>
      <c r="GX214" s="78"/>
      <c r="GY214" s="78"/>
      <c r="GZ214" s="78"/>
      <c r="HA214" s="78"/>
      <c r="HB214" s="78"/>
      <c r="HC214" s="78"/>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c r="KB214" s="78"/>
      <c r="KC214" s="78"/>
      <c r="KD214" s="78"/>
      <c r="KE214" s="78"/>
      <c r="KF214" s="78"/>
      <c r="KG214" s="78"/>
      <c r="KH214" s="78"/>
      <c r="KI214" s="78"/>
      <c r="KJ214" s="78"/>
      <c r="KK214" s="78"/>
      <c r="KL214" s="78"/>
      <c r="KM214" s="78"/>
      <c r="KN214" s="78"/>
      <c r="KO214" s="78"/>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c r="ME214" s="78"/>
      <c r="MF214" s="78"/>
      <c r="MG214" s="78"/>
      <c r="MH214" s="78"/>
      <c r="MI214" s="78"/>
      <c r="MJ214" s="78"/>
      <c r="MK214" s="78"/>
      <c r="ML214" s="78"/>
      <c r="MM214" s="78"/>
      <c r="MN214" s="78"/>
      <c r="MO214" s="78"/>
      <c r="MP214" s="78"/>
      <c r="MQ214" s="78"/>
      <c r="MR214" s="78"/>
      <c r="MS214" s="78"/>
      <c r="MT214" s="78"/>
      <c r="MU214" s="78"/>
      <c r="MV214" s="78"/>
      <c r="MW214" s="78"/>
      <c r="MX214" s="78"/>
      <c r="MY214" s="78"/>
      <c r="MZ214" s="78"/>
      <c r="NA214" s="78"/>
      <c r="NB214" s="78"/>
      <c r="NC214" s="78"/>
      <c r="ND214" s="78"/>
      <c r="NE214" s="78"/>
      <c r="NF214" s="78"/>
      <c r="NG214" s="78"/>
      <c r="NH214" s="78"/>
      <c r="NI214" s="78"/>
      <c r="NJ214" s="78"/>
      <c r="NK214" s="78"/>
      <c r="NL214" s="78"/>
      <c r="NM214" s="78"/>
      <c r="NN214" s="78"/>
      <c r="NO214" s="78"/>
      <c r="NP214" s="78"/>
      <c r="NQ214" s="78"/>
      <c r="NR214" s="78"/>
      <c r="NS214" s="78"/>
      <c r="NT214" s="78"/>
      <c r="NU214" s="78"/>
      <c r="NV214" s="78"/>
      <c r="NW214" s="78"/>
      <c r="NX214" s="78"/>
      <c r="NY214" s="78"/>
      <c r="NZ214" s="78"/>
      <c r="OA214" s="78"/>
      <c r="OB214" s="78"/>
      <c r="OC214" s="78"/>
      <c r="OD214" s="78"/>
      <c r="OE214" s="78"/>
      <c r="OF214" s="78"/>
      <c r="OG214" s="78"/>
      <c r="OH214" s="78"/>
      <c r="OI214" s="78"/>
      <c r="OJ214" s="78"/>
      <c r="OK214" s="78"/>
      <c r="OL214" s="78"/>
      <c r="OM214" s="78"/>
      <c r="ON214" s="78"/>
      <c r="OO214" s="78"/>
      <c r="OP214" s="78"/>
      <c r="OQ214" s="78"/>
      <c r="OR214" s="78"/>
      <c r="OS214" s="78"/>
      <c r="OT214" s="78"/>
      <c r="OU214" s="78"/>
      <c r="OV214" s="78"/>
      <c r="OW214" s="78"/>
      <c r="OX214" s="78"/>
      <c r="OY214" s="78"/>
      <c r="OZ214" s="78"/>
      <c r="PA214" s="78"/>
      <c r="PB214" s="78"/>
      <c r="PC214" s="78"/>
      <c r="PD214" s="78"/>
      <c r="PE214" s="78"/>
      <c r="PF214" s="78"/>
      <c r="PG214" s="78"/>
      <c r="PH214" s="78"/>
      <c r="PI214" s="78"/>
      <c r="PJ214" s="78"/>
      <c r="PK214" s="78"/>
      <c r="PL214" s="78"/>
      <c r="PM214" s="78"/>
      <c r="PN214" s="78"/>
      <c r="PO214" s="78"/>
      <c r="PP214" s="78"/>
      <c r="PQ214" s="78"/>
      <c r="PR214" s="78"/>
      <c r="PS214" s="78"/>
      <c r="PT214" s="78"/>
      <c r="PU214" s="78"/>
      <c r="PV214" s="78"/>
      <c r="PW214" s="78"/>
      <c r="PX214" s="78"/>
      <c r="PY214" s="78"/>
      <c r="PZ214" s="78"/>
      <c r="QA214" s="78"/>
      <c r="QB214" s="78"/>
      <c r="QC214" s="78"/>
      <c r="QD214" s="78"/>
      <c r="QE214" s="78"/>
      <c r="QF214" s="78"/>
      <c r="QG214" s="78"/>
      <c r="QH214" s="78"/>
      <c r="QI214" s="78"/>
      <c r="QJ214" s="78"/>
      <c r="QK214" s="78"/>
      <c r="QL214" s="78"/>
      <c r="QM214" s="78"/>
      <c r="QN214" s="78"/>
      <c r="QO214" s="78"/>
      <c r="QP214" s="78"/>
      <c r="QQ214" s="78"/>
      <c r="QR214" s="78"/>
      <c r="QS214" s="78"/>
      <c r="QT214" s="78"/>
      <c r="QU214" s="78"/>
      <c r="QV214" s="78"/>
      <c r="QW214" s="78"/>
      <c r="QX214" s="78"/>
      <c r="QY214" s="78"/>
      <c r="QZ214" s="78"/>
      <c r="RA214" s="78"/>
      <c r="RB214" s="78"/>
      <c r="RC214" s="78"/>
      <c r="RD214" s="78"/>
      <c r="RE214" s="78"/>
      <c r="RF214" s="78"/>
      <c r="RG214" s="78"/>
      <c r="RH214" s="78"/>
      <c r="RI214" s="78"/>
      <c r="RJ214" s="78"/>
      <c r="RK214" s="78"/>
      <c r="RL214" s="78"/>
      <c r="RM214" s="78"/>
      <c r="RN214" s="78"/>
      <c r="RO214" s="78"/>
      <c r="RP214" s="78"/>
      <c r="RQ214" s="78"/>
      <c r="RR214" s="78"/>
      <c r="RS214" s="78"/>
      <c r="RT214" s="78"/>
      <c r="RU214" s="78"/>
      <c r="RV214" s="78"/>
      <c r="RW214" s="78"/>
      <c r="RX214" s="78"/>
      <c r="RY214" s="78"/>
      <c r="RZ214" s="78"/>
      <c r="SA214" s="78"/>
      <c r="SB214" s="78"/>
      <c r="SC214" s="78"/>
      <c r="SD214" s="78"/>
      <c r="SE214" s="78"/>
      <c r="SF214" s="78"/>
      <c r="SG214" s="78"/>
      <c r="SH214" s="78"/>
      <c r="SI214" s="78"/>
      <c r="SJ214" s="78"/>
      <c r="SK214" s="78"/>
      <c r="SL214" s="78"/>
      <c r="SM214" s="78"/>
      <c r="SN214" s="78"/>
      <c r="SO214" s="78"/>
      <c r="SP214" s="78"/>
      <c r="SQ214" s="78"/>
      <c r="SR214" s="78"/>
      <c r="SS214" s="78"/>
      <c r="ST214" s="78"/>
      <c r="SU214" s="78"/>
      <c r="SV214" s="78"/>
      <c r="SW214" s="78"/>
      <c r="SX214" s="78"/>
      <c r="SY214" s="78"/>
      <c r="SZ214" s="78"/>
      <c r="TA214" s="78"/>
      <c r="TB214" s="78"/>
      <c r="TC214" s="78"/>
      <c r="TD214" s="78"/>
      <c r="TE214" s="78"/>
      <c r="TF214" s="78"/>
      <c r="TG214" s="78"/>
      <c r="TH214" s="78"/>
      <c r="TI214" s="78"/>
      <c r="TJ214" s="78"/>
      <c r="TK214" s="78"/>
      <c r="TL214" s="78"/>
      <c r="TM214" s="78"/>
      <c r="TN214" s="78"/>
      <c r="TO214" s="78"/>
      <c r="TP214" s="78"/>
      <c r="TQ214" s="78"/>
      <c r="TR214" s="78"/>
      <c r="TS214" s="78"/>
      <c r="TT214" s="78"/>
      <c r="TU214" s="78"/>
      <c r="TV214" s="78"/>
      <c r="TW214" s="78"/>
      <c r="TX214" s="78"/>
      <c r="TY214" s="78"/>
      <c r="TZ214" s="78"/>
      <c r="UA214" s="78"/>
      <c r="UB214" s="78"/>
      <c r="UC214" s="78"/>
      <c r="UD214" s="78"/>
      <c r="UE214" s="78"/>
      <c r="UF214" s="78"/>
      <c r="UG214" s="78"/>
      <c r="UH214" s="78"/>
      <c r="UI214" s="78"/>
      <c r="UJ214" s="78"/>
      <c r="UK214" s="78"/>
      <c r="UL214" s="78"/>
      <c r="UM214" s="78"/>
      <c r="UN214" s="78"/>
      <c r="UO214" s="78"/>
      <c r="UP214" s="78"/>
      <c r="UQ214" s="78"/>
      <c r="UR214" s="78"/>
      <c r="US214" s="78"/>
      <c r="UT214" s="78"/>
      <c r="UU214" s="78"/>
      <c r="UV214" s="78"/>
      <c r="UW214" s="78"/>
      <c r="UX214" s="78"/>
      <c r="UY214" s="78"/>
      <c r="UZ214" s="78"/>
      <c r="VA214" s="78"/>
      <c r="VB214" s="78"/>
      <c r="VC214" s="78"/>
      <c r="VD214" s="78"/>
      <c r="VE214" s="78"/>
      <c r="VF214" s="78"/>
      <c r="VG214" s="78"/>
      <c r="VH214" s="78"/>
      <c r="VI214" s="78"/>
      <c r="VJ214" s="78"/>
      <c r="VK214" s="78"/>
      <c r="VL214" s="78"/>
      <c r="VM214" s="78"/>
      <c r="VN214" s="78"/>
      <c r="VO214" s="78"/>
      <c r="VP214" s="78"/>
      <c r="VQ214" s="78"/>
      <c r="VR214" s="78"/>
      <c r="VS214" s="78"/>
      <c r="VT214" s="78"/>
      <c r="VU214" s="78"/>
      <c r="VV214" s="78"/>
      <c r="VW214" s="78"/>
      <c r="VX214" s="78"/>
      <c r="VY214" s="78"/>
      <c r="VZ214" s="78"/>
      <c r="WA214" s="78"/>
      <c r="WB214" s="78"/>
      <c r="WC214" s="78"/>
      <c r="WD214" s="78"/>
      <c r="WE214" s="78"/>
      <c r="WF214" s="78"/>
      <c r="WG214" s="78"/>
      <c r="WH214" s="78"/>
      <c r="WI214" s="78"/>
      <c r="WJ214" s="78"/>
      <c r="WK214" s="78"/>
      <c r="WL214" s="78"/>
      <c r="WM214" s="78"/>
      <c r="WN214" s="78"/>
      <c r="WO214" s="78"/>
      <c r="WP214" s="78"/>
      <c r="WQ214" s="78"/>
      <c r="WR214" s="78"/>
      <c r="WS214" s="78"/>
      <c r="WT214" s="78"/>
      <c r="WU214" s="78"/>
      <c r="WV214" s="78"/>
      <c r="WW214" s="78"/>
      <c r="WX214" s="78"/>
      <c r="WY214" s="78"/>
      <c r="WZ214" s="78"/>
      <c r="XA214" s="78"/>
      <c r="XB214" s="78"/>
      <c r="XC214" s="78"/>
      <c r="XD214" s="78"/>
      <c r="XE214" s="78"/>
      <c r="XF214" s="78"/>
      <c r="XG214" s="78"/>
      <c r="XH214" s="78"/>
      <c r="XI214" s="78"/>
      <c r="XJ214" s="78"/>
      <c r="XK214" s="78"/>
      <c r="XL214" s="78"/>
      <c r="XM214" s="78"/>
      <c r="XN214" s="78"/>
      <c r="XO214" s="78"/>
      <c r="XP214" s="78"/>
      <c r="XQ214" s="78"/>
      <c r="XR214" s="78"/>
      <c r="XS214" s="78"/>
      <c r="XT214" s="78"/>
      <c r="XU214" s="78"/>
      <c r="XV214" s="78"/>
      <c r="XW214" s="78"/>
      <c r="XX214" s="78"/>
      <c r="XY214" s="78"/>
      <c r="XZ214" s="78"/>
      <c r="YA214" s="78"/>
      <c r="YB214" s="78"/>
      <c r="YC214" s="78"/>
      <c r="YD214" s="78"/>
      <c r="YE214" s="78"/>
      <c r="YF214" s="78"/>
      <c r="YG214" s="78"/>
      <c r="YH214" s="78"/>
      <c r="YI214" s="78"/>
      <c r="YJ214" s="78"/>
      <c r="YK214" s="78"/>
      <c r="YL214" s="78"/>
      <c r="YM214" s="78"/>
      <c r="YN214" s="78"/>
      <c r="YO214" s="78"/>
      <c r="YP214" s="78"/>
      <c r="YQ214" s="78"/>
      <c r="YR214" s="78"/>
      <c r="YS214" s="78"/>
      <c r="YT214" s="78"/>
      <c r="YU214" s="78"/>
      <c r="YV214" s="78"/>
      <c r="YW214" s="78"/>
      <c r="YX214" s="78"/>
      <c r="YY214" s="78"/>
      <c r="YZ214" s="78"/>
      <c r="ZA214" s="78"/>
      <c r="ZB214" s="78"/>
      <c r="ZC214" s="78"/>
      <c r="ZD214" s="78"/>
      <c r="ZE214" s="78"/>
      <c r="ZF214" s="78"/>
      <c r="ZG214" s="78"/>
      <c r="ZH214" s="78"/>
      <c r="ZI214" s="78"/>
      <c r="ZJ214" s="78"/>
      <c r="ZK214" s="78"/>
      <c r="ZL214" s="78"/>
      <c r="ZM214" s="78"/>
      <c r="ZN214" s="78"/>
      <c r="ZO214" s="78"/>
      <c r="ZP214" s="78"/>
      <c r="ZQ214" s="78"/>
      <c r="ZR214" s="78"/>
      <c r="ZS214" s="78"/>
      <c r="ZT214" s="78"/>
      <c r="ZU214" s="78"/>
      <c r="ZV214" s="78"/>
      <c r="ZW214" s="78"/>
      <c r="ZX214" s="78"/>
      <c r="ZY214" s="78"/>
      <c r="ZZ214" s="78"/>
      <c r="AAA214" s="78"/>
      <c r="AAB214" s="78"/>
      <c r="AAC214" s="78"/>
      <c r="AAD214" s="78"/>
      <c r="AAE214" s="78"/>
      <c r="AAF214" s="78"/>
      <c r="AAG214" s="78"/>
      <c r="AAH214" s="78"/>
      <c r="AAI214" s="78"/>
      <c r="AAJ214" s="78"/>
      <c r="AAK214" s="78"/>
      <c r="AAL214" s="78"/>
      <c r="AAM214" s="78"/>
      <c r="AAN214" s="78"/>
      <c r="AAO214" s="78"/>
      <c r="AAP214" s="78"/>
      <c r="AAQ214" s="78"/>
      <c r="AAR214" s="78"/>
      <c r="AAS214" s="78"/>
      <c r="AAT214" s="78"/>
      <c r="AAU214" s="78"/>
      <c r="AAV214" s="78"/>
      <c r="AAW214" s="78"/>
      <c r="AAX214" s="78"/>
      <c r="AAY214" s="78"/>
      <c r="AAZ214" s="78"/>
      <c r="ABA214" s="78"/>
      <c r="ABB214" s="78"/>
      <c r="ABC214" s="78"/>
      <c r="ABD214" s="78"/>
      <c r="ABE214" s="78"/>
      <c r="ABF214" s="78"/>
      <c r="ABG214" s="78"/>
      <c r="ABH214" s="78"/>
      <c r="ABI214" s="78"/>
      <c r="ABJ214" s="78"/>
      <c r="ABK214" s="78"/>
      <c r="ABL214" s="78"/>
      <c r="ABM214" s="78"/>
      <c r="ABN214" s="78"/>
      <c r="ABO214" s="78"/>
      <c r="ABP214" s="78"/>
      <c r="ABQ214" s="78"/>
      <c r="ABR214" s="78"/>
      <c r="ABS214" s="78"/>
      <c r="ABT214" s="78"/>
      <c r="ABU214" s="78"/>
      <c r="ABV214" s="78"/>
      <c r="ABW214" s="78"/>
      <c r="ABX214" s="78"/>
      <c r="ABY214" s="78"/>
      <c r="ABZ214" s="78"/>
      <c r="ACA214" s="78"/>
      <c r="ACB214" s="78"/>
      <c r="ACC214" s="78"/>
      <c r="ACD214" s="78"/>
      <c r="ACE214" s="78"/>
      <c r="ACF214" s="78"/>
      <c r="ACG214" s="78"/>
      <c r="ACH214" s="78"/>
      <c r="ACI214" s="78"/>
      <c r="ACJ214" s="78"/>
      <c r="ACK214" s="78"/>
      <c r="ACL214" s="78"/>
      <c r="ACM214" s="78"/>
      <c r="ACN214" s="78"/>
      <c r="ACO214" s="78"/>
      <c r="ACP214" s="78"/>
      <c r="ACQ214" s="78"/>
      <c r="ACR214" s="78"/>
      <c r="ACS214" s="78"/>
      <c r="ACT214" s="78"/>
      <c r="ACU214" s="78"/>
      <c r="ACV214" s="78"/>
      <c r="ACW214" s="78"/>
      <c r="ACX214" s="78"/>
      <c r="ACY214" s="78"/>
      <c r="ACZ214" s="78"/>
      <c r="ADA214" s="78"/>
      <c r="ADB214" s="78"/>
      <c r="ADC214" s="78"/>
      <c r="ADD214" s="78"/>
      <c r="ADE214" s="78"/>
      <c r="ADF214" s="78"/>
      <c r="ADG214" s="78"/>
      <c r="ADH214" s="78"/>
      <c r="ADI214" s="78"/>
      <c r="ADJ214" s="78"/>
      <c r="ADK214" s="78"/>
      <c r="ADL214" s="78"/>
      <c r="ADM214" s="78"/>
      <c r="ADN214" s="78"/>
      <c r="ADO214" s="78"/>
      <c r="ADP214" s="78"/>
      <c r="ADQ214" s="78"/>
      <c r="ADR214" s="78"/>
      <c r="ADS214" s="78"/>
      <c r="ADT214" s="78"/>
      <c r="ADU214" s="78"/>
      <c r="ADV214" s="78"/>
      <c r="ADW214" s="78"/>
      <c r="ADX214" s="78"/>
      <c r="ADY214" s="78"/>
      <c r="ADZ214" s="78"/>
      <c r="AEA214" s="78"/>
      <c r="AEB214" s="78"/>
      <c r="AEC214" s="78"/>
      <c r="AED214" s="78"/>
      <c r="AEE214" s="78"/>
      <c r="AEF214" s="78"/>
      <c r="AEG214" s="78"/>
      <c r="AEH214" s="78"/>
      <c r="AEI214" s="78"/>
      <c r="AEJ214" s="78"/>
      <c r="AEK214" s="78"/>
      <c r="AEL214" s="78"/>
      <c r="AEM214" s="78"/>
      <c r="AEN214" s="78"/>
      <c r="AEO214" s="78"/>
      <c r="AEP214" s="78"/>
      <c r="AEQ214" s="78"/>
      <c r="AER214" s="78"/>
      <c r="AES214" s="78"/>
      <c r="AET214" s="78"/>
      <c r="AEU214" s="78"/>
      <c r="AEV214" s="78"/>
      <c r="AEW214" s="78"/>
      <c r="AEX214" s="78"/>
      <c r="AEY214" s="78"/>
      <c r="AEZ214" s="78"/>
      <c r="AFA214" s="78"/>
      <c r="AFB214" s="78"/>
      <c r="AFC214" s="78"/>
      <c r="AFD214" s="78"/>
      <c r="AFE214" s="78"/>
      <c r="AFF214" s="78"/>
      <c r="AFG214" s="78"/>
      <c r="AFH214" s="78"/>
      <c r="AFI214" s="78"/>
      <c r="AFJ214" s="78"/>
      <c r="AFK214" s="78"/>
      <c r="AFL214" s="78"/>
      <c r="AFM214" s="78"/>
      <c r="AFN214" s="78"/>
      <c r="AFO214" s="78"/>
      <c r="AFP214" s="78"/>
      <c r="AFQ214" s="78"/>
      <c r="AFR214" s="78"/>
      <c r="AFS214" s="78"/>
      <c r="AFT214" s="78"/>
      <c r="AFU214" s="78"/>
      <c r="AFV214" s="78"/>
      <c r="AFW214" s="78"/>
      <c r="AFX214" s="78"/>
      <c r="AFY214" s="78"/>
      <c r="AFZ214" s="78"/>
      <c r="AGA214" s="78"/>
      <c r="AGB214" s="78"/>
      <c r="AGC214" s="78"/>
      <c r="AGD214" s="78"/>
      <c r="AGE214" s="78"/>
      <c r="AGF214" s="78"/>
      <c r="AGG214" s="78"/>
      <c r="AGH214" s="78"/>
      <c r="AGI214" s="78"/>
      <c r="AGJ214" s="78"/>
      <c r="AGK214" s="78"/>
      <c r="AGL214" s="78"/>
      <c r="AGM214" s="78"/>
      <c r="AGN214" s="78"/>
      <c r="AGO214" s="78"/>
      <c r="AGP214" s="78"/>
      <c r="AGQ214" s="78"/>
      <c r="AGR214" s="78"/>
      <c r="AGS214" s="78"/>
      <c r="AGT214" s="78"/>
      <c r="AGU214" s="78"/>
      <c r="AGV214" s="78"/>
      <c r="AGW214" s="78"/>
      <c r="AGX214" s="78"/>
      <c r="AGY214" s="78"/>
      <c r="AGZ214" s="78"/>
      <c r="AHA214" s="78"/>
      <c r="AHB214" s="78"/>
      <c r="AHC214" s="78"/>
      <c r="AHD214" s="78"/>
      <c r="AHE214" s="78"/>
      <c r="AHF214" s="78"/>
      <c r="AHG214" s="78"/>
      <c r="AHH214" s="78"/>
      <c r="AHI214" s="78"/>
      <c r="AHJ214" s="78"/>
      <c r="AHK214" s="78"/>
      <c r="AHL214" s="78"/>
      <c r="AHM214" s="78"/>
      <c r="AHN214" s="78"/>
      <c r="AHO214" s="78"/>
      <c r="AHP214" s="78"/>
      <c r="AHQ214" s="78"/>
      <c r="AHR214" s="78"/>
      <c r="AHS214" s="78"/>
      <c r="AHT214" s="78"/>
      <c r="AHU214" s="78"/>
      <c r="AHV214" s="78"/>
      <c r="AHW214" s="78"/>
      <c r="AHX214" s="78"/>
      <c r="AHY214" s="78"/>
      <c r="AHZ214" s="78"/>
      <c r="AIA214" s="78"/>
      <c r="AIB214" s="78"/>
      <c r="AIC214" s="78"/>
      <c r="AID214" s="78"/>
      <c r="AIE214" s="78"/>
      <c r="AIF214" s="78"/>
      <c r="AIG214" s="78"/>
      <c r="AIH214" s="78"/>
      <c r="AII214" s="78"/>
      <c r="AIJ214" s="78"/>
      <c r="AIK214" s="78"/>
      <c r="AIL214" s="78"/>
      <c r="AIM214" s="78"/>
      <c r="AIN214" s="78"/>
      <c r="AIO214" s="78"/>
      <c r="AIP214" s="78"/>
      <c r="AIQ214" s="78"/>
      <c r="AIR214" s="78"/>
      <c r="AIS214" s="78"/>
      <c r="AIT214" s="78"/>
      <c r="AIU214" s="78"/>
      <c r="AIV214" s="78"/>
      <c r="AIW214" s="78"/>
      <c r="AIX214" s="78"/>
      <c r="AIY214" s="78"/>
      <c r="AIZ214" s="78"/>
      <c r="AJA214" s="78"/>
      <c r="AJB214" s="78"/>
      <c r="AJC214" s="78"/>
      <c r="AJD214" s="78"/>
      <c r="AJE214" s="78"/>
      <c r="AJF214" s="78"/>
      <c r="AJG214" s="78"/>
      <c r="AJH214" s="78"/>
      <c r="AJI214" s="78"/>
      <c r="AJJ214" s="78"/>
      <c r="AJK214" s="78"/>
      <c r="AJL214" s="78"/>
      <c r="AJM214" s="78"/>
      <c r="AJN214" s="78"/>
      <c r="AJO214" s="78"/>
      <c r="AJP214" s="78"/>
      <c r="AJQ214" s="78"/>
      <c r="AJR214" s="78"/>
      <c r="AJS214" s="78"/>
      <c r="AJT214" s="78"/>
      <c r="AJU214" s="78"/>
      <c r="AJV214" s="78"/>
      <c r="AJW214" s="78"/>
      <c r="AJX214" s="78"/>
      <c r="AJY214" s="78"/>
      <c r="AJZ214" s="78"/>
      <c r="AKA214" s="78"/>
      <c r="AKB214" s="78"/>
      <c r="AKC214" s="78"/>
      <c r="AKD214" s="78"/>
      <c r="AKE214" s="78"/>
      <c r="AKF214" s="78"/>
      <c r="AKG214" s="78"/>
      <c r="AKH214" s="78"/>
      <c r="AKI214" s="78"/>
      <c r="AKJ214" s="78"/>
      <c r="AKK214" s="78"/>
      <c r="AKL214" s="78"/>
      <c r="AKM214" s="78"/>
      <c r="AKN214" s="78"/>
      <c r="AKO214" s="78"/>
      <c r="AKP214" s="78"/>
      <c r="AKQ214" s="78"/>
      <c r="AKR214" s="78"/>
      <c r="AKS214" s="78"/>
      <c r="AKT214" s="78"/>
      <c r="AKU214" s="78"/>
      <c r="AKV214" s="78"/>
      <c r="AKW214" s="78"/>
      <c r="AKX214" s="78"/>
      <c r="AKY214" s="78"/>
      <c r="AKZ214" s="78"/>
      <c r="ALA214" s="78"/>
      <c r="ALB214" s="78"/>
      <c r="ALC214" s="78"/>
      <c r="ALD214" s="78"/>
      <c r="ALE214" s="78"/>
      <c r="ALF214" s="78"/>
      <c r="ALG214" s="78"/>
      <c r="ALH214" s="78"/>
      <c r="ALI214" s="78"/>
      <c r="ALJ214" s="78"/>
      <c r="ALK214" s="78"/>
      <c r="ALL214" s="78"/>
      <c r="ALM214" s="78"/>
      <c r="ALN214" s="78"/>
      <c r="ALO214" s="78"/>
      <c r="ALP214" s="78"/>
      <c r="ALQ214" s="78"/>
      <c r="ALR214" s="78"/>
      <c r="ALS214" s="78"/>
      <c r="ALT214" s="78"/>
      <c r="ALU214" s="78"/>
      <c r="ALV214" s="78"/>
      <c r="ALW214" s="78"/>
      <c r="ALX214" s="78"/>
      <c r="ALY214" s="78"/>
      <c r="ALZ214" s="78"/>
      <c r="AMA214" s="78"/>
      <c r="AMB214" s="78"/>
      <c r="AMC214" s="78"/>
      <c r="AMD214" s="78"/>
    </row>
    <row r="215" spans="1:1018" s="79" customForma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c r="KB215" s="78"/>
      <c r="KC215" s="78"/>
      <c r="KD215" s="78"/>
      <c r="KE215" s="78"/>
      <c r="KF215" s="78"/>
      <c r="KG215" s="78"/>
      <c r="KH215" s="78"/>
      <c r="KI215" s="78"/>
      <c r="KJ215" s="78"/>
      <c r="KK215" s="78"/>
      <c r="KL215" s="78"/>
      <c r="KM215" s="78"/>
      <c r="KN215" s="78"/>
      <c r="KO215" s="78"/>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c r="ME215" s="78"/>
      <c r="MF215" s="78"/>
      <c r="MG215" s="78"/>
      <c r="MH215" s="78"/>
      <c r="MI215" s="78"/>
      <c r="MJ215" s="78"/>
      <c r="MK215" s="78"/>
      <c r="ML215" s="78"/>
      <c r="MM215" s="78"/>
      <c r="MN215" s="78"/>
      <c r="MO215" s="78"/>
      <c r="MP215" s="78"/>
      <c r="MQ215" s="78"/>
      <c r="MR215" s="78"/>
      <c r="MS215" s="78"/>
      <c r="MT215" s="78"/>
      <c r="MU215" s="78"/>
      <c r="MV215" s="78"/>
      <c r="MW215" s="78"/>
      <c r="MX215" s="78"/>
      <c r="MY215" s="78"/>
      <c r="MZ215" s="78"/>
      <c r="NA215" s="78"/>
      <c r="NB215" s="78"/>
      <c r="NC215" s="78"/>
      <c r="ND215" s="78"/>
      <c r="NE215" s="78"/>
      <c r="NF215" s="78"/>
      <c r="NG215" s="78"/>
      <c r="NH215" s="78"/>
      <c r="NI215" s="78"/>
      <c r="NJ215" s="78"/>
      <c r="NK215" s="78"/>
      <c r="NL215" s="78"/>
      <c r="NM215" s="78"/>
      <c r="NN215" s="78"/>
      <c r="NO215" s="78"/>
      <c r="NP215" s="78"/>
      <c r="NQ215" s="78"/>
      <c r="NR215" s="78"/>
      <c r="NS215" s="78"/>
      <c r="NT215" s="78"/>
      <c r="NU215" s="78"/>
      <c r="NV215" s="78"/>
      <c r="NW215" s="78"/>
      <c r="NX215" s="78"/>
      <c r="NY215" s="78"/>
      <c r="NZ215" s="78"/>
      <c r="OA215" s="78"/>
      <c r="OB215" s="78"/>
      <c r="OC215" s="78"/>
      <c r="OD215" s="78"/>
      <c r="OE215" s="78"/>
      <c r="OF215" s="78"/>
      <c r="OG215" s="78"/>
      <c r="OH215" s="78"/>
      <c r="OI215" s="78"/>
      <c r="OJ215" s="78"/>
      <c r="OK215" s="78"/>
      <c r="OL215" s="78"/>
      <c r="OM215" s="78"/>
      <c r="ON215" s="78"/>
      <c r="OO215" s="78"/>
      <c r="OP215" s="78"/>
      <c r="OQ215" s="78"/>
      <c r="OR215" s="78"/>
      <c r="OS215" s="78"/>
      <c r="OT215" s="78"/>
      <c r="OU215" s="78"/>
      <c r="OV215" s="78"/>
      <c r="OW215" s="78"/>
      <c r="OX215" s="78"/>
      <c r="OY215" s="78"/>
      <c r="OZ215" s="78"/>
      <c r="PA215" s="78"/>
      <c r="PB215" s="78"/>
      <c r="PC215" s="78"/>
      <c r="PD215" s="78"/>
      <c r="PE215" s="78"/>
      <c r="PF215" s="78"/>
      <c r="PG215" s="78"/>
      <c r="PH215" s="78"/>
      <c r="PI215" s="78"/>
      <c r="PJ215" s="78"/>
      <c r="PK215" s="78"/>
      <c r="PL215" s="78"/>
      <c r="PM215" s="78"/>
      <c r="PN215" s="78"/>
      <c r="PO215" s="78"/>
      <c r="PP215" s="78"/>
      <c r="PQ215" s="78"/>
      <c r="PR215" s="78"/>
      <c r="PS215" s="78"/>
      <c r="PT215" s="78"/>
      <c r="PU215" s="78"/>
      <c r="PV215" s="78"/>
      <c r="PW215" s="78"/>
      <c r="PX215" s="78"/>
      <c r="PY215" s="78"/>
      <c r="PZ215" s="78"/>
      <c r="QA215" s="78"/>
      <c r="QB215" s="78"/>
      <c r="QC215" s="78"/>
      <c r="QD215" s="78"/>
      <c r="QE215" s="78"/>
      <c r="QF215" s="78"/>
      <c r="QG215" s="78"/>
      <c r="QH215" s="78"/>
      <c r="QI215" s="78"/>
      <c r="QJ215" s="78"/>
      <c r="QK215" s="78"/>
      <c r="QL215" s="78"/>
      <c r="QM215" s="78"/>
      <c r="QN215" s="78"/>
      <c r="QO215" s="78"/>
      <c r="QP215" s="78"/>
      <c r="QQ215" s="78"/>
      <c r="QR215" s="78"/>
      <c r="QS215" s="78"/>
      <c r="QT215" s="78"/>
      <c r="QU215" s="78"/>
      <c r="QV215" s="78"/>
      <c r="QW215" s="78"/>
      <c r="QX215" s="78"/>
      <c r="QY215" s="78"/>
      <c r="QZ215" s="78"/>
      <c r="RA215" s="78"/>
      <c r="RB215" s="78"/>
      <c r="RC215" s="78"/>
      <c r="RD215" s="78"/>
      <c r="RE215" s="78"/>
      <c r="RF215" s="78"/>
      <c r="RG215" s="78"/>
      <c r="RH215" s="78"/>
      <c r="RI215" s="78"/>
      <c r="RJ215" s="78"/>
      <c r="RK215" s="78"/>
      <c r="RL215" s="78"/>
      <c r="RM215" s="78"/>
      <c r="RN215" s="78"/>
      <c r="RO215" s="78"/>
      <c r="RP215" s="78"/>
      <c r="RQ215" s="78"/>
      <c r="RR215" s="78"/>
      <c r="RS215" s="78"/>
      <c r="RT215" s="78"/>
      <c r="RU215" s="78"/>
      <c r="RV215" s="78"/>
      <c r="RW215" s="78"/>
      <c r="RX215" s="78"/>
      <c r="RY215" s="78"/>
      <c r="RZ215" s="78"/>
      <c r="SA215" s="78"/>
      <c r="SB215" s="78"/>
      <c r="SC215" s="78"/>
      <c r="SD215" s="78"/>
      <c r="SE215" s="78"/>
      <c r="SF215" s="78"/>
      <c r="SG215" s="78"/>
      <c r="SH215" s="78"/>
      <c r="SI215" s="78"/>
      <c r="SJ215" s="78"/>
      <c r="SK215" s="78"/>
      <c r="SL215" s="78"/>
      <c r="SM215" s="78"/>
      <c r="SN215" s="78"/>
      <c r="SO215" s="78"/>
      <c r="SP215" s="78"/>
      <c r="SQ215" s="78"/>
      <c r="SR215" s="78"/>
      <c r="SS215" s="78"/>
      <c r="ST215" s="78"/>
      <c r="SU215" s="78"/>
      <c r="SV215" s="78"/>
      <c r="SW215" s="78"/>
      <c r="SX215" s="78"/>
      <c r="SY215" s="78"/>
      <c r="SZ215" s="78"/>
      <c r="TA215" s="78"/>
      <c r="TB215" s="78"/>
      <c r="TC215" s="78"/>
      <c r="TD215" s="78"/>
      <c r="TE215" s="78"/>
      <c r="TF215" s="78"/>
      <c r="TG215" s="78"/>
      <c r="TH215" s="78"/>
      <c r="TI215" s="78"/>
      <c r="TJ215" s="78"/>
      <c r="TK215" s="78"/>
      <c r="TL215" s="78"/>
      <c r="TM215" s="78"/>
      <c r="TN215" s="78"/>
      <c r="TO215" s="78"/>
      <c r="TP215" s="78"/>
      <c r="TQ215" s="78"/>
      <c r="TR215" s="78"/>
      <c r="TS215" s="78"/>
      <c r="TT215" s="78"/>
      <c r="TU215" s="78"/>
      <c r="TV215" s="78"/>
      <c r="TW215" s="78"/>
      <c r="TX215" s="78"/>
      <c r="TY215" s="78"/>
      <c r="TZ215" s="78"/>
      <c r="UA215" s="78"/>
      <c r="UB215" s="78"/>
      <c r="UC215" s="78"/>
      <c r="UD215" s="78"/>
      <c r="UE215" s="78"/>
      <c r="UF215" s="78"/>
      <c r="UG215" s="78"/>
      <c r="UH215" s="78"/>
      <c r="UI215" s="78"/>
      <c r="UJ215" s="78"/>
      <c r="UK215" s="78"/>
      <c r="UL215" s="78"/>
      <c r="UM215" s="78"/>
      <c r="UN215" s="78"/>
      <c r="UO215" s="78"/>
      <c r="UP215" s="78"/>
      <c r="UQ215" s="78"/>
      <c r="UR215" s="78"/>
      <c r="US215" s="78"/>
      <c r="UT215" s="78"/>
      <c r="UU215" s="78"/>
      <c r="UV215" s="78"/>
      <c r="UW215" s="78"/>
      <c r="UX215" s="78"/>
      <c r="UY215" s="78"/>
      <c r="UZ215" s="78"/>
      <c r="VA215" s="78"/>
      <c r="VB215" s="78"/>
      <c r="VC215" s="78"/>
      <c r="VD215" s="78"/>
      <c r="VE215" s="78"/>
      <c r="VF215" s="78"/>
      <c r="VG215" s="78"/>
      <c r="VH215" s="78"/>
      <c r="VI215" s="78"/>
      <c r="VJ215" s="78"/>
      <c r="VK215" s="78"/>
      <c r="VL215" s="78"/>
      <c r="VM215" s="78"/>
      <c r="VN215" s="78"/>
      <c r="VO215" s="78"/>
      <c r="VP215" s="78"/>
      <c r="VQ215" s="78"/>
      <c r="VR215" s="78"/>
      <c r="VS215" s="78"/>
      <c r="VT215" s="78"/>
      <c r="VU215" s="78"/>
      <c r="VV215" s="78"/>
      <c r="VW215" s="78"/>
      <c r="VX215" s="78"/>
      <c r="VY215" s="78"/>
      <c r="VZ215" s="78"/>
      <c r="WA215" s="78"/>
      <c r="WB215" s="78"/>
      <c r="WC215" s="78"/>
      <c r="WD215" s="78"/>
      <c r="WE215" s="78"/>
      <c r="WF215" s="78"/>
      <c r="WG215" s="78"/>
      <c r="WH215" s="78"/>
      <c r="WI215" s="78"/>
      <c r="WJ215" s="78"/>
      <c r="WK215" s="78"/>
      <c r="WL215" s="78"/>
      <c r="WM215" s="78"/>
      <c r="WN215" s="78"/>
      <c r="WO215" s="78"/>
      <c r="WP215" s="78"/>
      <c r="WQ215" s="78"/>
      <c r="WR215" s="78"/>
      <c r="WS215" s="78"/>
      <c r="WT215" s="78"/>
      <c r="WU215" s="78"/>
      <c r="WV215" s="78"/>
      <c r="WW215" s="78"/>
      <c r="WX215" s="78"/>
      <c r="WY215" s="78"/>
      <c r="WZ215" s="78"/>
      <c r="XA215" s="78"/>
      <c r="XB215" s="78"/>
      <c r="XC215" s="78"/>
      <c r="XD215" s="78"/>
      <c r="XE215" s="78"/>
      <c r="XF215" s="78"/>
      <c r="XG215" s="78"/>
      <c r="XH215" s="78"/>
      <c r="XI215" s="78"/>
      <c r="XJ215" s="78"/>
      <c r="XK215" s="78"/>
      <c r="XL215" s="78"/>
      <c r="XM215" s="78"/>
      <c r="XN215" s="78"/>
      <c r="XO215" s="78"/>
      <c r="XP215" s="78"/>
      <c r="XQ215" s="78"/>
      <c r="XR215" s="78"/>
      <c r="XS215" s="78"/>
      <c r="XT215" s="78"/>
      <c r="XU215" s="78"/>
      <c r="XV215" s="78"/>
      <c r="XW215" s="78"/>
      <c r="XX215" s="78"/>
      <c r="XY215" s="78"/>
      <c r="XZ215" s="78"/>
      <c r="YA215" s="78"/>
      <c r="YB215" s="78"/>
      <c r="YC215" s="78"/>
      <c r="YD215" s="78"/>
      <c r="YE215" s="78"/>
      <c r="YF215" s="78"/>
      <c r="YG215" s="78"/>
      <c r="YH215" s="78"/>
      <c r="YI215" s="78"/>
      <c r="YJ215" s="78"/>
      <c r="YK215" s="78"/>
      <c r="YL215" s="78"/>
      <c r="YM215" s="78"/>
      <c r="YN215" s="78"/>
      <c r="YO215" s="78"/>
      <c r="YP215" s="78"/>
      <c r="YQ215" s="78"/>
      <c r="YR215" s="78"/>
      <c r="YS215" s="78"/>
      <c r="YT215" s="78"/>
      <c r="YU215" s="78"/>
      <c r="YV215" s="78"/>
      <c r="YW215" s="78"/>
      <c r="YX215" s="78"/>
      <c r="YY215" s="78"/>
      <c r="YZ215" s="78"/>
      <c r="ZA215" s="78"/>
      <c r="ZB215" s="78"/>
      <c r="ZC215" s="78"/>
      <c r="ZD215" s="78"/>
      <c r="ZE215" s="78"/>
      <c r="ZF215" s="78"/>
      <c r="ZG215" s="78"/>
      <c r="ZH215" s="78"/>
      <c r="ZI215" s="78"/>
      <c r="ZJ215" s="78"/>
      <c r="ZK215" s="78"/>
      <c r="ZL215" s="78"/>
      <c r="ZM215" s="78"/>
      <c r="ZN215" s="78"/>
      <c r="ZO215" s="78"/>
      <c r="ZP215" s="78"/>
      <c r="ZQ215" s="78"/>
      <c r="ZR215" s="78"/>
      <c r="ZS215" s="78"/>
      <c r="ZT215" s="78"/>
      <c r="ZU215" s="78"/>
      <c r="ZV215" s="78"/>
      <c r="ZW215" s="78"/>
      <c r="ZX215" s="78"/>
      <c r="ZY215" s="78"/>
      <c r="ZZ215" s="78"/>
      <c r="AAA215" s="78"/>
      <c r="AAB215" s="78"/>
      <c r="AAC215" s="78"/>
      <c r="AAD215" s="78"/>
      <c r="AAE215" s="78"/>
      <c r="AAF215" s="78"/>
      <c r="AAG215" s="78"/>
      <c r="AAH215" s="78"/>
      <c r="AAI215" s="78"/>
      <c r="AAJ215" s="78"/>
      <c r="AAK215" s="78"/>
      <c r="AAL215" s="78"/>
      <c r="AAM215" s="78"/>
      <c r="AAN215" s="78"/>
      <c r="AAO215" s="78"/>
      <c r="AAP215" s="78"/>
      <c r="AAQ215" s="78"/>
      <c r="AAR215" s="78"/>
      <c r="AAS215" s="78"/>
      <c r="AAT215" s="78"/>
      <c r="AAU215" s="78"/>
      <c r="AAV215" s="78"/>
      <c r="AAW215" s="78"/>
      <c r="AAX215" s="78"/>
      <c r="AAY215" s="78"/>
      <c r="AAZ215" s="78"/>
      <c r="ABA215" s="78"/>
      <c r="ABB215" s="78"/>
      <c r="ABC215" s="78"/>
      <c r="ABD215" s="78"/>
      <c r="ABE215" s="78"/>
      <c r="ABF215" s="78"/>
      <c r="ABG215" s="78"/>
      <c r="ABH215" s="78"/>
      <c r="ABI215" s="78"/>
      <c r="ABJ215" s="78"/>
      <c r="ABK215" s="78"/>
      <c r="ABL215" s="78"/>
      <c r="ABM215" s="78"/>
      <c r="ABN215" s="78"/>
      <c r="ABO215" s="78"/>
      <c r="ABP215" s="78"/>
      <c r="ABQ215" s="78"/>
      <c r="ABR215" s="78"/>
      <c r="ABS215" s="78"/>
      <c r="ABT215" s="78"/>
      <c r="ABU215" s="78"/>
      <c r="ABV215" s="78"/>
      <c r="ABW215" s="78"/>
      <c r="ABX215" s="78"/>
      <c r="ABY215" s="78"/>
      <c r="ABZ215" s="78"/>
      <c r="ACA215" s="78"/>
      <c r="ACB215" s="78"/>
      <c r="ACC215" s="78"/>
      <c r="ACD215" s="78"/>
      <c r="ACE215" s="78"/>
      <c r="ACF215" s="78"/>
      <c r="ACG215" s="78"/>
      <c r="ACH215" s="78"/>
      <c r="ACI215" s="78"/>
      <c r="ACJ215" s="78"/>
      <c r="ACK215" s="78"/>
      <c r="ACL215" s="78"/>
      <c r="ACM215" s="78"/>
      <c r="ACN215" s="78"/>
      <c r="ACO215" s="78"/>
      <c r="ACP215" s="78"/>
      <c r="ACQ215" s="78"/>
      <c r="ACR215" s="78"/>
      <c r="ACS215" s="78"/>
      <c r="ACT215" s="78"/>
      <c r="ACU215" s="78"/>
      <c r="ACV215" s="78"/>
      <c r="ACW215" s="78"/>
      <c r="ACX215" s="78"/>
      <c r="ACY215" s="78"/>
      <c r="ACZ215" s="78"/>
      <c r="ADA215" s="78"/>
      <c r="ADB215" s="78"/>
      <c r="ADC215" s="78"/>
      <c r="ADD215" s="78"/>
      <c r="ADE215" s="78"/>
      <c r="ADF215" s="78"/>
      <c r="ADG215" s="78"/>
      <c r="ADH215" s="78"/>
      <c r="ADI215" s="78"/>
      <c r="ADJ215" s="78"/>
      <c r="ADK215" s="78"/>
      <c r="ADL215" s="78"/>
      <c r="ADM215" s="78"/>
      <c r="ADN215" s="78"/>
      <c r="ADO215" s="78"/>
      <c r="ADP215" s="78"/>
      <c r="ADQ215" s="78"/>
      <c r="ADR215" s="78"/>
      <c r="ADS215" s="78"/>
      <c r="ADT215" s="78"/>
      <c r="ADU215" s="78"/>
      <c r="ADV215" s="78"/>
      <c r="ADW215" s="78"/>
      <c r="ADX215" s="78"/>
      <c r="ADY215" s="78"/>
      <c r="ADZ215" s="78"/>
      <c r="AEA215" s="78"/>
      <c r="AEB215" s="78"/>
      <c r="AEC215" s="78"/>
      <c r="AED215" s="78"/>
      <c r="AEE215" s="78"/>
      <c r="AEF215" s="78"/>
      <c r="AEG215" s="78"/>
      <c r="AEH215" s="78"/>
      <c r="AEI215" s="78"/>
      <c r="AEJ215" s="78"/>
      <c r="AEK215" s="78"/>
      <c r="AEL215" s="78"/>
      <c r="AEM215" s="78"/>
      <c r="AEN215" s="78"/>
      <c r="AEO215" s="78"/>
      <c r="AEP215" s="78"/>
      <c r="AEQ215" s="78"/>
      <c r="AER215" s="78"/>
      <c r="AES215" s="78"/>
      <c r="AET215" s="78"/>
      <c r="AEU215" s="78"/>
      <c r="AEV215" s="78"/>
      <c r="AEW215" s="78"/>
      <c r="AEX215" s="78"/>
      <c r="AEY215" s="78"/>
      <c r="AEZ215" s="78"/>
      <c r="AFA215" s="78"/>
      <c r="AFB215" s="78"/>
      <c r="AFC215" s="78"/>
      <c r="AFD215" s="78"/>
      <c r="AFE215" s="78"/>
      <c r="AFF215" s="78"/>
      <c r="AFG215" s="78"/>
      <c r="AFH215" s="78"/>
      <c r="AFI215" s="78"/>
      <c r="AFJ215" s="78"/>
      <c r="AFK215" s="78"/>
      <c r="AFL215" s="78"/>
      <c r="AFM215" s="78"/>
      <c r="AFN215" s="78"/>
      <c r="AFO215" s="78"/>
      <c r="AFP215" s="78"/>
      <c r="AFQ215" s="78"/>
      <c r="AFR215" s="78"/>
      <c r="AFS215" s="78"/>
      <c r="AFT215" s="78"/>
      <c r="AFU215" s="78"/>
      <c r="AFV215" s="78"/>
      <c r="AFW215" s="78"/>
      <c r="AFX215" s="78"/>
      <c r="AFY215" s="78"/>
      <c r="AFZ215" s="78"/>
      <c r="AGA215" s="78"/>
      <c r="AGB215" s="78"/>
      <c r="AGC215" s="78"/>
      <c r="AGD215" s="78"/>
      <c r="AGE215" s="78"/>
      <c r="AGF215" s="78"/>
      <c r="AGG215" s="78"/>
      <c r="AGH215" s="78"/>
      <c r="AGI215" s="78"/>
      <c r="AGJ215" s="78"/>
      <c r="AGK215" s="78"/>
      <c r="AGL215" s="78"/>
      <c r="AGM215" s="78"/>
      <c r="AGN215" s="78"/>
      <c r="AGO215" s="78"/>
      <c r="AGP215" s="78"/>
      <c r="AGQ215" s="78"/>
      <c r="AGR215" s="78"/>
      <c r="AGS215" s="78"/>
      <c r="AGT215" s="78"/>
      <c r="AGU215" s="78"/>
      <c r="AGV215" s="78"/>
      <c r="AGW215" s="78"/>
      <c r="AGX215" s="78"/>
      <c r="AGY215" s="78"/>
      <c r="AGZ215" s="78"/>
      <c r="AHA215" s="78"/>
      <c r="AHB215" s="78"/>
      <c r="AHC215" s="78"/>
      <c r="AHD215" s="78"/>
      <c r="AHE215" s="78"/>
      <c r="AHF215" s="78"/>
      <c r="AHG215" s="78"/>
      <c r="AHH215" s="78"/>
      <c r="AHI215" s="78"/>
      <c r="AHJ215" s="78"/>
      <c r="AHK215" s="78"/>
      <c r="AHL215" s="78"/>
      <c r="AHM215" s="78"/>
      <c r="AHN215" s="78"/>
      <c r="AHO215" s="78"/>
      <c r="AHP215" s="78"/>
      <c r="AHQ215" s="78"/>
      <c r="AHR215" s="78"/>
      <c r="AHS215" s="78"/>
      <c r="AHT215" s="78"/>
      <c r="AHU215" s="78"/>
      <c r="AHV215" s="78"/>
      <c r="AHW215" s="78"/>
      <c r="AHX215" s="78"/>
      <c r="AHY215" s="78"/>
      <c r="AHZ215" s="78"/>
      <c r="AIA215" s="78"/>
      <c r="AIB215" s="78"/>
      <c r="AIC215" s="78"/>
      <c r="AID215" s="78"/>
      <c r="AIE215" s="78"/>
      <c r="AIF215" s="78"/>
      <c r="AIG215" s="78"/>
      <c r="AIH215" s="78"/>
      <c r="AII215" s="78"/>
      <c r="AIJ215" s="78"/>
      <c r="AIK215" s="78"/>
      <c r="AIL215" s="78"/>
      <c r="AIM215" s="78"/>
      <c r="AIN215" s="78"/>
      <c r="AIO215" s="78"/>
      <c r="AIP215" s="78"/>
      <c r="AIQ215" s="78"/>
      <c r="AIR215" s="78"/>
      <c r="AIS215" s="78"/>
      <c r="AIT215" s="78"/>
      <c r="AIU215" s="78"/>
      <c r="AIV215" s="78"/>
      <c r="AIW215" s="78"/>
      <c r="AIX215" s="78"/>
      <c r="AIY215" s="78"/>
      <c r="AIZ215" s="78"/>
      <c r="AJA215" s="78"/>
      <c r="AJB215" s="78"/>
      <c r="AJC215" s="78"/>
      <c r="AJD215" s="78"/>
      <c r="AJE215" s="78"/>
      <c r="AJF215" s="78"/>
      <c r="AJG215" s="78"/>
      <c r="AJH215" s="78"/>
      <c r="AJI215" s="78"/>
      <c r="AJJ215" s="78"/>
      <c r="AJK215" s="78"/>
      <c r="AJL215" s="78"/>
      <c r="AJM215" s="78"/>
      <c r="AJN215" s="78"/>
      <c r="AJO215" s="78"/>
      <c r="AJP215" s="78"/>
      <c r="AJQ215" s="78"/>
      <c r="AJR215" s="78"/>
      <c r="AJS215" s="78"/>
      <c r="AJT215" s="78"/>
      <c r="AJU215" s="78"/>
      <c r="AJV215" s="78"/>
      <c r="AJW215" s="78"/>
      <c r="AJX215" s="78"/>
      <c r="AJY215" s="78"/>
      <c r="AJZ215" s="78"/>
      <c r="AKA215" s="78"/>
      <c r="AKB215" s="78"/>
      <c r="AKC215" s="78"/>
      <c r="AKD215" s="78"/>
      <c r="AKE215" s="78"/>
      <c r="AKF215" s="78"/>
      <c r="AKG215" s="78"/>
      <c r="AKH215" s="78"/>
      <c r="AKI215" s="78"/>
      <c r="AKJ215" s="78"/>
      <c r="AKK215" s="78"/>
      <c r="AKL215" s="78"/>
      <c r="AKM215" s="78"/>
      <c r="AKN215" s="78"/>
      <c r="AKO215" s="78"/>
      <c r="AKP215" s="78"/>
      <c r="AKQ215" s="78"/>
      <c r="AKR215" s="78"/>
      <c r="AKS215" s="78"/>
      <c r="AKT215" s="78"/>
      <c r="AKU215" s="78"/>
      <c r="AKV215" s="78"/>
      <c r="AKW215" s="78"/>
      <c r="AKX215" s="78"/>
      <c r="AKY215" s="78"/>
      <c r="AKZ215" s="78"/>
      <c r="ALA215" s="78"/>
      <c r="ALB215" s="78"/>
      <c r="ALC215" s="78"/>
      <c r="ALD215" s="78"/>
      <c r="ALE215" s="78"/>
      <c r="ALF215" s="78"/>
      <c r="ALG215" s="78"/>
      <c r="ALH215" s="78"/>
      <c r="ALI215" s="78"/>
      <c r="ALJ215" s="78"/>
      <c r="ALK215" s="78"/>
      <c r="ALL215" s="78"/>
      <c r="ALM215" s="78"/>
      <c r="ALN215" s="78"/>
      <c r="ALO215" s="78"/>
      <c r="ALP215" s="78"/>
      <c r="ALQ215" s="78"/>
      <c r="ALR215" s="78"/>
      <c r="ALS215" s="78"/>
      <c r="ALT215" s="78"/>
      <c r="ALU215" s="78"/>
      <c r="ALV215" s="78"/>
      <c r="ALW215" s="78"/>
      <c r="ALX215" s="78"/>
      <c r="ALY215" s="78"/>
      <c r="ALZ215" s="78"/>
      <c r="AMA215" s="78"/>
      <c r="AMB215" s="78"/>
      <c r="AMC215" s="78"/>
      <c r="AMD215" s="78"/>
    </row>
    <row r="216" spans="1:1018" s="79" customForma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c r="GT216" s="78"/>
      <c r="GU216" s="78"/>
      <c r="GV216" s="78"/>
      <c r="GW216" s="78"/>
      <c r="GX216" s="78"/>
      <c r="GY216" s="78"/>
      <c r="GZ216" s="78"/>
      <c r="HA216" s="78"/>
      <c r="HB216" s="78"/>
      <c r="HC216" s="78"/>
      <c r="HD216" s="78"/>
      <c r="HE216" s="78"/>
      <c r="HF216" s="78"/>
      <c r="HG216" s="78"/>
      <c r="HH216" s="78"/>
      <c r="HI216" s="78"/>
      <c r="HJ216" s="78"/>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c r="KB216" s="78"/>
      <c r="KC216" s="78"/>
      <c r="KD216" s="78"/>
      <c r="KE216" s="78"/>
      <c r="KF216" s="78"/>
      <c r="KG216" s="78"/>
      <c r="KH216" s="78"/>
      <c r="KI216" s="78"/>
      <c r="KJ216" s="78"/>
      <c r="KK216" s="78"/>
      <c r="KL216" s="78"/>
      <c r="KM216" s="78"/>
      <c r="KN216" s="78"/>
      <c r="KO216" s="78"/>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c r="ME216" s="78"/>
      <c r="MF216" s="78"/>
      <c r="MG216" s="78"/>
      <c r="MH216" s="78"/>
      <c r="MI216" s="78"/>
      <c r="MJ216" s="78"/>
      <c r="MK216" s="78"/>
      <c r="ML216" s="78"/>
      <c r="MM216" s="78"/>
      <c r="MN216" s="78"/>
      <c r="MO216" s="78"/>
      <c r="MP216" s="78"/>
      <c r="MQ216" s="78"/>
      <c r="MR216" s="78"/>
      <c r="MS216" s="78"/>
      <c r="MT216" s="78"/>
      <c r="MU216" s="78"/>
      <c r="MV216" s="78"/>
      <c r="MW216" s="78"/>
      <c r="MX216" s="78"/>
      <c r="MY216" s="78"/>
      <c r="MZ216" s="78"/>
      <c r="NA216" s="78"/>
      <c r="NB216" s="78"/>
      <c r="NC216" s="78"/>
      <c r="ND216" s="78"/>
      <c r="NE216" s="78"/>
      <c r="NF216" s="78"/>
      <c r="NG216" s="78"/>
      <c r="NH216" s="78"/>
      <c r="NI216" s="78"/>
      <c r="NJ216" s="78"/>
      <c r="NK216" s="78"/>
      <c r="NL216" s="78"/>
      <c r="NM216" s="78"/>
      <c r="NN216" s="78"/>
      <c r="NO216" s="78"/>
      <c r="NP216" s="78"/>
      <c r="NQ216" s="78"/>
      <c r="NR216" s="78"/>
      <c r="NS216" s="78"/>
      <c r="NT216" s="78"/>
      <c r="NU216" s="78"/>
      <c r="NV216" s="78"/>
      <c r="NW216" s="78"/>
      <c r="NX216" s="78"/>
      <c r="NY216" s="78"/>
      <c r="NZ216" s="78"/>
      <c r="OA216" s="78"/>
      <c r="OB216" s="78"/>
      <c r="OC216" s="78"/>
      <c r="OD216" s="78"/>
      <c r="OE216" s="78"/>
      <c r="OF216" s="78"/>
      <c r="OG216" s="78"/>
      <c r="OH216" s="78"/>
      <c r="OI216" s="78"/>
      <c r="OJ216" s="78"/>
      <c r="OK216" s="78"/>
      <c r="OL216" s="78"/>
      <c r="OM216" s="78"/>
      <c r="ON216" s="78"/>
      <c r="OO216" s="78"/>
      <c r="OP216" s="78"/>
      <c r="OQ216" s="78"/>
      <c r="OR216" s="78"/>
      <c r="OS216" s="78"/>
      <c r="OT216" s="78"/>
      <c r="OU216" s="78"/>
      <c r="OV216" s="78"/>
      <c r="OW216" s="78"/>
      <c r="OX216" s="78"/>
      <c r="OY216" s="78"/>
      <c r="OZ216" s="78"/>
      <c r="PA216" s="78"/>
      <c r="PB216" s="78"/>
      <c r="PC216" s="78"/>
      <c r="PD216" s="78"/>
      <c r="PE216" s="78"/>
      <c r="PF216" s="78"/>
      <c r="PG216" s="78"/>
      <c r="PH216" s="78"/>
      <c r="PI216" s="78"/>
      <c r="PJ216" s="78"/>
      <c r="PK216" s="78"/>
      <c r="PL216" s="78"/>
      <c r="PM216" s="78"/>
      <c r="PN216" s="78"/>
      <c r="PO216" s="78"/>
      <c r="PP216" s="78"/>
      <c r="PQ216" s="78"/>
      <c r="PR216" s="78"/>
      <c r="PS216" s="78"/>
      <c r="PT216" s="78"/>
      <c r="PU216" s="78"/>
      <c r="PV216" s="78"/>
      <c r="PW216" s="78"/>
      <c r="PX216" s="78"/>
      <c r="PY216" s="78"/>
      <c r="PZ216" s="78"/>
      <c r="QA216" s="78"/>
      <c r="QB216" s="78"/>
      <c r="QC216" s="78"/>
      <c r="QD216" s="78"/>
      <c r="QE216" s="78"/>
      <c r="QF216" s="78"/>
      <c r="QG216" s="78"/>
      <c r="QH216" s="78"/>
      <c r="QI216" s="78"/>
      <c r="QJ216" s="78"/>
      <c r="QK216" s="78"/>
      <c r="QL216" s="78"/>
      <c r="QM216" s="78"/>
      <c r="QN216" s="78"/>
      <c r="QO216" s="78"/>
      <c r="QP216" s="78"/>
      <c r="QQ216" s="78"/>
      <c r="QR216" s="78"/>
      <c r="QS216" s="78"/>
      <c r="QT216" s="78"/>
      <c r="QU216" s="78"/>
      <c r="QV216" s="78"/>
      <c r="QW216" s="78"/>
      <c r="QX216" s="78"/>
      <c r="QY216" s="78"/>
      <c r="QZ216" s="78"/>
      <c r="RA216" s="78"/>
      <c r="RB216" s="78"/>
      <c r="RC216" s="78"/>
      <c r="RD216" s="78"/>
      <c r="RE216" s="78"/>
      <c r="RF216" s="78"/>
      <c r="RG216" s="78"/>
      <c r="RH216" s="78"/>
      <c r="RI216" s="78"/>
      <c r="RJ216" s="78"/>
      <c r="RK216" s="78"/>
      <c r="RL216" s="78"/>
      <c r="RM216" s="78"/>
      <c r="RN216" s="78"/>
      <c r="RO216" s="78"/>
      <c r="RP216" s="78"/>
      <c r="RQ216" s="78"/>
      <c r="RR216" s="78"/>
      <c r="RS216" s="78"/>
      <c r="RT216" s="78"/>
      <c r="RU216" s="78"/>
      <c r="RV216" s="78"/>
      <c r="RW216" s="78"/>
      <c r="RX216" s="78"/>
      <c r="RY216" s="78"/>
      <c r="RZ216" s="78"/>
      <c r="SA216" s="78"/>
      <c r="SB216" s="78"/>
      <c r="SC216" s="78"/>
      <c r="SD216" s="78"/>
      <c r="SE216" s="78"/>
      <c r="SF216" s="78"/>
      <c r="SG216" s="78"/>
      <c r="SH216" s="78"/>
      <c r="SI216" s="78"/>
      <c r="SJ216" s="78"/>
      <c r="SK216" s="78"/>
      <c r="SL216" s="78"/>
      <c r="SM216" s="78"/>
      <c r="SN216" s="78"/>
      <c r="SO216" s="78"/>
      <c r="SP216" s="78"/>
      <c r="SQ216" s="78"/>
      <c r="SR216" s="78"/>
      <c r="SS216" s="78"/>
      <c r="ST216" s="78"/>
      <c r="SU216" s="78"/>
      <c r="SV216" s="78"/>
      <c r="SW216" s="78"/>
      <c r="SX216" s="78"/>
      <c r="SY216" s="78"/>
      <c r="SZ216" s="78"/>
      <c r="TA216" s="78"/>
      <c r="TB216" s="78"/>
      <c r="TC216" s="78"/>
      <c r="TD216" s="78"/>
      <c r="TE216" s="78"/>
      <c r="TF216" s="78"/>
      <c r="TG216" s="78"/>
      <c r="TH216" s="78"/>
      <c r="TI216" s="78"/>
      <c r="TJ216" s="78"/>
      <c r="TK216" s="78"/>
      <c r="TL216" s="78"/>
      <c r="TM216" s="78"/>
      <c r="TN216" s="78"/>
      <c r="TO216" s="78"/>
      <c r="TP216" s="78"/>
      <c r="TQ216" s="78"/>
      <c r="TR216" s="78"/>
      <c r="TS216" s="78"/>
      <c r="TT216" s="78"/>
      <c r="TU216" s="78"/>
      <c r="TV216" s="78"/>
      <c r="TW216" s="78"/>
      <c r="TX216" s="78"/>
      <c r="TY216" s="78"/>
      <c r="TZ216" s="78"/>
      <c r="UA216" s="78"/>
      <c r="UB216" s="78"/>
      <c r="UC216" s="78"/>
      <c r="UD216" s="78"/>
      <c r="UE216" s="78"/>
      <c r="UF216" s="78"/>
      <c r="UG216" s="78"/>
      <c r="UH216" s="78"/>
      <c r="UI216" s="78"/>
      <c r="UJ216" s="78"/>
      <c r="UK216" s="78"/>
      <c r="UL216" s="78"/>
      <c r="UM216" s="78"/>
      <c r="UN216" s="78"/>
      <c r="UO216" s="78"/>
      <c r="UP216" s="78"/>
      <c r="UQ216" s="78"/>
      <c r="UR216" s="78"/>
      <c r="US216" s="78"/>
      <c r="UT216" s="78"/>
      <c r="UU216" s="78"/>
      <c r="UV216" s="78"/>
      <c r="UW216" s="78"/>
      <c r="UX216" s="78"/>
      <c r="UY216" s="78"/>
      <c r="UZ216" s="78"/>
      <c r="VA216" s="78"/>
      <c r="VB216" s="78"/>
      <c r="VC216" s="78"/>
      <c r="VD216" s="78"/>
      <c r="VE216" s="78"/>
      <c r="VF216" s="78"/>
      <c r="VG216" s="78"/>
      <c r="VH216" s="78"/>
      <c r="VI216" s="78"/>
      <c r="VJ216" s="78"/>
      <c r="VK216" s="78"/>
      <c r="VL216" s="78"/>
      <c r="VM216" s="78"/>
      <c r="VN216" s="78"/>
      <c r="VO216" s="78"/>
      <c r="VP216" s="78"/>
      <c r="VQ216" s="78"/>
      <c r="VR216" s="78"/>
      <c r="VS216" s="78"/>
      <c r="VT216" s="78"/>
      <c r="VU216" s="78"/>
      <c r="VV216" s="78"/>
      <c r="VW216" s="78"/>
      <c r="VX216" s="78"/>
      <c r="VY216" s="78"/>
      <c r="VZ216" s="78"/>
      <c r="WA216" s="78"/>
      <c r="WB216" s="78"/>
      <c r="WC216" s="78"/>
      <c r="WD216" s="78"/>
      <c r="WE216" s="78"/>
      <c r="WF216" s="78"/>
      <c r="WG216" s="78"/>
      <c r="WH216" s="78"/>
      <c r="WI216" s="78"/>
      <c r="WJ216" s="78"/>
      <c r="WK216" s="78"/>
      <c r="WL216" s="78"/>
      <c r="WM216" s="78"/>
      <c r="WN216" s="78"/>
      <c r="WO216" s="78"/>
      <c r="WP216" s="78"/>
      <c r="WQ216" s="78"/>
      <c r="WR216" s="78"/>
      <c r="WS216" s="78"/>
      <c r="WT216" s="78"/>
      <c r="WU216" s="78"/>
      <c r="WV216" s="78"/>
      <c r="WW216" s="78"/>
      <c r="WX216" s="78"/>
      <c r="WY216" s="78"/>
      <c r="WZ216" s="78"/>
      <c r="XA216" s="78"/>
      <c r="XB216" s="78"/>
      <c r="XC216" s="78"/>
      <c r="XD216" s="78"/>
      <c r="XE216" s="78"/>
      <c r="XF216" s="78"/>
      <c r="XG216" s="78"/>
      <c r="XH216" s="78"/>
      <c r="XI216" s="78"/>
      <c r="XJ216" s="78"/>
      <c r="XK216" s="78"/>
      <c r="XL216" s="78"/>
      <c r="XM216" s="78"/>
      <c r="XN216" s="78"/>
      <c r="XO216" s="78"/>
      <c r="XP216" s="78"/>
      <c r="XQ216" s="78"/>
      <c r="XR216" s="78"/>
      <c r="XS216" s="78"/>
      <c r="XT216" s="78"/>
      <c r="XU216" s="78"/>
      <c r="XV216" s="78"/>
      <c r="XW216" s="78"/>
      <c r="XX216" s="78"/>
      <c r="XY216" s="78"/>
      <c r="XZ216" s="78"/>
      <c r="YA216" s="78"/>
      <c r="YB216" s="78"/>
      <c r="YC216" s="78"/>
      <c r="YD216" s="78"/>
      <c r="YE216" s="78"/>
      <c r="YF216" s="78"/>
      <c r="YG216" s="78"/>
      <c r="YH216" s="78"/>
      <c r="YI216" s="78"/>
      <c r="YJ216" s="78"/>
      <c r="YK216" s="78"/>
      <c r="YL216" s="78"/>
      <c r="YM216" s="78"/>
      <c r="YN216" s="78"/>
      <c r="YO216" s="78"/>
      <c r="YP216" s="78"/>
      <c r="YQ216" s="78"/>
      <c r="YR216" s="78"/>
      <c r="YS216" s="78"/>
      <c r="YT216" s="78"/>
      <c r="YU216" s="78"/>
      <c r="YV216" s="78"/>
      <c r="YW216" s="78"/>
      <c r="YX216" s="78"/>
      <c r="YY216" s="78"/>
      <c r="YZ216" s="78"/>
      <c r="ZA216" s="78"/>
      <c r="ZB216" s="78"/>
      <c r="ZC216" s="78"/>
      <c r="ZD216" s="78"/>
      <c r="ZE216" s="78"/>
      <c r="ZF216" s="78"/>
      <c r="ZG216" s="78"/>
      <c r="ZH216" s="78"/>
      <c r="ZI216" s="78"/>
      <c r="ZJ216" s="78"/>
      <c r="ZK216" s="78"/>
      <c r="ZL216" s="78"/>
      <c r="ZM216" s="78"/>
      <c r="ZN216" s="78"/>
      <c r="ZO216" s="78"/>
      <c r="ZP216" s="78"/>
      <c r="ZQ216" s="78"/>
      <c r="ZR216" s="78"/>
      <c r="ZS216" s="78"/>
      <c r="ZT216" s="78"/>
      <c r="ZU216" s="78"/>
      <c r="ZV216" s="78"/>
      <c r="ZW216" s="78"/>
      <c r="ZX216" s="78"/>
      <c r="ZY216" s="78"/>
      <c r="ZZ216" s="78"/>
      <c r="AAA216" s="78"/>
      <c r="AAB216" s="78"/>
      <c r="AAC216" s="78"/>
      <c r="AAD216" s="78"/>
      <c r="AAE216" s="78"/>
      <c r="AAF216" s="78"/>
      <c r="AAG216" s="78"/>
      <c r="AAH216" s="78"/>
      <c r="AAI216" s="78"/>
      <c r="AAJ216" s="78"/>
      <c r="AAK216" s="78"/>
      <c r="AAL216" s="78"/>
      <c r="AAM216" s="78"/>
      <c r="AAN216" s="78"/>
      <c r="AAO216" s="78"/>
      <c r="AAP216" s="78"/>
      <c r="AAQ216" s="78"/>
      <c r="AAR216" s="78"/>
      <c r="AAS216" s="78"/>
      <c r="AAT216" s="78"/>
      <c r="AAU216" s="78"/>
      <c r="AAV216" s="78"/>
      <c r="AAW216" s="78"/>
      <c r="AAX216" s="78"/>
      <c r="AAY216" s="78"/>
      <c r="AAZ216" s="78"/>
      <c r="ABA216" s="78"/>
      <c r="ABB216" s="78"/>
      <c r="ABC216" s="78"/>
      <c r="ABD216" s="78"/>
      <c r="ABE216" s="78"/>
      <c r="ABF216" s="78"/>
      <c r="ABG216" s="78"/>
      <c r="ABH216" s="78"/>
      <c r="ABI216" s="78"/>
      <c r="ABJ216" s="78"/>
      <c r="ABK216" s="78"/>
      <c r="ABL216" s="78"/>
      <c r="ABM216" s="78"/>
      <c r="ABN216" s="78"/>
      <c r="ABO216" s="78"/>
      <c r="ABP216" s="78"/>
      <c r="ABQ216" s="78"/>
      <c r="ABR216" s="78"/>
      <c r="ABS216" s="78"/>
      <c r="ABT216" s="78"/>
      <c r="ABU216" s="78"/>
      <c r="ABV216" s="78"/>
      <c r="ABW216" s="78"/>
      <c r="ABX216" s="78"/>
      <c r="ABY216" s="78"/>
      <c r="ABZ216" s="78"/>
      <c r="ACA216" s="78"/>
      <c r="ACB216" s="78"/>
      <c r="ACC216" s="78"/>
      <c r="ACD216" s="78"/>
      <c r="ACE216" s="78"/>
      <c r="ACF216" s="78"/>
      <c r="ACG216" s="78"/>
      <c r="ACH216" s="78"/>
      <c r="ACI216" s="78"/>
      <c r="ACJ216" s="78"/>
      <c r="ACK216" s="78"/>
      <c r="ACL216" s="78"/>
      <c r="ACM216" s="78"/>
      <c r="ACN216" s="78"/>
      <c r="ACO216" s="78"/>
      <c r="ACP216" s="78"/>
      <c r="ACQ216" s="78"/>
      <c r="ACR216" s="78"/>
      <c r="ACS216" s="78"/>
      <c r="ACT216" s="78"/>
      <c r="ACU216" s="78"/>
      <c r="ACV216" s="78"/>
      <c r="ACW216" s="78"/>
      <c r="ACX216" s="78"/>
      <c r="ACY216" s="78"/>
      <c r="ACZ216" s="78"/>
      <c r="ADA216" s="78"/>
      <c r="ADB216" s="78"/>
      <c r="ADC216" s="78"/>
      <c r="ADD216" s="78"/>
      <c r="ADE216" s="78"/>
      <c r="ADF216" s="78"/>
      <c r="ADG216" s="78"/>
      <c r="ADH216" s="78"/>
      <c r="ADI216" s="78"/>
      <c r="ADJ216" s="78"/>
      <c r="ADK216" s="78"/>
      <c r="ADL216" s="78"/>
      <c r="ADM216" s="78"/>
      <c r="ADN216" s="78"/>
      <c r="ADO216" s="78"/>
      <c r="ADP216" s="78"/>
      <c r="ADQ216" s="78"/>
      <c r="ADR216" s="78"/>
      <c r="ADS216" s="78"/>
      <c r="ADT216" s="78"/>
      <c r="ADU216" s="78"/>
      <c r="ADV216" s="78"/>
      <c r="ADW216" s="78"/>
      <c r="ADX216" s="78"/>
      <c r="ADY216" s="78"/>
      <c r="ADZ216" s="78"/>
      <c r="AEA216" s="78"/>
      <c r="AEB216" s="78"/>
      <c r="AEC216" s="78"/>
      <c r="AED216" s="78"/>
      <c r="AEE216" s="78"/>
      <c r="AEF216" s="78"/>
      <c r="AEG216" s="78"/>
      <c r="AEH216" s="78"/>
      <c r="AEI216" s="78"/>
      <c r="AEJ216" s="78"/>
      <c r="AEK216" s="78"/>
      <c r="AEL216" s="78"/>
      <c r="AEM216" s="78"/>
      <c r="AEN216" s="78"/>
      <c r="AEO216" s="78"/>
      <c r="AEP216" s="78"/>
      <c r="AEQ216" s="78"/>
      <c r="AER216" s="78"/>
      <c r="AES216" s="78"/>
      <c r="AET216" s="78"/>
      <c r="AEU216" s="78"/>
      <c r="AEV216" s="78"/>
      <c r="AEW216" s="78"/>
      <c r="AEX216" s="78"/>
      <c r="AEY216" s="78"/>
      <c r="AEZ216" s="78"/>
      <c r="AFA216" s="78"/>
      <c r="AFB216" s="78"/>
      <c r="AFC216" s="78"/>
      <c r="AFD216" s="78"/>
      <c r="AFE216" s="78"/>
      <c r="AFF216" s="78"/>
      <c r="AFG216" s="78"/>
      <c r="AFH216" s="78"/>
      <c r="AFI216" s="78"/>
      <c r="AFJ216" s="78"/>
      <c r="AFK216" s="78"/>
      <c r="AFL216" s="78"/>
      <c r="AFM216" s="78"/>
      <c r="AFN216" s="78"/>
      <c r="AFO216" s="78"/>
      <c r="AFP216" s="78"/>
      <c r="AFQ216" s="78"/>
      <c r="AFR216" s="78"/>
      <c r="AFS216" s="78"/>
      <c r="AFT216" s="78"/>
      <c r="AFU216" s="78"/>
      <c r="AFV216" s="78"/>
      <c r="AFW216" s="78"/>
      <c r="AFX216" s="78"/>
      <c r="AFY216" s="78"/>
      <c r="AFZ216" s="78"/>
      <c r="AGA216" s="78"/>
      <c r="AGB216" s="78"/>
      <c r="AGC216" s="78"/>
      <c r="AGD216" s="78"/>
      <c r="AGE216" s="78"/>
      <c r="AGF216" s="78"/>
      <c r="AGG216" s="78"/>
      <c r="AGH216" s="78"/>
      <c r="AGI216" s="78"/>
      <c r="AGJ216" s="78"/>
      <c r="AGK216" s="78"/>
      <c r="AGL216" s="78"/>
      <c r="AGM216" s="78"/>
      <c r="AGN216" s="78"/>
      <c r="AGO216" s="78"/>
      <c r="AGP216" s="78"/>
      <c r="AGQ216" s="78"/>
      <c r="AGR216" s="78"/>
      <c r="AGS216" s="78"/>
      <c r="AGT216" s="78"/>
      <c r="AGU216" s="78"/>
      <c r="AGV216" s="78"/>
      <c r="AGW216" s="78"/>
      <c r="AGX216" s="78"/>
      <c r="AGY216" s="78"/>
      <c r="AGZ216" s="78"/>
      <c r="AHA216" s="78"/>
      <c r="AHB216" s="78"/>
      <c r="AHC216" s="78"/>
      <c r="AHD216" s="78"/>
      <c r="AHE216" s="78"/>
      <c r="AHF216" s="78"/>
      <c r="AHG216" s="78"/>
      <c r="AHH216" s="78"/>
      <c r="AHI216" s="78"/>
      <c r="AHJ216" s="78"/>
      <c r="AHK216" s="78"/>
      <c r="AHL216" s="78"/>
      <c r="AHM216" s="78"/>
      <c r="AHN216" s="78"/>
      <c r="AHO216" s="78"/>
      <c r="AHP216" s="78"/>
      <c r="AHQ216" s="78"/>
      <c r="AHR216" s="78"/>
      <c r="AHS216" s="78"/>
      <c r="AHT216" s="78"/>
      <c r="AHU216" s="78"/>
      <c r="AHV216" s="78"/>
      <c r="AHW216" s="78"/>
      <c r="AHX216" s="78"/>
      <c r="AHY216" s="78"/>
      <c r="AHZ216" s="78"/>
      <c r="AIA216" s="78"/>
      <c r="AIB216" s="78"/>
      <c r="AIC216" s="78"/>
      <c r="AID216" s="78"/>
      <c r="AIE216" s="78"/>
      <c r="AIF216" s="78"/>
      <c r="AIG216" s="78"/>
      <c r="AIH216" s="78"/>
      <c r="AII216" s="78"/>
      <c r="AIJ216" s="78"/>
      <c r="AIK216" s="78"/>
      <c r="AIL216" s="78"/>
      <c r="AIM216" s="78"/>
      <c r="AIN216" s="78"/>
      <c r="AIO216" s="78"/>
      <c r="AIP216" s="78"/>
      <c r="AIQ216" s="78"/>
      <c r="AIR216" s="78"/>
      <c r="AIS216" s="78"/>
      <c r="AIT216" s="78"/>
      <c r="AIU216" s="78"/>
      <c r="AIV216" s="78"/>
      <c r="AIW216" s="78"/>
      <c r="AIX216" s="78"/>
      <c r="AIY216" s="78"/>
      <c r="AIZ216" s="78"/>
      <c r="AJA216" s="78"/>
      <c r="AJB216" s="78"/>
      <c r="AJC216" s="78"/>
      <c r="AJD216" s="78"/>
      <c r="AJE216" s="78"/>
      <c r="AJF216" s="78"/>
      <c r="AJG216" s="78"/>
      <c r="AJH216" s="78"/>
      <c r="AJI216" s="78"/>
      <c r="AJJ216" s="78"/>
      <c r="AJK216" s="78"/>
      <c r="AJL216" s="78"/>
      <c r="AJM216" s="78"/>
      <c r="AJN216" s="78"/>
      <c r="AJO216" s="78"/>
      <c r="AJP216" s="78"/>
      <c r="AJQ216" s="78"/>
      <c r="AJR216" s="78"/>
      <c r="AJS216" s="78"/>
      <c r="AJT216" s="78"/>
      <c r="AJU216" s="78"/>
      <c r="AJV216" s="78"/>
      <c r="AJW216" s="78"/>
      <c r="AJX216" s="78"/>
      <c r="AJY216" s="78"/>
      <c r="AJZ216" s="78"/>
      <c r="AKA216" s="78"/>
      <c r="AKB216" s="78"/>
      <c r="AKC216" s="78"/>
      <c r="AKD216" s="78"/>
      <c r="AKE216" s="78"/>
      <c r="AKF216" s="78"/>
      <c r="AKG216" s="78"/>
      <c r="AKH216" s="78"/>
      <c r="AKI216" s="78"/>
      <c r="AKJ216" s="78"/>
      <c r="AKK216" s="78"/>
      <c r="AKL216" s="78"/>
      <c r="AKM216" s="78"/>
      <c r="AKN216" s="78"/>
      <c r="AKO216" s="78"/>
      <c r="AKP216" s="78"/>
      <c r="AKQ216" s="78"/>
      <c r="AKR216" s="78"/>
      <c r="AKS216" s="78"/>
      <c r="AKT216" s="78"/>
      <c r="AKU216" s="78"/>
      <c r="AKV216" s="78"/>
      <c r="AKW216" s="78"/>
      <c r="AKX216" s="78"/>
      <c r="AKY216" s="78"/>
      <c r="AKZ216" s="78"/>
      <c r="ALA216" s="78"/>
      <c r="ALB216" s="78"/>
      <c r="ALC216" s="78"/>
      <c r="ALD216" s="78"/>
      <c r="ALE216" s="78"/>
      <c r="ALF216" s="78"/>
      <c r="ALG216" s="78"/>
      <c r="ALH216" s="78"/>
      <c r="ALI216" s="78"/>
      <c r="ALJ216" s="78"/>
      <c r="ALK216" s="78"/>
      <c r="ALL216" s="78"/>
      <c r="ALM216" s="78"/>
      <c r="ALN216" s="78"/>
      <c r="ALO216" s="78"/>
      <c r="ALP216" s="78"/>
      <c r="ALQ216" s="78"/>
      <c r="ALR216" s="78"/>
      <c r="ALS216" s="78"/>
      <c r="ALT216" s="78"/>
      <c r="ALU216" s="78"/>
      <c r="ALV216" s="78"/>
      <c r="ALW216" s="78"/>
      <c r="ALX216" s="78"/>
      <c r="ALY216" s="78"/>
      <c r="ALZ216" s="78"/>
      <c r="AMA216" s="78"/>
      <c r="AMB216" s="78"/>
      <c r="AMC216" s="78"/>
      <c r="AMD216" s="78"/>
    </row>
    <row r="217" spans="1:1018" s="79" customForma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c r="GT217" s="78"/>
      <c r="GU217" s="78"/>
      <c r="GV217" s="78"/>
      <c r="GW217" s="78"/>
      <c r="GX217" s="78"/>
      <c r="GY217" s="78"/>
      <c r="GZ217" s="78"/>
      <c r="HA217" s="78"/>
      <c r="HB217" s="78"/>
      <c r="HC217" s="78"/>
      <c r="HD217" s="78"/>
      <c r="HE217" s="78"/>
      <c r="HF217" s="78"/>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c r="KB217" s="78"/>
      <c r="KC217" s="78"/>
      <c r="KD217" s="78"/>
      <c r="KE217" s="78"/>
      <c r="KF217" s="78"/>
      <c r="KG217" s="78"/>
      <c r="KH217" s="78"/>
      <c r="KI217" s="78"/>
      <c r="KJ217" s="78"/>
      <c r="KK217" s="78"/>
      <c r="KL217" s="78"/>
      <c r="KM217" s="78"/>
      <c r="KN217" s="78"/>
      <c r="KO217" s="78"/>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c r="ME217" s="78"/>
      <c r="MF217" s="78"/>
      <c r="MG217" s="78"/>
      <c r="MH217" s="78"/>
      <c r="MI217" s="78"/>
      <c r="MJ217" s="78"/>
      <c r="MK217" s="78"/>
      <c r="ML217" s="78"/>
      <c r="MM217" s="78"/>
      <c r="MN217" s="78"/>
      <c r="MO217" s="78"/>
      <c r="MP217" s="78"/>
      <c r="MQ217" s="78"/>
      <c r="MR217" s="78"/>
      <c r="MS217" s="78"/>
      <c r="MT217" s="78"/>
      <c r="MU217" s="78"/>
      <c r="MV217" s="78"/>
      <c r="MW217" s="78"/>
      <c r="MX217" s="78"/>
      <c r="MY217" s="78"/>
      <c r="MZ217" s="78"/>
      <c r="NA217" s="78"/>
      <c r="NB217" s="78"/>
      <c r="NC217" s="78"/>
      <c r="ND217" s="78"/>
      <c r="NE217" s="78"/>
      <c r="NF217" s="78"/>
      <c r="NG217" s="78"/>
      <c r="NH217" s="78"/>
      <c r="NI217" s="78"/>
      <c r="NJ217" s="78"/>
      <c r="NK217" s="78"/>
      <c r="NL217" s="78"/>
      <c r="NM217" s="78"/>
      <c r="NN217" s="78"/>
      <c r="NO217" s="78"/>
      <c r="NP217" s="78"/>
      <c r="NQ217" s="78"/>
      <c r="NR217" s="78"/>
      <c r="NS217" s="78"/>
      <c r="NT217" s="78"/>
      <c r="NU217" s="78"/>
      <c r="NV217" s="78"/>
      <c r="NW217" s="78"/>
      <c r="NX217" s="78"/>
      <c r="NY217" s="78"/>
      <c r="NZ217" s="78"/>
      <c r="OA217" s="78"/>
      <c r="OB217" s="78"/>
      <c r="OC217" s="78"/>
      <c r="OD217" s="78"/>
      <c r="OE217" s="78"/>
      <c r="OF217" s="78"/>
      <c r="OG217" s="78"/>
      <c r="OH217" s="78"/>
      <c r="OI217" s="78"/>
      <c r="OJ217" s="78"/>
      <c r="OK217" s="78"/>
      <c r="OL217" s="78"/>
      <c r="OM217" s="78"/>
      <c r="ON217" s="78"/>
      <c r="OO217" s="78"/>
      <c r="OP217" s="78"/>
      <c r="OQ217" s="78"/>
      <c r="OR217" s="78"/>
      <c r="OS217" s="78"/>
      <c r="OT217" s="78"/>
      <c r="OU217" s="78"/>
      <c r="OV217" s="78"/>
      <c r="OW217" s="78"/>
      <c r="OX217" s="78"/>
      <c r="OY217" s="78"/>
      <c r="OZ217" s="78"/>
      <c r="PA217" s="78"/>
      <c r="PB217" s="78"/>
      <c r="PC217" s="78"/>
      <c r="PD217" s="78"/>
      <c r="PE217" s="78"/>
      <c r="PF217" s="78"/>
      <c r="PG217" s="78"/>
      <c r="PH217" s="78"/>
      <c r="PI217" s="78"/>
      <c r="PJ217" s="78"/>
      <c r="PK217" s="78"/>
      <c r="PL217" s="78"/>
      <c r="PM217" s="78"/>
      <c r="PN217" s="78"/>
      <c r="PO217" s="78"/>
      <c r="PP217" s="78"/>
      <c r="PQ217" s="78"/>
      <c r="PR217" s="78"/>
      <c r="PS217" s="78"/>
      <c r="PT217" s="78"/>
      <c r="PU217" s="78"/>
      <c r="PV217" s="78"/>
      <c r="PW217" s="78"/>
      <c r="PX217" s="78"/>
      <c r="PY217" s="78"/>
      <c r="PZ217" s="78"/>
      <c r="QA217" s="78"/>
      <c r="QB217" s="78"/>
      <c r="QC217" s="78"/>
      <c r="QD217" s="78"/>
      <c r="QE217" s="78"/>
      <c r="QF217" s="78"/>
      <c r="QG217" s="78"/>
      <c r="QH217" s="78"/>
      <c r="QI217" s="78"/>
      <c r="QJ217" s="78"/>
      <c r="QK217" s="78"/>
      <c r="QL217" s="78"/>
      <c r="QM217" s="78"/>
      <c r="QN217" s="78"/>
      <c r="QO217" s="78"/>
      <c r="QP217" s="78"/>
      <c r="QQ217" s="78"/>
      <c r="QR217" s="78"/>
      <c r="QS217" s="78"/>
      <c r="QT217" s="78"/>
      <c r="QU217" s="78"/>
      <c r="QV217" s="78"/>
      <c r="QW217" s="78"/>
      <c r="QX217" s="78"/>
      <c r="QY217" s="78"/>
      <c r="QZ217" s="78"/>
      <c r="RA217" s="78"/>
      <c r="RB217" s="78"/>
      <c r="RC217" s="78"/>
      <c r="RD217" s="78"/>
      <c r="RE217" s="78"/>
      <c r="RF217" s="78"/>
      <c r="RG217" s="78"/>
      <c r="RH217" s="78"/>
      <c r="RI217" s="78"/>
      <c r="RJ217" s="78"/>
      <c r="RK217" s="78"/>
      <c r="RL217" s="78"/>
      <c r="RM217" s="78"/>
      <c r="RN217" s="78"/>
      <c r="RO217" s="78"/>
      <c r="RP217" s="78"/>
      <c r="RQ217" s="78"/>
      <c r="RR217" s="78"/>
      <c r="RS217" s="78"/>
      <c r="RT217" s="78"/>
      <c r="RU217" s="78"/>
      <c r="RV217" s="78"/>
      <c r="RW217" s="78"/>
      <c r="RX217" s="78"/>
      <c r="RY217" s="78"/>
      <c r="RZ217" s="78"/>
      <c r="SA217" s="78"/>
      <c r="SB217" s="78"/>
      <c r="SC217" s="78"/>
      <c r="SD217" s="78"/>
      <c r="SE217" s="78"/>
      <c r="SF217" s="78"/>
      <c r="SG217" s="78"/>
      <c r="SH217" s="78"/>
      <c r="SI217" s="78"/>
      <c r="SJ217" s="78"/>
      <c r="SK217" s="78"/>
      <c r="SL217" s="78"/>
      <c r="SM217" s="78"/>
      <c r="SN217" s="78"/>
      <c r="SO217" s="78"/>
      <c r="SP217" s="78"/>
      <c r="SQ217" s="78"/>
      <c r="SR217" s="78"/>
      <c r="SS217" s="78"/>
      <c r="ST217" s="78"/>
      <c r="SU217" s="78"/>
      <c r="SV217" s="78"/>
      <c r="SW217" s="78"/>
      <c r="SX217" s="78"/>
      <c r="SY217" s="78"/>
      <c r="SZ217" s="78"/>
      <c r="TA217" s="78"/>
      <c r="TB217" s="78"/>
      <c r="TC217" s="78"/>
      <c r="TD217" s="78"/>
      <c r="TE217" s="78"/>
      <c r="TF217" s="78"/>
      <c r="TG217" s="78"/>
      <c r="TH217" s="78"/>
      <c r="TI217" s="78"/>
      <c r="TJ217" s="78"/>
      <c r="TK217" s="78"/>
      <c r="TL217" s="78"/>
      <c r="TM217" s="78"/>
      <c r="TN217" s="78"/>
      <c r="TO217" s="78"/>
      <c r="TP217" s="78"/>
      <c r="TQ217" s="78"/>
      <c r="TR217" s="78"/>
      <c r="TS217" s="78"/>
      <c r="TT217" s="78"/>
      <c r="TU217" s="78"/>
      <c r="TV217" s="78"/>
      <c r="TW217" s="78"/>
      <c r="TX217" s="78"/>
      <c r="TY217" s="78"/>
      <c r="TZ217" s="78"/>
      <c r="UA217" s="78"/>
      <c r="UB217" s="78"/>
      <c r="UC217" s="78"/>
      <c r="UD217" s="78"/>
      <c r="UE217" s="78"/>
      <c r="UF217" s="78"/>
      <c r="UG217" s="78"/>
      <c r="UH217" s="78"/>
      <c r="UI217" s="78"/>
      <c r="UJ217" s="78"/>
      <c r="UK217" s="78"/>
      <c r="UL217" s="78"/>
      <c r="UM217" s="78"/>
      <c r="UN217" s="78"/>
      <c r="UO217" s="78"/>
      <c r="UP217" s="78"/>
      <c r="UQ217" s="78"/>
      <c r="UR217" s="78"/>
      <c r="US217" s="78"/>
      <c r="UT217" s="78"/>
      <c r="UU217" s="78"/>
      <c r="UV217" s="78"/>
      <c r="UW217" s="78"/>
      <c r="UX217" s="78"/>
      <c r="UY217" s="78"/>
      <c r="UZ217" s="78"/>
      <c r="VA217" s="78"/>
      <c r="VB217" s="78"/>
      <c r="VC217" s="78"/>
      <c r="VD217" s="78"/>
      <c r="VE217" s="78"/>
      <c r="VF217" s="78"/>
      <c r="VG217" s="78"/>
      <c r="VH217" s="78"/>
      <c r="VI217" s="78"/>
      <c r="VJ217" s="78"/>
      <c r="VK217" s="78"/>
      <c r="VL217" s="78"/>
      <c r="VM217" s="78"/>
      <c r="VN217" s="78"/>
      <c r="VO217" s="78"/>
      <c r="VP217" s="78"/>
      <c r="VQ217" s="78"/>
      <c r="VR217" s="78"/>
      <c r="VS217" s="78"/>
      <c r="VT217" s="78"/>
      <c r="VU217" s="78"/>
      <c r="VV217" s="78"/>
      <c r="VW217" s="78"/>
      <c r="VX217" s="78"/>
      <c r="VY217" s="78"/>
      <c r="VZ217" s="78"/>
      <c r="WA217" s="78"/>
      <c r="WB217" s="78"/>
      <c r="WC217" s="78"/>
      <c r="WD217" s="78"/>
      <c r="WE217" s="78"/>
      <c r="WF217" s="78"/>
      <c r="WG217" s="78"/>
      <c r="WH217" s="78"/>
      <c r="WI217" s="78"/>
      <c r="WJ217" s="78"/>
      <c r="WK217" s="78"/>
      <c r="WL217" s="78"/>
      <c r="WM217" s="78"/>
      <c r="WN217" s="78"/>
      <c r="WO217" s="78"/>
      <c r="WP217" s="78"/>
      <c r="WQ217" s="78"/>
      <c r="WR217" s="78"/>
      <c r="WS217" s="78"/>
      <c r="WT217" s="78"/>
      <c r="WU217" s="78"/>
      <c r="WV217" s="78"/>
      <c r="WW217" s="78"/>
      <c r="WX217" s="78"/>
      <c r="WY217" s="78"/>
      <c r="WZ217" s="78"/>
      <c r="XA217" s="78"/>
      <c r="XB217" s="78"/>
      <c r="XC217" s="78"/>
      <c r="XD217" s="78"/>
      <c r="XE217" s="78"/>
      <c r="XF217" s="78"/>
      <c r="XG217" s="78"/>
      <c r="XH217" s="78"/>
      <c r="XI217" s="78"/>
      <c r="XJ217" s="78"/>
      <c r="XK217" s="78"/>
      <c r="XL217" s="78"/>
      <c r="XM217" s="78"/>
      <c r="XN217" s="78"/>
      <c r="XO217" s="78"/>
      <c r="XP217" s="78"/>
      <c r="XQ217" s="78"/>
      <c r="XR217" s="78"/>
      <c r="XS217" s="78"/>
      <c r="XT217" s="78"/>
      <c r="XU217" s="78"/>
      <c r="XV217" s="78"/>
      <c r="XW217" s="78"/>
      <c r="XX217" s="78"/>
      <c r="XY217" s="78"/>
      <c r="XZ217" s="78"/>
      <c r="YA217" s="78"/>
      <c r="YB217" s="78"/>
      <c r="YC217" s="78"/>
      <c r="YD217" s="78"/>
      <c r="YE217" s="78"/>
      <c r="YF217" s="78"/>
      <c r="YG217" s="78"/>
      <c r="YH217" s="78"/>
      <c r="YI217" s="78"/>
      <c r="YJ217" s="78"/>
      <c r="YK217" s="78"/>
      <c r="YL217" s="78"/>
      <c r="YM217" s="78"/>
      <c r="YN217" s="78"/>
      <c r="YO217" s="78"/>
      <c r="YP217" s="78"/>
      <c r="YQ217" s="78"/>
      <c r="YR217" s="78"/>
      <c r="YS217" s="78"/>
      <c r="YT217" s="78"/>
      <c r="YU217" s="78"/>
      <c r="YV217" s="78"/>
      <c r="YW217" s="78"/>
      <c r="YX217" s="78"/>
      <c r="YY217" s="78"/>
      <c r="YZ217" s="78"/>
      <c r="ZA217" s="78"/>
      <c r="ZB217" s="78"/>
      <c r="ZC217" s="78"/>
      <c r="ZD217" s="78"/>
      <c r="ZE217" s="78"/>
      <c r="ZF217" s="78"/>
      <c r="ZG217" s="78"/>
      <c r="ZH217" s="78"/>
      <c r="ZI217" s="78"/>
      <c r="ZJ217" s="78"/>
      <c r="ZK217" s="78"/>
      <c r="ZL217" s="78"/>
      <c r="ZM217" s="78"/>
      <c r="ZN217" s="78"/>
      <c r="ZO217" s="78"/>
      <c r="ZP217" s="78"/>
      <c r="ZQ217" s="78"/>
      <c r="ZR217" s="78"/>
      <c r="ZS217" s="78"/>
      <c r="ZT217" s="78"/>
      <c r="ZU217" s="78"/>
      <c r="ZV217" s="78"/>
      <c r="ZW217" s="78"/>
      <c r="ZX217" s="78"/>
      <c r="ZY217" s="78"/>
      <c r="ZZ217" s="78"/>
      <c r="AAA217" s="78"/>
      <c r="AAB217" s="78"/>
      <c r="AAC217" s="78"/>
      <c r="AAD217" s="78"/>
      <c r="AAE217" s="78"/>
      <c r="AAF217" s="78"/>
      <c r="AAG217" s="78"/>
      <c r="AAH217" s="78"/>
      <c r="AAI217" s="78"/>
      <c r="AAJ217" s="78"/>
      <c r="AAK217" s="78"/>
      <c r="AAL217" s="78"/>
      <c r="AAM217" s="78"/>
      <c r="AAN217" s="78"/>
      <c r="AAO217" s="78"/>
      <c r="AAP217" s="78"/>
      <c r="AAQ217" s="78"/>
      <c r="AAR217" s="78"/>
      <c r="AAS217" s="78"/>
      <c r="AAT217" s="78"/>
      <c r="AAU217" s="78"/>
      <c r="AAV217" s="78"/>
      <c r="AAW217" s="78"/>
      <c r="AAX217" s="78"/>
      <c r="AAY217" s="78"/>
      <c r="AAZ217" s="78"/>
      <c r="ABA217" s="78"/>
      <c r="ABB217" s="78"/>
      <c r="ABC217" s="78"/>
      <c r="ABD217" s="78"/>
      <c r="ABE217" s="78"/>
      <c r="ABF217" s="78"/>
      <c r="ABG217" s="78"/>
      <c r="ABH217" s="78"/>
      <c r="ABI217" s="78"/>
      <c r="ABJ217" s="78"/>
      <c r="ABK217" s="78"/>
      <c r="ABL217" s="78"/>
      <c r="ABM217" s="78"/>
      <c r="ABN217" s="78"/>
      <c r="ABO217" s="78"/>
      <c r="ABP217" s="78"/>
      <c r="ABQ217" s="78"/>
      <c r="ABR217" s="78"/>
      <c r="ABS217" s="78"/>
      <c r="ABT217" s="78"/>
      <c r="ABU217" s="78"/>
      <c r="ABV217" s="78"/>
      <c r="ABW217" s="78"/>
      <c r="ABX217" s="78"/>
      <c r="ABY217" s="78"/>
      <c r="ABZ217" s="78"/>
      <c r="ACA217" s="78"/>
      <c r="ACB217" s="78"/>
      <c r="ACC217" s="78"/>
      <c r="ACD217" s="78"/>
      <c r="ACE217" s="78"/>
      <c r="ACF217" s="78"/>
      <c r="ACG217" s="78"/>
      <c r="ACH217" s="78"/>
      <c r="ACI217" s="78"/>
      <c r="ACJ217" s="78"/>
      <c r="ACK217" s="78"/>
      <c r="ACL217" s="78"/>
      <c r="ACM217" s="78"/>
      <c r="ACN217" s="78"/>
      <c r="ACO217" s="78"/>
      <c r="ACP217" s="78"/>
      <c r="ACQ217" s="78"/>
      <c r="ACR217" s="78"/>
      <c r="ACS217" s="78"/>
      <c r="ACT217" s="78"/>
      <c r="ACU217" s="78"/>
      <c r="ACV217" s="78"/>
      <c r="ACW217" s="78"/>
      <c r="ACX217" s="78"/>
      <c r="ACY217" s="78"/>
      <c r="ACZ217" s="78"/>
      <c r="ADA217" s="78"/>
      <c r="ADB217" s="78"/>
      <c r="ADC217" s="78"/>
      <c r="ADD217" s="78"/>
      <c r="ADE217" s="78"/>
      <c r="ADF217" s="78"/>
      <c r="ADG217" s="78"/>
      <c r="ADH217" s="78"/>
      <c r="ADI217" s="78"/>
      <c r="ADJ217" s="78"/>
      <c r="ADK217" s="78"/>
      <c r="ADL217" s="78"/>
      <c r="ADM217" s="78"/>
      <c r="ADN217" s="78"/>
      <c r="ADO217" s="78"/>
      <c r="ADP217" s="78"/>
      <c r="ADQ217" s="78"/>
      <c r="ADR217" s="78"/>
      <c r="ADS217" s="78"/>
      <c r="ADT217" s="78"/>
      <c r="ADU217" s="78"/>
      <c r="ADV217" s="78"/>
      <c r="ADW217" s="78"/>
      <c r="ADX217" s="78"/>
      <c r="ADY217" s="78"/>
      <c r="ADZ217" s="78"/>
      <c r="AEA217" s="78"/>
      <c r="AEB217" s="78"/>
      <c r="AEC217" s="78"/>
      <c r="AED217" s="78"/>
      <c r="AEE217" s="78"/>
      <c r="AEF217" s="78"/>
      <c r="AEG217" s="78"/>
      <c r="AEH217" s="78"/>
      <c r="AEI217" s="78"/>
      <c r="AEJ217" s="78"/>
      <c r="AEK217" s="78"/>
      <c r="AEL217" s="78"/>
      <c r="AEM217" s="78"/>
      <c r="AEN217" s="78"/>
      <c r="AEO217" s="78"/>
      <c r="AEP217" s="78"/>
      <c r="AEQ217" s="78"/>
      <c r="AER217" s="78"/>
      <c r="AES217" s="78"/>
      <c r="AET217" s="78"/>
      <c r="AEU217" s="78"/>
      <c r="AEV217" s="78"/>
      <c r="AEW217" s="78"/>
      <c r="AEX217" s="78"/>
      <c r="AEY217" s="78"/>
      <c r="AEZ217" s="78"/>
      <c r="AFA217" s="78"/>
      <c r="AFB217" s="78"/>
      <c r="AFC217" s="78"/>
      <c r="AFD217" s="78"/>
      <c r="AFE217" s="78"/>
      <c r="AFF217" s="78"/>
      <c r="AFG217" s="78"/>
      <c r="AFH217" s="78"/>
      <c r="AFI217" s="78"/>
      <c r="AFJ217" s="78"/>
      <c r="AFK217" s="78"/>
      <c r="AFL217" s="78"/>
      <c r="AFM217" s="78"/>
      <c r="AFN217" s="78"/>
      <c r="AFO217" s="78"/>
      <c r="AFP217" s="78"/>
      <c r="AFQ217" s="78"/>
      <c r="AFR217" s="78"/>
      <c r="AFS217" s="78"/>
      <c r="AFT217" s="78"/>
      <c r="AFU217" s="78"/>
      <c r="AFV217" s="78"/>
      <c r="AFW217" s="78"/>
      <c r="AFX217" s="78"/>
      <c r="AFY217" s="78"/>
      <c r="AFZ217" s="78"/>
      <c r="AGA217" s="78"/>
      <c r="AGB217" s="78"/>
      <c r="AGC217" s="78"/>
      <c r="AGD217" s="78"/>
      <c r="AGE217" s="78"/>
      <c r="AGF217" s="78"/>
      <c r="AGG217" s="78"/>
      <c r="AGH217" s="78"/>
      <c r="AGI217" s="78"/>
      <c r="AGJ217" s="78"/>
      <c r="AGK217" s="78"/>
      <c r="AGL217" s="78"/>
      <c r="AGM217" s="78"/>
      <c r="AGN217" s="78"/>
      <c r="AGO217" s="78"/>
      <c r="AGP217" s="78"/>
      <c r="AGQ217" s="78"/>
      <c r="AGR217" s="78"/>
      <c r="AGS217" s="78"/>
      <c r="AGT217" s="78"/>
      <c r="AGU217" s="78"/>
      <c r="AGV217" s="78"/>
      <c r="AGW217" s="78"/>
      <c r="AGX217" s="78"/>
      <c r="AGY217" s="78"/>
      <c r="AGZ217" s="78"/>
      <c r="AHA217" s="78"/>
      <c r="AHB217" s="78"/>
      <c r="AHC217" s="78"/>
      <c r="AHD217" s="78"/>
      <c r="AHE217" s="78"/>
      <c r="AHF217" s="78"/>
      <c r="AHG217" s="78"/>
      <c r="AHH217" s="78"/>
      <c r="AHI217" s="78"/>
      <c r="AHJ217" s="78"/>
      <c r="AHK217" s="78"/>
      <c r="AHL217" s="78"/>
      <c r="AHM217" s="78"/>
      <c r="AHN217" s="78"/>
      <c r="AHO217" s="78"/>
      <c r="AHP217" s="78"/>
      <c r="AHQ217" s="78"/>
      <c r="AHR217" s="78"/>
      <c r="AHS217" s="78"/>
      <c r="AHT217" s="78"/>
      <c r="AHU217" s="78"/>
      <c r="AHV217" s="78"/>
      <c r="AHW217" s="78"/>
      <c r="AHX217" s="78"/>
      <c r="AHY217" s="78"/>
      <c r="AHZ217" s="78"/>
      <c r="AIA217" s="78"/>
      <c r="AIB217" s="78"/>
      <c r="AIC217" s="78"/>
      <c r="AID217" s="78"/>
      <c r="AIE217" s="78"/>
      <c r="AIF217" s="78"/>
      <c r="AIG217" s="78"/>
      <c r="AIH217" s="78"/>
      <c r="AII217" s="78"/>
      <c r="AIJ217" s="78"/>
      <c r="AIK217" s="78"/>
      <c r="AIL217" s="78"/>
      <c r="AIM217" s="78"/>
      <c r="AIN217" s="78"/>
      <c r="AIO217" s="78"/>
      <c r="AIP217" s="78"/>
      <c r="AIQ217" s="78"/>
      <c r="AIR217" s="78"/>
      <c r="AIS217" s="78"/>
      <c r="AIT217" s="78"/>
      <c r="AIU217" s="78"/>
      <c r="AIV217" s="78"/>
      <c r="AIW217" s="78"/>
      <c r="AIX217" s="78"/>
      <c r="AIY217" s="78"/>
      <c r="AIZ217" s="78"/>
      <c r="AJA217" s="78"/>
      <c r="AJB217" s="78"/>
      <c r="AJC217" s="78"/>
      <c r="AJD217" s="78"/>
      <c r="AJE217" s="78"/>
      <c r="AJF217" s="78"/>
      <c r="AJG217" s="78"/>
      <c r="AJH217" s="78"/>
      <c r="AJI217" s="78"/>
      <c r="AJJ217" s="78"/>
      <c r="AJK217" s="78"/>
      <c r="AJL217" s="78"/>
      <c r="AJM217" s="78"/>
      <c r="AJN217" s="78"/>
      <c r="AJO217" s="78"/>
      <c r="AJP217" s="78"/>
      <c r="AJQ217" s="78"/>
      <c r="AJR217" s="78"/>
      <c r="AJS217" s="78"/>
      <c r="AJT217" s="78"/>
      <c r="AJU217" s="78"/>
      <c r="AJV217" s="78"/>
      <c r="AJW217" s="78"/>
      <c r="AJX217" s="78"/>
      <c r="AJY217" s="78"/>
      <c r="AJZ217" s="78"/>
      <c r="AKA217" s="78"/>
      <c r="AKB217" s="78"/>
      <c r="AKC217" s="78"/>
      <c r="AKD217" s="78"/>
      <c r="AKE217" s="78"/>
      <c r="AKF217" s="78"/>
      <c r="AKG217" s="78"/>
      <c r="AKH217" s="78"/>
      <c r="AKI217" s="78"/>
      <c r="AKJ217" s="78"/>
      <c r="AKK217" s="78"/>
      <c r="AKL217" s="78"/>
      <c r="AKM217" s="78"/>
      <c r="AKN217" s="78"/>
      <c r="AKO217" s="78"/>
      <c r="AKP217" s="78"/>
      <c r="AKQ217" s="78"/>
      <c r="AKR217" s="78"/>
      <c r="AKS217" s="78"/>
      <c r="AKT217" s="78"/>
      <c r="AKU217" s="78"/>
      <c r="AKV217" s="78"/>
      <c r="AKW217" s="78"/>
      <c r="AKX217" s="78"/>
      <c r="AKY217" s="78"/>
      <c r="AKZ217" s="78"/>
      <c r="ALA217" s="78"/>
      <c r="ALB217" s="78"/>
      <c r="ALC217" s="78"/>
      <c r="ALD217" s="78"/>
      <c r="ALE217" s="78"/>
      <c r="ALF217" s="78"/>
      <c r="ALG217" s="78"/>
      <c r="ALH217" s="78"/>
      <c r="ALI217" s="78"/>
      <c r="ALJ217" s="78"/>
      <c r="ALK217" s="78"/>
      <c r="ALL217" s="78"/>
      <c r="ALM217" s="78"/>
      <c r="ALN217" s="78"/>
      <c r="ALO217" s="78"/>
      <c r="ALP217" s="78"/>
      <c r="ALQ217" s="78"/>
      <c r="ALR217" s="78"/>
      <c r="ALS217" s="78"/>
      <c r="ALT217" s="78"/>
      <c r="ALU217" s="78"/>
      <c r="ALV217" s="78"/>
      <c r="ALW217" s="78"/>
      <c r="ALX217" s="78"/>
      <c r="ALY217" s="78"/>
      <c r="ALZ217" s="78"/>
      <c r="AMA217" s="78"/>
      <c r="AMB217" s="78"/>
      <c r="AMC217" s="78"/>
      <c r="AMD217" s="78"/>
    </row>
    <row r="218" spans="1:1018" s="79" customForma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c r="GW218" s="78"/>
      <c r="GX218" s="78"/>
      <c r="GY218" s="78"/>
      <c r="GZ218" s="78"/>
      <c r="HA218" s="78"/>
      <c r="HB218" s="78"/>
      <c r="HC218" s="78"/>
      <c r="HD218" s="78"/>
      <c r="HE218" s="78"/>
      <c r="HF218" s="78"/>
      <c r="HG218" s="78"/>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c r="KB218" s="78"/>
      <c r="KC218" s="78"/>
      <c r="KD218" s="78"/>
      <c r="KE218" s="78"/>
      <c r="KF218" s="78"/>
      <c r="KG218" s="78"/>
      <c r="KH218" s="78"/>
      <c r="KI218" s="78"/>
      <c r="KJ218" s="78"/>
      <c r="KK218" s="78"/>
      <c r="KL218" s="78"/>
      <c r="KM218" s="78"/>
      <c r="KN218" s="78"/>
      <c r="KO218" s="78"/>
      <c r="KP218" s="78"/>
      <c r="KQ218" s="78"/>
      <c r="KR218" s="78"/>
      <c r="KS218" s="78"/>
      <c r="KT218" s="78"/>
      <c r="KU218" s="78"/>
      <c r="KV218" s="78"/>
      <c r="KW218" s="78"/>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c r="MV218" s="78"/>
      <c r="MW218" s="78"/>
      <c r="MX218" s="78"/>
      <c r="MY218" s="78"/>
      <c r="MZ218" s="78"/>
      <c r="NA218" s="78"/>
      <c r="NB218" s="78"/>
      <c r="NC218" s="78"/>
      <c r="ND218" s="78"/>
      <c r="NE218" s="78"/>
      <c r="NF218" s="78"/>
      <c r="NG218" s="78"/>
      <c r="NH218" s="78"/>
      <c r="NI218" s="78"/>
      <c r="NJ218" s="78"/>
      <c r="NK218" s="78"/>
      <c r="NL218" s="78"/>
      <c r="NM218" s="78"/>
      <c r="NN218" s="78"/>
      <c r="NO218" s="78"/>
      <c r="NP218" s="78"/>
      <c r="NQ218" s="78"/>
      <c r="NR218" s="78"/>
      <c r="NS218" s="78"/>
      <c r="NT218" s="78"/>
      <c r="NU218" s="78"/>
      <c r="NV218" s="78"/>
      <c r="NW218" s="78"/>
      <c r="NX218" s="78"/>
      <c r="NY218" s="78"/>
      <c r="NZ218" s="78"/>
      <c r="OA218" s="78"/>
      <c r="OB218" s="78"/>
      <c r="OC218" s="78"/>
      <c r="OD218" s="78"/>
      <c r="OE218" s="78"/>
      <c r="OF218" s="78"/>
      <c r="OG218" s="78"/>
      <c r="OH218" s="78"/>
      <c r="OI218" s="78"/>
      <c r="OJ218" s="78"/>
      <c r="OK218" s="78"/>
      <c r="OL218" s="78"/>
      <c r="OM218" s="78"/>
      <c r="ON218" s="78"/>
      <c r="OO218" s="78"/>
      <c r="OP218" s="78"/>
      <c r="OQ218" s="78"/>
      <c r="OR218" s="78"/>
      <c r="OS218" s="78"/>
      <c r="OT218" s="78"/>
      <c r="OU218" s="78"/>
      <c r="OV218" s="78"/>
      <c r="OW218" s="78"/>
      <c r="OX218" s="78"/>
      <c r="OY218" s="78"/>
      <c r="OZ218" s="78"/>
      <c r="PA218" s="78"/>
      <c r="PB218" s="78"/>
      <c r="PC218" s="78"/>
      <c r="PD218" s="78"/>
      <c r="PE218" s="78"/>
      <c r="PF218" s="78"/>
      <c r="PG218" s="78"/>
      <c r="PH218" s="78"/>
      <c r="PI218" s="78"/>
      <c r="PJ218" s="78"/>
      <c r="PK218" s="78"/>
      <c r="PL218" s="78"/>
      <c r="PM218" s="78"/>
      <c r="PN218" s="78"/>
      <c r="PO218" s="78"/>
      <c r="PP218" s="78"/>
      <c r="PQ218" s="78"/>
      <c r="PR218" s="78"/>
      <c r="PS218" s="78"/>
      <c r="PT218" s="78"/>
      <c r="PU218" s="78"/>
      <c r="PV218" s="78"/>
      <c r="PW218" s="78"/>
      <c r="PX218" s="78"/>
      <c r="PY218" s="78"/>
      <c r="PZ218" s="78"/>
      <c r="QA218" s="78"/>
      <c r="QB218" s="78"/>
      <c r="QC218" s="78"/>
      <c r="QD218" s="78"/>
      <c r="QE218" s="78"/>
      <c r="QF218" s="78"/>
      <c r="QG218" s="78"/>
      <c r="QH218" s="78"/>
      <c r="QI218" s="78"/>
      <c r="QJ218" s="78"/>
      <c r="QK218" s="78"/>
      <c r="QL218" s="78"/>
      <c r="QM218" s="78"/>
      <c r="QN218" s="78"/>
      <c r="QO218" s="78"/>
      <c r="QP218" s="78"/>
      <c r="QQ218" s="78"/>
      <c r="QR218" s="78"/>
      <c r="QS218" s="78"/>
      <c r="QT218" s="78"/>
      <c r="QU218" s="78"/>
      <c r="QV218" s="78"/>
      <c r="QW218" s="78"/>
      <c r="QX218" s="78"/>
      <c r="QY218" s="78"/>
      <c r="QZ218" s="78"/>
      <c r="RA218" s="78"/>
      <c r="RB218" s="78"/>
      <c r="RC218" s="78"/>
      <c r="RD218" s="78"/>
      <c r="RE218" s="78"/>
      <c r="RF218" s="78"/>
      <c r="RG218" s="78"/>
      <c r="RH218" s="78"/>
      <c r="RI218" s="78"/>
      <c r="RJ218" s="78"/>
      <c r="RK218" s="78"/>
      <c r="RL218" s="78"/>
      <c r="RM218" s="78"/>
      <c r="RN218" s="78"/>
      <c r="RO218" s="78"/>
      <c r="RP218" s="78"/>
      <c r="RQ218" s="78"/>
      <c r="RR218" s="78"/>
      <c r="RS218" s="78"/>
      <c r="RT218" s="78"/>
      <c r="RU218" s="78"/>
      <c r="RV218" s="78"/>
      <c r="RW218" s="78"/>
      <c r="RX218" s="78"/>
      <c r="RY218" s="78"/>
      <c r="RZ218" s="78"/>
      <c r="SA218" s="78"/>
      <c r="SB218" s="78"/>
      <c r="SC218" s="78"/>
      <c r="SD218" s="78"/>
      <c r="SE218" s="78"/>
      <c r="SF218" s="78"/>
      <c r="SG218" s="78"/>
      <c r="SH218" s="78"/>
      <c r="SI218" s="78"/>
      <c r="SJ218" s="78"/>
      <c r="SK218" s="78"/>
      <c r="SL218" s="78"/>
      <c r="SM218" s="78"/>
      <c r="SN218" s="78"/>
      <c r="SO218" s="78"/>
      <c r="SP218" s="78"/>
      <c r="SQ218" s="78"/>
      <c r="SR218" s="78"/>
      <c r="SS218" s="78"/>
      <c r="ST218" s="78"/>
      <c r="SU218" s="78"/>
      <c r="SV218" s="78"/>
      <c r="SW218" s="78"/>
      <c r="SX218" s="78"/>
      <c r="SY218" s="78"/>
      <c r="SZ218" s="78"/>
      <c r="TA218" s="78"/>
      <c r="TB218" s="78"/>
      <c r="TC218" s="78"/>
      <c r="TD218" s="78"/>
      <c r="TE218" s="78"/>
      <c r="TF218" s="78"/>
      <c r="TG218" s="78"/>
      <c r="TH218" s="78"/>
      <c r="TI218" s="78"/>
      <c r="TJ218" s="78"/>
      <c r="TK218" s="78"/>
      <c r="TL218" s="78"/>
      <c r="TM218" s="78"/>
      <c r="TN218" s="78"/>
      <c r="TO218" s="78"/>
      <c r="TP218" s="78"/>
      <c r="TQ218" s="78"/>
      <c r="TR218" s="78"/>
      <c r="TS218" s="78"/>
      <c r="TT218" s="78"/>
      <c r="TU218" s="78"/>
      <c r="TV218" s="78"/>
      <c r="TW218" s="78"/>
      <c r="TX218" s="78"/>
      <c r="TY218" s="78"/>
      <c r="TZ218" s="78"/>
      <c r="UA218" s="78"/>
      <c r="UB218" s="78"/>
      <c r="UC218" s="78"/>
      <c r="UD218" s="78"/>
      <c r="UE218" s="78"/>
      <c r="UF218" s="78"/>
      <c r="UG218" s="78"/>
      <c r="UH218" s="78"/>
      <c r="UI218" s="78"/>
      <c r="UJ218" s="78"/>
      <c r="UK218" s="78"/>
      <c r="UL218" s="78"/>
      <c r="UM218" s="78"/>
      <c r="UN218" s="78"/>
      <c r="UO218" s="78"/>
      <c r="UP218" s="78"/>
      <c r="UQ218" s="78"/>
      <c r="UR218" s="78"/>
      <c r="US218" s="78"/>
      <c r="UT218" s="78"/>
      <c r="UU218" s="78"/>
      <c r="UV218" s="78"/>
      <c r="UW218" s="78"/>
      <c r="UX218" s="78"/>
      <c r="UY218" s="78"/>
      <c r="UZ218" s="78"/>
      <c r="VA218" s="78"/>
      <c r="VB218" s="78"/>
      <c r="VC218" s="78"/>
      <c r="VD218" s="78"/>
      <c r="VE218" s="78"/>
      <c r="VF218" s="78"/>
      <c r="VG218" s="78"/>
      <c r="VH218" s="78"/>
      <c r="VI218" s="78"/>
      <c r="VJ218" s="78"/>
      <c r="VK218" s="78"/>
      <c r="VL218" s="78"/>
      <c r="VM218" s="78"/>
      <c r="VN218" s="78"/>
      <c r="VO218" s="78"/>
      <c r="VP218" s="78"/>
      <c r="VQ218" s="78"/>
      <c r="VR218" s="78"/>
      <c r="VS218" s="78"/>
      <c r="VT218" s="78"/>
      <c r="VU218" s="78"/>
      <c r="VV218" s="78"/>
      <c r="VW218" s="78"/>
      <c r="VX218" s="78"/>
      <c r="VY218" s="78"/>
      <c r="VZ218" s="78"/>
      <c r="WA218" s="78"/>
      <c r="WB218" s="78"/>
      <c r="WC218" s="78"/>
      <c r="WD218" s="78"/>
      <c r="WE218" s="78"/>
      <c r="WF218" s="78"/>
      <c r="WG218" s="78"/>
      <c r="WH218" s="78"/>
      <c r="WI218" s="78"/>
      <c r="WJ218" s="78"/>
      <c r="WK218" s="78"/>
      <c r="WL218" s="78"/>
      <c r="WM218" s="78"/>
      <c r="WN218" s="78"/>
      <c r="WO218" s="78"/>
      <c r="WP218" s="78"/>
      <c r="WQ218" s="78"/>
      <c r="WR218" s="78"/>
      <c r="WS218" s="78"/>
      <c r="WT218" s="78"/>
      <c r="WU218" s="78"/>
      <c r="WV218" s="78"/>
      <c r="WW218" s="78"/>
      <c r="WX218" s="78"/>
      <c r="WY218" s="78"/>
      <c r="WZ218" s="78"/>
      <c r="XA218" s="78"/>
      <c r="XB218" s="78"/>
      <c r="XC218" s="78"/>
      <c r="XD218" s="78"/>
      <c r="XE218" s="78"/>
      <c r="XF218" s="78"/>
      <c r="XG218" s="78"/>
      <c r="XH218" s="78"/>
      <c r="XI218" s="78"/>
      <c r="XJ218" s="78"/>
      <c r="XK218" s="78"/>
      <c r="XL218" s="78"/>
      <c r="XM218" s="78"/>
      <c r="XN218" s="78"/>
      <c r="XO218" s="78"/>
      <c r="XP218" s="78"/>
      <c r="XQ218" s="78"/>
      <c r="XR218" s="78"/>
      <c r="XS218" s="78"/>
      <c r="XT218" s="78"/>
      <c r="XU218" s="78"/>
      <c r="XV218" s="78"/>
      <c r="XW218" s="78"/>
      <c r="XX218" s="78"/>
      <c r="XY218" s="78"/>
      <c r="XZ218" s="78"/>
      <c r="YA218" s="78"/>
      <c r="YB218" s="78"/>
      <c r="YC218" s="78"/>
      <c r="YD218" s="78"/>
      <c r="YE218" s="78"/>
      <c r="YF218" s="78"/>
      <c r="YG218" s="78"/>
      <c r="YH218" s="78"/>
      <c r="YI218" s="78"/>
      <c r="YJ218" s="78"/>
      <c r="YK218" s="78"/>
      <c r="YL218" s="78"/>
      <c r="YM218" s="78"/>
      <c r="YN218" s="78"/>
      <c r="YO218" s="78"/>
      <c r="YP218" s="78"/>
      <c r="YQ218" s="78"/>
      <c r="YR218" s="78"/>
      <c r="YS218" s="78"/>
      <c r="YT218" s="78"/>
      <c r="YU218" s="78"/>
      <c r="YV218" s="78"/>
      <c r="YW218" s="78"/>
      <c r="YX218" s="78"/>
      <c r="YY218" s="78"/>
      <c r="YZ218" s="78"/>
      <c r="ZA218" s="78"/>
      <c r="ZB218" s="78"/>
      <c r="ZC218" s="78"/>
      <c r="ZD218" s="78"/>
      <c r="ZE218" s="78"/>
      <c r="ZF218" s="78"/>
      <c r="ZG218" s="78"/>
      <c r="ZH218" s="78"/>
      <c r="ZI218" s="78"/>
      <c r="ZJ218" s="78"/>
      <c r="ZK218" s="78"/>
      <c r="ZL218" s="78"/>
      <c r="ZM218" s="78"/>
      <c r="ZN218" s="78"/>
      <c r="ZO218" s="78"/>
      <c r="ZP218" s="78"/>
      <c r="ZQ218" s="78"/>
      <c r="ZR218" s="78"/>
      <c r="ZS218" s="78"/>
      <c r="ZT218" s="78"/>
      <c r="ZU218" s="78"/>
      <c r="ZV218" s="78"/>
      <c r="ZW218" s="78"/>
      <c r="ZX218" s="78"/>
      <c r="ZY218" s="78"/>
      <c r="ZZ218" s="78"/>
      <c r="AAA218" s="78"/>
      <c r="AAB218" s="78"/>
      <c r="AAC218" s="78"/>
      <c r="AAD218" s="78"/>
      <c r="AAE218" s="78"/>
      <c r="AAF218" s="78"/>
      <c r="AAG218" s="78"/>
      <c r="AAH218" s="78"/>
      <c r="AAI218" s="78"/>
      <c r="AAJ218" s="78"/>
      <c r="AAK218" s="78"/>
      <c r="AAL218" s="78"/>
      <c r="AAM218" s="78"/>
      <c r="AAN218" s="78"/>
      <c r="AAO218" s="78"/>
      <c r="AAP218" s="78"/>
      <c r="AAQ218" s="78"/>
      <c r="AAR218" s="78"/>
      <c r="AAS218" s="78"/>
      <c r="AAT218" s="78"/>
      <c r="AAU218" s="78"/>
      <c r="AAV218" s="78"/>
      <c r="AAW218" s="78"/>
      <c r="AAX218" s="78"/>
      <c r="AAY218" s="78"/>
      <c r="AAZ218" s="78"/>
      <c r="ABA218" s="78"/>
      <c r="ABB218" s="78"/>
      <c r="ABC218" s="78"/>
      <c r="ABD218" s="78"/>
      <c r="ABE218" s="78"/>
      <c r="ABF218" s="78"/>
      <c r="ABG218" s="78"/>
      <c r="ABH218" s="78"/>
      <c r="ABI218" s="78"/>
      <c r="ABJ218" s="78"/>
      <c r="ABK218" s="78"/>
      <c r="ABL218" s="78"/>
      <c r="ABM218" s="78"/>
      <c r="ABN218" s="78"/>
      <c r="ABO218" s="78"/>
      <c r="ABP218" s="78"/>
      <c r="ABQ218" s="78"/>
      <c r="ABR218" s="78"/>
      <c r="ABS218" s="78"/>
      <c r="ABT218" s="78"/>
      <c r="ABU218" s="78"/>
      <c r="ABV218" s="78"/>
      <c r="ABW218" s="78"/>
      <c r="ABX218" s="78"/>
      <c r="ABY218" s="78"/>
      <c r="ABZ218" s="78"/>
      <c r="ACA218" s="78"/>
      <c r="ACB218" s="78"/>
      <c r="ACC218" s="78"/>
      <c r="ACD218" s="78"/>
      <c r="ACE218" s="78"/>
      <c r="ACF218" s="78"/>
      <c r="ACG218" s="78"/>
      <c r="ACH218" s="78"/>
      <c r="ACI218" s="78"/>
      <c r="ACJ218" s="78"/>
      <c r="ACK218" s="78"/>
      <c r="ACL218" s="78"/>
      <c r="ACM218" s="78"/>
      <c r="ACN218" s="78"/>
      <c r="ACO218" s="78"/>
      <c r="ACP218" s="78"/>
      <c r="ACQ218" s="78"/>
      <c r="ACR218" s="78"/>
      <c r="ACS218" s="78"/>
      <c r="ACT218" s="78"/>
      <c r="ACU218" s="78"/>
      <c r="ACV218" s="78"/>
      <c r="ACW218" s="78"/>
      <c r="ACX218" s="78"/>
      <c r="ACY218" s="78"/>
      <c r="ACZ218" s="78"/>
      <c r="ADA218" s="78"/>
      <c r="ADB218" s="78"/>
      <c r="ADC218" s="78"/>
      <c r="ADD218" s="78"/>
      <c r="ADE218" s="78"/>
      <c r="ADF218" s="78"/>
      <c r="ADG218" s="78"/>
      <c r="ADH218" s="78"/>
      <c r="ADI218" s="78"/>
      <c r="ADJ218" s="78"/>
      <c r="ADK218" s="78"/>
      <c r="ADL218" s="78"/>
      <c r="ADM218" s="78"/>
      <c r="ADN218" s="78"/>
      <c r="ADO218" s="78"/>
      <c r="ADP218" s="78"/>
      <c r="ADQ218" s="78"/>
      <c r="ADR218" s="78"/>
      <c r="ADS218" s="78"/>
      <c r="ADT218" s="78"/>
      <c r="ADU218" s="78"/>
      <c r="ADV218" s="78"/>
      <c r="ADW218" s="78"/>
      <c r="ADX218" s="78"/>
      <c r="ADY218" s="78"/>
      <c r="ADZ218" s="78"/>
      <c r="AEA218" s="78"/>
      <c r="AEB218" s="78"/>
      <c r="AEC218" s="78"/>
      <c r="AED218" s="78"/>
      <c r="AEE218" s="78"/>
      <c r="AEF218" s="78"/>
      <c r="AEG218" s="78"/>
      <c r="AEH218" s="78"/>
      <c r="AEI218" s="78"/>
      <c r="AEJ218" s="78"/>
      <c r="AEK218" s="78"/>
      <c r="AEL218" s="78"/>
      <c r="AEM218" s="78"/>
      <c r="AEN218" s="78"/>
      <c r="AEO218" s="78"/>
      <c r="AEP218" s="78"/>
      <c r="AEQ218" s="78"/>
      <c r="AER218" s="78"/>
      <c r="AES218" s="78"/>
      <c r="AET218" s="78"/>
      <c r="AEU218" s="78"/>
      <c r="AEV218" s="78"/>
      <c r="AEW218" s="78"/>
      <c r="AEX218" s="78"/>
      <c r="AEY218" s="78"/>
      <c r="AEZ218" s="78"/>
      <c r="AFA218" s="78"/>
      <c r="AFB218" s="78"/>
      <c r="AFC218" s="78"/>
      <c r="AFD218" s="78"/>
      <c r="AFE218" s="78"/>
      <c r="AFF218" s="78"/>
      <c r="AFG218" s="78"/>
      <c r="AFH218" s="78"/>
      <c r="AFI218" s="78"/>
      <c r="AFJ218" s="78"/>
      <c r="AFK218" s="78"/>
      <c r="AFL218" s="78"/>
      <c r="AFM218" s="78"/>
      <c r="AFN218" s="78"/>
      <c r="AFO218" s="78"/>
      <c r="AFP218" s="78"/>
      <c r="AFQ218" s="78"/>
      <c r="AFR218" s="78"/>
      <c r="AFS218" s="78"/>
      <c r="AFT218" s="78"/>
      <c r="AFU218" s="78"/>
      <c r="AFV218" s="78"/>
      <c r="AFW218" s="78"/>
      <c r="AFX218" s="78"/>
      <c r="AFY218" s="78"/>
      <c r="AFZ218" s="78"/>
      <c r="AGA218" s="78"/>
      <c r="AGB218" s="78"/>
      <c r="AGC218" s="78"/>
      <c r="AGD218" s="78"/>
      <c r="AGE218" s="78"/>
      <c r="AGF218" s="78"/>
      <c r="AGG218" s="78"/>
      <c r="AGH218" s="78"/>
      <c r="AGI218" s="78"/>
      <c r="AGJ218" s="78"/>
      <c r="AGK218" s="78"/>
      <c r="AGL218" s="78"/>
      <c r="AGM218" s="78"/>
      <c r="AGN218" s="78"/>
      <c r="AGO218" s="78"/>
      <c r="AGP218" s="78"/>
      <c r="AGQ218" s="78"/>
      <c r="AGR218" s="78"/>
      <c r="AGS218" s="78"/>
      <c r="AGT218" s="78"/>
      <c r="AGU218" s="78"/>
      <c r="AGV218" s="78"/>
      <c r="AGW218" s="78"/>
      <c r="AGX218" s="78"/>
      <c r="AGY218" s="78"/>
      <c r="AGZ218" s="78"/>
      <c r="AHA218" s="78"/>
      <c r="AHB218" s="78"/>
      <c r="AHC218" s="78"/>
      <c r="AHD218" s="78"/>
      <c r="AHE218" s="78"/>
      <c r="AHF218" s="78"/>
      <c r="AHG218" s="78"/>
      <c r="AHH218" s="78"/>
      <c r="AHI218" s="78"/>
      <c r="AHJ218" s="78"/>
      <c r="AHK218" s="78"/>
      <c r="AHL218" s="78"/>
      <c r="AHM218" s="78"/>
      <c r="AHN218" s="78"/>
      <c r="AHO218" s="78"/>
      <c r="AHP218" s="78"/>
      <c r="AHQ218" s="78"/>
      <c r="AHR218" s="78"/>
      <c r="AHS218" s="78"/>
      <c r="AHT218" s="78"/>
      <c r="AHU218" s="78"/>
      <c r="AHV218" s="78"/>
      <c r="AHW218" s="78"/>
      <c r="AHX218" s="78"/>
      <c r="AHY218" s="78"/>
      <c r="AHZ218" s="78"/>
      <c r="AIA218" s="78"/>
      <c r="AIB218" s="78"/>
      <c r="AIC218" s="78"/>
      <c r="AID218" s="78"/>
      <c r="AIE218" s="78"/>
      <c r="AIF218" s="78"/>
      <c r="AIG218" s="78"/>
      <c r="AIH218" s="78"/>
      <c r="AII218" s="78"/>
      <c r="AIJ218" s="78"/>
      <c r="AIK218" s="78"/>
      <c r="AIL218" s="78"/>
      <c r="AIM218" s="78"/>
      <c r="AIN218" s="78"/>
      <c r="AIO218" s="78"/>
      <c r="AIP218" s="78"/>
      <c r="AIQ218" s="78"/>
      <c r="AIR218" s="78"/>
      <c r="AIS218" s="78"/>
      <c r="AIT218" s="78"/>
      <c r="AIU218" s="78"/>
      <c r="AIV218" s="78"/>
      <c r="AIW218" s="78"/>
      <c r="AIX218" s="78"/>
      <c r="AIY218" s="78"/>
      <c r="AIZ218" s="78"/>
      <c r="AJA218" s="78"/>
      <c r="AJB218" s="78"/>
      <c r="AJC218" s="78"/>
      <c r="AJD218" s="78"/>
      <c r="AJE218" s="78"/>
      <c r="AJF218" s="78"/>
      <c r="AJG218" s="78"/>
      <c r="AJH218" s="78"/>
      <c r="AJI218" s="78"/>
      <c r="AJJ218" s="78"/>
      <c r="AJK218" s="78"/>
      <c r="AJL218" s="78"/>
      <c r="AJM218" s="78"/>
      <c r="AJN218" s="78"/>
      <c r="AJO218" s="78"/>
      <c r="AJP218" s="78"/>
      <c r="AJQ218" s="78"/>
      <c r="AJR218" s="78"/>
      <c r="AJS218" s="78"/>
      <c r="AJT218" s="78"/>
      <c r="AJU218" s="78"/>
      <c r="AJV218" s="78"/>
      <c r="AJW218" s="78"/>
      <c r="AJX218" s="78"/>
      <c r="AJY218" s="78"/>
      <c r="AJZ218" s="78"/>
      <c r="AKA218" s="78"/>
      <c r="AKB218" s="78"/>
      <c r="AKC218" s="78"/>
      <c r="AKD218" s="78"/>
      <c r="AKE218" s="78"/>
      <c r="AKF218" s="78"/>
      <c r="AKG218" s="78"/>
      <c r="AKH218" s="78"/>
      <c r="AKI218" s="78"/>
      <c r="AKJ218" s="78"/>
      <c r="AKK218" s="78"/>
      <c r="AKL218" s="78"/>
      <c r="AKM218" s="78"/>
      <c r="AKN218" s="78"/>
      <c r="AKO218" s="78"/>
      <c r="AKP218" s="78"/>
      <c r="AKQ218" s="78"/>
      <c r="AKR218" s="78"/>
      <c r="AKS218" s="78"/>
      <c r="AKT218" s="78"/>
      <c r="AKU218" s="78"/>
      <c r="AKV218" s="78"/>
      <c r="AKW218" s="78"/>
      <c r="AKX218" s="78"/>
      <c r="AKY218" s="78"/>
      <c r="AKZ218" s="78"/>
      <c r="ALA218" s="78"/>
      <c r="ALB218" s="78"/>
      <c r="ALC218" s="78"/>
      <c r="ALD218" s="78"/>
      <c r="ALE218" s="78"/>
      <c r="ALF218" s="78"/>
      <c r="ALG218" s="78"/>
      <c r="ALH218" s="78"/>
      <c r="ALI218" s="78"/>
      <c r="ALJ218" s="78"/>
      <c r="ALK218" s="78"/>
      <c r="ALL218" s="78"/>
      <c r="ALM218" s="78"/>
      <c r="ALN218" s="78"/>
      <c r="ALO218" s="78"/>
      <c r="ALP218" s="78"/>
      <c r="ALQ218" s="78"/>
      <c r="ALR218" s="78"/>
      <c r="ALS218" s="78"/>
      <c r="ALT218" s="78"/>
      <c r="ALU218" s="78"/>
      <c r="ALV218" s="78"/>
      <c r="ALW218" s="78"/>
      <c r="ALX218" s="78"/>
      <c r="ALY218" s="78"/>
      <c r="ALZ218" s="78"/>
      <c r="AMA218" s="78"/>
      <c r="AMB218" s="78"/>
      <c r="AMC218" s="78"/>
      <c r="AMD218" s="78"/>
    </row>
    <row r="219" spans="1:1018" s="79" customForma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c r="GW219" s="78"/>
      <c r="GX219" s="78"/>
      <c r="GY219" s="78"/>
      <c r="GZ219" s="78"/>
      <c r="HA219" s="78"/>
      <c r="HB219" s="78"/>
      <c r="HC219" s="78"/>
      <c r="HD219" s="78"/>
      <c r="HE219" s="78"/>
      <c r="HF219" s="78"/>
      <c r="HG219" s="78"/>
      <c r="HH219" s="78"/>
      <c r="HI219" s="78"/>
      <c r="HJ219" s="78"/>
      <c r="HK219" s="78"/>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c r="KB219" s="78"/>
      <c r="KC219" s="78"/>
      <c r="KD219" s="78"/>
      <c r="KE219" s="78"/>
      <c r="KF219" s="78"/>
      <c r="KG219" s="78"/>
      <c r="KH219" s="78"/>
      <c r="KI219" s="78"/>
      <c r="KJ219" s="78"/>
      <c r="KK219" s="78"/>
      <c r="KL219" s="78"/>
      <c r="KM219" s="78"/>
      <c r="KN219" s="78"/>
      <c r="KO219" s="78"/>
      <c r="KP219" s="78"/>
      <c r="KQ219" s="78"/>
      <c r="KR219" s="78"/>
      <c r="KS219" s="78"/>
      <c r="KT219" s="78"/>
      <c r="KU219" s="78"/>
      <c r="KV219" s="78"/>
      <c r="KW219" s="78"/>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c r="ME219" s="78"/>
      <c r="MF219" s="78"/>
      <c r="MG219" s="78"/>
      <c r="MH219" s="78"/>
      <c r="MI219" s="78"/>
      <c r="MJ219" s="78"/>
      <c r="MK219" s="78"/>
      <c r="ML219" s="78"/>
      <c r="MM219" s="78"/>
      <c r="MN219" s="78"/>
      <c r="MO219" s="78"/>
      <c r="MP219" s="78"/>
      <c r="MQ219" s="78"/>
      <c r="MR219" s="78"/>
      <c r="MS219" s="78"/>
      <c r="MT219" s="78"/>
      <c r="MU219" s="78"/>
      <c r="MV219" s="78"/>
      <c r="MW219" s="78"/>
      <c r="MX219" s="78"/>
      <c r="MY219" s="78"/>
      <c r="MZ219" s="78"/>
      <c r="NA219" s="78"/>
      <c r="NB219" s="78"/>
      <c r="NC219" s="78"/>
      <c r="ND219" s="78"/>
      <c r="NE219" s="78"/>
      <c r="NF219" s="78"/>
      <c r="NG219" s="78"/>
      <c r="NH219" s="78"/>
      <c r="NI219" s="78"/>
      <c r="NJ219" s="78"/>
      <c r="NK219" s="78"/>
      <c r="NL219" s="78"/>
      <c r="NM219" s="78"/>
      <c r="NN219" s="78"/>
      <c r="NO219" s="78"/>
      <c r="NP219" s="78"/>
      <c r="NQ219" s="78"/>
      <c r="NR219" s="78"/>
      <c r="NS219" s="78"/>
      <c r="NT219" s="78"/>
      <c r="NU219" s="78"/>
      <c r="NV219" s="78"/>
      <c r="NW219" s="78"/>
      <c r="NX219" s="78"/>
      <c r="NY219" s="78"/>
      <c r="NZ219" s="78"/>
      <c r="OA219" s="78"/>
      <c r="OB219" s="78"/>
      <c r="OC219" s="78"/>
      <c r="OD219" s="78"/>
      <c r="OE219" s="78"/>
      <c r="OF219" s="78"/>
      <c r="OG219" s="78"/>
      <c r="OH219" s="78"/>
      <c r="OI219" s="78"/>
      <c r="OJ219" s="78"/>
      <c r="OK219" s="78"/>
      <c r="OL219" s="78"/>
      <c r="OM219" s="78"/>
      <c r="ON219" s="78"/>
      <c r="OO219" s="78"/>
      <c r="OP219" s="78"/>
      <c r="OQ219" s="78"/>
      <c r="OR219" s="78"/>
      <c r="OS219" s="78"/>
      <c r="OT219" s="78"/>
      <c r="OU219" s="78"/>
      <c r="OV219" s="78"/>
      <c r="OW219" s="78"/>
      <c r="OX219" s="78"/>
      <c r="OY219" s="78"/>
      <c r="OZ219" s="78"/>
      <c r="PA219" s="78"/>
      <c r="PB219" s="78"/>
      <c r="PC219" s="78"/>
      <c r="PD219" s="78"/>
      <c r="PE219" s="78"/>
      <c r="PF219" s="78"/>
      <c r="PG219" s="78"/>
      <c r="PH219" s="78"/>
      <c r="PI219" s="78"/>
      <c r="PJ219" s="78"/>
      <c r="PK219" s="78"/>
      <c r="PL219" s="78"/>
      <c r="PM219" s="78"/>
      <c r="PN219" s="78"/>
      <c r="PO219" s="78"/>
      <c r="PP219" s="78"/>
      <c r="PQ219" s="78"/>
      <c r="PR219" s="78"/>
      <c r="PS219" s="78"/>
      <c r="PT219" s="78"/>
      <c r="PU219" s="78"/>
      <c r="PV219" s="78"/>
      <c r="PW219" s="78"/>
      <c r="PX219" s="78"/>
      <c r="PY219" s="78"/>
      <c r="PZ219" s="78"/>
      <c r="QA219" s="78"/>
      <c r="QB219" s="78"/>
      <c r="QC219" s="78"/>
      <c r="QD219" s="78"/>
      <c r="QE219" s="78"/>
      <c r="QF219" s="78"/>
      <c r="QG219" s="78"/>
      <c r="QH219" s="78"/>
      <c r="QI219" s="78"/>
      <c r="QJ219" s="78"/>
      <c r="QK219" s="78"/>
      <c r="QL219" s="78"/>
      <c r="QM219" s="78"/>
      <c r="QN219" s="78"/>
      <c r="QO219" s="78"/>
      <c r="QP219" s="78"/>
      <c r="QQ219" s="78"/>
      <c r="QR219" s="78"/>
      <c r="QS219" s="78"/>
      <c r="QT219" s="78"/>
      <c r="QU219" s="78"/>
      <c r="QV219" s="78"/>
      <c r="QW219" s="78"/>
      <c r="QX219" s="78"/>
      <c r="QY219" s="78"/>
      <c r="QZ219" s="78"/>
      <c r="RA219" s="78"/>
      <c r="RB219" s="78"/>
      <c r="RC219" s="78"/>
      <c r="RD219" s="78"/>
      <c r="RE219" s="78"/>
      <c r="RF219" s="78"/>
      <c r="RG219" s="78"/>
      <c r="RH219" s="78"/>
      <c r="RI219" s="78"/>
      <c r="RJ219" s="78"/>
      <c r="RK219" s="78"/>
      <c r="RL219" s="78"/>
      <c r="RM219" s="78"/>
      <c r="RN219" s="78"/>
      <c r="RO219" s="78"/>
      <c r="RP219" s="78"/>
      <c r="RQ219" s="78"/>
      <c r="RR219" s="78"/>
      <c r="RS219" s="78"/>
      <c r="RT219" s="78"/>
      <c r="RU219" s="78"/>
      <c r="RV219" s="78"/>
      <c r="RW219" s="78"/>
      <c r="RX219" s="78"/>
      <c r="RY219" s="78"/>
      <c r="RZ219" s="78"/>
      <c r="SA219" s="78"/>
      <c r="SB219" s="78"/>
      <c r="SC219" s="78"/>
      <c r="SD219" s="78"/>
      <c r="SE219" s="78"/>
      <c r="SF219" s="78"/>
      <c r="SG219" s="78"/>
      <c r="SH219" s="78"/>
      <c r="SI219" s="78"/>
      <c r="SJ219" s="78"/>
      <c r="SK219" s="78"/>
      <c r="SL219" s="78"/>
      <c r="SM219" s="78"/>
      <c r="SN219" s="78"/>
      <c r="SO219" s="78"/>
      <c r="SP219" s="78"/>
      <c r="SQ219" s="78"/>
      <c r="SR219" s="78"/>
      <c r="SS219" s="78"/>
      <c r="ST219" s="78"/>
      <c r="SU219" s="78"/>
      <c r="SV219" s="78"/>
      <c r="SW219" s="78"/>
      <c r="SX219" s="78"/>
      <c r="SY219" s="78"/>
      <c r="SZ219" s="78"/>
      <c r="TA219" s="78"/>
      <c r="TB219" s="78"/>
      <c r="TC219" s="78"/>
      <c r="TD219" s="78"/>
      <c r="TE219" s="78"/>
      <c r="TF219" s="78"/>
      <c r="TG219" s="78"/>
      <c r="TH219" s="78"/>
      <c r="TI219" s="78"/>
      <c r="TJ219" s="78"/>
      <c r="TK219" s="78"/>
      <c r="TL219" s="78"/>
      <c r="TM219" s="78"/>
      <c r="TN219" s="78"/>
      <c r="TO219" s="78"/>
      <c r="TP219" s="78"/>
      <c r="TQ219" s="78"/>
      <c r="TR219" s="78"/>
      <c r="TS219" s="78"/>
      <c r="TT219" s="78"/>
      <c r="TU219" s="78"/>
      <c r="TV219" s="78"/>
      <c r="TW219" s="78"/>
      <c r="TX219" s="78"/>
      <c r="TY219" s="78"/>
      <c r="TZ219" s="78"/>
      <c r="UA219" s="78"/>
      <c r="UB219" s="78"/>
      <c r="UC219" s="78"/>
      <c r="UD219" s="78"/>
      <c r="UE219" s="78"/>
      <c r="UF219" s="78"/>
      <c r="UG219" s="78"/>
      <c r="UH219" s="78"/>
      <c r="UI219" s="78"/>
      <c r="UJ219" s="78"/>
      <c r="UK219" s="78"/>
      <c r="UL219" s="78"/>
      <c r="UM219" s="78"/>
      <c r="UN219" s="78"/>
      <c r="UO219" s="78"/>
      <c r="UP219" s="78"/>
      <c r="UQ219" s="78"/>
      <c r="UR219" s="78"/>
      <c r="US219" s="78"/>
      <c r="UT219" s="78"/>
      <c r="UU219" s="78"/>
      <c r="UV219" s="78"/>
      <c r="UW219" s="78"/>
      <c r="UX219" s="78"/>
      <c r="UY219" s="78"/>
      <c r="UZ219" s="78"/>
      <c r="VA219" s="78"/>
      <c r="VB219" s="78"/>
      <c r="VC219" s="78"/>
      <c r="VD219" s="78"/>
      <c r="VE219" s="78"/>
      <c r="VF219" s="78"/>
      <c r="VG219" s="78"/>
      <c r="VH219" s="78"/>
      <c r="VI219" s="78"/>
      <c r="VJ219" s="78"/>
      <c r="VK219" s="78"/>
      <c r="VL219" s="78"/>
      <c r="VM219" s="78"/>
      <c r="VN219" s="78"/>
      <c r="VO219" s="78"/>
      <c r="VP219" s="78"/>
      <c r="VQ219" s="78"/>
      <c r="VR219" s="78"/>
      <c r="VS219" s="78"/>
      <c r="VT219" s="78"/>
      <c r="VU219" s="78"/>
      <c r="VV219" s="78"/>
      <c r="VW219" s="78"/>
      <c r="VX219" s="78"/>
      <c r="VY219" s="78"/>
      <c r="VZ219" s="78"/>
      <c r="WA219" s="78"/>
      <c r="WB219" s="78"/>
      <c r="WC219" s="78"/>
      <c r="WD219" s="78"/>
      <c r="WE219" s="78"/>
      <c r="WF219" s="78"/>
      <c r="WG219" s="78"/>
      <c r="WH219" s="78"/>
      <c r="WI219" s="78"/>
      <c r="WJ219" s="78"/>
      <c r="WK219" s="78"/>
      <c r="WL219" s="78"/>
      <c r="WM219" s="78"/>
      <c r="WN219" s="78"/>
      <c r="WO219" s="78"/>
      <c r="WP219" s="78"/>
      <c r="WQ219" s="78"/>
      <c r="WR219" s="78"/>
      <c r="WS219" s="78"/>
      <c r="WT219" s="78"/>
      <c r="WU219" s="78"/>
      <c r="WV219" s="78"/>
      <c r="WW219" s="78"/>
      <c r="WX219" s="78"/>
      <c r="WY219" s="78"/>
      <c r="WZ219" s="78"/>
      <c r="XA219" s="78"/>
      <c r="XB219" s="78"/>
      <c r="XC219" s="78"/>
      <c r="XD219" s="78"/>
      <c r="XE219" s="78"/>
      <c r="XF219" s="78"/>
      <c r="XG219" s="78"/>
      <c r="XH219" s="78"/>
      <c r="XI219" s="78"/>
      <c r="XJ219" s="78"/>
      <c r="XK219" s="78"/>
      <c r="XL219" s="78"/>
      <c r="XM219" s="78"/>
      <c r="XN219" s="78"/>
      <c r="XO219" s="78"/>
      <c r="XP219" s="78"/>
      <c r="XQ219" s="78"/>
      <c r="XR219" s="78"/>
      <c r="XS219" s="78"/>
      <c r="XT219" s="78"/>
      <c r="XU219" s="78"/>
      <c r="XV219" s="78"/>
      <c r="XW219" s="78"/>
      <c r="XX219" s="78"/>
      <c r="XY219" s="78"/>
      <c r="XZ219" s="78"/>
      <c r="YA219" s="78"/>
      <c r="YB219" s="78"/>
      <c r="YC219" s="78"/>
      <c r="YD219" s="78"/>
      <c r="YE219" s="78"/>
      <c r="YF219" s="78"/>
      <c r="YG219" s="78"/>
      <c r="YH219" s="78"/>
      <c r="YI219" s="78"/>
      <c r="YJ219" s="78"/>
      <c r="YK219" s="78"/>
      <c r="YL219" s="78"/>
      <c r="YM219" s="78"/>
      <c r="YN219" s="78"/>
      <c r="YO219" s="78"/>
      <c r="YP219" s="78"/>
      <c r="YQ219" s="78"/>
      <c r="YR219" s="78"/>
      <c r="YS219" s="78"/>
      <c r="YT219" s="78"/>
      <c r="YU219" s="78"/>
      <c r="YV219" s="78"/>
      <c r="YW219" s="78"/>
      <c r="YX219" s="78"/>
      <c r="YY219" s="78"/>
      <c r="YZ219" s="78"/>
      <c r="ZA219" s="78"/>
      <c r="ZB219" s="78"/>
      <c r="ZC219" s="78"/>
      <c r="ZD219" s="78"/>
      <c r="ZE219" s="78"/>
      <c r="ZF219" s="78"/>
      <c r="ZG219" s="78"/>
      <c r="ZH219" s="78"/>
      <c r="ZI219" s="78"/>
      <c r="ZJ219" s="78"/>
      <c r="ZK219" s="78"/>
      <c r="ZL219" s="78"/>
      <c r="ZM219" s="78"/>
      <c r="ZN219" s="78"/>
      <c r="ZO219" s="78"/>
      <c r="ZP219" s="78"/>
      <c r="ZQ219" s="78"/>
      <c r="ZR219" s="78"/>
      <c r="ZS219" s="78"/>
      <c r="ZT219" s="78"/>
      <c r="ZU219" s="78"/>
      <c r="ZV219" s="78"/>
      <c r="ZW219" s="78"/>
      <c r="ZX219" s="78"/>
      <c r="ZY219" s="78"/>
      <c r="ZZ219" s="78"/>
      <c r="AAA219" s="78"/>
      <c r="AAB219" s="78"/>
      <c r="AAC219" s="78"/>
      <c r="AAD219" s="78"/>
      <c r="AAE219" s="78"/>
      <c r="AAF219" s="78"/>
      <c r="AAG219" s="78"/>
      <c r="AAH219" s="78"/>
      <c r="AAI219" s="78"/>
      <c r="AAJ219" s="78"/>
      <c r="AAK219" s="78"/>
      <c r="AAL219" s="78"/>
      <c r="AAM219" s="78"/>
      <c r="AAN219" s="78"/>
      <c r="AAO219" s="78"/>
      <c r="AAP219" s="78"/>
      <c r="AAQ219" s="78"/>
      <c r="AAR219" s="78"/>
      <c r="AAS219" s="78"/>
      <c r="AAT219" s="78"/>
      <c r="AAU219" s="78"/>
      <c r="AAV219" s="78"/>
      <c r="AAW219" s="78"/>
      <c r="AAX219" s="78"/>
      <c r="AAY219" s="78"/>
      <c r="AAZ219" s="78"/>
      <c r="ABA219" s="78"/>
      <c r="ABB219" s="78"/>
      <c r="ABC219" s="78"/>
      <c r="ABD219" s="78"/>
      <c r="ABE219" s="78"/>
      <c r="ABF219" s="78"/>
      <c r="ABG219" s="78"/>
      <c r="ABH219" s="78"/>
      <c r="ABI219" s="78"/>
      <c r="ABJ219" s="78"/>
      <c r="ABK219" s="78"/>
      <c r="ABL219" s="78"/>
      <c r="ABM219" s="78"/>
      <c r="ABN219" s="78"/>
      <c r="ABO219" s="78"/>
      <c r="ABP219" s="78"/>
      <c r="ABQ219" s="78"/>
      <c r="ABR219" s="78"/>
      <c r="ABS219" s="78"/>
      <c r="ABT219" s="78"/>
      <c r="ABU219" s="78"/>
      <c r="ABV219" s="78"/>
      <c r="ABW219" s="78"/>
      <c r="ABX219" s="78"/>
      <c r="ABY219" s="78"/>
      <c r="ABZ219" s="78"/>
      <c r="ACA219" s="78"/>
      <c r="ACB219" s="78"/>
      <c r="ACC219" s="78"/>
      <c r="ACD219" s="78"/>
      <c r="ACE219" s="78"/>
      <c r="ACF219" s="78"/>
      <c r="ACG219" s="78"/>
      <c r="ACH219" s="78"/>
      <c r="ACI219" s="78"/>
      <c r="ACJ219" s="78"/>
      <c r="ACK219" s="78"/>
      <c r="ACL219" s="78"/>
      <c r="ACM219" s="78"/>
      <c r="ACN219" s="78"/>
      <c r="ACO219" s="78"/>
      <c r="ACP219" s="78"/>
      <c r="ACQ219" s="78"/>
      <c r="ACR219" s="78"/>
      <c r="ACS219" s="78"/>
      <c r="ACT219" s="78"/>
      <c r="ACU219" s="78"/>
      <c r="ACV219" s="78"/>
      <c r="ACW219" s="78"/>
      <c r="ACX219" s="78"/>
      <c r="ACY219" s="78"/>
      <c r="ACZ219" s="78"/>
      <c r="ADA219" s="78"/>
      <c r="ADB219" s="78"/>
      <c r="ADC219" s="78"/>
      <c r="ADD219" s="78"/>
      <c r="ADE219" s="78"/>
      <c r="ADF219" s="78"/>
      <c r="ADG219" s="78"/>
      <c r="ADH219" s="78"/>
      <c r="ADI219" s="78"/>
      <c r="ADJ219" s="78"/>
      <c r="ADK219" s="78"/>
      <c r="ADL219" s="78"/>
      <c r="ADM219" s="78"/>
      <c r="ADN219" s="78"/>
      <c r="ADO219" s="78"/>
      <c r="ADP219" s="78"/>
      <c r="ADQ219" s="78"/>
      <c r="ADR219" s="78"/>
      <c r="ADS219" s="78"/>
      <c r="ADT219" s="78"/>
      <c r="ADU219" s="78"/>
      <c r="ADV219" s="78"/>
      <c r="ADW219" s="78"/>
      <c r="ADX219" s="78"/>
      <c r="ADY219" s="78"/>
      <c r="ADZ219" s="78"/>
      <c r="AEA219" s="78"/>
      <c r="AEB219" s="78"/>
      <c r="AEC219" s="78"/>
      <c r="AED219" s="78"/>
      <c r="AEE219" s="78"/>
      <c r="AEF219" s="78"/>
      <c r="AEG219" s="78"/>
      <c r="AEH219" s="78"/>
      <c r="AEI219" s="78"/>
      <c r="AEJ219" s="78"/>
      <c r="AEK219" s="78"/>
      <c r="AEL219" s="78"/>
      <c r="AEM219" s="78"/>
      <c r="AEN219" s="78"/>
      <c r="AEO219" s="78"/>
      <c r="AEP219" s="78"/>
      <c r="AEQ219" s="78"/>
      <c r="AER219" s="78"/>
      <c r="AES219" s="78"/>
      <c r="AET219" s="78"/>
      <c r="AEU219" s="78"/>
      <c r="AEV219" s="78"/>
      <c r="AEW219" s="78"/>
      <c r="AEX219" s="78"/>
      <c r="AEY219" s="78"/>
      <c r="AEZ219" s="78"/>
      <c r="AFA219" s="78"/>
      <c r="AFB219" s="78"/>
      <c r="AFC219" s="78"/>
      <c r="AFD219" s="78"/>
      <c r="AFE219" s="78"/>
      <c r="AFF219" s="78"/>
      <c r="AFG219" s="78"/>
      <c r="AFH219" s="78"/>
      <c r="AFI219" s="78"/>
      <c r="AFJ219" s="78"/>
      <c r="AFK219" s="78"/>
      <c r="AFL219" s="78"/>
      <c r="AFM219" s="78"/>
      <c r="AFN219" s="78"/>
      <c r="AFO219" s="78"/>
      <c r="AFP219" s="78"/>
      <c r="AFQ219" s="78"/>
      <c r="AFR219" s="78"/>
      <c r="AFS219" s="78"/>
      <c r="AFT219" s="78"/>
      <c r="AFU219" s="78"/>
      <c r="AFV219" s="78"/>
      <c r="AFW219" s="78"/>
      <c r="AFX219" s="78"/>
      <c r="AFY219" s="78"/>
      <c r="AFZ219" s="78"/>
      <c r="AGA219" s="78"/>
      <c r="AGB219" s="78"/>
      <c r="AGC219" s="78"/>
      <c r="AGD219" s="78"/>
      <c r="AGE219" s="78"/>
      <c r="AGF219" s="78"/>
      <c r="AGG219" s="78"/>
      <c r="AGH219" s="78"/>
      <c r="AGI219" s="78"/>
      <c r="AGJ219" s="78"/>
      <c r="AGK219" s="78"/>
      <c r="AGL219" s="78"/>
      <c r="AGM219" s="78"/>
      <c r="AGN219" s="78"/>
      <c r="AGO219" s="78"/>
      <c r="AGP219" s="78"/>
      <c r="AGQ219" s="78"/>
      <c r="AGR219" s="78"/>
      <c r="AGS219" s="78"/>
      <c r="AGT219" s="78"/>
      <c r="AGU219" s="78"/>
      <c r="AGV219" s="78"/>
      <c r="AGW219" s="78"/>
      <c r="AGX219" s="78"/>
      <c r="AGY219" s="78"/>
      <c r="AGZ219" s="78"/>
      <c r="AHA219" s="78"/>
      <c r="AHB219" s="78"/>
      <c r="AHC219" s="78"/>
      <c r="AHD219" s="78"/>
      <c r="AHE219" s="78"/>
      <c r="AHF219" s="78"/>
      <c r="AHG219" s="78"/>
      <c r="AHH219" s="78"/>
      <c r="AHI219" s="78"/>
      <c r="AHJ219" s="78"/>
      <c r="AHK219" s="78"/>
      <c r="AHL219" s="78"/>
      <c r="AHM219" s="78"/>
      <c r="AHN219" s="78"/>
      <c r="AHO219" s="78"/>
      <c r="AHP219" s="78"/>
      <c r="AHQ219" s="78"/>
      <c r="AHR219" s="78"/>
      <c r="AHS219" s="78"/>
      <c r="AHT219" s="78"/>
      <c r="AHU219" s="78"/>
      <c r="AHV219" s="78"/>
      <c r="AHW219" s="78"/>
      <c r="AHX219" s="78"/>
      <c r="AHY219" s="78"/>
      <c r="AHZ219" s="78"/>
      <c r="AIA219" s="78"/>
      <c r="AIB219" s="78"/>
      <c r="AIC219" s="78"/>
      <c r="AID219" s="78"/>
      <c r="AIE219" s="78"/>
      <c r="AIF219" s="78"/>
      <c r="AIG219" s="78"/>
      <c r="AIH219" s="78"/>
      <c r="AII219" s="78"/>
      <c r="AIJ219" s="78"/>
      <c r="AIK219" s="78"/>
      <c r="AIL219" s="78"/>
      <c r="AIM219" s="78"/>
      <c r="AIN219" s="78"/>
      <c r="AIO219" s="78"/>
      <c r="AIP219" s="78"/>
      <c r="AIQ219" s="78"/>
      <c r="AIR219" s="78"/>
      <c r="AIS219" s="78"/>
      <c r="AIT219" s="78"/>
      <c r="AIU219" s="78"/>
      <c r="AIV219" s="78"/>
      <c r="AIW219" s="78"/>
      <c r="AIX219" s="78"/>
      <c r="AIY219" s="78"/>
      <c r="AIZ219" s="78"/>
      <c r="AJA219" s="78"/>
      <c r="AJB219" s="78"/>
      <c r="AJC219" s="78"/>
      <c r="AJD219" s="78"/>
      <c r="AJE219" s="78"/>
      <c r="AJF219" s="78"/>
      <c r="AJG219" s="78"/>
      <c r="AJH219" s="78"/>
      <c r="AJI219" s="78"/>
      <c r="AJJ219" s="78"/>
      <c r="AJK219" s="78"/>
      <c r="AJL219" s="78"/>
      <c r="AJM219" s="78"/>
      <c r="AJN219" s="78"/>
      <c r="AJO219" s="78"/>
      <c r="AJP219" s="78"/>
      <c r="AJQ219" s="78"/>
      <c r="AJR219" s="78"/>
      <c r="AJS219" s="78"/>
      <c r="AJT219" s="78"/>
      <c r="AJU219" s="78"/>
      <c r="AJV219" s="78"/>
      <c r="AJW219" s="78"/>
      <c r="AJX219" s="78"/>
      <c r="AJY219" s="78"/>
      <c r="AJZ219" s="78"/>
      <c r="AKA219" s="78"/>
      <c r="AKB219" s="78"/>
      <c r="AKC219" s="78"/>
      <c r="AKD219" s="78"/>
      <c r="AKE219" s="78"/>
      <c r="AKF219" s="78"/>
      <c r="AKG219" s="78"/>
      <c r="AKH219" s="78"/>
      <c r="AKI219" s="78"/>
      <c r="AKJ219" s="78"/>
      <c r="AKK219" s="78"/>
      <c r="AKL219" s="78"/>
      <c r="AKM219" s="78"/>
      <c r="AKN219" s="78"/>
      <c r="AKO219" s="78"/>
      <c r="AKP219" s="78"/>
      <c r="AKQ219" s="78"/>
      <c r="AKR219" s="78"/>
      <c r="AKS219" s="78"/>
      <c r="AKT219" s="78"/>
      <c r="AKU219" s="78"/>
      <c r="AKV219" s="78"/>
      <c r="AKW219" s="78"/>
      <c r="AKX219" s="78"/>
      <c r="AKY219" s="78"/>
      <c r="AKZ219" s="78"/>
      <c r="ALA219" s="78"/>
      <c r="ALB219" s="78"/>
      <c r="ALC219" s="78"/>
      <c r="ALD219" s="78"/>
      <c r="ALE219" s="78"/>
      <c r="ALF219" s="78"/>
      <c r="ALG219" s="78"/>
      <c r="ALH219" s="78"/>
      <c r="ALI219" s="78"/>
      <c r="ALJ219" s="78"/>
      <c r="ALK219" s="78"/>
      <c r="ALL219" s="78"/>
      <c r="ALM219" s="78"/>
      <c r="ALN219" s="78"/>
      <c r="ALO219" s="78"/>
      <c r="ALP219" s="78"/>
      <c r="ALQ219" s="78"/>
      <c r="ALR219" s="78"/>
      <c r="ALS219" s="78"/>
      <c r="ALT219" s="78"/>
      <c r="ALU219" s="78"/>
      <c r="ALV219" s="78"/>
      <c r="ALW219" s="78"/>
      <c r="ALX219" s="78"/>
      <c r="ALY219" s="78"/>
      <c r="ALZ219" s="78"/>
      <c r="AMA219" s="78"/>
      <c r="AMB219" s="78"/>
      <c r="AMC219" s="78"/>
      <c r="AMD219" s="78"/>
    </row>
    <row r="220" spans="1:1018" s="79" customForma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c r="GN220" s="78"/>
      <c r="GO220" s="78"/>
      <c r="GP220" s="78"/>
      <c r="GQ220" s="78"/>
      <c r="GR220" s="78"/>
      <c r="GS220" s="78"/>
      <c r="GT220" s="78"/>
      <c r="GU220" s="78"/>
      <c r="GV220" s="78"/>
      <c r="GW220" s="78"/>
      <c r="GX220" s="78"/>
      <c r="GY220" s="78"/>
      <c r="GZ220" s="78"/>
      <c r="HA220" s="78"/>
      <c r="HB220" s="78"/>
      <c r="HC220" s="78"/>
      <c r="HD220" s="78"/>
      <c r="HE220" s="78"/>
      <c r="HF220" s="78"/>
      <c r="HG220" s="78"/>
      <c r="HH220" s="78"/>
      <c r="HI220" s="78"/>
      <c r="HJ220" s="78"/>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c r="JY220" s="78"/>
      <c r="JZ220" s="78"/>
      <c r="KA220" s="78"/>
      <c r="KB220" s="78"/>
      <c r="KC220" s="78"/>
      <c r="KD220" s="78"/>
      <c r="KE220" s="78"/>
      <c r="KF220" s="78"/>
      <c r="KG220" s="78"/>
      <c r="KH220" s="78"/>
      <c r="KI220" s="78"/>
      <c r="KJ220" s="78"/>
      <c r="KK220" s="78"/>
      <c r="KL220" s="78"/>
      <c r="KM220" s="78"/>
      <c r="KN220" s="78"/>
      <c r="KO220" s="78"/>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c r="ME220" s="78"/>
      <c r="MF220" s="78"/>
      <c r="MG220" s="78"/>
      <c r="MH220" s="78"/>
      <c r="MI220" s="78"/>
      <c r="MJ220" s="78"/>
      <c r="MK220" s="78"/>
      <c r="ML220" s="78"/>
      <c r="MM220" s="78"/>
      <c r="MN220" s="78"/>
      <c r="MO220" s="78"/>
      <c r="MP220" s="78"/>
      <c r="MQ220" s="78"/>
      <c r="MR220" s="78"/>
      <c r="MS220" s="78"/>
      <c r="MT220" s="78"/>
      <c r="MU220" s="78"/>
      <c r="MV220" s="78"/>
      <c r="MW220" s="78"/>
      <c r="MX220" s="78"/>
      <c r="MY220" s="78"/>
      <c r="MZ220" s="78"/>
      <c r="NA220" s="78"/>
      <c r="NB220" s="78"/>
      <c r="NC220" s="78"/>
      <c r="ND220" s="78"/>
      <c r="NE220" s="78"/>
      <c r="NF220" s="78"/>
      <c r="NG220" s="78"/>
      <c r="NH220" s="78"/>
      <c r="NI220" s="78"/>
      <c r="NJ220" s="78"/>
      <c r="NK220" s="78"/>
      <c r="NL220" s="78"/>
      <c r="NM220" s="78"/>
      <c r="NN220" s="78"/>
      <c r="NO220" s="78"/>
      <c r="NP220" s="78"/>
      <c r="NQ220" s="78"/>
      <c r="NR220" s="78"/>
      <c r="NS220" s="78"/>
      <c r="NT220" s="78"/>
      <c r="NU220" s="78"/>
      <c r="NV220" s="78"/>
      <c r="NW220" s="78"/>
      <c r="NX220" s="78"/>
      <c r="NY220" s="78"/>
      <c r="NZ220" s="78"/>
      <c r="OA220" s="78"/>
      <c r="OB220" s="78"/>
      <c r="OC220" s="78"/>
      <c r="OD220" s="78"/>
      <c r="OE220" s="78"/>
      <c r="OF220" s="78"/>
      <c r="OG220" s="78"/>
      <c r="OH220" s="78"/>
      <c r="OI220" s="78"/>
      <c r="OJ220" s="78"/>
      <c r="OK220" s="78"/>
      <c r="OL220" s="78"/>
      <c r="OM220" s="78"/>
      <c r="ON220" s="78"/>
      <c r="OO220" s="78"/>
      <c r="OP220" s="78"/>
      <c r="OQ220" s="78"/>
      <c r="OR220" s="78"/>
      <c r="OS220" s="78"/>
      <c r="OT220" s="78"/>
      <c r="OU220" s="78"/>
      <c r="OV220" s="78"/>
      <c r="OW220" s="78"/>
      <c r="OX220" s="78"/>
      <c r="OY220" s="78"/>
      <c r="OZ220" s="78"/>
      <c r="PA220" s="78"/>
      <c r="PB220" s="78"/>
      <c r="PC220" s="78"/>
      <c r="PD220" s="78"/>
      <c r="PE220" s="78"/>
      <c r="PF220" s="78"/>
      <c r="PG220" s="78"/>
      <c r="PH220" s="78"/>
      <c r="PI220" s="78"/>
      <c r="PJ220" s="78"/>
      <c r="PK220" s="78"/>
      <c r="PL220" s="78"/>
      <c r="PM220" s="78"/>
      <c r="PN220" s="78"/>
      <c r="PO220" s="78"/>
      <c r="PP220" s="78"/>
      <c r="PQ220" s="78"/>
      <c r="PR220" s="78"/>
      <c r="PS220" s="78"/>
      <c r="PT220" s="78"/>
      <c r="PU220" s="78"/>
      <c r="PV220" s="78"/>
      <c r="PW220" s="78"/>
      <c r="PX220" s="78"/>
      <c r="PY220" s="78"/>
      <c r="PZ220" s="78"/>
      <c r="QA220" s="78"/>
      <c r="QB220" s="78"/>
      <c r="QC220" s="78"/>
      <c r="QD220" s="78"/>
      <c r="QE220" s="78"/>
      <c r="QF220" s="78"/>
      <c r="QG220" s="78"/>
      <c r="QH220" s="78"/>
      <c r="QI220" s="78"/>
      <c r="QJ220" s="78"/>
      <c r="QK220" s="78"/>
      <c r="QL220" s="78"/>
      <c r="QM220" s="78"/>
      <c r="QN220" s="78"/>
      <c r="QO220" s="78"/>
      <c r="QP220" s="78"/>
      <c r="QQ220" s="78"/>
      <c r="QR220" s="78"/>
      <c r="QS220" s="78"/>
      <c r="QT220" s="78"/>
      <c r="QU220" s="78"/>
      <c r="QV220" s="78"/>
      <c r="QW220" s="78"/>
      <c r="QX220" s="78"/>
      <c r="QY220" s="78"/>
      <c r="QZ220" s="78"/>
      <c r="RA220" s="78"/>
      <c r="RB220" s="78"/>
      <c r="RC220" s="78"/>
      <c r="RD220" s="78"/>
      <c r="RE220" s="78"/>
      <c r="RF220" s="78"/>
      <c r="RG220" s="78"/>
      <c r="RH220" s="78"/>
      <c r="RI220" s="78"/>
      <c r="RJ220" s="78"/>
      <c r="RK220" s="78"/>
      <c r="RL220" s="78"/>
      <c r="RM220" s="78"/>
      <c r="RN220" s="78"/>
      <c r="RO220" s="78"/>
      <c r="RP220" s="78"/>
      <c r="RQ220" s="78"/>
      <c r="RR220" s="78"/>
      <c r="RS220" s="78"/>
      <c r="RT220" s="78"/>
      <c r="RU220" s="78"/>
      <c r="RV220" s="78"/>
      <c r="RW220" s="78"/>
      <c r="RX220" s="78"/>
      <c r="RY220" s="78"/>
      <c r="RZ220" s="78"/>
      <c r="SA220" s="78"/>
      <c r="SB220" s="78"/>
      <c r="SC220" s="78"/>
      <c r="SD220" s="78"/>
      <c r="SE220" s="78"/>
      <c r="SF220" s="78"/>
      <c r="SG220" s="78"/>
      <c r="SH220" s="78"/>
      <c r="SI220" s="78"/>
      <c r="SJ220" s="78"/>
      <c r="SK220" s="78"/>
      <c r="SL220" s="78"/>
      <c r="SM220" s="78"/>
      <c r="SN220" s="78"/>
      <c r="SO220" s="78"/>
      <c r="SP220" s="78"/>
      <c r="SQ220" s="78"/>
      <c r="SR220" s="78"/>
      <c r="SS220" s="78"/>
      <c r="ST220" s="78"/>
      <c r="SU220" s="78"/>
      <c r="SV220" s="78"/>
      <c r="SW220" s="78"/>
      <c r="SX220" s="78"/>
      <c r="SY220" s="78"/>
      <c r="SZ220" s="78"/>
      <c r="TA220" s="78"/>
      <c r="TB220" s="78"/>
      <c r="TC220" s="78"/>
      <c r="TD220" s="78"/>
      <c r="TE220" s="78"/>
      <c r="TF220" s="78"/>
      <c r="TG220" s="78"/>
      <c r="TH220" s="78"/>
      <c r="TI220" s="78"/>
      <c r="TJ220" s="78"/>
      <c r="TK220" s="78"/>
      <c r="TL220" s="78"/>
      <c r="TM220" s="78"/>
      <c r="TN220" s="78"/>
      <c r="TO220" s="78"/>
      <c r="TP220" s="78"/>
      <c r="TQ220" s="78"/>
      <c r="TR220" s="78"/>
      <c r="TS220" s="78"/>
      <c r="TT220" s="78"/>
      <c r="TU220" s="78"/>
      <c r="TV220" s="78"/>
      <c r="TW220" s="78"/>
      <c r="TX220" s="78"/>
      <c r="TY220" s="78"/>
      <c r="TZ220" s="78"/>
      <c r="UA220" s="78"/>
      <c r="UB220" s="78"/>
      <c r="UC220" s="78"/>
      <c r="UD220" s="78"/>
      <c r="UE220" s="78"/>
      <c r="UF220" s="78"/>
      <c r="UG220" s="78"/>
      <c r="UH220" s="78"/>
      <c r="UI220" s="78"/>
      <c r="UJ220" s="78"/>
      <c r="UK220" s="78"/>
      <c r="UL220" s="78"/>
      <c r="UM220" s="78"/>
      <c r="UN220" s="78"/>
      <c r="UO220" s="78"/>
      <c r="UP220" s="78"/>
      <c r="UQ220" s="78"/>
      <c r="UR220" s="78"/>
      <c r="US220" s="78"/>
      <c r="UT220" s="78"/>
      <c r="UU220" s="78"/>
      <c r="UV220" s="78"/>
      <c r="UW220" s="78"/>
      <c r="UX220" s="78"/>
      <c r="UY220" s="78"/>
      <c r="UZ220" s="78"/>
      <c r="VA220" s="78"/>
      <c r="VB220" s="78"/>
      <c r="VC220" s="78"/>
      <c r="VD220" s="78"/>
      <c r="VE220" s="78"/>
      <c r="VF220" s="78"/>
      <c r="VG220" s="78"/>
      <c r="VH220" s="78"/>
      <c r="VI220" s="78"/>
      <c r="VJ220" s="78"/>
      <c r="VK220" s="78"/>
      <c r="VL220" s="78"/>
      <c r="VM220" s="78"/>
      <c r="VN220" s="78"/>
      <c r="VO220" s="78"/>
      <c r="VP220" s="78"/>
      <c r="VQ220" s="78"/>
      <c r="VR220" s="78"/>
      <c r="VS220" s="78"/>
      <c r="VT220" s="78"/>
      <c r="VU220" s="78"/>
      <c r="VV220" s="78"/>
      <c r="VW220" s="78"/>
      <c r="VX220" s="78"/>
      <c r="VY220" s="78"/>
      <c r="VZ220" s="78"/>
      <c r="WA220" s="78"/>
      <c r="WB220" s="78"/>
      <c r="WC220" s="78"/>
      <c r="WD220" s="78"/>
      <c r="WE220" s="78"/>
      <c r="WF220" s="78"/>
      <c r="WG220" s="78"/>
      <c r="WH220" s="78"/>
      <c r="WI220" s="78"/>
      <c r="WJ220" s="78"/>
      <c r="WK220" s="78"/>
      <c r="WL220" s="78"/>
      <c r="WM220" s="78"/>
      <c r="WN220" s="78"/>
      <c r="WO220" s="78"/>
      <c r="WP220" s="78"/>
      <c r="WQ220" s="78"/>
      <c r="WR220" s="78"/>
      <c r="WS220" s="78"/>
      <c r="WT220" s="78"/>
      <c r="WU220" s="78"/>
      <c r="WV220" s="78"/>
      <c r="WW220" s="78"/>
      <c r="WX220" s="78"/>
      <c r="WY220" s="78"/>
      <c r="WZ220" s="78"/>
      <c r="XA220" s="78"/>
      <c r="XB220" s="78"/>
      <c r="XC220" s="78"/>
      <c r="XD220" s="78"/>
      <c r="XE220" s="78"/>
      <c r="XF220" s="78"/>
      <c r="XG220" s="78"/>
      <c r="XH220" s="78"/>
      <c r="XI220" s="78"/>
      <c r="XJ220" s="78"/>
      <c r="XK220" s="78"/>
      <c r="XL220" s="78"/>
      <c r="XM220" s="78"/>
      <c r="XN220" s="78"/>
      <c r="XO220" s="78"/>
      <c r="XP220" s="78"/>
      <c r="XQ220" s="78"/>
      <c r="XR220" s="78"/>
      <c r="XS220" s="78"/>
      <c r="XT220" s="78"/>
      <c r="XU220" s="78"/>
      <c r="XV220" s="78"/>
      <c r="XW220" s="78"/>
      <c r="XX220" s="78"/>
      <c r="XY220" s="78"/>
      <c r="XZ220" s="78"/>
      <c r="YA220" s="78"/>
      <c r="YB220" s="78"/>
      <c r="YC220" s="78"/>
      <c r="YD220" s="78"/>
      <c r="YE220" s="78"/>
      <c r="YF220" s="78"/>
      <c r="YG220" s="78"/>
      <c r="YH220" s="78"/>
      <c r="YI220" s="78"/>
      <c r="YJ220" s="78"/>
      <c r="YK220" s="78"/>
      <c r="YL220" s="78"/>
      <c r="YM220" s="78"/>
      <c r="YN220" s="78"/>
      <c r="YO220" s="78"/>
      <c r="YP220" s="78"/>
      <c r="YQ220" s="78"/>
      <c r="YR220" s="78"/>
      <c r="YS220" s="78"/>
      <c r="YT220" s="78"/>
      <c r="YU220" s="78"/>
      <c r="YV220" s="78"/>
      <c r="YW220" s="78"/>
      <c r="YX220" s="78"/>
      <c r="YY220" s="78"/>
      <c r="YZ220" s="78"/>
      <c r="ZA220" s="78"/>
      <c r="ZB220" s="78"/>
      <c r="ZC220" s="78"/>
      <c r="ZD220" s="78"/>
      <c r="ZE220" s="78"/>
      <c r="ZF220" s="78"/>
      <c r="ZG220" s="78"/>
      <c r="ZH220" s="78"/>
      <c r="ZI220" s="78"/>
      <c r="ZJ220" s="78"/>
      <c r="ZK220" s="78"/>
      <c r="ZL220" s="78"/>
      <c r="ZM220" s="78"/>
      <c r="ZN220" s="78"/>
      <c r="ZO220" s="78"/>
      <c r="ZP220" s="78"/>
      <c r="ZQ220" s="78"/>
      <c r="ZR220" s="78"/>
      <c r="ZS220" s="78"/>
      <c r="ZT220" s="78"/>
      <c r="ZU220" s="78"/>
      <c r="ZV220" s="78"/>
      <c r="ZW220" s="78"/>
      <c r="ZX220" s="78"/>
      <c r="ZY220" s="78"/>
      <c r="ZZ220" s="78"/>
      <c r="AAA220" s="78"/>
      <c r="AAB220" s="78"/>
      <c r="AAC220" s="78"/>
      <c r="AAD220" s="78"/>
      <c r="AAE220" s="78"/>
      <c r="AAF220" s="78"/>
      <c r="AAG220" s="78"/>
      <c r="AAH220" s="78"/>
      <c r="AAI220" s="78"/>
      <c r="AAJ220" s="78"/>
      <c r="AAK220" s="78"/>
      <c r="AAL220" s="78"/>
      <c r="AAM220" s="78"/>
      <c r="AAN220" s="78"/>
      <c r="AAO220" s="78"/>
      <c r="AAP220" s="78"/>
      <c r="AAQ220" s="78"/>
      <c r="AAR220" s="78"/>
      <c r="AAS220" s="78"/>
      <c r="AAT220" s="78"/>
      <c r="AAU220" s="78"/>
      <c r="AAV220" s="78"/>
      <c r="AAW220" s="78"/>
      <c r="AAX220" s="78"/>
      <c r="AAY220" s="78"/>
      <c r="AAZ220" s="78"/>
      <c r="ABA220" s="78"/>
      <c r="ABB220" s="78"/>
      <c r="ABC220" s="78"/>
      <c r="ABD220" s="78"/>
      <c r="ABE220" s="78"/>
      <c r="ABF220" s="78"/>
      <c r="ABG220" s="78"/>
      <c r="ABH220" s="78"/>
      <c r="ABI220" s="78"/>
      <c r="ABJ220" s="78"/>
      <c r="ABK220" s="78"/>
      <c r="ABL220" s="78"/>
      <c r="ABM220" s="78"/>
      <c r="ABN220" s="78"/>
      <c r="ABO220" s="78"/>
      <c r="ABP220" s="78"/>
      <c r="ABQ220" s="78"/>
      <c r="ABR220" s="78"/>
      <c r="ABS220" s="78"/>
      <c r="ABT220" s="78"/>
      <c r="ABU220" s="78"/>
      <c r="ABV220" s="78"/>
      <c r="ABW220" s="78"/>
      <c r="ABX220" s="78"/>
      <c r="ABY220" s="78"/>
      <c r="ABZ220" s="78"/>
      <c r="ACA220" s="78"/>
      <c r="ACB220" s="78"/>
      <c r="ACC220" s="78"/>
      <c r="ACD220" s="78"/>
      <c r="ACE220" s="78"/>
      <c r="ACF220" s="78"/>
      <c r="ACG220" s="78"/>
      <c r="ACH220" s="78"/>
      <c r="ACI220" s="78"/>
      <c r="ACJ220" s="78"/>
      <c r="ACK220" s="78"/>
      <c r="ACL220" s="78"/>
      <c r="ACM220" s="78"/>
      <c r="ACN220" s="78"/>
      <c r="ACO220" s="78"/>
      <c r="ACP220" s="78"/>
      <c r="ACQ220" s="78"/>
      <c r="ACR220" s="78"/>
      <c r="ACS220" s="78"/>
      <c r="ACT220" s="78"/>
      <c r="ACU220" s="78"/>
      <c r="ACV220" s="78"/>
      <c r="ACW220" s="78"/>
      <c r="ACX220" s="78"/>
      <c r="ACY220" s="78"/>
      <c r="ACZ220" s="78"/>
      <c r="ADA220" s="78"/>
      <c r="ADB220" s="78"/>
      <c r="ADC220" s="78"/>
      <c r="ADD220" s="78"/>
      <c r="ADE220" s="78"/>
      <c r="ADF220" s="78"/>
      <c r="ADG220" s="78"/>
      <c r="ADH220" s="78"/>
      <c r="ADI220" s="78"/>
      <c r="ADJ220" s="78"/>
      <c r="ADK220" s="78"/>
      <c r="ADL220" s="78"/>
      <c r="ADM220" s="78"/>
      <c r="ADN220" s="78"/>
      <c r="ADO220" s="78"/>
      <c r="ADP220" s="78"/>
      <c r="ADQ220" s="78"/>
      <c r="ADR220" s="78"/>
      <c r="ADS220" s="78"/>
      <c r="ADT220" s="78"/>
      <c r="ADU220" s="78"/>
      <c r="ADV220" s="78"/>
      <c r="ADW220" s="78"/>
      <c r="ADX220" s="78"/>
      <c r="ADY220" s="78"/>
      <c r="ADZ220" s="78"/>
      <c r="AEA220" s="78"/>
      <c r="AEB220" s="78"/>
      <c r="AEC220" s="78"/>
      <c r="AED220" s="78"/>
      <c r="AEE220" s="78"/>
      <c r="AEF220" s="78"/>
      <c r="AEG220" s="78"/>
      <c r="AEH220" s="78"/>
      <c r="AEI220" s="78"/>
      <c r="AEJ220" s="78"/>
      <c r="AEK220" s="78"/>
      <c r="AEL220" s="78"/>
      <c r="AEM220" s="78"/>
      <c r="AEN220" s="78"/>
      <c r="AEO220" s="78"/>
      <c r="AEP220" s="78"/>
      <c r="AEQ220" s="78"/>
      <c r="AER220" s="78"/>
      <c r="AES220" s="78"/>
      <c r="AET220" s="78"/>
      <c r="AEU220" s="78"/>
      <c r="AEV220" s="78"/>
      <c r="AEW220" s="78"/>
      <c r="AEX220" s="78"/>
      <c r="AEY220" s="78"/>
      <c r="AEZ220" s="78"/>
      <c r="AFA220" s="78"/>
      <c r="AFB220" s="78"/>
      <c r="AFC220" s="78"/>
      <c r="AFD220" s="78"/>
      <c r="AFE220" s="78"/>
      <c r="AFF220" s="78"/>
      <c r="AFG220" s="78"/>
      <c r="AFH220" s="78"/>
      <c r="AFI220" s="78"/>
      <c r="AFJ220" s="78"/>
      <c r="AFK220" s="78"/>
      <c r="AFL220" s="78"/>
      <c r="AFM220" s="78"/>
      <c r="AFN220" s="78"/>
      <c r="AFO220" s="78"/>
      <c r="AFP220" s="78"/>
      <c r="AFQ220" s="78"/>
      <c r="AFR220" s="78"/>
      <c r="AFS220" s="78"/>
      <c r="AFT220" s="78"/>
      <c r="AFU220" s="78"/>
      <c r="AFV220" s="78"/>
      <c r="AFW220" s="78"/>
      <c r="AFX220" s="78"/>
      <c r="AFY220" s="78"/>
      <c r="AFZ220" s="78"/>
      <c r="AGA220" s="78"/>
      <c r="AGB220" s="78"/>
      <c r="AGC220" s="78"/>
      <c r="AGD220" s="78"/>
      <c r="AGE220" s="78"/>
      <c r="AGF220" s="78"/>
      <c r="AGG220" s="78"/>
      <c r="AGH220" s="78"/>
      <c r="AGI220" s="78"/>
      <c r="AGJ220" s="78"/>
      <c r="AGK220" s="78"/>
      <c r="AGL220" s="78"/>
      <c r="AGM220" s="78"/>
      <c r="AGN220" s="78"/>
      <c r="AGO220" s="78"/>
      <c r="AGP220" s="78"/>
      <c r="AGQ220" s="78"/>
      <c r="AGR220" s="78"/>
      <c r="AGS220" s="78"/>
      <c r="AGT220" s="78"/>
      <c r="AGU220" s="78"/>
      <c r="AGV220" s="78"/>
      <c r="AGW220" s="78"/>
      <c r="AGX220" s="78"/>
      <c r="AGY220" s="78"/>
      <c r="AGZ220" s="78"/>
      <c r="AHA220" s="78"/>
      <c r="AHB220" s="78"/>
      <c r="AHC220" s="78"/>
      <c r="AHD220" s="78"/>
      <c r="AHE220" s="78"/>
      <c r="AHF220" s="78"/>
      <c r="AHG220" s="78"/>
      <c r="AHH220" s="78"/>
      <c r="AHI220" s="78"/>
      <c r="AHJ220" s="78"/>
      <c r="AHK220" s="78"/>
      <c r="AHL220" s="78"/>
      <c r="AHM220" s="78"/>
      <c r="AHN220" s="78"/>
      <c r="AHO220" s="78"/>
      <c r="AHP220" s="78"/>
      <c r="AHQ220" s="78"/>
      <c r="AHR220" s="78"/>
      <c r="AHS220" s="78"/>
      <c r="AHT220" s="78"/>
      <c r="AHU220" s="78"/>
      <c r="AHV220" s="78"/>
      <c r="AHW220" s="78"/>
      <c r="AHX220" s="78"/>
      <c r="AHY220" s="78"/>
      <c r="AHZ220" s="78"/>
      <c r="AIA220" s="78"/>
      <c r="AIB220" s="78"/>
      <c r="AIC220" s="78"/>
      <c r="AID220" s="78"/>
      <c r="AIE220" s="78"/>
      <c r="AIF220" s="78"/>
      <c r="AIG220" s="78"/>
      <c r="AIH220" s="78"/>
      <c r="AII220" s="78"/>
      <c r="AIJ220" s="78"/>
      <c r="AIK220" s="78"/>
      <c r="AIL220" s="78"/>
      <c r="AIM220" s="78"/>
      <c r="AIN220" s="78"/>
      <c r="AIO220" s="78"/>
      <c r="AIP220" s="78"/>
      <c r="AIQ220" s="78"/>
      <c r="AIR220" s="78"/>
      <c r="AIS220" s="78"/>
      <c r="AIT220" s="78"/>
      <c r="AIU220" s="78"/>
      <c r="AIV220" s="78"/>
      <c r="AIW220" s="78"/>
      <c r="AIX220" s="78"/>
      <c r="AIY220" s="78"/>
      <c r="AIZ220" s="78"/>
      <c r="AJA220" s="78"/>
      <c r="AJB220" s="78"/>
      <c r="AJC220" s="78"/>
      <c r="AJD220" s="78"/>
      <c r="AJE220" s="78"/>
      <c r="AJF220" s="78"/>
      <c r="AJG220" s="78"/>
      <c r="AJH220" s="78"/>
      <c r="AJI220" s="78"/>
      <c r="AJJ220" s="78"/>
      <c r="AJK220" s="78"/>
      <c r="AJL220" s="78"/>
      <c r="AJM220" s="78"/>
      <c r="AJN220" s="78"/>
      <c r="AJO220" s="78"/>
      <c r="AJP220" s="78"/>
      <c r="AJQ220" s="78"/>
      <c r="AJR220" s="78"/>
      <c r="AJS220" s="78"/>
      <c r="AJT220" s="78"/>
      <c r="AJU220" s="78"/>
      <c r="AJV220" s="78"/>
      <c r="AJW220" s="78"/>
      <c r="AJX220" s="78"/>
      <c r="AJY220" s="78"/>
      <c r="AJZ220" s="78"/>
      <c r="AKA220" s="78"/>
      <c r="AKB220" s="78"/>
      <c r="AKC220" s="78"/>
      <c r="AKD220" s="78"/>
      <c r="AKE220" s="78"/>
      <c r="AKF220" s="78"/>
      <c r="AKG220" s="78"/>
      <c r="AKH220" s="78"/>
      <c r="AKI220" s="78"/>
      <c r="AKJ220" s="78"/>
      <c r="AKK220" s="78"/>
      <c r="AKL220" s="78"/>
      <c r="AKM220" s="78"/>
      <c r="AKN220" s="78"/>
      <c r="AKO220" s="78"/>
      <c r="AKP220" s="78"/>
      <c r="AKQ220" s="78"/>
      <c r="AKR220" s="78"/>
      <c r="AKS220" s="78"/>
      <c r="AKT220" s="78"/>
      <c r="AKU220" s="78"/>
      <c r="AKV220" s="78"/>
      <c r="AKW220" s="78"/>
      <c r="AKX220" s="78"/>
      <c r="AKY220" s="78"/>
      <c r="AKZ220" s="78"/>
      <c r="ALA220" s="78"/>
      <c r="ALB220" s="78"/>
      <c r="ALC220" s="78"/>
      <c r="ALD220" s="78"/>
      <c r="ALE220" s="78"/>
      <c r="ALF220" s="78"/>
      <c r="ALG220" s="78"/>
      <c r="ALH220" s="78"/>
      <c r="ALI220" s="78"/>
      <c r="ALJ220" s="78"/>
      <c r="ALK220" s="78"/>
      <c r="ALL220" s="78"/>
      <c r="ALM220" s="78"/>
      <c r="ALN220" s="78"/>
      <c r="ALO220" s="78"/>
      <c r="ALP220" s="78"/>
      <c r="ALQ220" s="78"/>
      <c r="ALR220" s="78"/>
      <c r="ALS220" s="78"/>
      <c r="ALT220" s="78"/>
      <c r="ALU220" s="78"/>
      <c r="ALV220" s="78"/>
      <c r="ALW220" s="78"/>
      <c r="ALX220" s="78"/>
      <c r="ALY220" s="78"/>
      <c r="ALZ220" s="78"/>
      <c r="AMA220" s="78"/>
      <c r="AMB220" s="78"/>
      <c r="AMC220" s="78"/>
      <c r="AMD220" s="78"/>
    </row>
    <row r="221" spans="1:1018" s="79" customForma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c r="GP221" s="78"/>
      <c r="GQ221" s="78"/>
      <c r="GR221" s="78"/>
      <c r="GS221" s="78"/>
      <c r="GT221" s="78"/>
      <c r="GU221" s="78"/>
      <c r="GV221" s="78"/>
      <c r="GW221" s="78"/>
      <c r="GX221" s="78"/>
      <c r="GY221" s="78"/>
      <c r="GZ221" s="78"/>
      <c r="HA221" s="78"/>
      <c r="HB221" s="78"/>
      <c r="HC221" s="78"/>
      <c r="HD221" s="78"/>
      <c r="HE221" s="78"/>
      <c r="HF221" s="78"/>
      <c r="HG221" s="78"/>
      <c r="HH221" s="78"/>
      <c r="HI221" s="78"/>
      <c r="HJ221" s="78"/>
      <c r="HK221" s="78"/>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c r="IT221" s="78"/>
      <c r="IU221" s="78"/>
      <c r="IV221" s="78"/>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c r="KB221" s="78"/>
      <c r="KC221" s="78"/>
      <c r="KD221" s="78"/>
      <c r="KE221" s="78"/>
      <c r="KF221" s="78"/>
      <c r="KG221" s="78"/>
      <c r="KH221" s="78"/>
      <c r="KI221" s="78"/>
      <c r="KJ221" s="78"/>
      <c r="KK221" s="78"/>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c r="ME221" s="78"/>
      <c r="MF221" s="78"/>
      <c r="MG221" s="78"/>
      <c r="MH221" s="78"/>
      <c r="MI221" s="78"/>
      <c r="MJ221" s="78"/>
      <c r="MK221" s="78"/>
      <c r="ML221" s="78"/>
      <c r="MM221" s="78"/>
      <c r="MN221" s="78"/>
      <c r="MO221" s="78"/>
      <c r="MP221" s="78"/>
      <c r="MQ221" s="78"/>
      <c r="MR221" s="78"/>
      <c r="MS221" s="78"/>
      <c r="MT221" s="78"/>
      <c r="MU221" s="78"/>
      <c r="MV221" s="78"/>
      <c r="MW221" s="78"/>
      <c r="MX221" s="78"/>
      <c r="MY221" s="78"/>
      <c r="MZ221" s="78"/>
      <c r="NA221" s="78"/>
      <c r="NB221" s="78"/>
      <c r="NC221" s="78"/>
      <c r="ND221" s="78"/>
      <c r="NE221" s="78"/>
      <c r="NF221" s="78"/>
      <c r="NG221" s="78"/>
      <c r="NH221" s="78"/>
      <c r="NI221" s="78"/>
      <c r="NJ221" s="78"/>
      <c r="NK221" s="78"/>
      <c r="NL221" s="78"/>
      <c r="NM221" s="78"/>
      <c r="NN221" s="78"/>
      <c r="NO221" s="78"/>
      <c r="NP221" s="78"/>
      <c r="NQ221" s="78"/>
      <c r="NR221" s="78"/>
      <c r="NS221" s="78"/>
      <c r="NT221" s="78"/>
      <c r="NU221" s="78"/>
      <c r="NV221" s="78"/>
      <c r="NW221" s="78"/>
      <c r="NX221" s="78"/>
      <c r="NY221" s="78"/>
      <c r="NZ221" s="78"/>
      <c r="OA221" s="78"/>
      <c r="OB221" s="78"/>
      <c r="OC221" s="78"/>
      <c r="OD221" s="78"/>
      <c r="OE221" s="78"/>
      <c r="OF221" s="78"/>
      <c r="OG221" s="78"/>
      <c r="OH221" s="78"/>
      <c r="OI221" s="78"/>
      <c r="OJ221" s="78"/>
      <c r="OK221" s="78"/>
      <c r="OL221" s="78"/>
      <c r="OM221" s="78"/>
      <c r="ON221" s="78"/>
      <c r="OO221" s="78"/>
      <c r="OP221" s="78"/>
      <c r="OQ221" s="78"/>
      <c r="OR221" s="78"/>
      <c r="OS221" s="78"/>
      <c r="OT221" s="78"/>
      <c r="OU221" s="78"/>
      <c r="OV221" s="78"/>
      <c r="OW221" s="78"/>
      <c r="OX221" s="78"/>
      <c r="OY221" s="78"/>
      <c r="OZ221" s="78"/>
      <c r="PA221" s="78"/>
      <c r="PB221" s="78"/>
      <c r="PC221" s="78"/>
      <c r="PD221" s="78"/>
      <c r="PE221" s="78"/>
      <c r="PF221" s="78"/>
      <c r="PG221" s="78"/>
      <c r="PH221" s="78"/>
      <c r="PI221" s="78"/>
      <c r="PJ221" s="78"/>
      <c r="PK221" s="78"/>
      <c r="PL221" s="78"/>
      <c r="PM221" s="78"/>
      <c r="PN221" s="78"/>
      <c r="PO221" s="78"/>
      <c r="PP221" s="78"/>
      <c r="PQ221" s="78"/>
      <c r="PR221" s="78"/>
      <c r="PS221" s="78"/>
      <c r="PT221" s="78"/>
      <c r="PU221" s="78"/>
      <c r="PV221" s="78"/>
      <c r="PW221" s="78"/>
      <c r="PX221" s="78"/>
      <c r="PY221" s="78"/>
      <c r="PZ221" s="78"/>
      <c r="QA221" s="78"/>
      <c r="QB221" s="78"/>
      <c r="QC221" s="78"/>
      <c r="QD221" s="78"/>
      <c r="QE221" s="78"/>
      <c r="QF221" s="78"/>
      <c r="QG221" s="78"/>
      <c r="QH221" s="78"/>
      <c r="QI221" s="78"/>
      <c r="QJ221" s="78"/>
      <c r="QK221" s="78"/>
      <c r="QL221" s="78"/>
      <c r="QM221" s="78"/>
      <c r="QN221" s="78"/>
      <c r="QO221" s="78"/>
      <c r="QP221" s="78"/>
      <c r="QQ221" s="78"/>
      <c r="QR221" s="78"/>
      <c r="QS221" s="78"/>
      <c r="QT221" s="78"/>
      <c r="QU221" s="78"/>
      <c r="QV221" s="78"/>
      <c r="QW221" s="78"/>
      <c r="QX221" s="78"/>
      <c r="QY221" s="78"/>
      <c r="QZ221" s="78"/>
      <c r="RA221" s="78"/>
      <c r="RB221" s="78"/>
      <c r="RC221" s="78"/>
      <c r="RD221" s="78"/>
      <c r="RE221" s="78"/>
      <c r="RF221" s="78"/>
      <c r="RG221" s="78"/>
      <c r="RH221" s="78"/>
      <c r="RI221" s="78"/>
      <c r="RJ221" s="78"/>
      <c r="RK221" s="78"/>
      <c r="RL221" s="78"/>
      <c r="RM221" s="78"/>
      <c r="RN221" s="78"/>
      <c r="RO221" s="78"/>
      <c r="RP221" s="78"/>
      <c r="RQ221" s="78"/>
      <c r="RR221" s="78"/>
      <c r="RS221" s="78"/>
      <c r="RT221" s="78"/>
      <c r="RU221" s="78"/>
      <c r="RV221" s="78"/>
      <c r="RW221" s="78"/>
      <c r="RX221" s="78"/>
      <c r="RY221" s="78"/>
      <c r="RZ221" s="78"/>
      <c r="SA221" s="78"/>
      <c r="SB221" s="78"/>
      <c r="SC221" s="78"/>
      <c r="SD221" s="78"/>
      <c r="SE221" s="78"/>
      <c r="SF221" s="78"/>
      <c r="SG221" s="78"/>
      <c r="SH221" s="78"/>
      <c r="SI221" s="78"/>
      <c r="SJ221" s="78"/>
      <c r="SK221" s="78"/>
      <c r="SL221" s="78"/>
      <c r="SM221" s="78"/>
      <c r="SN221" s="78"/>
      <c r="SO221" s="78"/>
      <c r="SP221" s="78"/>
      <c r="SQ221" s="78"/>
      <c r="SR221" s="78"/>
      <c r="SS221" s="78"/>
      <c r="ST221" s="78"/>
      <c r="SU221" s="78"/>
      <c r="SV221" s="78"/>
      <c r="SW221" s="78"/>
      <c r="SX221" s="78"/>
      <c r="SY221" s="78"/>
      <c r="SZ221" s="78"/>
      <c r="TA221" s="78"/>
      <c r="TB221" s="78"/>
      <c r="TC221" s="78"/>
      <c r="TD221" s="78"/>
      <c r="TE221" s="78"/>
      <c r="TF221" s="78"/>
      <c r="TG221" s="78"/>
      <c r="TH221" s="78"/>
      <c r="TI221" s="78"/>
      <c r="TJ221" s="78"/>
      <c r="TK221" s="78"/>
      <c r="TL221" s="78"/>
      <c r="TM221" s="78"/>
      <c r="TN221" s="78"/>
      <c r="TO221" s="78"/>
      <c r="TP221" s="78"/>
      <c r="TQ221" s="78"/>
      <c r="TR221" s="78"/>
      <c r="TS221" s="78"/>
      <c r="TT221" s="78"/>
      <c r="TU221" s="78"/>
      <c r="TV221" s="78"/>
      <c r="TW221" s="78"/>
      <c r="TX221" s="78"/>
      <c r="TY221" s="78"/>
      <c r="TZ221" s="78"/>
      <c r="UA221" s="78"/>
      <c r="UB221" s="78"/>
      <c r="UC221" s="78"/>
      <c r="UD221" s="78"/>
      <c r="UE221" s="78"/>
      <c r="UF221" s="78"/>
      <c r="UG221" s="78"/>
      <c r="UH221" s="78"/>
      <c r="UI221" s="78"/>
      <c r="UJ221" s="78"/>
      <c r="UK221" s="78"/>
      <c r="UL221" s="78"/>
      <c r="UM221" s="78"/>
      <c r="UN221" s="78"/>
      <c r="UO221" s="78"/>
      <c r="UP221" s="78"/>
      <c r="UQ221" s="78"/>
      <c r="UR221" s="78"/>
      <c r="US221" s="78"/>
      <c r="UT221" s="78"/>
      <c r="UU221" s="78"/>
      <c r="UV221" s="78"/>
      <c r="UW221" s="78"/>
      <c r="UX221" s="78"/>
      <c r="UY221" s="78"/>
      <c r="UZ221" s="78"/>
      <c r="VA221" s="78"/>
      <c r="VB221" s="78"/>
      <c r="VC221" s="78"/>
      <c r="VD221" s="78"/>
      <c r="VE221" s="78"/>
      <c r="VF221" s="78"/>
      <c r="VG221" s="78"/>
      <c r="VH221" s="78"/>
      <c r="VI221" s="78"/>
      <c r="VJ221" s="78"/>
      <c r="VK221" s="78"/>
      <c r="VL221" s="78"/>
      <c r="VM221" s="78"/>
      <c r="VN221" s="78"/>
      <c r="VO221" s="78"/>
      <c r="VP221" s="78"/>
      <c r="VQ221" s="78"/>
      <c r="VR221" s="78"/>
      <c r="VS221" s="78"/>
      <c r="VT221" s="78"/>
      <c r="VU221" s="78"/>
      <c r="VV221" s="78"/>
      <c r="VW221" s="78"/>
      <c r="VX221" s="78"/>
      <c r="VY221" s="78"/>
      <c r="VZ221" s="78"/>
      <c r="WA221" s="78"/>
      <c r="WB221" s="78"/>
      <c r="WC221" s="78"/>
      <c r="WD221" s="78"/>
      <c r="WE221" s="78"/>
      <c r="WF221" s="78"/>
      <c r="WG221" s="78"/>
      <c r="WH221" s="78"/>
      <c r="WI221" s="78"/>
      <c r="WJ221" s="78"/>
      <c r="WK221" s="78"/>
      <c r="WL221" s="78"/>
      <c r="WM221" s="78"/>
      <c r="WN221" s="78"/>
      <c r="WO221" s="78"/>
      <c r="WP221" s="78"/>
      <c r="WQ221" s="78"/>
      <c r="WR221" s="78"/>
      <c r="WS221" s="78"/>
      <c r="WT221" s="78"/>
      <c r="WU221" s="78"/>
      <c r="WV221" s="78"/>
      <c r="WW221" s="78"/>
      <c r="WX221" s="78"/>
      <c r="WY221" s="78"/>
      <c r="WZ221" s="78"/>
      <c r="XA221" s="78"/>
      <c r="XB221" s="78"/>
      <c r="XC221" s="78"/>
      <c r="XD221" s="78"/>
      <c r="XE221" s="78"/>
      <c r="XF221" s="78"/>
      <c r="XG221" s="78"/>
      <c r="XH221" s="78"/>
      <c r="XI221" s="78"/>
      <c r="XJ221" s="78"/>
      <c r="XK221" s="78"/>
      <c r="XL221" s="78"/>
      <c r="XM221" s="78"/>
      <c r="XN221" s="78"/>
      <c r="XO221" s="78"/>
      <c r="XP221" s="78"/>
      <c r="XQ221" s="78"/>
      <c r="XR221" s="78"/>
      <c r="XS221" s="78"/>
      <c r="XT221" s="78"/>
      <c r="XU221" s="78"/>
      <c r="XV221" s="78"/>
      <c r="XW221" s="78"/>
      <c r="XX221" s="78"/>
      <c r="XY221" s="78"/>
      <c r="XZ221" s="78"/>
      <c r="YA221" s="78"/>
      <c r="YB221" s="78"/>
      <c r="YC221" s="78"/>
      <c r="YD221" s="78"/>
      <c r="YE221" s="78"/>
      <c r="YF221" s="78"/>
      <c r="YG221" s="78"/>
      <c r="YH221" s="78"/>
      <c r="YI221" s="78"/>
      <c r="YJ221" s="78"/>
      <c r="YK221" s="78"/>
      <c r="YL221" s="78"/>
      <c r="YM221" s="78"/>
      <c r="YN221" s="78"/>
      <c r="YO221" s="78"/>
      <c r="YP221" s="78"/>
      <c r="YQ221" s="78"/>
      <c r="YR221" s="78"/>
      <c r="YS221" s="78"/>
      <c r="YT221" s="78"/>
      <c r="YU221" s="78"/>
      <c r="YV221" s="78"/>
      <c r="YW221" s="78"/>
      <c r="YX221" s="78"/>
      <c r="YY221" s="78"/>
      <c r="YZ221" s="78"/>
      <c r="ZA221" s="78"/>
      <c r="ZB221" s="78"/>
      <c r="ZC221" s="78"/>
      <c r="ZD221" s="78"/>
      <c r="ZE221" s="78"/>
      <c r="ZF221" s="78"/>
      <c r="ZG221" s="78"/>
      <c r="ZH221" s="78"/>
      <c r="ZI221" s="78"/>
      <c r="ZJ221" s="78"/>
      <c r="ZK221" s="78"/>
      <c r="ZL221" s="78"/>
      <c r="ZM221" s="78"/>
      <c r="ZN221" s="78"/>
      <c r="ZO221" s="78"/>
      <c r="ZP221" s="78"/>
      <c r="ZQ221" s="78"/>
      <c r="ZR221" s="78"/>
      <c r="ZS221" s="78"/>
      <c r="ZT221" s="78"/>
      <c r="ZU221" s="78"/>
      <c r="ZV221" s="78"/>
      <c r="ZW221" s="78"/>
      <c r="ZX221" s="78"/>
      <c r="ZY221" s="78"/>
      <c r="ZZ221" s="78"/>
      <c r="AAA221" s="78"/>
      <c r="AAB221" s="78"/>
      <c r="AAC221" s="78"/>
      <c r="AAD221" s="78"/>
      <c r="AAE221" s="78"/>
      <c r="AAF221" s="78"/>
      <c r="AAG221" s="78"/>
      <c r="AAH221" s="78"/>
      <c r="AAI221" s="78"/>
      <c r="AAJ221" s="78"/>
      <c r="AAK221" s="78"/>
      <c r="AAL221" s="78"/>
      <c r="AAM221" s="78"/>
      <c r="AAN221" s="78"/>
      <c r="AAO221" s="78"/>
      <c r="AAP221" s="78"/>
      <c r="AAQ221" s="78"/>
      <c r="AAR221" s="78"/>
      <c r="AAS221" s="78"/>
      <c r="AAT221" s="78"/>
      <c r="AAU221" s="78"/>
      <c r="AAV221" s="78"/>
      <c r="AAW221" s="78"/>
      <c r="AAX221" s="78"/>
      <c r="AAY221" s="78"/>
      <c r="AAZ221" s="78"/>
      <c r="ABA221" s="78"/>
      <c r="ABB221" s="78"/>
      <c r="ABC221" s="78"/>
      <c r="ABD221" s="78"/>
      <c r="ABE221" s="78"/>
      <c r="ABF221" s="78"/>
      <c r="ABG221" s="78"/>
      <c r="ABH221" s="78"/>
      <c r="ABI221" s="78"/>
      <c r="ABJ221" s="78"/>
      <c r="ABK221" s="78"/>
      <c r="ABL221" s="78"/>
      <c r="ABM221" s="78"/>
      <c r="ABN221" s="78"/>
      <c r="ABO221" s="78"/>
      <c r="ABP221" s="78"/>
      <c r="ABQ221" s="78"/>
      <c r="ABR221" s="78"/>
      <c r="ABS221" s="78"/>
      <c r="ABT221" s="78"/>
      <c r="ABU221" s="78"/>
      <c r="ABV221" s="78"/>
      <c r="ABW221" s="78"/>
      <c r="ABX221" s="78"/>
      <c r="ABY221" s="78"/>
      <c r="ABZ221" s="78"/>
      <c r="ACA221" s="78"/>
      <c r="ACB221" s="78"/>
      <c r="ACC221" s="78"/>
      <c r="ACD221" s="78"/>
      <c r="ACE221" s="78"/>
      <c r="ACF221" s="78"/>
      <c r="ACG221" s="78"/>
      <c r="ACH221" s="78"/>
      <c r="ACI221" s="78"/>
      <c r="ACJ221" s="78"/>
      <c r="ACK221" s="78"/>
      <c r="ACL221" s="78"/>
      <c r="ACM221" s="78"/>
      <c r="ACN221" s="78"/>
      <c r="ACO221" s="78"/>
      <c r="ACP221" s="78"/>
      <c r="ACQ221" s="78"/>
      <c r="ACR221" s="78"/>
      <c r="ACS221" s="78"/>
      <c r="ACT221" s="78"/>
      <c r="ACU221" s="78"/>
      <c r="ACV221" s="78"/>
      <c r="ACW221" s="78"/>
      <c r="ACX221" s="78"/>
      <c r="ACY221" s="78"/>
      <c r="ACZ221" s="78"/>
      <c r="ADA221" s="78"/>
      <c r="ADB221" s="78"/>
      <c r="ADC221" s="78"/>
      <c r="ADD221" s="78"/>
      <c r="ADE221" s="78"/>
      <c r="ADF221" s="78"/>
      <c r="ADG221" s="78"/>
      <c r="ADH221" s="78"/>
      <c r="ADI221" s="78"/>
      <c r="ADJ221" s="78"/>
      <c r="ADK221" s="78"/>
      <c r="ADL221" s="78"/>
      <c r="ADM221" s="78"/>
      <c r="ADN221" s="78"/>
      <c r="ADO221" s="78"/>
      <c r="ADP221" s="78"/>
      <c r="ADQ221" s="78"/>
      <c r="ADR221" s="78"/>
      <c r="ADS221" s="78"/>
      <c r="ADT221" s="78"/>
      <c r="ADU221" s="78"/>
      <c r="ADV221" s="78"/>
      <c r="ADW221" s="78"/>
      <c r="ADX221" s="78"/>
      <c r="ADY221" s="78"/>
      <c r="ADZ221" s="78"/>
      <c r="AEA221" s="78"/>
      <c r="AEB221" s="78"/>
      <c r="AEC221" s="78"/>
      <c r="AED221" s="78"/>
      <c r="AEE221" s="78"/>
      <c r="AEF221" s="78"/>
      <c r="AEG221" s="78"/>
      <c r="AEH221" s="78"/>
      <c r="AEI221" s="78"/>
      <c r="AEJ221" s="78"/>
      <c r="AEK221" s="78"/>
      <c r="AEL221" s="78"/>
      <c r="AEM221" s="78"/>
      <c r="AEN221" s="78"/>
      <c r="AEO221" s="78"/>
      <c r="AEP221" s="78"/>
      <c r="AEQ221" s="78"/>
      <c r="AER221" s="78"/>
      <c r="AES221" s="78"/>
      <c r="AET221" s="78"/>
      <c r="AEU221" s="78"/>
      <c r="AEV221" s="78"/>
      <c r="AEW221" s="78"/>
      <c r="AEX221" s="78"/>
      <c r="AEY221" s="78"/>
      <c r="AEZ221" s="78"/>
      <c r="AFA221" s="78"/>
      <c r="AFB221" s="78"/>
      <c r="AFC221" s="78"/>
      <c r="AFD221" s="78"/>
      <c r="AFE221" s="78"/>
      <c r="AFF221" s="78"/>
      <c r="AFG221" s="78"/>
      <c r="AFH221" s="78"/>
      <c r="AFI221" s="78"/>
      <c r="AFJ221" s="78"/>
      <c r="AFK221" s="78"/>
      <c r="AFL221" s="78"/>
      <c r="AFM221" s="78"/>
      <c r="AFN221" s="78"/>
      <c r="AFO221" s="78"/>
      <c r="AFP221" s="78"/>
      <c r="AFQ221" s="78"/>
      <c r="AFR221" s="78"/>
      <c r="AFS221" s="78"/>
      <c r="AFT221" s="78"/>
      <c r="AFU221" s="78"/>
      <c r="AFV221" s="78"/>
      <c r="AFW221" s="78"/>
      <c r="AFX221" s="78"/>
      <c r="AFY221" s="78"/>
      <c r="AFZ221" s="78"/>
      <c r="AGA221" s="78"/>
      <c r="AGB221" s="78"/>
      <c r="AGC221" s="78"/>
      <c r="AGD221" s="78"/>
      <c r="AGE221" s="78"/>
      <c r="AGF221" s="78"/>
      <c r="AGG221" s="78"/>
      <c r="AGH221" s="78"/>
      <c r="AGI221" s="78"/>
      <c r="AGJ221" s="78"/>
      <c r="AGK221" s="78"/>
      <c r="AGL221" s="78"/>
      <c r="AGM221" s="78"/>
      <c r="AGN221" s="78"/>
      <c r="AGO221" s="78"/>
      <c r="AGP221" s="78"/>
      <c r="AGQ221" s="78"/>
      <c r="AGR221" s="78"/>
      <c r="AGS221" s="78"/>
      <c r="AGT221" s="78"/>
      <c r="AGU221" s="78"/>
      <c r="AGV221" s="78"/>
      <c r="AGW221" s="78"/>
      <c r="AGX221" s="78"/>
      <c r="AGY221" s="78"/>
      <c r="AGZ221" s="78"/>
      <c r="AHA221" s="78"/>
      <c r="AHB221" s="78"/>
      <c r="AHC221" s="78"/>
      <c r="AHD221" s="78"/>
      <c r="AHE221" s="78"/>
      <c r="AHF221" s="78"/>
      <c r="AHG221" s="78"/>
      <c r="AHH221" s="78"/>
      <c r="AHI221" s="78"/>
      <c r="AHJ221" s="78"/>
      <c r="AHK221" s="78"/>
      <c r="AHL221" s="78"/>
      <c r="AHM221" s="78"/>
      <c r="AHN221" s="78"/>
      <c r="AHO221" s="78"/>
      <c r="AHP221" s="78"/>
      <c r="AHQ221" s="78"/>
      <c r="AHR221" s="78"/>
      <c r="AHS221" s="78"/>
      <c r="AHT221" s="78"/>
      <c r="AHU221" s="78"/>
      <c r="AHV221" s="78"/>
      <c r="AHW221" s="78"/>
      <c r="AHX221" s="78"/>
      <c r="AHY221" s="78"/>
      <c r="AHZ221" s="78"/>
      <c r="AIA221" s="78"/>
      <c r="AIB221" s="78"/>
      <c r="AIC221" s="78"/>
      <c r="AID221" s="78"/>
      <c r="AIE221" s="78"/>
      <c r="AIF221" s="78"/>
      <c r="AIG221" s="78"/>
      <c r="AIH221" s="78"/>
      <c r="AII221" s="78"/>
      <c r="AIJ221" s="78"/>
      <c r="AIK221" s="78"/>
      <c r="AIL221" s="78"/>
      <c r="AIM221" s="78"/>
      <c r="AIN221" s="78"/>
      <c r="AIO221" s="78"/>
      <c r="AIP221" s="78"/>
      <c r="AIQ221" s="78"/>
      <c r="AIR221" s="78"/>
      <c r="AIS221" s="78"/>
      <c r="AIT221" s="78"/>
      <c r="AIU221" s="78"/>
      <c r="AIV221" s="78"/>
      <c r="AIW221" s="78"/>
      <c r="AIX221" s="78"/>
      <c r="AIY221" s="78"/>
      <c r="AIZ221" s="78"/>
      <c r="AJA221" s="78"/>
      <c r="AJB221" s="78"/>
      <c r="AJC221" s="78"/>
      <c r="AJD221" s="78"/>
      <c r="AJE221" s="78"/>
      <c r="AJF221" s="78"/>
      <c r="AJG221" s="78"/>
      <c r="AJH221" s="78"/>
      <c r="AJI221" s="78"/>
      <c r="AJJ221" s="78"/>
      <c r="AJK221" s="78"/>
      <c r="AJL221" s="78"/>
      <c r="AJM221" s="78"/>
      <c r="AJN221" s="78"/>
      <c r="AJO221" s="78"/>
      <c r="AJP221" s="78"/>
      <c r="AJQ221" s="78"/>
      <c r="AJR221" s="78"/>
      <c r="AJS221" s="78"/>
      <c r="AJT221" s="78"/>
      <c r="AJU221" s="78"/>
      <c r="AJV221" s="78"/>
      <c r="AJW221" s="78"/>
      <c r="AJX221" s="78"/>
      <c r="AJY221" s="78"/>
      <c r="AJZ221" s="78"/>
      <c r="AKA221" s="78"/>
      <c r="AKB221" s="78"/>
      <c r="AKC221" s="78"/>
      <c r="AKD221" s="78"/>
      <c r="AKE221" s="78"/>
      <c r="AKF221" s="78"/>
      <c r="AKG221" s="78"/>
      <c r="AKH221" s="78"/>
      <c r="AKI221" s="78"/>
      <c r="AKJ221" s="78"/>
      <c r="AKK221" s="78"/>
      <c r="AKL221" s="78"/>
      <c r="AKM221" s="78"/>
      <c r="AKN221" s="78"/>
      <c r="AKO221" s="78"/>
      <c r="AKP221" s="78"/>
      <c r="AKQ221" s="78"/>
      <c r="AKR221" s="78"/>
      <c r="AKS221" s="78"/>
      <c r="AKT221" s="78"/>
      <c r="AKU221" s="78"/>
      <c r="AKV221" s="78"/>
      <c r="AKW221" s="78"/>
      <c r="AKX221" s="78"/>
      <c r="AKY221" s="78"/>
      <c r="AKZ221" s="78"/>
      <c r="ALA221" s="78"/>
      <c r="ALB221" s="78"/>
      <c r="ALC221" s="78"/>
      <c r="ALD221" s="78"/>
      <c r="ALE221" s="78"/>
      <c r="ALF221" s="78"/>
      <c r="ALG221" s="78"/>
      <c r="ALH221" s="78"/>
      <c r="ALI221" s="78"/>
      <c r="ALJ221" s="78"/>
      <c r="ALK221" s="78"/>
      <c r="ALL221" s="78"/>
      <c r="ALM221" s="78"/>
      <c r="ALN221" s="78"/>
      <c r="ALO221" s="78"/>
      <c r="ALP221" s="78"/>
      <c r="ALQ221" s="78"/>
      <c r="ALR221" s="78"/>
      <c r="ALS221" s="78"/>
      <c r="ALT221" s="78"/>
      <c r="ALU221" s="78"/>
      <c r="ALV221" s="78"/>
      <c r="ALW221" s="78"/>
      <c r="ALX221" s="78"/>
      <c r="ALY221" s="78"/>
      <c r="ALZ221" s="78"/>
      <c r="AMA221" s="78"/>
      <c r="AMB221" s="78"/>
      <c r="AMC221" s="78"/>
      <c r="AMD221" s="78"/>
    </row>
    <row r="222" spans="1:1018" s="79" customForma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c r="KB222" s="78"/>
      <c r="KC222" s="78"/>
      <c r="KD222" s="78"/>
      <c r="KE222" s="78"/>
      <c r="KF222" s="78"/>
      <c r="KG222" s="78"/>
      <c r="KH222" s="78"/>
      <c r="KI222" s="78"/>
      <c r="KJ222" s="78"/>
      <c r="KK222" s="78"/>
      <c r="KL222" s="78"/>
      <c r="KM222" s="78"/>
      <c r="KN222" s="78"/>
      <c r="KO222" s="78"/>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c r="ME222" s="78"/>
      <c r="MF222" s="78"/>
      <c r="MG222" s="78"/>
      <c r="MH222" s="78"/>
      <c r="MI222" s="78"/>
      <c r="MJ222" s="78"/>
      <c r="MK222" s="78"/>
      <c r="ML222" s="78"/>
      <c r="MM222" s="78"/>
      <c r="MN222" s="78"/>
      <c r="MO222" s="78"/>
      <c r="MP222" s="78"/>
      <c r="MQ222" s="78"/>
      <c r="MR222" s="78"/>
      <c r="MS222" s="78"/>
      <c r="MT222" s="78"/>
      <c r="MU222" s="78"/>
      <c r="MV222" s="78"/>
      <c r="MW222" s="78"/>
      <c r="MX222" s="78"/>
      <c r="MY222" s="78"/>
      <c r="MZ222" s="78"/>
      <c r="NA222" s="78"/>
      <c r="NB222" s="78"/>
      <c r="NC222" s="78"/>
      <c r="ND222" s="78"/>
      <c r="NE222" s="78"/>
      <c r="NF222" s="78"/>
      <c r="NG222" s="78"/>
      <c r="NH222" s="78"/>
      <c r="NI222" s="78"/>
      <c r="NJ222" s="78"/>
      <c r="NK222" s="78"/>
      <c r="NL222" s="78"/>
      <c r="NM222" s="78"/>
      <c r="NN222" s="78"/>
      <c r="NO222" s="78"/>
      <c r="NP222" s="78"/>
      <c r="NQ222" s="78"/>
      <c r="NR222" s="78"/>
      <c r="NS222" s="78"/>
      <c r="NT222" s="78"/>
      <c r="NU222" s="78"/>
      <c r="NV222" s="78"/>
      <c r="NW222" s="78"/>
      <c r="NX222" s="78"/>
      <c r="NY222" s="78"/>
      <c r="NZ222" s="78"/>
      <c r="OA222" s="78"/>
      <c r="OB222" s="78"/>
      <c r="OC222" s="78"/>
      <c r="OD222" s="78"/>
      <c r="OE222" s="78"/>
      <c r="OF222" s="78"/>
      <c r="OG222" s="78"/>
      <c r="OH222" s="78"/>
      <c r="OI222" s="78"/>
      <c r="OJ222" s="78"/>
      <c r="OK222" s="78"/>
      <c r="OL222" s="78"/>
      <c r="OM222" s="78"/>
      <c r="ON222" s="78"/>
      <c r="OO222" s="78"/>
      <c r="OP222" s="78"/>
      <c r="OQ222" s="78"/>
      <c r="OR222" s="78"/>
      <c r="OS222" s="78"/>
      <c r="OT222" s="78"/>
      <c r="OU222" s="78"/>
      <c r="OV222" s="78"/>
      <c r="OW222" s="78"/>
      <c r="OX222" s="78"/>
      <c r="OY222" s="78"/>
      <c r="OZ222" s="78"/>
      <c r="PA222" s="78"/>
      <c r="PB222" s="78"/>
      <c r="PC222" s="78"/>
      <c r="PD222" s="78"/>
      <c r="PE222" s="78"/>
      <c r="PF222" s="78"/>
      <c r="PG222" s="78"/>
      <c r="PH222" s="78"/>
      <c r="PI222" s="78"/>
      <c r="PJ222" s="78"/>
      <c r="PK222" s="78"/>
      <c r="PL222" s="78"/>
      <c r="PM222" s="78"/>
      <c r="PN222" s="78"/>
      <c r="PO222" s="78"/>
      <c r="PP222" s="78"/>
      <c r="PQ222" s="78"/>
      <c r="PR222" s="78"/>
      <c r="PS222" s="78"/>
      <c r="PT222" s="78"/>
      <c r="PU222" s="78"/>
      <c r="PV222" s="78"/>
      <c r="PW222" s="78"/>
      <c r="PX222" s="78"/>
      <c r="PY222" s="78"/>
      <c r="PZ222" s="78"/>
      <c r="QA222" s="78"/>
      <c r="QB222" s="78"/>
      <c r="QC222" s="78"/>
      <c r="QD222" s="78"/>
      <c r="QE222" s="78"/>
      <c r="QF222" s="78"/>
      <c r="QG222" s="78"/>
      <c r="QH222" s="78"/>
      <c r="QI222" s="78"/>
      <c r="QJ222" s="78"/>
      <c r="QK222" s="78"/>
      <c r="QL222" s="78"/>
      <c r="QM222" s="78"/>
      <c r="QN222" s="78"/>
      <c r="QO222" s="78"/>
      <c r="QP222" s="78"/>
      <c r="QQ222" s="78"/>
      <c r="QR222" s="78"/>
      <c r="QS222" s="78"/>
      <c r="QT222" s="78"/>
      <c r="QU222" s="78"/>
      <c r="QV222" s="78"/>
      <c r="QW222" s="78"/>
      <c r="QX222" s="78"/>
      <c r="QY222" s="78"/>
      <c r="QZ222" s="78"/>
      <c r="RA222" s="78"/>
      <c r="RB222" s="78"/>
      <c r="RC222" s="78"/>
      <c r="RD222" s="78"/>
      <c r="RE222" s="78"/>
      <c r="RF222" s="78"/>
      <c r="RG222" s="78"/>
      <c r="RH222" s="78"/>
      <c r="RI222" s="78"/>
      <c r="RJ222" s="78"/>
      <c r="RK222" s="78"/>
      <c r="RL222" s="78"/>
      <c r="RM222" s="78"/>
      <c r="RN222" s="78"/>
      <c r="RO222" s="78"/>
      <c r="RP222" s="78"/>
      <c r="RQ222" s="78"/>
      <c r="RR222" s="78"/>
      <c r="RS222" s="78"/>
      <c r="RT222" s="78"/>
      <c r="RU222" s="78"/>
      <c r="RV222" s="78"/>
      <c r="RW222" s="78"/>
      <c r="RX222" s="78"/>
      <c r="RY222" s="78"/>
      <c r="RZ222" s="78"/>
      <c r="SA222" s="78"/>
      <c r="SB222" s="78"/>
      <c r="SC222" s="78"/>
      <c r="SD222" s="78"/>
      <c r="SE222" s="78"/>
      <c r="SF222" s="78"/>
      <c r="SG222" s="78"/>
      <c r="SH222" s="78"/>
      <c r="SI222" s="78"/>
      <c r="SJ222" s="78"/>
      <c r="SK222" s="78"/>
      <c r="SL222" s="78"/>
      <c r="SM222" s="78"/>
      <c r="SN222" s="78"/>
      <c r="SO222" s="78"/>
      <c r="SP222" s="78"/>
      <c r="SQ222" s="78"/>
      <c r="SR222" s="78"/>
      <c r="SS222" s="78"/>
      <c r="ST222" s="78"/>
      <c r="SU222" s="78"/>
      <c r="SV222" s="78"/>
      <c r="SW222" s="78"/>
      <c r="SX222" s="78"/>
      <c r="SY222" s="78"/>
      <c r="SZ222" s="78"/>
      <c r="TA222" s="78"/>
      <c r="TB222" s="78"/>
      <c r="TC222" s="78"/>
      <c r="TD222" s="78"/>
      <c r="TE222" s="78"/>
      <c r="TF222" s="78"/>
      <c r="TG222" s="78"/>
      <c r="TH222" s="78"/>
      <c r="TI222" s="78"/>
      <c r="TJ222" s="78"/>
      <c r="TK222" s="78"/>
      <c r="TL222" s="78"/>
      <c r="TM222" s="78"/>
      <c r="TN222" s="78"/>
      <c r="TO222" s="78"/>
      <c r="TP222" s="78"/>
      <c r="TQ222" s="78"/>
      <c r="TR222" s="78"/>
      <c r="TS222" s="78"/>
      <c r="TT222" s="78"/>
      <c r="TU222" s="78"/>
      <c r="TV222" s="78"/>
      <c r="TW222" s="78"/>
      <c r="TX222" s="78"/>
      <c r="TY222" s="78"/>
      <c r="TZ222" s="78"/>
      <c r="UA222" s="78"/>
      <c r="UB222" s="78"/>
      <c r="UC222" s="78"/>
      <c r="UD222" s="78"/>
      <c r="UE222" s="78"/>
      <c r="UF222" s="78"/>
      <c r="UG222" s="78"/>
      <c r="UH222" s="78"/>
      <c r="UI222" s="78"/>
      <c r="UJ222" s="78"/>
      <c r="UK222" s="78"/>
      <c r="UL222" s="78"/>
      <c r="UM222" s="78"/>
      <c r="UN222" s="78"/>
      <c r="UO222" s="78"/>
      <c r="UP222" s="78"/>
      <c r="UQ222" s="78"/>
      <c r="UR222" s="78"/>
      <c r="US222" s="78"/>
      <c r="UT222" s="78"/>
      <c r="UU222" s="78"/>
      <c r="UV222" s="78"/>
      <c r="UW222" s="78"/>
      <c r="UX222" s="78"/>
      <c r="UY222" s="78"/>
      <c r="UZ222" s="78"/>
      <c r="VA222" s="78"/>
      <c r="VB222" s="78"/>
      <c r="VC222" s="78"/>
      <c r="VD222" s="78"/>
      <c r="VE222" s="78"/>
      <c r="VF222" s="78"/>
      <c r="VG222" s="78"/>
      <c r="VH222" s="78"/>
      <c r="VI222" s="78"/>
      <c r="VJ222" s="78"/>
      <c r="VK222" s="78"/>
      <c r="VL222" s="78"/>
      <c r="VM222" s="78"/>
      <c r="VN222" s="78"/>
      <c r="VO222" s="78"/>
      <c r="VP222" s="78"/>
      <c r="VQ222" s="78"/>
      <c r="VR222" s="78"/>
      <c r="VS222" s="78"/>
      <c r="VT222" s="78"/>
      <c r="VU222" s="78"/>
      <c r="VV222" s="78"/>
      <c r="VW222" s="78"/>
      <c r="VX222" s="78"/>
      <c r="VY222" s="78"/>
      <c r="VZ222" s="78"/>
      <c r="WA222" s="78"/>
      <c r="WB222" s="78"/>
      <c r="WC222" s="78"/>
      <c r="WD222" s="78"/>
      <c r="WE222" s="78"/>
      <c r="WF222" s="78"/>
      <c r="WG222" s="78"/>
      <c r="WH222" s="78"/>
      <c r="WI222" s="78"/>
      <c r="WJ222" s="78"/>
      <c r="WK222" s="78"/>
      <c r="WL222" s="78"/>
      <c r="WM222" s="78"/>
      <c r="WN222" s="78"/>
      <c r="WO222" s="78"/>
      <c r="WP222" s="78"/>
      <c r="WQ222" s="78"/>
      <c r="WR222" s="78"/>
      <c r="WS222" s="78"/>
      <c r="WT222" s="78"/>
      <c r="WU222" s="78"/>
      <c r="WV222" s="78"/>
      <c r="WW222" s="78"/>
      <c r="WX222" s="78"/>
      <c r="WY222" s="78"/>
      <c r="WZ222" s="78"/>
      <c r="XA222" s="78"/>
      <c r="XB222" s="78"/>
      <c r="XC222" s="78"/>
      <c r="XD222" s="78"/>
      <c r="XE222" s="78"/>
      <c r="XF222" s="78"/>
      <c r="XG222" s="78"/>
      <c r="XH222" s="78"/>
      <c r="XI222" s="78"/>
      <c r="XJ222" s="78"/>
      <c r="XK222" s="78"/>
      <c r="XL222" s="78"/>
      <c r="XM222" s="78"/>
      <c r="XN222" s="78"/>
      <c r="XO222" s="78"/>
      <c r="XP222" s="78"/>
      <c r="XQ222" s="78"/>
      <c r="XR222" s="78"/>
      <c r="XS222" s="78"/>
      <c r="XT222" s="78"/>
      <c r="XU222" s="78"/>
      <c r="XV222" s="78"/>
      <c r="XW222" s="78"/>
      <c r="XX222" s="78"/>
      <c r="XY222" s="78"/>
      <c r="XZ222" s="78"/>
      <c r="YA222" s="78"/>
      <c r="YB222" s="78"/>
      <c r="YC222" s="78"/>
      <c r="YD222" s="78"/>
      <c r="YE222" s="78"/>
      <c r="YF222" s="78"/>
      <c r="YG222" s="78"/>
      <c r="YH222" s="78"/>
      <c r="YI222" s="78"/>
      <c r="YJ222" s="78"/>
      <c r="YK222" s="78"/>
      <c r="YL222" s="78"/>
      <c r="YM222" s="78"/>
      <c r="YN222" s="78"/>
      <c r="YO222" s="78"/>
      <c r="YP222" s="78"/>
      <c r="YQ222" s="78"/>
      <c r="YR222" s="78"/>
      <c r="YS222" s="78"/>
      <c r="YT222" s="78"/>
      <c r="YU222" s="78"/>
      <c r="YV222" s="78"/>
      <c r="YW222" s="78"/>
      <c r="YX222" s="78"/>
      <c r="YY222" s="78"/>
      <c r="YZ222" s="78"/>
      <c r="ZA222" s="78"/>
      <c r="ZB222" s="78"/>
      <c r="ZC222" s="78"/>
      <c r="ZD222" s="78"/>
      <c r="ZE222" s="78"/>
      <c r="ZF222" s="78"/>
      <c r="ZG222" s="78"/>
      <c r="ZH222" s="78"/>
      <c r="ZI222" s="78"/>
      <c r="ZJ222" s="78"/>
      <c r="ZK222" s="78"/>
      <c r="ZL222" s="78"/>
      <c r="ZM222" s="78"/>
      <c r="ZN222" s="78"/>
      <c r="ZO222" s="78"/>
      <c r="ZP222" s="78"/>
      <c r="ZQ222" s="78"/>
      <c r="ZR222" s="78"/>
      <c r="ZS222" s="78"/>
      <c r="ZT222" s="78"/>
      <c r="ZU222" s="78"/>
      <c r="ZV222" s="78"/>
      <c r="ZW222" s="78"/>
      <c r="ZX222" s="78"/>
      <c r="ZY222" s="78"/>
      <c r="ZZ222" s="78"/>
      <c r="AAA222" s="78"/>
      <c r="AAB222" s="78"/>
      <c r="AAC222" s="78"/>
      <c r="AAD222" s="78"/>
      <c r="AAE222" s="78"/>
      <c r="AAF222" s="78"/>
      <c r="AAG222" s="78"/>
      <c r="AAH222" s="78"/>
      <c r="AAI222" s="78"/>
      <c r="AAJ222" s="78"/>
      <c r="AAK222" s="78"/>
      <c r="AAL222" s="78"/>
      <c r="AAM222" s="78"/>
      <c r="AAN222" s="78"/>
      <c r="AAO222" s="78"/>
      <c r="AAP222" s="78"/>
      <c r="AAQ222" s="78"/>
      <c r="AAR222" s="78"/>
      <c r="AAS222" s="78"/>
      <c r="AAT222" s="78"/>
      <c r="AAU222" s="78"/>
      <c r="AAV222" s="78"/>
      <c r="AAW222" s="78"/>
      <c r="AAX222" s="78"/>
      <c r="AAY222" s="78"/>
      <c r="AAZ222" s="78"/>
      <c r="ABA222" s="78"/>
      <c r="ABB222" s="78"/>
      <c r="ABC222" s="78"/>
      <c r="ABD222" s="78"/>
      <c r="ABE222" s="78"/>
      <c r="ABF222" s="78"/>
      <c r="ABG222" s="78"/>
      <c r="ABH222" s="78"/>
      <c r="ABI222" s="78"/>
      <c r="ABJ222" s="78"/>
      <c r="ABK222" s="78"/>
      <c r="ABL222" s="78"/>
      <c r="ABM222" s="78"/>
      <c r="ABN222" s="78"/>
      <c r="ABO222" s="78"/>
      <c r="ABP222" s="78"/>
      <c r="ABQ222" s="78"/>
      <c r="ABR222" s="78"/>
      <c r="ABS222" s="78"/>
      <c r="ABT222" s="78"/>
      <c r="ABU222" s="78"/>
      <c r="ABV222" s="78"/>
      <c r="ABW222" s="78"/>
      <c r="ABX222" s="78"/>
      <c r="ABY222" s="78"/>
      <c r="ABZ222" s="78"/>
      <c r="ACA222" s="78"/>
      <c r="ACB222" s="78"/>
      <c r="ACC222" s="78"/>
      <c r="ACD222" s="78"/>
      <c r="ACE222" s="78"/>
      <c r="ACF222" s="78"/>
      <c r="ACG222" s="78"/>
      <c r="ACH222" s="78"/>
      <c r="ACI222" s="78"/>
      <c r="ACJ222" s="78"/>
      <c r="ACK222" s="78"/>
      <c r="ACL222" s="78"/>
      <c r="ACM222" s="78"/>
      <c r="ACN222" s="78"/>
      <c r="ACO222" s="78"/>
      <c r="ACP222" s="78"/>
      <c r="ACQ222" s="78"/>
      <c r="ACR222" s="78"/>
      <c r="ACS222" s="78"/>
      <c r="ACT222" s="78"/>
      <c r="ACU222" s="78"/>
      <c r="ACV222" s="78"/>
      <c r="ACW222" s="78"/>
      <c r="ACX222" s="78"/>
      <c r="ACY222" s="78"/>
      <c r="ACZ222" s="78"/>
      <c r="ADA222" s="78"/>
      <c r="ADB222" s="78"/>
      <c r="ADC222" s="78"/>
      <c r="ADD222" s="78"/>
      <c r="ADE222" s="78"/>
      <c r="ADF222" s="78"/>
      <c r="ADG222" s="78"/>
      <c r="ADH222" s="78"/>
      <c r="ADI222" s="78"/>
      <c r="ADJ222" s="78"/>
      <c r="ADK222" s="78"/>
      <c r="ADL222" s="78"/>
      <c r="ADM222" s="78"/>
      <c r="ADN222" s="78"/>
      <c r="ADO222" s="78"/>
      <c r="ADP222" s="78"/>
      <c r="ADQ222" s="78"/>
      <c r="ADR222" s="78"/>
      <c r="ADS222" s="78"/>
      <c r="ADT222" s="78"/>
      <c r="ADU222" s="78"/>
      <c r="ADV222" s="78"/>
      <c r="ADW222" s="78"/>
      <c r="ADX222" s="78"/>
      <c r="ADY222" s="78"/>
      <c r="ADZ222" s="78"/>
      <c r="AEA222" s="78"/>
      <c r="AEB222" s="78"/>
      <c r="AEC222" s="78"/>
      <c r="AED222" s="78"/>
      <c r="AEE222" s="78"/>
      <c r="AEF222" s="78"/>
      <c r="AEG222" s="78"/>
      <c r="AEH222" s="78"/>
      <c r="AEI222" s="78"/>
      <c r="AEJ222" s="78"/>
      <c r="AEK222" s="78"/>
      <c r="AEL222" s="78"/>
      <c r="AEM222" s="78"/>
      <c r="AEN222" s="78"/>
      <c r="AEO222" s="78"/>
      <c r="AEP222" s="78"/>
      <c r="AEQ222" s="78"/>
      <c r="AER222" s="78"/>
      <c r="AES222" s="78"/>
      <c r="AET222" s="78"/>
      <c r="AEU222" s="78"/>
      <c r="AEV222" s="78"/>
      <c r="AEW222" s="78"/>
      <c r="AEX222" s="78"/>
      <c r="AEY222" s="78"/>
      <c r="AEZ222" s="78"/>
      <c r="AFA222" s="78"/>
      <c r="AFB222" s="78"/>
      <c r="AFC222" s="78"/>
      <c r="AFD222" s="78"/>
      <c r="AFE222" s="78"/>
      <c r="AFF222" s="78"/>
      <c r="AFG222" s="78"/>
      <c r="AFH222" s="78"/>
      <c r="AFI222" s="78"/>
      <c r="AFJ222" s="78"/>
      <c r="AFK222" s="78"/>
      <c r="AFL222" s="78"/>
      <c r="AFM222" s="78"/>
      <c r="AFN222" s="78"/>
      <c r="AFO222" s="78"/>
      <c r="AFP222" s="78"/>
      <c r="AFQ222" s="78"/>
      <c r="AFR222" s="78"/>
      <c r="AFS222" s="78"/>
      <c r="AFT222" s="78"/>
      <c r="AFU222" s="78"/>
      <c r="AFV222" s="78"/>
      <c r="AFW222" s="78"/>
      <c r="AFX222" s="78"/>
      <c r="AFY222" s="78"/>
      <c r="AFZ222" s="78"/>
      <c r="AGA222" s="78"/>
      <c r="AGB222" s="78"/>
      <c r="AGC222" s="78"/>
      <c r="AGD222" s="78"/>
      <c r="AGE222" s="78"/>
      <c r="AGF222" s="78"/>
      <c r="AGG222" s="78"/>
      <c r="AGH222" s="78"/>
      <c r="AGI222" s="78"/>
      <c r="AGJ222" s="78"/>
      <c r="AGK222" s="78"/>
      <c r="AGL222" s="78"/>
      <c r="AGM222" s="78"/>
      <c r="AGN222" s="78"/>
      <c r="AGO222" s="78"/>
      <c r="AGP222" s="78"/>
      <c r="AGQ222" s="78"/>
      <c r="AGR222" s="78"/>
      <c r="AGS222" s="78"/>
      <c r="AGT222" s="78"/>
      <c r="AGU222" s="78"/>
      <c r="AGV222" s="78"/>
      <c r="AGW222" s="78"/>
      <c r="AGX222" s="78"/>
      <c r="AGY222" s="78"/>
      <c r="AGZ222" s="78"/>
      <c r="AHA222" s="78"/>
      <c r="AHB222" s="78"/>
      <c r="AHC222" s="78"/>
      <c r="AHD222" s="78"/>
      <c r="AHE222" s="78"/>
      <c r="AHF222" s="78"/>
      <c r="AHG222" s="78"/>
      <c r="AHH222" s="78"/>
      <c r="AHI222" s="78"/>
      <c r="AHJ222" s="78"/>
      <c r="AHK222" s="78"/>
      <c r="AHL222" s="78"/>
      <c r="AHM222" s="78"/>
      <c r="AHN222" s="78"/>
      <c r="AHO222" s="78"/>
      <c r="AHP222" s="78"/>
      <c r="AHQ222" s="78"/>
      <c r="AHR222" s="78"/>
      <c r="AHS222" s="78"/>
      <c r="AHT222" s="78"/>
      <c r="AHU222" s="78"/>
      <c r="AHV222" s="78"/>
      <c r="AHW222" s="78"/>
      <c r="AHX222" s="78"/>
      <c r="AHY222" s="78"/>
      <c r="AHZ222" s="78"/>
      <c r="AIA222" s="78"/>
      <c r="AIB222" s="78"/>
      <c r="AIC222" s="78"/>
      <c r="AID222" s="78"/>
      <c r="AIE222" s="78"/>
      <c r="AIF222" s="78"/>
      <c r="AIG222" s="78"/>
      <c r="AIH222" s="78"/>
      <c r="AII222" s="78"/>
      <c r="AIJ222" s="78"/>
      <c r="AIK222" s="78"/>
      <c r="AIL222" s="78"/>
      <c r="AIM222" s="78"/>
      <c r="AIN222" s="78"/>
      <c r="AIO222" s="78"/>
      <c r="AIP222" s="78"/>
      <c r="AIQ222" s="78"/>
      <c r="AIR222" s="78"/>
      <c r="AIS222" s="78"/>
      <c r="AIT222" s="78"/>
      <c r="AIU222" s="78"/>
      <c r="AIV222" s="78"/>
      <c r="AIW222" s="78"/>
      <c r="AIX222" s="78"/>
      <c r="AIY222" s="78"/>
      <c r="AIZ222" s="78"/>
      <c r="AJA222" s="78"/>
      <c r="AJB222" s="78"/>
      <c r="AJC222" s="78"/>
      <c r="AJD222" s="78"/>
      <c r="AJE222" s="78"/>
      <c r="AJF222" s="78"/>
      <c r="AJG222" s="78"/>
      <c r="AJH222" s="78"/>
      <c r="AJI222" s="78"/>
      <c r="AJJ222" s="78"/>
      <c r="AJK222" s="78"/>
      <c r="AJL222" s="78"/>
      <c r="AJM222" s="78"/>
      <c r="AJN222" s="78"/>
      <c r="AJO222" s="78"/>
      <c r="AJP222" s="78"/>
      <c r="AJQ222" s="78"/>
      <c r="AJR222" s="78"/>
      <c r="AJS222" s="78"/>
      <c r="AJT222" s="78"/>
      <c r="AJU222" s="78"/>
      <c r="AJV222" s="78"/>
      <c r="AJW222" s="78"/>
      <c r="AJX222" s="78"/>
      <c r="AJY222" s="78"/>
      <c r="AJZ222" s="78"/>
      <c r="AKA222" s="78"/>
      <c r="AKB222" s="78"/>
      <c r="AKC222" s="78"/>
      <c r="AKD222" s="78"/>
      <c r="AKE222" s="78"/>
      <c r="AKF222" s="78"/>
      <c r="AKG222" s="78"/>
      <c r="AKH222" s="78"/>
      <c r="AKI222" s="78"/>
      <c r="AKJ222" s="78"/>
      <c r="AKK222" s="78"/>
      <c r="AKL222" s="78"/>
      <c r="AKM222" s="78"/>
      <c r="AKN222" s="78"/>
      <c r="AKO222" s="78"/>
      <c r="AKP222" s="78"/>
      <c r="AKQ222" s="78"/>
      <c r="AKR222" s="78"/>
      <c r="AKS222" s="78"/>
      <c r="AKT222" s="78"/>
      <c r="AKU222" s="78"/>
      <c r="AKV222" s="78"/>
      <c r="AKW222" s="78"/>
      <c r="AKX222" s="78"/>
      <c r="AKY222" s="78"/>
      <c r="AKZ222" s="78"/>
      <c r="ALA222" s="78"/>
      <c r="ALB222" s="78"/>
      <c r="ALC222" s="78"/>
      <c r="ALD222" s="78"/>
      <c r="ALE222" s="78"/>
      <c r="ALF222" s="78"/>
      <c r="ALG222" s="78"/>
      <c r="ALH222" s="78"/>
      <c r="ALI222" s="78"/>
      <c r="ALJ222" s="78"/>
      <c r="ALK222" s="78"/>
      <c r="ALL222" s="78"/>
      <c r="ALM222" s="78"/>
      <c r="ALN222" s="78"/>
      <c r="ALO222" s="78"/>
      <c r="ALP222" s="78"/>
      <c r="ALQ222" s="78"/>
      <c r="ALR222" s="78"/>
      <c r="ALS222" s="78"/>
      <c r="ALT222" s="78"/>
      <c r="ALU222" s="78"/>
      <c r="ALV222" s="78"/>
      <c r="ALW222" s="78"/>
      <c r="ALX222" s="78"/>
      <c r="ALY222" s="78"/>
      <c r="ALZ222" s="78"/>
      <c r="AMA222" s="78"/>
      <c r="AMB222" s="78"/>
      <c r="AMC222" s="78"/>
      <c r="AMD222" s="78"/>
    </row>
    <row r="223" spans="1:1018" s="79" customForma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c r="KA223" s="78"/>
      <c r="KB223" s="78"/>
      <c r="KC223" s="78"/>
      <c r="KD223" s="78"/>
      <c r="KE223" s="78"/>
      <c r="KF223" s="78"/>
      <c r="KG223" s="78"/>
      <c r="KH223" s="78"/>
      <c r="KI223" s="78"/>
      <c r="KJ223" s="78"/>
      <c r="KK223" s="78"/>
      <c r="KL223" s="78"/>
      <c r="KM223" s="78"/>
      <c r="KN223" s="78"/>
      <c r="KO223" s="78"/>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c r="MU223" s="78"/>
      <c r="MV223" s="78"/>
      <c r="MW223" s="78"/>
      <c r="MX223" s="78"/>
      <c r="MY223" s="78"/>
      <c r="MZ223" s="78"/>
      <c r="NA223" s="78"/>
      <c r="NB223" s="78"/>
      <c r="NC223" s="78"/>
      <c r="ND223" s="78"/>
      <c r="NE223" s="78"/>
      <c r="NF223" s="78"/>
      <c r="NG223" s="78"/>
      <c r="NH223" s="78"/>
      <c r="NI223" s="78"/>
      <c r="NJ223" s="78"/>
      <c r="NK223" s="78"/>
      <c r="NL223" s="78"/>
      <c r="NM223" s="78"/>
      <c r="NN223" s="78"/>
      <c r="NO223" s="78"/>
      <c r="NP223" s="78"/>
      <c r="NQ223" s="78"/>
      <c r="NR223" s="78"/>
      <c r="NS223" s="78"/>
      <c r="NT223" s="78"/>
      <c r="NU223" s="78"/>
      <c r="NV223" s="78"/>
      <c r="NW223" s="78"/>
      <c r="NX223" s="78"/>
      <c r="NY223" s="78"/>
      <c r="NZ223" s="78"/>
      <c r="OA223" s="78"/>
      <c r="OB223" s="78"/>
      <c r="OC223" s="78"/>
      <c r="OD223" s="78"/>
      <c r="OE223" s="78"/>
      <c r="OF223" s="78"/>
      <c r="OG223" s="78"/>
      <c r="OH223" s="78"/>
      <c r="OI223" s="78"/>
      <c r="OJ223" s="78"/>
      <c r="OK223" s="78"/>
      <c r="OL223" s="78"/>
      <c r="OM223" s="78"/>
      <c r="ON223" s="78"/>
      <c r="OO223" s="78"/>
      <c r="OP223" s="78"/>
      <c r="OQ223" s="78"/>
      <c r="OR223" s="78"/>
      <c r="OS223" s="78"/>
      <c r="OT223" s="78"/>
      <c r="OU223" s="78"/>
      <c r="OV223" s="78"/>
      <c r="OW223" s="78"/>
      <c r="OX223" s="78"/>
      <c r="OY223" s="78"/>
      <c r="OZ223" s="78"/>
      <c r="PA223" s="78"/>
      <c r="PB223" s="78"/>
      <c r="PC223" s="78"/>
      <c r="PD223" s="78"/>
      <c r="PE223" s="78"/>
      <c r="PF223" s="78"/>
      <c r="PG223" s="78"/>
      <c r="PH223" s="78"/>
      <c r="PI223" s="78"/>
      <c r="PJ223" s="78"/>
      <c r="PK223" s="78"/>
      <c r="PL223" s="78"/>
      <c r="PM223" s="78"/>
      <c r="PN223" s="78"/>
      <c r="PO223" s="78"/>
      <c r="PP223" s="78"/>
      <c r="PQ223" s="78"/>
      <c r="PR223" s="78"/>
      <c r="PS223" s="78"/>
      <c r="PT223" s="78"/>
      <c r="PU223" s="78"/>
      <c r="PV223" s="78"/>
      <c r="PW223" s="78"/>
      <c r="PX223" s="78"/>
      <c r="PY223" s="78"/>
      <c r="PZ223" s="78"/>
      <c r="QA223" s="78"/>
      <c r="QB223" s="78"/>
      <c r="QC223" s="78"/>
      <c r="QD223" s="78"/>
      <c r="QE223" s="78"/>
      <c r="QF223" s="78"/>
      <c r="QG223" s="78"/>
      <c r="QH223" s="78"/>
      <c r="QI223" s="78"/>
      <c r="QJ223" s="78"/>
      <c r="QK223" s="78"/>
      <c r="QL223" s="78"/>
      <c r="QM223" s="78"/>
      <c r="QN223" s="78"/>
      <c r="QO223" s="78"/>
      <c r="QP223" s="78"/>
      <c r="QQ223" s="78"/>
      <c r="QR223" s="78"/>
      <c r="QS223" s="78"/>
      <c r="QT223" s="78"/>
      <c r="QU223" s="78"/>
      <c r="QV223" s="78"/>
      <c r="QW223" s="78"/>
      <c r="QX223" s="78"/>
      <c r="QY223" s="78"/>
      <c r="QZ223" s="78"/>
      <c r="RA223" s="78"/>
      <c r="RB223" s="78"/>
      <c r="RC223" s="78"/>
      <c r="RD223" s="78"/>
      <c r="RE223" s="78"/>
      <c r="RF223" s="78"/>
      <c r="RG223" s="78"/>
      <c r="RH223" s="78"/>
      <c r="RI223" s="78"/>
      <c r="RJ223" s="78"/>
      <c r="RK223" s="78"/>
      <c r="RL223" s="78"/>
      <c r="RM223" s="78"/>
      <c r="RN223" s="78"/>
      <c r="RO223" s="78"/>
      <c r="RP223" s="78"/>
      <c r="RQ223" s="78"/>
      <c r="RR223" s="78"/>
      <c r="RS223" s="78"/>
      <c r="RT223" s="78"/>
      <c r="RU223" s="78"/>
      <c r="RV223" s="78"/>
      <c r="RW223" s="78"/>
      <c r="RX223" s="78"/>
      <c r="RY223" s="78"/>
      <c r="RZ223" s="78"/>
      <c r="SA223" s="78"/>
      <c r="SB223" s="78"/>
      <c r="SC223" s="78"/>
      <c r="SD223" s="78"/>
      <c r="SE223" s="78"/>
      <c r="SF223" s="78"/>
      <c r="SG223" s="78"/>
      <c r="SH223" s="78"/>
      <c r="SI223" s="78"/>
      <c r="SJ223" s="78"/>
      <c r="SK223" s="78"/>
      <c r="SL223" s="78"/>
      <c r="SM223" s="78"/>
      <c r="SN223" s="78"/>
      <c r="SO223" s="78"/>
      <c r="SP223" s="78"/>
      <c r="SQ223" s="78"/>
      <c r="SR223" s="78"/>
      <c r="SS223" s="78"/>
      <c r="ST223" s="78"/>
      <c r="SU223" s="78"/>
      <c r="SV223" s="78"/>
      <c r="SW223" s="78"/>
      <c r="SX223" s="78"/>
      <c r="SY223" s="78"/>
      <c r="SZ223" s="78"/>
      <c r="TA223" s="78"/>
      <c r="TB223" s="78"/>
      <c r="TC223" s="78"/>
      <c r="TD223" s="78"/>
      <c r="TE223" s="78"/>
      <c r="TF223" s="78"/>
      <c r="TG223" s="78"/>
      <c r="TH223" s="78"/>
      <c r="TI223" s="78"/>
      <c r="TJ223" s="78"/>
      <c r="TK223" s="78"/>
      <c r="TL223" s="78"/>
      <c r="TM223" s="78"/>
      <c r="TN223" s="78"/>
      <c r="TO223" s="78"/>
      <c r="TP223" s="78"/>
      <c r="TQ223" s="78"/>
      <c r="TR223" s="78"/>
      <c r="TS223" s="78"/>
      <c r="TT223" s="78"/>
      <c r="TU223" s="78"/>
      <c r="TV223" s="78"/>
      <c r="TW223" s="78"/>
      <c r="TX223" s="78"/>
      <c r="TY223" s="78"/>
      <c r="TZ223" s="78"/>
      <c r="UA223" s="78"/>
      <c r="UB223" s="78"/>
      <c r="UC223" s="78"/>
      <c r="UD223" s="78"/>
      <c r="UE223" s="78"/>
      <c r="UF223" s="78"/>
      <c r="UG223" s="78"/>
      <c r="UH223" s="78"/>
      <c r="UI223" s="78"/>
      <c r="UJ223" s="78"/>
      <c r="UK223" s="78"/>
      <c r="UL223" s="78"/>
      <c r="UM223" s="78"/>
      <c r="UN223" s="78"/>
      <c r="UO223" s="78"/>
      <c r="UP223" s="78"/>
      <c r="UQ223" s="78"/>
      <c r="UR223" s="78"/>
      <c r="US223" s="78"/>
      <c r="UT223" s="78"/>
      <c r="UU223" s="78"/>
      <c r="UV223" s="78"/>
      <c r="UW223" s="78"/>
      <c r="UX223" s="78"/>
      <c r="UY223" s="78"/>
      <c r="UZ223" s="78"/>
      <c r="VA223" s="78"/>
      <c r="VB223" s="78"/>
      <c r="VC223" s="78"/>
      <c r="VD223" s="78"/>
      <c r="VE223" s="78"/>
      <c r="VF223" s="78"/>
      <c r="VG223" s="78"/>
      <c r="VH223" s="78"/>
      <c r="VI223" s="78"/>
      <c r="VJ223" s="78"/>
      <c r="VK223" s="78"/>
      <c r="VL223" s="78"/>
      <c r="VM223" s="78"/>
      <c r="VN223" s="78"/>
      <c r="VO223" s="78"/>
      <c r="VP223" s="78"/>
      <c r="VQ223" s="78"/>
      <c r="VR223" s="78"/>
      <c r="VS223" s="78"/>
      <c r="VT223" s="78"/>
      <c r="VU223" s="78"/>
      <c r="VV223" s="78"/>
      <c r="VW223" s="78"/>
      <c r="VX223" s="78"/>
      <c r="VY223" s="78"/>
      <c r="VZ223" s="78"/>
      <c r="WA223" s="78"/>
      <c r="WB223" s="78"/>
      <c r="WC223" s="78"/>
      <c r="WD223" s="78"/>
      <c r="WE223" s="78"/>
      <c r="WF223" s="78"/>
      <c r="WG223" s="78"/>
      <c r="WH223" s="78"/>
      <c r="WI223" s="78"/>
      <c r="WJ223" s="78"/>
      <c r="WK223" s="78"/>
      <c r="WL223" s="78"/>
      <c r="WM223" s="78"/>
      <c r="WN223" s="78"/>
      <c r="WO223" s="78"/>
      <c r="WP223" s="78"/>
      <c r="WQ223" s="78"/>
      <c r="WR223" s="78"/>
      <c r="WS223" s="78"/>
      <c r="WT223" s="78"/>
      <c r="WU223" s="78"/>
      <c r="WV223" s="78"/>
      <c r="WW223" s="78"/>
      <c r="WX223" s="78"/>
      <c r="WY223" s="78"/>
      <c r="WZ223" s="78"/>
      <c r="XA223" s="78"/>
      <c r="XB223" s="78"/>
      <c r="XC223" s="78"/>
      <c r="XD223" s="78"/>
      <c r="XE223" s="78"/>
      <c r="XF223" s="78"/>
      <c r="XG223" s="78"/>
      <c r="XH223" s="78"/>
      <c r="XI223" s="78"/>
      <c r="XJ223" s="78"/>
      <c r="XK223" s="78"/>
      <c r="XL223" s="78"/>
      <c r="XM223" s="78"/>
      <c r="XN223" s="78"/>
      <c r="XO223" s="78"/>
      <c r="XP223" s="78"/>
      <c r="XQ223" s="78"/>
      <c r="XR223" s="78"/>
      <c r="XS223" s="78"/>
      <c r="XT223" s="78"/>
      <c r="XU223" s="78"/>
      <c r="XV223" s="78"/>
      <c r="XW223" s="78"/>
      <c r="XX223" s="78"/>
      <c r="XY223" s="78"/>
      <c r="XZ223" s="78"/>
      <c r="YA223" s="78"/>
      <c r="YB223" s="78"/>
      <c r="YC223" s="78"/>
      <c r="YD223" s="78"/>
      <c r="YE223" s="78"/>
      <c r="YF223" s="78"/>
      <c r="YG223" s="78"/>
      <c r="YH223" s="78"/>
      <c r="YI223" s="78"/>
      <c r="YJ223" s="78"/>
      <c r="YK223" s="78"/>
      <c r="YL223" s="78"/>
      <c r="YM223" s="78"/>
      <c r="YN223" s="78"/>
      <c r="YO223" s="78"/>
      <c r="YP223" s="78"/>
      <c r="YQ223" s="78"/>
      <c r="YR223" s="78"/>
      <c r="YS223" s="78"/>
      <c r="YT223" s="78"/>
      <c r="YU223" s="78"/>
      <c r="YV223" s="78"/>
      <c r="YW223" s="78"/>
      <c r="YX223" s="78"/>
      <c r="YY223" s="78"/>
      <c r="YZ223" s="78"/>
      <c r="ZA223" s="78"/>
      <c r="ZB223" s="78"/>
      <c r="ZC223" s="78"/>
      <c r="ZD223" s="78"/>
      <c r="ZE223" s="78"/>
      <c r="ZF223" s="78"/>
      <c r="ZG223" s="78"/>
      <c r="ZH223" s="78"/>
      <c r="ZI223" s="78"/>
      <c r="ZJ223" s="78"/>
      <c r="ZK223" s="78"/>
      <c r="ZL223" s="78"/>
      <c r="ZM223" s="78"/>
      <c r="ZN223" s="78"/>
      <c r="ZO223" s="78"/>
      <c r="ZP223" s="78"/>
      <c r="ZQ223" s="78"/>
      <c r="ZR223" s="78"/>
      <c r="ZS223" s="78"/>
      <c r="ZT223" s="78"/>
      <c r="ZU223" s="78"/>
      <c r="ZV223" s="78"/>
      <c r="ZW223" s="78"/>
      <c r="ZX223" s="78"/>
      <c r="ZY223" s="78"/>
      <c r="ZZ223" s="78"/>
      <c r="AAA223" s="78"/>
      <c r="AAB223" s="78"/>
      <c r="AAC223" s="78"/>
      <c r="AAD223" s="78"/>
      <c r="AAE223" s="78"/>
      <c r="AAF223" s="78"/>
      <c r="AAG223" s="78"/>
      <c r="AAH223" s="78"/>
      <c r="AAI223" s="78"/>
      <c r="AAJ223" s="78"/>
      <c r="AAK223" s="78"/>
      <c r="AAL223" s="78"/>
      <c r="AAM223" s="78"/>
      <c r="AAN223" s="78"/>
      <c r="AAO223" s="78"/>
      <c r="AAP223" s="78"/>
      <c r="AAQ223" s="78"/>
      <c r="AAR223" s="78"/>
      <c r="AAS223" s="78"/>
      <c r="AAT223" s="78"/>
      <c r="AAU223" s="78"/>
      <c r="AAV223" s="78"/>
      <c r="AAW223" s="78"/>
      <c r="AAX223" s="78"/>
      <c r="AAY223" s="78"/>
      <c r="AAZ223" s="78"/>
      <c r="ABA223" s="78"/>
      <c r="ABB223" s="78"/>
      <c r="ABC223" s="78"/>
      <c r="ABD223" s="78"/>
      <c r="ABE223" s="78"/>
      <c r="ABF223" s="78"/>
      <c r="ABG223" s="78"/>
      <c r="ABH223" s="78"/>
      <c r="ABI223" s="78"/>
      <c r="ABJ223" s="78"/>
      <c r="ABK223" s="78"/>
      <c r="ABL223" s="78"/>
      <c r="ABM223" s="78"/>
      <c r="ABN223" s="78"/>
      <c r="ABO223" s="78"/>
      <c r="ABP223" s="78"/>
      <c r="ABQ223" s="78"/>
      <c r="ABR223" s="78"/>
      <c r="ABS223" s="78"/>
      <c r="ABT223" s="78"/>
      <c r="ABU223" s="78"/>
      <c r="ABV223" s="78"/>
      <c r="ABW223" s="78"/>
      <c r="ABX223" s="78"/>
      <c r="ABY223" s="78"/>
      <c r="ABZ223" s="78"/>
      <c r="ACA223" s="78"/>
      <c r="ACB223" s="78"/>
      <c r="ACC223" s="78"/>
      <c r="ACD223" s="78"/>
      <c r="ACE223" s="78"/>
      <c r="ACF223" s="78"/>
      <c r="ACG223" s="78"/>
      <c r="ACH223" s="78"/>
      <c r="ACI223" s="78"/>
      <c r="ACJ223" s="78"/>
      <c r="ACK223" s="78"/>
      <c r="ACL223" s="78"/>
      <c r="ACM223" s="78"/>
      <c r="ACN223" s="78"/>
      <c r="ACO223" s="78"/>
      <c r="ACP223" s="78"/>
      <c r="ACQ223" s="78"/>
      <c r="ACR223" s="78"/>
      <c r="ACS223" s="78"/>
      <c r="ACT223" s="78"/>
      <c r="ACU223" s="78"/>
      <c r="ACV223" s="78"/>
      <c r="ACW223" s="78"/>
      <c r="ACX223" s="78"/>
      <c r="ACY223" s="78"/>
      <c r="ACZ223" s="78"/>
      <c r="ADA223" s="78"/>
      <c r="ADB223" s="78"/>
      <c r="ADC223" s="78"/>
      <c r="ADD223" s="78"/>
      <c r="ADE223" s="78"/>
      <c r="ADF223" s="78"/>
      <c r="ADG223" s="78"/>
      <c r="ADH223" s="78"/>
      <c r="ADI223" s="78"/>
      <c r="ADJ223" s="78"/>
      <c r="ADK223" s="78"/>
      <c r="ADL223" s="78"/>
      <c r="ADM223" s="78"/>
      <c r="ADN223" s="78"/>
      <c r="ADO223" s="78"/>
      <c r="ADP223" s="78"/>
      <c r="ADQ223" s="78"/>
      <c r="ADR223" s="78"/>
      <c r="ADS223" s="78"/>
      <c r="ADT223" s="78"/>
      <c r="ADU223" s="78"/>
      <c r="ADV223" s="78"/>
      <c r="ADW223" s="78"/>
      <c r="ADX223" s="78"/>
      <c r="ADY223" s="78"/>
      <c r="ADZ223" s="78"/>
      <c r="AEA223" s="78"/>
      <c r="AEB223" s="78"/>
      <c r="AEC223" s="78"/>
      <c r="AED223" s="78"/>
      <c r="AEE223" s="78"/>
      <c r="AEF223" s="78"/>
      <c r="AEG223" s="78"/>
      <c r="AEH223" s="78"/>
      <c r="AEI223" s="78"/>
      <c r="AEJ223" s="78"/>
      <c r="AEK223" s="78"/>
      <c r="AEL223" s="78"/>
      <c r="AEM223" s="78"/>
      <c r="AEN223" s="78"/>
      <c r="AEO223" s="78"/>
      <c r="AEP223" s="78"/>
      <c r="AEQ223" s="78"/>
      <c r="AER223" s="78"/>
      <c r="AES223" s="78"/>
      <c r="AET223" s="78"/>
      <c r="AEU223" s="78"/>
      <c r="AEV223" s="78"/>
      <c r="AEW223" s="78"/>
      <c r="AEX223" s="78"/>
      <c r="AEY223" s="78"/>
      <c r="AEZ223" s="78"/>
      <c r="AFA223" s="78"/>
      <c r="AFB223" s="78"/>
      <c r="AFC223" s="78"/>
      <c r="AFD223" s="78"/>
      <c r="AFE223" s="78"/>
      <c r="AFF223" s="78"/>
      <c r="AFG223" s="78"/>
      <c r="AFH223" s="78"/>
      <c r="AFI223" s="78"/>
      <c r="AFJ223" s="78"/>
      <c r="AFK223" s="78"/>
      <c r="AFL223" s="78"/>
      <c r="AFM223" s="78"/>
      <c r="AFN223" s="78"/>
      <c r="AFO223" s="78"/>
      <c r="AFP223" s="78"/>
      <c r="AFQ223" s="78"/>
      <c r="AFR223" s="78"/>
      <c r="AFS223" s="78"/>
      <c r="AFT223" s="78"/>
      <c r="AFU223" s="78"/>
      <c r="AFV223" s="78"/>
      <c r="AFW223" s="78"/>
      <c r="AFX223" s="78"/>
      <c r="AFY223" s="78"/>
      <c r="AFZ223" s="78"/>
      <c r="AGA223" s="78"/>
      <c r="AGB223" s="78"/>
      <c r="AGC223" s="78"/>
      <c r="AGD223" s="78"/>
      <c r="AGE223" s="78"/>
      <c r="AGF223" s="78"/>
      <c r="AGG223" s="78"/>
      <c r="AGH223" s="78"/>
      <c r="AGI223" s="78"/>
      <c r="AGJ223" s="78"/>
      <c r="AGK223" s="78"/>
      <c r="AGL223" s="78"/>
      <c r="AGM223" s="78"/>
      <c r="AGN223" s="78"/>
      <c r="AGO223" s="78"/>
      <c r="AGP223" s="78"/>
      <c r="AGQ223" s="78"/>
      <c r="AGR223" s="78"/>
      <c r="AGS223" s="78"/>
      <c r="AGT223" s="78"/>
      <c r="AGU223" s="78"/>
      <c r="AGV223" s="78"/>
      <c r="AGW223" s="78"/>
      <c r="AGX223" s="78"/>
      <c r="AGY223" s="78"/>
      <c r="AGZ223" s="78"/>
      <c r="AHA223" s="78"/>
      <c r="AHB223" s="78"/>
      <c r="AHC223" s="78"/>
      <c r="AHD223" s="78"/>
      <c r="AHE223" s="78"/>
      <c r="AHF223" s="78"/>
      <c r="AHG223" s="78"/>
      <c r="AHH223" s="78"/>
      <c r="AHI223" s="78"/>
      <c r="AHJ223" s="78"/>
      <c r="AHK223" s="78"/>
      <c r="AHL223" s="78"/>
      <c r="AHM223" s="78"/>
      <c r="AHN223" s="78"/>
      <c r="AHO223" s="78"/>
      <c r="AHP223" s="78"/>
      <c r="AHQ223" s="78"/>
      <c r="AHR223" s="78"/>
      <c r="AHS223" s="78"/>
      <c r="AHT223" s="78"/>
      <c r="AHU223" s="78"/>
      <c r="AHV223" s="78"/>
      <c r="AHW223" s="78"/>
      <c r="AHX223" s="78"/>
      <c r="AHY223" s="78"/>
      <c r="AHZ223" s="78"/>
      <c r="AIA223" s="78"/>
      <c r="AIB223" s="78"/>
      <c r="AIC223" s="78"/>
      <c r="AID223" s="78"/>
      <c r="AIE223" s="78"/>
      <c r="AIF223" s="78"/>
      <c r="AIG223" s="78"/>
      <c r="AIH223" s="78"/>
      <c r="AII223" s="78"/>
      <c r="AIJ223" s="78"/>
      <c r="AIK223" s="78"/>
      <c r="AIL223" s="78"/>
      <c r="AIM223" s="78"/>
      <c r="AIN223" s="78"/>
      <c r="AIO223" s="78"/>
      <c r="AIP223" s="78"/>
      <c r="AIQ223" s="78"/>
      <c r="AIR223" s="78"/>
      <c r="AIS223" s="78"/>
      <c r="AIT223" s="78"/>
      <c r="AIU223" s="78"/>
      <c r="AIV223" s="78"/>
      <c r="AIW223" s="78"/>
      <c r="AIX223" s="78"/>
      <c r="AIY223" s="78"/>
      <c r="AIZ223" s="78"/>
      <c r="AJA223" s="78"/>
      <c r="AJB223" s="78"/>
      <c r="AJC223" s="78"/>
      <c r="AJD223" s="78"/>
      <c r="AJE223" s="78"/>
      <c r="AJF223" s="78"/>
      <c r="AJG223" s="78"/>
      <c r="AJH223" s="78"/>
      <c r="AJI223" s="78"/>
      <c r="AJJ223" s="78"/>
      <c r="AJK223" s="78"/>
      <c r="AJL223" s="78"/>
      <c r="AJM223" s="78"/>
      <c r="AJN223" s="78"/>
      <c r="AJO223" s="78"/>
      <c r="AJP223" s="78"/>
      <c r="AJQ223" s="78"/>
      <c r="AJR223" s="78"/>
      <c r="AJS223" s="78"/>
      <c r="AJT223" s="78"/>
      <c r="AJU223" s="78"/>
      <c r="AJV223" s="78"/>
      <c r="AJW223" s="78"/>
      <c r="AJX223" s="78"/>
      <c r="AJY223" s="78"/>
      <c r="AJZ223" s="78"/>
      <c r="AKA223" s="78"/>
      <c r="AKB223" s="78"/>
      <c r="AKC223" s="78"/>
      <c r="AKD223" s="78"/>
      <c r="AKE223" s="78"/>
      <c r="AKF223" s="78"/>
      <c r="AKG223" s="78"/>
      <c r="AKH223" s="78"/>
      <c r="AKI223" s="78"/>
      <c r="AKJ223" s="78"/>
      <c r="AKK223" s="78"/>
      <c r="AKL223" s="78"/>
      <c r="AKM223" s="78"/>
      <c r="AKN223" s="78"/>
      <c r="AKO223" s="78"/>
      <c r="AKP223" s="78"/>
      <c r="AKQ223" s="78"/>
      <c r="AKR223" s="78"/>
      <c r="AKS223" s="78"/>
      <c r="AKT223" s="78"/>
      <c r="AKU223" s="78"/>
      <c r="AKV223" s="78"/>
      <c r="AKW223" s="78"/>
      <c r="AKX223" s="78"/>
      <c r="AKY223" s="78"/>
      <c r="AKZ223" s="78"/>
      <c r="ALA223" s="78"/>
      <c r="ALB223" s="78"/>
      <c r="ALC223" s="78"/>
      <c r="ALD223" s="78"/>
      <c r="ALE223" s="78"/>
      <c r="ALF223" s="78"/>
      <c r="ALG223" s="78"/>
      <c r="ALH223" s="78"/>
      <c r="ALI223" s="78"/>
      <c r="ALJ223" s="78"/>
      <c r="ALK223" s="78"/>
      <c r="ALL223" s="78"/>
      <c r="ALM223" s="78"/>
      <c r="ALN223" s="78"/>
      <c r="ALO223" s="78"/>
      <c r="ALP223" s="78"/>
      <c r="ALQ223" s="78"/>
      <c r="ALR223" s="78"/>
      <c r="ALS223" s="78"/>
      <c r="ALT223" s="78"/>
      <c r="ALU223" s="78"/>
      <c r="ALV223" s="78"/>
      <c r="ALW223" s="78"/>
      <c r="ALX223" s="78"/>
      <c r="ALY223" s="78"/>
      <c r="ALZ223" s="78"/>
      <c r="AMA223" s="78"/>
      <c r="AMB223" s="78"/>
      <c r="AMC223" s="78"/>
      <c r="AMD223" s="78"/>
    </row>
    <row r="224" spans="1:1018" s="79" customForma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c r="HN224" s="78"/>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c r="KB224" s="78"/>
      <c r="KC224" s="78"/>
      <c r="KD224" s="78"/>
      <c r="KE224" s="78"/>
      <c r="KF224" s="78"/>
      <c r="KG224" s="78"/>
      <c r="KH224" s="78"/>
      <c r="KI224" s="78"/>
      <c r="KJ224" s="78"/>
      <c r="KK224" s="78"/>
      <c r="KL224" s="78"/>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c r="ME224" s="78"/>
      <c r="MF224" s="78"/>
      <c r="MG224" s="78"/>
      <c r="MH224" s="78"/>
      <c r="MI224" s="78"/>
      <c r="MJ224" s="78"/>
      <c r="MK224" s="78"/>
      <c r="ML224" s="78"/>
      <c r="MM224" s="78"/>
      <c r="MN224" s="78"/>
      <c r="MO224" s="78"/>
      <c r="MP224" s="78"/>
      <c r="MQ224" s="78"/>
      <c r="MR224" s="78"/>
      <c r="MS224" s="78"/>
      <c r="MT224" s="78"/>
      <c r="MU224" s="78"/>
      <c r="MV224" s="78"/>
      <c r="MW224" s="78"/>
      <c r="MX224" s="78"/>
      <c r="MY224" s="78"/>
      <c r="MZ224" s="78"/>
      <c r="NA224" s="78"/>
      <c r="NB224" s="78"/>
      <c r="NC224" s="78"/>
      <c r="ND224" s="78"/>
      <c r="NE224" s="78"/>
      <c r="NF224" s="78"/>
      <c r="NG224" s="78"/>
      <c r="NH224" s="78"/>
      <c r="NI224" s="78"/>
      <c r="NJ224" s="78"/>
      <c r="NK224" s="78"/>
      <c r="NL224" s="78"/>
      <c r="NM224" s="78"/>
      <c r="NN224" s="78"/>
      <c r="NO224" s="78"/>
      <c r="NP224" s="78"/>
      <c r="NQ224" s="78"/>
      <c r="NR224" s="78"/>
      <c r="NS224" s="78"/>
      <c r="NT224" s="78"/>
      <c r="NU224" s="78"/>
      <c r="NV224" s="78"/>
      <c r="NW224" s="78"/>
      <c r="NX224" s="78"/>
      <c r="NY224" s="78"/>
      <c r="NZ224" s="78"/>
      <c r="OA224" s="78"/>
      <c r="OB224" s="78"/>
      <c r="OC224" s="78"/>
      <c r="OD224" s="78"/>
      <c r="OE224" s="78"/>
      <c r="OF224" s="78"/>
      <c r="OG224" s="78"/>
      <c r="OH224" s="78"/>
      <c r="OI224" s="78"/>
      <c r="OJ224" s="78"/>
      <c r="OK224" s="78"/>
      <c r="OL224" s="78"/>
      <c r="OM224" s="78"/>
      <c r="ON224" s="78"/>
      <c r="OO224" s="78"/>
      <c r="OP224" s="78"/>
      <c r="OQ224" s="78"/>
      <c r="OR224" s="78"/>
      <c r="OS224" s="78"/>
      <c r="OT224" s="78"/>
      <c r="OU224" s="78"/>
      <c r="OV224" s="78"/>
      <c r="OW224" s="78"/>
      <c r="OX224" s="78"/>
      <c r="OY224" s="78"/>
      <c r="OZ224" s="78"/>
      <c r="PA224" s="78"/>
      <c r="PB224" s="78"/>
      <c r="PC224" s="78"/>
      <c r="PD224" s="78"/>
      <c r="PE224" s="78"/>
      <c r="PF224" s="78"/>
      <c r="PG224" s="78"/>
      <c r="PH224" s="78"/>
      <c r="PI224" s="78"/>
      <c r="PJ224" s="78"/>
      <c r="PK224" s="78"/>
      <c r="PL224" s="78"/>
      <c r="PM224" s="78"/>
      <c r="PN224" s="78"/>
      <c r="PO224" s="78"/>
      <c r="PP224" s="78"/>
      <c r="PQ224" s="78"/>
      <c r="PR224" s="78"/>
      <c r="PS224" s="78"/>
      <c r="PT224" s="78"/>
      <c r="PU224" s="78"/>
      <c r="PV224" s="78"/>
      <c r="PW224" s="78"/>
      <c r="PX224" s="78"/>
      <c r="PY224" s="78"/>
      <c r="PZ224" s="78"/>
      <c r="QA224" s="78"/>
      <c r="QB224" s="78"/>
      <c r="QC224" s="78"/>
      <c r="QD224" s="78"/>
      <c r="QE224" s="78"/>
      <c r="QF224" s="78"/>
      <c r="QG224" s="78"/>
      <c r="QH224" s="78"/>
      <c r="QI224" s="78"/>
      <c r="QJ224" s="78"/>
      <c r="QK224" s="78"/>
      <c r="QL224" s="78"/>
      <c r="QM224" s="78"/>
      <c r="QN224" s="78"/>
      <c r="QO224" s="78"/>
      <c r="QP224" s="78"/>
      <c r="QQ224" s="78"/>
      <c r="QR224" s="78"/>
      <c r="QS224" s="78"/>
      <c r="QT224" s="78"/>
      <c r="QU224" s="78"/>
      <c r="QV224" s="78"/>
      <c r="QW224" s="78"/>
      <c r="QX224" s="78"/>
      <c r="QY224" s="78"/>
      <c r="QZ224" s="78"/>
      <c r="RA224" s="78"/>
      <c r="RB224" s="78"/>
      <c r="RC224" s="78"/>
      <c r="RD224" s="78"/>
      <c r="RE224" s="78"/>
      <c r="RF224" s="78"/>
      <c r="RG224" s="78"/>
      <c r="RH224" s="78"/>
      <c r="RI224" s="78"/>
      <c r="RJ224" s="78"/>
      <c r="RK224" s="78"/>
      <c r="RL224" s="78"/>
      <c r="RM224" s="78"/>
      <c r="RN224" s="78"/>
      <c r="RO224" s="78"/>
      <c r="RP224" s="78"/>
      <c r="RQ224" s="78"/>
      <c r="RR224" s="78"/>
      <c r="RS224" s="78"/>
      <c r="RT224" s="78"/>
      <c r="RU224" s="78"/>
      <c r="RV224" s="78"/>
      <c r="RW224" s="78"/>
      <c r="RX224" s="78"/>
      <c r="RY224" s="78"/>
      <c r="RZ224" s="78"/>
      <c r="SA224" s="78"/>
      <c r="SB224" s="78"/>
      <c r="SC224" s="78"/>
      <c r="SD224" s="78"/>
      <c r="SE224" s="78"/>
      <c r="SF224" s="78"/>
      <c r="SG224" s="78"/>
      <c r="SH224" s="78"/>
      <c r="SI224" s="78"/>
      <c r="SJ224" s="78"/>
      <c r="SK224" s="78"/>
      <c r="SL224" s="78"/>
      <c r="SM224" s="78"/>
      <c r="SN224" s="78"/>
      <c r="SO224" s="78"/>
      <c r="SP224" s="78"/>
      <c r="SQ224" s="78"/>
      <c r="SR224" s="78"/>
      <c r="SS224" s="78"/>
      <c r="ST224" s="78"/>
      <c r="SU224" s="78"/>
      <c r="SV224" s="78"/>
      <c r="SW224" s="78"/>
      <c r="SX224" s="78"/>
      <c r="SY224" s="78"/>
      <c r="SZ224" s="78"/>
      <c r="TA224" s="78"/>
      <c r="TB224" s="78"/>
      <c r="TC224" s="78"/>
      <c r="TD224" s="78"/>
      <c r="TE224" s="78"/>
      <c r="TF224" s="78"/>
      <c r="TG224" s="78"/>
      <c r="TH224" s="78"/>
      <c r="TI224" s="78"/>
      <c r="TJ224" s="78"/>
      <c r="TK224" s="78"/>
      <c r="TL224" s="78"/>
      <c r="TM224" s="78"/>
      <c r="TN224" s="78"/>
      <c r="TO224" s="78"/>
      <c r="TP224" s="78"/>
      <c r="TQ224" s="78"/>
      <c r="TR224" s="78"/>
      <c r="TS224" s="78"/>
      <c r="TT224" s="78"/>
      <c r="TU224" s="78"/>
      <c r="TV224" s="78"/>
      <c r="TW224" s="78"/>
      <c r="TX224" s="78"/>
      <c r="TY224" s="78"/>
      <c r="TZ224" s="78"/>
      <c r="UA224" s="78"/>
      <c r="UB224" s="78"/>
      <c r="UC224" s="78"/>
      <c r="UD224" s="78"/>
      <c r="UE224" s="78"/>
      <c r="UF224" s="78"/>
      <c r="UG224" s="78"/>
      <c r="UH224" s="78"/>
      <c r="UI224" s="78"/>
      <c r="UJ224" s="78"/>
      <c r="UK224" s="78"/>
      <c r="UL224" s="78"/>
      <c r="UM224" s="78"/>
      <c r="UN224" s="78"/>
      <c r="UO224" s="78"/>
      <c r="UP224" s="78"/>
      <c r="UQ224" s="78"/>
      <c r="UR224" s="78"/>
      <c r="US224" s="78"/>
      <c r="UT224" s="78"/>
      <c r="UU224" s="78"/>
      <c r="UV224" s="78"/>
      <c r="UW224" s="78"/>
      <c r="UX224" s="78"/>
      <c r="UY224" s="78"/>
      <c r="UZ224" s="78"/>
      <c r="VA224" s="78"/>
      <c r="VB224" s="78"/>
      <c r="VC224" s="78"/>
      <c r="VD224" s="78"/>
      <c r="VE224" s="78"/>
      <c r="VF224" s="78"/>
      <c r="VG224" s="78"/>
      <c r="VH224" s="78"/>
      <c r="VI224" s="78"/>
      <c r="VJ224" s="78"/>
      <c r="VK224" s="78"/>
      <c r="VL224" s="78"/>
      <c r="VM224" s="78"/>
      <c r="VN224" s="78"/>
      <c r="VO224" s="78"/>
      <c r="VP224" s="78"/>
      <c r="VQ224" s="78"/>
      <c r="VR224" s="78"/>
      <c r="VS224" s="78"/>
      <c r="VT224" s="78"/>
      <c r="VU224" s="78"/>
      <c r="VV224" s="78"/>
      <c r="VW224" s="78"/>
      <c r="VX224" s="78"/>
      <c r="VY224" s="78"/>
      <c r="VZ224" s="78"/>
      <c r="WA224" s="78"/>
      <c r="WB224" s="78"/>
      <c r="WC224" s="78"/>
      <c r="WD224" s="78"/>
      <c r="WE224" s="78"/>
      <c r="WF224" s="78"/>
      <c r="WG224" s="78"/>
      <c r="WH224" s="78"/>
      <c r="WI224" s="78"/>
      <c r="WJ224" s="78"/>
      <c r="WK224" s="78"/>
      <c r="WL224" s="78"/>
      <c r="WM224" s="78"/>
      <c r="WN224" s="78"/>
      <c r="WO224" s="78"/>
      <c r="WP224" s="78"/>
      <c r="WQ224" s="78"/>
      <c r="WR224" s="78"/>
      <c r="WS224" s="78"/>
      <c r="WT224" s="78"/>
      <c r="WU224" s="78"/>
      <c r="WV224" s="78"/>
      <c r="WW224" s="78"/>
      <c r="WX224" s="78"/>
      <c r="WY224" s="78"/>
      <c r="WZ224" s="78"/>
      <c r="XA224" s="78"/>
      <c r="XB224" s="78"/>
      <c r="XC224" s="78"/>
      <c r="XD224" s="78"/>
      <c r="XE224" s="78"/>
      <c r="XF224" s="78"/>
      <c r="XG224" s="78"/>
      <c r="XH224" s="78"/>
      <c r="XI224" s="78"/>
      <c r="XJ224" s="78"/>
      <c r="XK224" s="78"/>
      <c r="XL224" s="78"/>
      <c r="XM224" s="78"/>
      <c r="XN224" s="78"/>
      <c r="XO224" s="78"/>
      <c r="XP224" s="78"/>
      <c r="XQ224" s="78"/>
      <c r="XR224" s="78"/>
      <c r="XS224" s="78"/>
      <c r="XT224" s="78"/>
      <c r="XU224" s="78"/>
      <c r="XV224" s="78"/>
      <c r="XW224" s="78"/>
      <c r="XX224" s="78"/>
      <c r="XY224" s="78"/>
      <c r="XZ224" s="78"/>
      <c r="YA224" s="78"/>
      <c r="YB224" s="78"/>
      <c r="YC224" s="78"/>
      <c r="YD224" s="78"/>
      <c r="YE224" s="78"/>
      <c r="YF224" s="78"/>
      <c r="YG224" s="78"/>
      <c r="YH224" s="78"/>
      <c r="YI224" s="78"/>
      <c r="YJ224" s="78"/>
      <c r="YK224" s="78"/>
      <c r="YL224" s="78"/>
      <c r="YM224" s="78"/>
      <c r="YN224" s="78"/>
      <c r="YO224" s="78"/>
      <c r="YP224" s="78"/>
      <c r="YQ224" s="78"/>
      <c r="YR224" s="78"/>
      <c r="YS224" s="78"/>
      <c r="YT224" s="78"/>
      <c r="YU224" s="78"/>
      <c r="YV224" s="78"/>
      <c r="YW224" s="78"/>
      <c r="YX224" s="78"/>
      <c r="YY224" s="78"/>
      <c r="YZ224" s="78"/>
      <c r="ZA224" s="78"/>
      <c r="ZB224" s="78"/>
      <c r="ZC224" s="78"/>
      <c r="ZD224" s="78"/>
      <c r="ZE224" s="78"/>
      <c r="ZF224" s="78"/>
      <c r="ZG224" s="78"/>
      <c r="ZH224" s="78"/>
      <c r="ZI224" s="78"/>
      <c r="ZJ224" s="78"/>
      <c r="ZK224" s="78"/>
      <c r="ZL224" s="78"/>
      <c r="ZM224" s="78"/>
      <c r="ZN224" s="78"/>
      <c r="ZO224" s="78"/>
      <c r="ZP224" s="78"/>
      <c r="ZQ224" s="78"/>
      <c r="ZR224" s="78"/>
      <c r="ZS224" s="78"/>
      <c r="ZT224" s="78"/>
      <c r="ZU224" s="78"/>
      <c r="ZV224" s="78"/>
      <c r="ZW224" s="78"/>
      <c r="ZX224" s="78"/>
      <c r="ZY224" s="78"/>
      <c r="ZZ224" s="78"/>
      <c r="AAA224" s="78"/>
      <c r="AAB224" s="78"/>
      <c r="AAC224" s="78"/>
      <c r="AAD224" s="78"/>
      <c r="AAE224" s="78"/>
      <c r="AAF224" s="78"/>
      <c r="AAG224" s="78"/>
      <c r="AAH224" s="78"/>
      <c r="AAI224" s="78"/>
      <c r="AAJ224" s="78"/>
      <c r="AAK224" s="78"/>
      <c r="AAL224" s="78"/>
      <c r="AAM224" s="78"/>
      <c r="AAN224" s="78"/>
      <c r="AAO224" s="78"/>
      <c r="AAP224" s="78"/>
      <c r="AAQ224" s="78"/>
      <c r="AAR224" s="78"/>
      <c r="AAS224" s="78"/>
      <c r="AAT224" s="78"/>
      <c r="AAU224" s="78"/>
      <c r="AAV224" s="78"/>
      <c r="AAW224" s="78"/>
      <c r="AAX224" s="78"/>
      <c r="AAY224" s="78"/>
      <c r="AAZ224" s="78"/>
      <c r="ABA224" s="78"/>
      <c r="ABB224" s="78"/>
      <c r="ABC224" s="78"/>
      <c r="ABD224" s="78"/>
      <c r="ABE224" s="78"/>
      <c r="ABF224" s="78"/>
      <c r="ABG224" s="78"/>
      <c r="ABH224" s="78"/>
      <c r="ABI224" s="78"/>
      <c r="ABJ224" s="78"/>
      <c r="ABK224" s="78"/>
      <c r="ABL224" s="78"/>
      <c r="ABM224" s="78"/>
      <c r="ABN224" s="78"/>
      <c r="ABO224" s="78"/>
      <c r="ABP224" s="78"/>
      <c r="ABQ224" s="78"/>
      <c r="ABR224" s="78"/>
      <c r="ABS224" s="78"/>
      <c r="ABT224" s="78"/>
      <c r="ABU224" s="78"/>
      <c r="ABV224" s="78"/>
      <c r="ABW224" s="78"/>
      <c r="ABX224" s="78"/>
      <c r="ABY224" s="78"/>
      <c r="ABZ224" s="78"/>
      <c r="ACA224" s="78"/>
      <c r="ACB224" s="78"/>
      <c r="ACC224" s="78"/>
      <c r="ACD224" s="78"/>
      <c r="ACE224" s="78"/>
      <c r="ACF224" s="78"/>
      <c r="ACG224" s="78"/>
      <c r="ACH224" s="78"/>
      <c r="ACI224" s="78"/>
      <c r="ACJ224" s="78"/>
      <c r="ACK224" s="78"/>
      <c r="ACL224" s="78"/>
      <c r="ACM224" s="78"/>
      <c r="ACN224" s="78"/>
      <c r="ACO224" s="78"/>
      <c r="ACP224" s="78"/>
      <c r="ACQ224" s="78"/>
      <c r="ACR224" s="78"/>
      <c r="ACS224" s="78"/>
      <c r="ACT224" s="78"/>
      <c r="ACU224" s="78"/>
      <c r="ACV224" s="78"/>
      <c r="ACW224" s="78"/>
      <c r="ACX224" s="78"/>
      <c r="ACY224" s="78"/>
      <c r="ACZ224" s="78"/>
      <c r="ADA224" s="78"/>
      <c r="ADB224" s="78"/>
      <c r="ADC224" s="78"/>
      <c r="ADD224" s="78"/>
      <c r="ADE224" s="78"/>
      <c r="ADF224" s="78"/>
      <c r="ADG224" s="78"/>
      <c r="ADH224" s="78"/>
      <c r="ADI224" s="78"/>
      <c r="ADJ224" s="78"/>
      <c r="ADK224" s="78"/>
      <c r="ADL224" s="78"/>
      <c r="ADM224" s="78"/>
      <c r="ADN224" s="78"/>
      <c r="ADO224" s="78"/>
      <c r="ADP224" s="78"/>
      <c r="ADQ224" s="78"/>
      <c r="ADR224" s="78"/>
      <c r="ADS224" s="78"/>
      <c r="ADT224" s="78"/>
      <c r="ADU224" s="78"/>
      <c r="ADV224" s="78"/>
      <c r="ADW224" s="78"/>
      <c r="ADX224" s="78"/>
      <c r="ADY224" s="78"/>
      <c r="ADZ224" s="78"/>
      <c r="AEA224" s="78"/>
      <c r="AEB224" s="78"/>
      <c r="AEC224" s="78"/>
      <c r="AED224" s="78"/>
      <c r="AEE224" s="78"/>
      <c r="AEF224" s="78"/>
      <c r="AEG224" s="78"/>
      <c r="AEH224" s="78"/>
      <c r="AEI224" s="78"/>
      <c r="AEJ224" s="78"/>
      <c r="AEK224" s="78"/>
      <c r="AEL224" s="78"/>
      <c r="AEM224" s="78"/>
      <c r="AEN224" s="78"/>
      <c r="AEO224" s="78"/>
      <c r="AEP224" s="78"/>
      <c r="AEQ224" s="78"/>
      <c r="AER224" s="78"/>
      <c r="AES224" s="78"/>
      <c r="AET224" s="78"/>
      <c r="AEU224" s="78"/>
      <c r="AEV224" s="78"/>
      <c r="AEW224" s="78"/>
      <c r="AEX224" s="78"/>
      <c r="AEY224" s="78"/>
      <c r="AEZ224" s="78"/>
      <c r="AFA224" s="78"/>
      <c r="AFB224" s="78"/>
      <c r="AFC224" s="78"/>
      <c r="AFD224" s="78"/>
      <c r="AFE224" s="78"/>
      <c r="AFF224" s="78"/>
      <c r="AFG224" s="78"/>
      <c r="AFH224" s="78"/>
      <c r="AFI224" s="78"/>
      <c r="AFJ224" s="78"/>
      <c r="AFK224" s="78"/>
      <c r="AFL224" s="78"/>
      <c r="AFM224" s="78"/>
      <c r="AFN224" s="78"/>
      <c r="AFO224" s="78"/>
      <c r="AFP224" s="78"/>
      <c r="AFQ224" s="78"/>
      <c r="AFR224" s="78"/>
      <c r="AFS224" s="78"/>
      <c r="AFT224" s="78"/>
      <c r="AFU224" s="78"/>
      <c r="AFV224" s="78"/>
      <c r="AFW224" s="78"/>
      <c r="AFX224" s="78"/>
      <c r="AFY224" s="78"/>
      <c r="AFZ224" s="78"/>
      <c r="AGA224" s="78"/>
      <c r="AGB224" s="78"/>
      <c r="AGC224" s="78"/>
      <c r="AGD224" s="78"/>
      <c r="AGE224" s="78"/>
      <c r="AGF224" s="78"/>
      <c r="AGG224" s="78"/>
      <c r="AGH224" s="78"/>
      <c r="AGI224" s="78"/>
      <c r="AGJ224" s="78"/>
      <c r="AGK224" s="78"/>
      <c r="AGL224" s="78"/>
      <c r="AGM224" s="78"/>
      <c r="AGN224" s="78"/>
      <c r="AGO224" s="78"/>
      <c r="AGP224" s="78"/>
      <c r="AGQ224" s="78"/>
      <c r="AGR224" s="78"/>
      <c r="AGS224" s="78"/>
      <c r="AGT224" s="78"/>
      <c r="AGU224" s="78"/>
      <c r="AGV224" s="78"/>
      <c r="AGW224" s="78"/>
      <c r="AGX224" s="78"/>
      <c r="AGY224" s="78"/>
      <c r="AGZ224" s="78"/>
      <c r="AHA224" s="78"/>
      <c r="AHB224" s="78"/>
      <c r="AHC224" s="78"/>
      <c r="AHD224" s="78"/>
      <c r="AHE224" s="78"/>
      <c r="AHF224" s="78"/>
      <c r="AHG224" s="78"/>
      <c r="AHH224" s="78"/>
      <c r="AHI224" s="78"/>
      <c r="AHJ224" s="78"/>
      <c r="AHK224" s="78"/>
      <c r="AHL224" s="78"/>
      <c r="AHM224" s="78"/>
      <c r="AHN224" s="78"/>
      <c r="AHO224" s="78"/>
      <c r="AHP224" s="78"/>
      <c r="AHQ224" s="78"/>
      <c r="AHR224" s="78"/>
      <c r="AHS224" s="78"/>
      <c r="AHT224" s="78"/>
      <c r="AHU224" s="78"/>
      <c r="AHV224" s="78"/>
      <c r="AHW224" s="78"/>
      <c r="AHX224" s="78"/>
      <c r="AHY224" s="78"/>
      <c r="AHZ224" s="78"/>
      <c r="AIA224" s="78"/>
      <c r="AIB224" s="78"/>
      <c r="AIC224" s="78"/>
      <c r="AID224" s="78"/>
      <c r="AIE224" s="78"/>
      <c r="AIF224" s="78"/>
      <c r="AIG224" s="78"/>
      <c r="AIH224" s="78"/>
      <c r="AII224" s="78"/>
      <c r="AIJ224" s="78"/>
      <c r="AIK224" s="78"/>
      <c r="AIL224" s="78"/>
      <c r="AIM224" s="78"/>
      <c r="AIN224" s="78"/>
      <c r="AIO224" s="78"/>
      <c r="AIP224" s="78"/>
      <c r="AIQ224" s="78"/>
      <c r="AIR224" s="78"/>
      <c r="AIS224" s="78"/>
      <c r="AIT224" s="78"/>
      <c r="AIU224" s="78"/>
      <c r="AIV224" s="78"/>
      <c r="AIW224" s="78"/>
      <c r="AIX224" s="78"/>
      <c r="AIY224" s="78"/>
      <c r="AIZ224" s="78"/>
      <c r="AJA224" s="78"/>
      <c r="AJB224" s="78"/>
      <c r="AJC224" s="78"/>
      <c r="AJD224" s="78"/>
      <c r="AJE224" s="78"/>
      <c r="AJF224" s="78"/>
      <c r="AJG224" s="78"/>
      <c r="AJH224" s="78"/>
      <c r="AJI224" s="78"/>
      <c r="AJJ224" s="78"/>
      <c r="AJK224" s="78"/>
      <c r="AJL224" s="78"/>
      <c r="AJM224" s="78"/>
      <c r="AJN224" s="78"/>
      <c r="AJO224" s="78"/>
      <c r="AJP224" s="78"/>
      <c r="AJQ224" s="78"/>
      <c r="AJR224" s="78"/>
      <c r="AJS224" s="78"/>
      <c r="AJT224" s="78"/>
      <c r="AJU224" s="78"/>
      <c r="AJV224" s="78"/>
      <c r="AJW224" s="78"/>
      <c r="AJX224" s="78"/>
      <c r="AJY224" s="78"/>
      <c r="AJZ224" s="78"/>
      <c r="AKA224" s="78"/>
      <c r="AKB224" s="78"/>
      <c r="AKC224" s="78"/>
      <c r="AKD224" s="78"/>
      <c r="AKE224" s="78"/>
      <c r="AKF224" s="78"/>
      <c r="AKG224" s="78"/>
      <c r="AKH224" s="78"/>
      <c r="AKI224" s="78"/>
      <c r="AKJ224" s="78"/>
      <c r="AKK224" s="78"/>
      <c r="AKL224" s="78"/>
      <c r="AKM224" s="78"/>
      <c r="AKN224" s="78"/>
      <c r="AKO224" s="78"/>
      <c r="AKP224" s="78"/>
      <c r="AKQ224" s="78"/>
      <c r="AKR224" s="78"/>
      <c r="AKS224" s="78"/>
      <c r="AKT224" s="78"/>
      <c r="AKU224" s="78"/>
      <c r="AKV224" s="78"/>
      <c r="AKW224" s="78"/>
      <c r="AKX224" s="78"/>
      <c r="AKY224" s="78"/>
      <c r="AKZ224" s="78"/>
      <c r="ALA224" s="78"/>
      <c r="ALB224" s="78"/>
      <c r="ALC224" s="78"/>
      <c r="ALD224" s="78"/>
      <c r="ALE224" s="78"/>
      <c r="ALF224" s="78"/>
      <c r="ALG224" s="78"/>
      <c r="ALH224" s="78"/>
      <c r="ALI224" s="78"/>
      <c r="ALJ224" s="78"/>
      <c r="ALK224" s="78"/>
      <c r="ALL224" s="78"/>
      <c r="ALM224" s="78"/>
      <c r="ALN224" s="78"/>
      <c r="ALO224" s="78"/>
      <c r="ALP224" s="78"/>
      <c r="ALQ224" s="78"/>
      <c r="ALR224" s="78"/>
      <c r="ALS224" s="78"/>
      <c r="ALT224" s="78"/>
      <c r="ALU224" s="78"/>
      <c r="ALV224" s="78"/>
      <c r="ALW224" s="78"/>
      <c r="ALX224" s="78"/>
      <c r="ALY224" s="78"/>
      <c r="ALZ224" s="78"/>
      <c r="AMA224" s="78"/>
      <c r="AMB224" s="78"/>
      <c r="AMC224" s="78"/>
      <c r="AMD224" s="78"/>
    </row>
    <row r="225" spans="1:1018" s="79" customForma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c r="GN225" s="78"/>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c r="HN225" s="78"/>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c r="JS225" s="78"/>
      <c r="JT225" s="78"/>
      <c r="JU225" s="78"/>
      <c r="JV225" s="78"/>
      <c r="JW225" s="78"/>
      <c r="JX225" s="78"/>
      <c r="JY225" s="78"/>
      <c r="JZ225" s="78"/>
      <c r="KA225" s="78"/>
      <c r="KB225" s="78"/>
      <c r="KC225" s="78"/>
      <c r="KD225" s="78"/>
      <c r="KE225" s="78"/>
      <c r="KF225" s="78"/>
      <c r="KG225" s="78"/>
      <c r="KH225" s="78"/>
      <c r="KI225" s="78"/>
      <c r="KJ225" s="78"/>
      <c r="KK225" s="78"/>
      <c r="KL225" s="78"/>
      <c r="KM225" s="78"/>
      <c r="KN225" s="78"/>
      <c r="KO225" s="78"/>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c r="ME225" s="78"/>
      <c r="MF225" s="78"/>
      <c r="MG225" s="78"/>
      <c r="MH225" s="78"/>
      <c r="MI225" s="78"/>
      <c r="MJ225" s="78"/>
      <c r="MK225" s="78"/>
      <c r="ML225" s="78"/>
      <c r="MM225" s="78"/>
      <c r="MN225" s="78"/>
      <c r="MO225" s="78"/>
      <c r="MP225" s="78"/>
      <c r="MQ225" s="78"/>
      <c r="MR225" s="78"/>
      <c r="MS225" s="78"/>
      <c r="MT225" s="78"/>
      <c r="MU225" s="78"/>
      <c r="MV225" s="78"/>
      <c r="MW225" s="78"/>
      <c r="MX225" s="78"/>
      <c r="MY225" s="78"/>
      <c r="MZ225" s="78"/>
      <c r="NA225" s="78"/>
      <c r="NB225" s="78"/>
      <c r="NC225" s="78"/>
      <c r="ND225" s="78"/>
      <c r="NE225" s="78"/>
      <c r="NF225" s="78"/>
      <c r="NG225" s="78"/>
      <c r="NH225" s="78"/>
      <c r="NI225" s="78"/>
      <c r="NJ225" s="78"/>
      <c r="NK225" s="78"/>
      <c r="NL225" s="78"/>
      <c r="NM225" s="78"/>
      <c r="NN225" s="78"/>
      <c r="NO225" s="78"/>
      <c r="NP225" s="78"/>
      <c r="NQ225" s="78"/>
      <c r="NR225" s="78"/>
      <c r="NS225" s="78"/>
      <c r="NT225" s="78"/>
      <c r="NU225" s="78"/>
      <c r="NV225" s="78"/>
      <c r="NW225" s="78"/>
      <c r="NX225" s="78"/>
      <c r="NY225" s="78"/>
      <c r="NZ225" s="78"/>
      <c r="OA225" s="78"/>
      <c r="OB225" s="78"/>
      <c r="OC225" s="78"/>
      <c r="OD225" s="78"/>
      <c r="OE225" s="78"/>
      <c r="OF225" s="78"/>
      <c r="OG225" s="78"/>
      <c r="OH225" s="78"/>
      <c r="OI225" s="78"/>
      <c r="OJ225" s="78"/>
      <c r="OK225" s="78"/>
      <c r="OL225" s="78"/>
      <c r="OM225" s="78"/>
      <c r="ON225" s="78"/>
      <c r="OO225" s="78"/>
      <c r="OP225" s="78"/>
      <c r="OQ225" s="78"/>
      <c r="OR225" s="78"/>
      <c r="OS225" s="78"/>
      <c r="OT225" s="78"/>
      <c r="OU225" s="78"/>
      <c r="OV225" s="78"/>
      <c r="OW225" s="78"/>
      <c r="OX225" s="78"/>
      <c r="OY225" s="78"/>
      <c r="OZ225" s="78"/>
      <c r="PA225" s="78"/>
      <c r="PB225" s="78"/>
      <c r="PC225" s="78"/>
      <c r="PD225" s="78"/>
      <c r="PE225" s="78"/>
      <c r="PF225" s="78"/>
      <c r="PG225" s="78"/>
      <c r="PH225" s="78"/>
      <c r="PI225" s="78"/>
      <c r="PJ225" s="78"/>
      <c r="PK225" s="78"/>
      <c r="PL225" s="78"/>
      <c r="PM225" s="78"/>
      <c r="PN225" s="78"/>
      <c r="PO225" s="78"/>
      <c r="PP225" s="78"/>
      <c r="PQ225" s="78"/>
      <c r="PR225" s="78"/>
      <c r="PS225" s="78"/>
      <c r="PT225" s="78"/>
      <c r="PU225" s="78"/>
      <c r="PV225" s="78"/>
      <c r="PW225" s="78"/>
      <c r="PX225" s="78"/>
      <c r="PY225" s="78"/>
      <c r="PZ225" s="78"/>
      <c r="QA225" s="78"/>
      <c r="QB225" s="78"/>
      <c r="QC225" s="78"/>
      <c r="QD225" s="78"/>
      <c r="QE225" s="78"/>
      <c r="QF225" s="78"/>
      <c r="QG225" s="78"/>
      <c r="QH225" s="78"/>
      <c r="QI225" s="78"/>
      <c r="QJ225" s="78"/>
      <c r="QK225" s="78"/>
      <c r="QL225" s="78"/>
      <c r="QM225" s="78"/>
      <c r="QN225" s="78"/>
      <c r="QO225" s="78"/>
      <c r="QP225" s="78"/>
      <c r="QQ225" s="78"/>
      <c r="QR225" s="78"/>
      <c r="QS225" s="78"/>
      <c r="QT225" s="78"/>
      <c r="QU225" s="78"/>
      <c r="QV225" s="78"/>
      <c r="QW225" s="78"/>
      <c r="QX225" s="78"/>
      <c r="QY225" s="78"/>
      <c r="QZ225" s="78"/>
      <c r="RA225" s="78"/>
      <c r="RB225" s="78"/>
      <c r="RC225" s="78"/>
      <c r="RD225" s="78"/>
      <c r="RE225" s="78"/>
      <c r="RF225" s="78"/>
      <c r="RG225" s="78"/>
      <c r="RH225" s="78"/>
      <c r="RI225" s="78"/>
      <c r="RJ225" s="78"/>
      <c r="RK225" s="78"/>
      <c r="RL225" s="78"/>
      <c r="RM225" s="78"/>
      <c r="RN225" s="78"/>
      <c r="RO225" s="78"/>
      <c r="RP225" s="78"/>
      <c r="RQ225" s="78"/>
      <c r="RR225" s="78"/>
      <c r="RS225" s="78"/>
      <c r="RT225" s="78"/>
      <c r="RU225" s="78"/>
      <c r="RV225" s="78"/>
      <c r="RW225" s="78"/>
      <c r="RX225" s="78"/>
      <c r="RY225" s="78"/>
      <c r="RZ225" s="78"/>
      <c r="SA225" s="78"/>
      <c r="SB225" s="78"/>
      <c r="SC225" s="78"/>
      <c r="SD225" s="78"/>
      <c r="SE225" s="78"/>
      <c r="SF225" s="78"/>
      <c r="SG225" s="78"/>
      <c r="SH225" s="78"/>
      <c r="SI225" s="78"/>
      <c r="SJ225" s="78"/>
      <c r="SK225" s="78"/>
      <c r="SL225" s="78"/>
      <c r="SM225" s="78"/>
      <c r="SN225" s="78"/>
      <c r="SO225" s="78"/>
      <c r="SP225" s="78"/>
      <c r="SQ225" s="78"/>
      <c r="SR225" s="78"/>
      <c r="SS225" s="78"/>
      <c r="ST225" s="78"/>
      <c r="SU225" s="78"/>
      <c r="SV225" s="78"/>
      <c r="SW225" s="78"/>
      <c r="SX225" s="78"/>
      <c r="SY225" s="78"/>
      <c r="SZ225" s="78"/>
      <c r="TA225" s="78"/>
      <c r="TB225" s="78"/>
      <c r="TC225" s="78"/>
      <c r="TD225" s="78"/>
      <c r="TE225" s="78"/>
      <c r="TF225" s="78"/>
      <c r="TG225" s="78"/>
      <c r="TH225" s="78"/>
      <c r="TI225" s="78"/>
      <c r="TJ225" s="78"/>
      <c r="TK225" s="78"/>
      <c r="TL225" s="78"/>
      <c r="TM225" s="78"/>
      <c r="TN225" s="78"/>
      <c r="TO225" s="78"/>
      <c r="TP225" s="78"/>
      <c r="TQ225" s="78"/>
      <c r="TR225" s="78"/>
      <c r="TS225" s="78"/>
      <c r="TT225" s="78"/>
      <c r="TU225" s="78"/>
      <c r="TV225" s="78"/>
      <c r="TW225" s="78"/>
      <c r="TX225" s="78"/>
      <c r="TY225" s="78"/>
      <c r="TZ225" s="78"/>
      <c r="UA225" s="78"/>
      <c r="UB225" s="78"/>
      <c r="UC225" s="78"/>
      <c r="UD225" s="78"/>
      <c r="UE225" s="78"/>
      <c r="UF225" s="78"/>
      <c r="UG225" s="78"/>
      <c r="UH225" s="78"/>
      <c r="UI225" s="78"/>
      <c r="UJ225" s="78"/>
      <c r="UK225" s="78"/>
      <c r="UL225" s="78"/>
      <c r="UM225" s="78"/>
      <c r="UN225" s="78"/>
      <c r="UO225" s="78"/>
      <c r="UP225" s="78"/>
      <c r="UQ225" s="78"/>
      <c r="UR225" s="78"/>
      <c r="US225" s="78"/>
      <c r="UT225" s="78"/>
      <c r="UU225" s="78"/>
      <c r="UV225" s="78"/>
      <c r="UW225" s="78"/>
      <c r="UX225" s="78"/>
      <c r="UY225" s="78"/>
      <c r="UZ225" s="78"/>
      <c r="VA225" s="78"/>
      <c r="VB225" s="78"/>
      <c r="VC225" s="78"/>
      <c r="VD225" s="78"/>
      <c r="VE225" s="78"/>
      <c r="VF225" s="78"/>
      <c r="VG225" s="78"/>
      <c r="VH225" s="78"/>
      <c r="VI225" s="78"/>
      <c r="VJ225" s="78"/>
      <c r="VK225" s="78"/>
      <c r="VL225" s="78"/>
      <c r="VM225" s="78"/>
      <c r="VN225" s="78"/>
      <c r="VO225" s="78"/>
      <c r="VP225" s="78"/>
      <c r="VQ225" s="78"/>
      <c r="VR225" s="78"/>
      <c r="VS225" s="78"/>
      <c r="VT225" s="78"/>
      <c r="VU225" s="78"/>
      <c r="VV225" s="78"/>
      <c r="VW225" s="78"/>
      <c r="VX225" s="78"/>
      <c r="VY225" s="78"/>
      <c r="VZ225" s="78"/>
      <c r="WA225" s="78"/>
      <c r="WB225" s="78"/>
      <c r="WC225" s="78"/>
      <c r="WD225" s="78"/>
      <c r="WE225" s="78"/>
      <c r="WF225" s="78"/>
      <c r="WG225" s="78"/>
      <c r="WH225" s="78"/>
      <c r="WI225" s="78"/>
      <c r="WJ225" s="78"/>
      <c r="WK225" s="78"/>
      <c r="WL225" s="78"/>
      <c r="WM225" s="78"/>
      <c r="WN225" s="78"/>
      <c r="WO225" s="78"/>
      <c r="WP225" s="78"/>
      <c r="WQ225" s="78"/>
      <c r="WR225" s="78"/>
      <c r="WS225" s="78"/>
      <c r="WT225" s="78"/>
      <c r="WU225" s="78"/>
      <c r="WV225" s="78"/>
      <c r="WW225" s="78"/>
      <c r="WX225" s="78"/>
      <c r="WY225" s="78"/>
      <c r="WZ225" s="78"/>
      <c r="XA225" s="78"/>
      <c r="XB225" s="78"/>
      <c r="XC225" s="78"/>
      <c r="XD225" s="78"/>
      <c r="XE225" s="78"/>
      <c r="XF225" s="78"/>
      <c r="XG225" s="78"/>
      <c r="XH225" s="78"/>
      <c r="XI225" s="78"/>
      <c r="XJ225" s="78"/>
      <c r="XK225" s="78"/>
      <c r="XL225" s="78"/>
      <c r="XM225" s="78"/>
      <c r="XN225" s="78"/>
      <c r="XO225" s="78"/>
      <c r="XP225" s="78"/>
      <c r="XQ225" s="78"/>
      <c r="XR225" s="78"/>
      <c r="XS225" s="78"/>
      <c r="XT225" s="78"/>
      <c r="XU225" s="78"/>
      <c r="XV225" s="78"/>
      <c r="XW225" s="78"/>
      <c r="XX225" s="78"/>
      <c r="XY225" s="78"/>
      <c r="XZ225" s="78"/>
      <c r="YA225" s="78"/>
      <c r="YB225" s="78"/>
      <c r="YC225" s="78"/>
      <c r="YD225" s="78"/>
      <c r="YE225" s="78"/>
      <c r="YF225" s="78"/>
      <c r="YG225" s="78"/>
      <c r="YH225" s="78"/>
      <c r="YI225" s="78"/>
      <c r="YJ225" s="78"/>
      <c r="YK225" s="78"/>
      <c r="YL225" s="78"/>
      <c r="YM225" s="78"/>
      <c r="YN225" s="78"/>
      <c r="YO225" s="78"/>
      <c r="YP225" s="78"/>
      <c r="YQ225" s="78"/>
      <c r="YR225" s="78"/>
      <c r="YS225" s="78"/>
      <c r="YT225" s="78"/>
      <c r="YU225" s="78"/>
      <c r="YV225" s="78"/>
      <c r="YW225" s="78"/>
      <c r="YX225" s="78"/>
      <c r="YY225" s="78"/>
      <c r="YZ225" s="78"/>
      <c r="ZA225" s="78"/>
      <c r="ZB225" s="78"/>
      <c r="ZC225" s="78"/>
      <c r="ZD225" s="78"/>
      <c r="ZE225" s="78"/>
      <c r="ZF225" s="78"/>
      <c r="ZG225" s="78"/>
      <c r="ZH225" s="78"/>
      <c r="ZI225" s="78"/>
      <c r="ZJ225" s="78"/>
      <c r="ZK225" s="78"/>
      <c r="ZL225" s="78"/>
      <c r="ZM225" s="78"/>
      <c r="ZN225" s="78"/>
      <c r="ZO225" s="78"/>
      <c r="ZP225" s="78"/>
      <c r="ZQ225" s="78"/>
      <c r="ZR225" s="78"/>
      <c r="ZS225" s="78"/>
      <c r="ZT225" s="78"/>
      <c r="ZU225" s="78"/>
      <c r="ZV225" s="78"/>
      <c r="ZW225" s="78"/>
      <c r="ZX225" s="78"/>
      <c r="ZY225" s="78"/>
      <c r="ZZ225" s="78"/>
      <c r="AAA225" s="78"/>
      <c r="AAB225" s="78"/>
      <c r="AAC225" s="78"/>
      <c r="AAD225" s="78"/>
      <c r="AAE225" s="78"/>
      <c r="AAF225" s="78"/>
      <c r="AAG225" s="78"/>
      <c r="AAH225" s="78"/>
      <c r="AAI225" s="78"/>
      <c r="AAJ225" s="78"/>
      <c r="AAK225" s="78"/>
      <c r="AAL225" s="78"/>
      <c r="AAM225" s="78"/>
      <c r="AAN225" s="78"/>
      <c r="AAO225" s="78"/>
      <c r="AAP225" s="78"/>
      <c r="AAQ225" s="78"/>
      <c r="AAR225" s="78"/>
      <c r="AAS225" s="78"/>
      <c r="AAT225" s="78"/>
      <c r="AAU225" s="78"/>
      <c r="AAV225" s="78"/>
      <c r="AAW225" s="78"/>
      <c r="AAX225" s="78"/>
      <c r="AAY225" s="78"/>
      <c r="AAZ225" s="78"/>
      <c r="ABA225" s="78"/>
      <c r="ABB225" s="78"/>
      <c r="ABC225" s="78"/>
      <c r="ABD225" s="78"/>
      <c r="ABE225" s="78"/>
      <c r="ABF225" s="78"/>
      <c r="ABG225" s="78"/>
      <c r="ABH225" s="78"/>
      <c r="ABI225" s="78"/>
      <c r="ABJ225" s="78"/>
      <c r="ABK225" s="78"/>
      <c r="ABL225" s="78"/>
      <c r="ABM225" s="78"/>
      <c r="ABN225" s="78"/>
      <c r="ABO225" s="78"/>
      <c r="ABP225" s="78"/>
      <c r="ABQ225" s="78"/>
      <c r="ABR225" s="78"/>
      <c r="ABS225" s="78"/>
      <c r="ABT225" s="78"/>
      <c r="ABU225" s="78"/>
      <c r="ABV225" s="78"/>
      <c r="ABW225" s="78"/>
      <c r="ABX225" s="78"/>
      <c r="ABY225" s="78"/>
      <c r="ABZ225" s="78"/>
      <c r="ACA225" s="78"/>
      <c r="ACB225" s="78"/>
      <c r="ACC225" s="78"/>
      <c r="ACD225" s="78"/>
      <c r="ACE225" s="78"/>
      <c r="ACF225" s="78"/>
      <c r="ACG225" s="78"/>
      <c r="ACH225" s="78"/>
      <c r="ACI225" s="78"/>
      <c r="ACJ225" s="78"/>
      <c r="ACK225" s="78"/>
      <c r="ACL225" s="78"/>
      <c r="ACM225" s="78"/>
      <c r="ACN225" s="78"/>
      <c r="ACO225" s="78"/>
      <c r="ACP225" s="78"/>
      <c r="ACQ225" s="78"/>
      <c r="ACR225" s="78"/>
      <c r="ACS225" s="78"/>
      <c r="ACT225" s="78"/>
      <c r="ACU225" s="78"/>
      <c r="ACV225" s="78"/>
      <c r="ACW225" s="78"/>
      <c r="ACX225" s="78"/>
      <c r="ACY225" s="78"/>
      <c r="ACZ225" s="78"/>
      <c r="ADA225" s="78"/>
      <c r="ADB225" s="78"/>
      <c r="ADC225" s="78"/>
      <c r="ADD225" s="78"/>
      <c r="ADE225" s="78"/>
      <c r="ADF225" s="78"/>
      <c r="ADG225" s="78"/>
      <c r="ADH225" s="78"/>
      <c r="ADI225" s="78"/>
      <c r="ADJ225" s="78"/>
      <c r="ADK225" s="78"/>
      <c r="ADL225" s="78"/>
      <c r="ADM225" s="78"/>
      <c r="ADN225" s="78"/>
      <c r="ADO225" s="78"/>
      <c r="ADP225" s="78"/>
      <c r="ADQ225" s="78"/>
      <c r="ADR225" s="78"/>
      <c r="ADS225" s="78"/>
      <c r="ADT225" s="78"/>
      <c r="ADU225" s="78"/>
      <c r="ADV225" s="78"/>
      <c r="ADW225" s="78"/>
      <c r="ADX225" s="78"/>
      <c r="ADY225" s="78"/>
      <c r="ADZ225" s="78"/>
      <c r="AEA225" s="78"/>
      <c r="AEB225" s="78"/>
      <c r="AEC225" s="78"/>
      <c r="AED225" s="78"/>
      <c r="AEE225" s="78"/>
      <c r="AEF225" s="78"/>
      <c r="AEG225" s="78"/>
      <c r="AEH225" s="78"/>
      <c r="AEI225" s="78"/>
      <c r="AEJ225" s="78"/>
      <c r="AEK225" s="78"/>
      <c r="AEL225" s="78"/>
      <c r="AEM225" s="78"/>
      <c r="AEN225" s="78"/>
      <c r="AEO225" s="78"/>
      <c r="AEP225" s="78"/>
      <c r="AEQ225" s="78"/>
      <c r="AER225" s="78"/>
      <c r="AES225" s="78"/>
      <c r="AET225" s="78"/>
      <c r="AEU225" s="78"/>
      <c r="AEV225" s="78"/>
      <c r="AEW225" s="78"/>
      <c r="AEX225" s="78"/>
      <c r="AEY225" s="78"/>
      <c r="AEZ225" s="78"/>
      <c r="AFA225" s="78"/>
      <c r="AFB225" s="78"/>
      <c r="AFC225" s="78"/>
      <c r="AFD225" s="78"/>
      <c r="AFE225" s="78"/>
      <c r="AFF225" s="78"/>
      <c r="AFG225" s="78"/>
      <c r="AFH225" s="78"/>
      <c r="AFI225" s="78"/>
      <c r="AFJ225" s="78"/>
      <c r="AFK225" s="78"/>
      <c r="AFL225" s="78"/>
      <c r="AFM225" s="78"/>
      <c r="AFN225" s="78"/>
      <c r="AFO225" s="78"/>
      <c r="AFP225" s="78"/>
      <c r="AFQ225" s="78"/>
      <c r="AFR225" s="78"/>
      <c r="AFS225" s="78"/>
      <c r="AFT225" s="78"/>
      <c r="AFU225" s="78"/>
      <c r="AFV225" s="78"/>
      <c r="AFW225" s="78"/>
      <c r="AFX225" s="78"/>
      <c r="AFY225" s="78"/>
      <c r="AFZ225" s="78"/>
      <c r="AGA225" s="78"/>
      <c r="AGB225" s="78"/>
      <c r="AGC225" s="78"/>
      <c r="AGD225" s="78"/>
      <c r="AGE225" s="78"/>
      <c r="AGF225" s="78"/>
      <c r="AGG225" s="78"/>
      <c r="AGH225" s="78"/>
      <c r="AGI225" s="78"/>
      <c r="AGJ225" s="78"/>
      <c r="AGK225" s="78"/>
      <c r="AGL225" s="78"/>
      <c r="AGM225" s="78"/>
      <c r="AGN225" s="78"/>
      <c r="AGO225" s="78"/>
      <c r="AGP225" s="78"/>
      <c r="AGQ225" s="78"/>
      <c r="AGR225" s="78"/>
      <c r="AGS225" s="78"/>
      <c r="AGT225" s="78"/>
      <c r="AGU225" s="78"/>
      <c r="AGV225" s="78"/>
      <c r="AGW225" s="78"/>
      <c r="AGX225" s="78"/>
      <c r="AGY225" s="78"/>
      <c r="AGZ225" s="78"/>
      <c r="AHA225" s="78"/>
      <c r="AHB225" s="78"/>
      <c r="AHC225" s="78"/>
      <c r="AHD225" s="78"/>
      <c r="AHE225" s="78"/>
      <c r="AHF225" s="78"/>
      <c r="AHG225" s="78"/>
      <c r="AHH225" s="78"/>
      <c r="AHI225" s="78"/>
      <c r="AHJ225" s="78"/>
      <c r="AHK225" s="78"/>
      <c r="AHL225" s="78"/>
      <c r="AHM225" s="78"/>
      <c r="AHN225" s="78"/>
      <c r="AHO225" s="78"/>
      <c r="AHP225" s="78"/>
      <c r="AHQ225" s="78"/>
      <c r="AHR225" s="78"/>
      <c r="AHS225" s="78"/>
      <c r="AHT225" s="78"/>
      <c r="AHU225" s="78"/>
      <c r="AHV225" s="78"/>
      <c r="AHW225" s="78"/>
      <c r="AHX225" s="78"/>
      <c r="AHY225" s="78"/>
      <c r="AHZ225" s="78"/>
      <c r="AIA225" s="78"/>
      <c r="AIB225" s="78"/>
      <c r="AIC225" s="78"/>
      <c r="AID225" s="78"/>
      <c r="AIE225" s="78"/>
      <c r="AIF225" s="78"/>
      <c r="AIG225" s="78"/>
      <c r="AIH225" s="78"/>
      <c r="AII225" s="78"/>
      <c r="AIJ225" s="78"/>
      <c r="AIK225" s="78"/>
      <c r="AIL225" s="78"/>
      <c r="AIM225" s="78"/>
      <c r="AIN225" s="78"/>
      <c r="AIO225" s="78"/>
      <c r="AIP225" s="78"/>
      <c r="AIQ225" s="78"/>
      <c r="AIR225" s="78"/>
      <c r="AIS225" s="78"/>
      <c r="AIT225" s="78"/>
      <c r="AIU225" s="78"/>
      <c r="AIV225" s="78"/>
      <c r="AIW225" s="78"/>
      <c r="AIX225" s="78"/>
      <c r="AIY225" s="78"/>
      <c r="AIZ225" s="78"/>
      <c r="AJA225" s="78"/>
      <c r="AJB225" s="78"/>
      <c r="AJC225" s="78"/>
      <c r="AJD225" s="78"/>
      <c r="AJE225" s="78"/>
      <c r="AJF225" s="78"/>
      <c r="AJG225" s="78"/>
      <c r="AJH225" s="78"/>
      <c r="AJI225" s="78"/>
      <c r="AJJ225" s="78"/>
      <c r="AJK225" s="78"/>
      <c r="AJL225" s="78"/>
      <c r="AJM225" s="78"/>
      <c r="AJN225" s="78"/>
      <c r="AJO225" s="78"/>
      <c r="AJP225" s="78"/>
      <c r="AJQ225" s="78"/>
      <c r="AJR225" s="78"/>
      <c r="AJS225" s="78"/>
      <c r="AJT225" s="78"/>
      <c r="AJU225" s="78"/>
      <c r="AJV225" s="78"/>
      <c r="AJW225" s="78"/>
      <c r="AJX225" s="78"/>
      <c r="AJY225" s="78"/>
      <c r="AJZ225" s="78"/>
      <c r="AKA225" s="78"/>
      <c r="AKB225" s="78"/>
      <c r="AKC225" s="78"/>
      <c r="AKD225" s="78"/>
      <c r="AKE225" s="78"/>
      <c r="AKF225" s="78"/>
      <c r="AKG225" s="78"/>
      <c r="AKH225" s="78"/>
      <c r="AKI225" s="78"/>
      <c r="AKJ225" s="78"/>
      <c r="AKK225" s="78"/>
      <c r="AKL225" s="78"/>
      <c r="AKM225" s="78"/>
      <c r="AKN225" s="78"/>
      <c r="AKO225" s="78"/>
      <c r="AKP225" s="78"/>
      <c r="AKQ225" s="78"/>
      <c r="AKR225" s="78"/>
      <c r="AKS225" s="78"/>
      <c r="AKT225" s="78"/>
      <c r="AKU225" s="78"/>
      <c r="AKV225" s="78"/>
      <c r="AKW225" s="78"/>
      <c r="AKX225" s="78"/>
      <c r="AKY225" s="78"/>
      <c r="AKZ225" s="78"/>
      <c r="ALA225" s="78"/>
      <c r="ALB225" s="78"/>
      <c r="ALC225" s="78"/>
      <c r="ALD225" s="78"/>
      <c r="ALE225" s="78"/>
      <c r="ALF225" s="78"/>
      <c r="ALG225" s="78"/>
      <c r="ALH225" s="78"/>
      <c r="ALI225" s="78"/>
      <c r="ALJ225" s="78"/>
      <c r="ALK225" s="78"/>
      <c r="ALL225" s="78"/>
      <c r="ALM225" s="78"/>
      <c r="ALN225" s="78"/>
      <c r="ALO225" s="78"/>
      <c r="ALP225" s="78"/>
      <c r="ALQ225" s="78"/>
      <c r="ALR225" s="78"/>
      <c r="ALS225" s="78"/>
      <c r="ALT225" s="78"/>
      <c r="ALU225" s="78"/>
      <c r="ALV225" s="78"/>
      <c r="ALW225" s="78"/>
      <c r="ALX225" s="78"/>
      <c r="ALY225" s="78"/>
      <c r="ALZ225" s="78"/>
      <c r="AMA225" s="78"/>
      <c r="AMB225" s="78"/>
      <c r="AMC225" s="78"/>
      <c r="AMD225" s="78"/>
    </row>
    <row r="226" spans="1:1018" s="79" customForma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c r="ON226" s="78"/>
      <c r="OO226" s="78"/>
      <c r="OP226" s="78"/>
      <c r="OQ226" s="78"/>
      <c r="OR226" s="78"/>
      <c r="OS226" s="78"/>
      <c r="OT226" s="78"/>
      <c r="OU226" s="78"/>
      <c r="OV226" s="78"/>
      <c r="OW226" s="78"/>
      <c r="OX226" s="78"/>
      <c r="OY226" s="78"/>
      <c r="OZ226" s="78"/>
      <c r="PA226" s="78"/>
      <c r="PB226" s="78"/>
      <c r="PC226" s="78"/>
      <c r="PD226" s="78"/>
      <c r="PE226" s="78"/>
      <c r="PF226" s="78"/>
      <c r="PG226" s="78"/>
      <c r="PH226" s="78"/>
      <c r="PI226" s="78"/>
      <c r="PJ226" s="78"/>
      <c r="PK226" s="78"/>
      <c r="PL226" s="78"/>
      <c r="PM226" s="78"/>
      <c r="PN226" s="78"/>
      <c r="PO226" s="78"/>
      <c r="PP226" s="78"/>
      <c r="PQ226" s="78"/>
      <c r="PR226" s="78"/>
      <c r="PS226" s="78"/>
      <c r="PT226" s="78"/>
      <c r="PU226" s="78"/>
      <c r="PV226" s="78"/>
      <c r="PW226" s="78"/>
      <c r="PX226" s="78"/>
      <c r="PY226" s="78"/>
      <c r="PZ226" s="78"/>
      <c r="QA226" s="78"/>
      <c r="QB226" s="78"/>
      <c r="QC226" s="78"/>
      <c r="QD226" s="78"/>
      <c r="QE226" s="78"/>
      <c r="QF226" s="78"/>
      <c r="QG226" s="78"/>
      <c r="QH226" s="78"/>
      <c r="QI226" s="78"/>
      <c r="QJ226" s="78"/>
      <c r="QK226" s="78"/>
      <c r="QL226" s="78"/>
      <c r="QM226" s="78"/>
      <c r="QN226" s="78"/>
      <c r="QO226" s="78"/>
      <c r="QP226" s="78"/>
      <c r="QQ226" s="78"/>
      <c r="QR226" s="78"/>
      <c r="QS226" s="78"/>
      <c r="QT226" s="78"/>
      <c r="QU226" s="78"/>
      <c r="QV226" s="78"/>
      <c r="QW226" s="78"/>
      <c r="QX226" s="78"/>
      <c r="QY226" s="78"/>
      <c r="QZ226" s="78"/>
      <c r="RA226" s="78"/>
      <c r="RB226" s="78"/>
      <c r="RC226" s="78"/>
      <c r="RD226" s="78"/>
      <c r="RE226" s="78"/>
      <c r="RF226" s="78"/>
      <c r="RG226" s="78"/>
      <c r="RH226" s="78"/>
      <c r="RI226" s="78"/>
      <c r="RJ226" s="78"/>
      <c r="RK226" s="78"/>
      <c r="RL226" s="78"/>
      <c r="RM226" s="78"/>
      <c r="RN226" s="78"/>
      <c r="RO226" s="78"/>
      <c r="RP226" s="78"/>
      <c r="RQ226" s="78"/>
      <c r="RR226" s="78"/>
      <c r="RS226" s="78"/>
      <c r="RT226" s="78"/>
      <c r="RU226" s="78"/>
      <c r="RV226" s="78"/>
      <c r="RW226" s="78"/>
      <c r="RX226" s="78"/>
      <c r="RY226" s="78"/>
      <c r="RZ226" s="78"/>
      <c r="SA226" s="78"/>
      <c r="SB226" s="78"/>
      <c r="SC226" s="78"/>
      <c r="SD226" s="78"/>
      <c r="SE226" s="78"/>
      <c r="SF226" s="78"/>
      <c r="SG226" s="78"/>
      <c r="SH226" s="78"/>
      <c r="SI226" s="78"/>
      <c r="SJ226" s="78"/>
      <c r="SK226" s="78"/>
      <c r="SL226" s="78"/>
      <c r="SM226" s="78"/>
      <c r="SN226" s="78"/>
      <c r="SO226" s="78"/>
      <c r="SP226" s="78"/>
      <c r="SQ226" s="78"/>
      <c r="SR226" s="78"/>
      <c r="SS226" s="78"/>
      <c r="ST226" s="78"/>
      <c r="SU226" s="78"/>
      <c r="SV226" s="78"/>
      <c r="SW226" s="78"/>
      <c r="SX226" s="78"/>
      <c r="SY226" s="78"/>
      <c r="SZ226" s="78"/>
      <c r="TA226" s="78"/>
      <c r="TB226" s="78"/>
      <c r="TC226" s="78"/>
      <c r="TD226" s="78"/>
      <c r="TE226" s="78"/>
      <c r="TF226" s="78"/>
      <c r="TG226" s="78"/>
      <c r="TH226" s="78"/>
      <c r="TI226" s="78"/>
      <c r="TJ226" s="78"/>
      <c r="TK226" s="78"/>
      <c r="TL226" s="78"/>
      <c r="TM226" s="78"/>
      <c r="TN226" s="78"/>
      <c r="TO226" s="78"/>
      <c r="TP226" s="78"/>
      <c r="TQ226" s="78"/>
      <c r="TR226" s="78"/>
      <c r="TS226" s="78"/>
      <c r="TT226" s="78"/>
      <c r="TU226" s="78"/>
      <c r="TV226" s="78"/>
      <c r="TW226" s="78"/>
      <c r="TX226" s="78"/>
      <c r="TY226" s="78"/>
      <c r="TZ226" s="78"/>
      <c r="UA226" s="78"/>
      <c r="UB226" s="78"/>
      <c r="UC226" s="78"/>
      <c r="UD226" s="78"/>
      <c r="UE226" s="78"/>
      <c r="UF226" s="78"/>
      <c r="UG226" s="78"/>
      <c r="UH226" s="78"/>
      <c r="UI226" s="78"/>
      <c r="UJ226" s="78"/>
      <c r="UK226" s="78"/>
      <c r="UL226" s="78"/>
      <c r="UM226" s="78"/>
      <c r="UN226" s="78"/>
      <c r="UO226" s="78"/>
      <c r="UP226" s="78"/>
      <c r="UQ226" s="78"/>
      <c r="UR226" s="78"/>
      <c r="US226" s="78"/>
      <c r="UT226" s="78"/>
      <c r="UU226" s="78"/>
      <c r="UV226" s="78"/>
      <c r="UW226" s="78"/>
      <c r="UX226" s="78"/>
      <c r="UY226" s="78"/>
      <c r="UZ226" s="78"/>
      <c r="VA226" s="78"/>
      <c r="VB226" s="78"/>
      <c r="VC226" s="78"/>
      <c r="VD226" s="78"/>
      <c r="VE226" s="78"/>
      <c r="VF226" s="78"/>
      <c r="VG226" s="78"/>
      <c r="VH226" s="78"/>
      <c r="VI226" s="78"/>
      <c r="VJ226" s="78"/>
      <c r="VK226" s="78"/>
      <c r="VL226" s="78"/>
      <c r="VM226" s="78"/>
      <c r="VN226" s="78"/>
      <c r="VO226" s="78"/>
      <c r="VP226" s="78"/>
      <c r="VQ226" s="78"/>
      <c r="VR226" s="78"/>
      <c r="VS226" s="78"/>
      <c r="VT226" s="78"/>
      <c r="VU226" s="78"/>
      <c r="VV226" s="78"/>
      <c r="VW226" s="78"/>
      <c r="VX226" s="78"/>
      <c r="VY226" s="78"/>
      <c r="VZ226" s="78"/>
      <c r="WA226" s="78"/>
      <c r="WB226" s="78"/>
      <c r="WC226" s="78"/>
      <c r="WD226" s="78"/>
      <c r="WE226" s="78"/>
      <c r="WF226" s="78"/>
      <c r="WG226" s="78"/>
      <c r="WH226" s="78"/>
      <c r="WI226" s="78"/>
      <c r="WJ226" s="78"/>
      <c r="WK226" s="78"/>
      <c r="WL226" s="78"/>
      <c r="WM226" s="78"/>
      <c r="WN226" s="78"/>
      <c r="WO226" s="78"/>
      <c r="WP226" s="78"/>
      <c r="WQ226" s="78"/>
      <c r="WR226" s="78"/>
      <c r="WS226" s="78"/>
      <c r="WT226" s="78"/>
      <c r="WU226" s="78"/>
      <c r="WV226" s="78"/>
      <c r="WW226" s="78"/>
      <c r="WX226" s="78"/>
      <c r="WY226" s="78"/>
      <c r="WZ226" s="78"/>
      <c r="XA226" s="78"/>
      <c r="XB226" s="78"/>
      <c r="XC226" s="78"/>
      <c r="XD226" s="78"/>
      <c r="XE226" s="78"/>
      <c r="XF226" s="78"/>
      <c r="XG226" s="78"/>
      <c r="XH226" s="78"/>
      <c r="XI226" s="78"/>
      <c r="XJ226" s="78"/>
      <c r="XK226" s="78"/>
      <c r="XL226" s="78"/>
      <c r="XM226" s="78"/>
      <c r="XN226" s="78"/>
      <c r="XO226" s="78"/>
      <c r="XP226" s="78"/>
      <c r="XQ226" s="78"/>
      <c r="XR226" s="78"/>
      <c r="XS226" s="78"/>
      <c r="XT226" s="78"/>
      <c r="XU226" s="78"/>
      <c r="XV226" s="78"/>
      <c r="XW226" s="78"/>
      <c r="XX226" s="78"/>
      <c r="XY226" s="78"/>
      <c r="XZ226" s="78"/>
      <c r="YA226" s="78"/>
      <c r="YB226" s="78"/>
      <c r="YC226" s="78"/>
      <c r="YD226" s="78"/>
      <c r="YE226" s="78"/>
      <c r="YF226" s="78"/>
      <c r="YG226" s="78"/>
      <c r="YH226" s="78"/>
      <c r="YI226" s="78"/>
      <c r="YJ226" s="78"/>
      <c r="YK226" s="78"/>
      <c r="YL226" s="78"/>
      <c r="YM226" s="78"/>
      <c r="YN226" s="78"/>
      <c r="YO226" s="78"/>
      <c r="YP226" s="78"/>
      <c r="YQ226" s="78"/>
      <c r="YR226" s="78"/>
      <c r="YS226" s="78"/>
      <c r="YT226" s="78"/>
      <c r="YU226" s="78"/>
      <c r="YV226" s="78"/>
      <c r="YW226" s="78"/>
      <c r="YX226" s="78"/>
      <c r="YY226" s="78"/>
      <c r="YZ226" s="78"/>
      <c r="ZA226" s="78"/>
      <c r="ZB226" s="78"/>
      <c r="ZC226" s="78"/>
      <c r="ZD226" s="78"/>
      <c r="ZE226" s="78"/>
      <c r="ZF226" s="78"/>
      <c r="ZG226" s="78"/>
      <c r="ZH226" s="78"/>
      <c r="ZI226" s="78"/>
      <c r="ZJ226" s="78"/>
      <c r="ZK226" s="78"/>
      <c r="ZL226" s="78"/>
      <c r="ZM226" s="78"/>
      <c r="ZN226" s="78"/>
      <c r="ZO226" s="78"/>
      <c r="ZP226" s="78"/>
      <c r="ZQ226" s="78"/>
      <c r="ZR226" s="78"/>
      <c r="ZS226" s="78"/>
      <c r="ZT226" s="78"/>
      <c r="ZU226" s="78"/>
      <c r="ZV226" s="78"/>
      <c r="ZW226" s="78"/>
      <c r="ZX226" s="78"/>
      <c r="ZY226" s="78"/>
      <c r="ZZ226" s="78"/>
      <c r="AAA226" s="78"/>
      <c r="AAB226" s="78"/>
      <c r="AAC226" s="78"/>
      <c r="AAD226" s="78"/>
      <c r="AAE226" s="78"/>
      <c r="AAF226" s="78"/>
      <c r="AAG226" s="78"/>
      <c r="AAH226" s="78"/>
      <c r="AAI226" s="78"/>
      <c r="AAJ226" s="78"/>
      <c r="AAK226" s="78"/>
      <c r="AAL226" s="78"/>
      <c r="AAM226" s="78"/>
      <c r="AAN226" s="78"/>
      <c r="AAO226" s="78"/>
      <c r="AAP226" s="78"/>
      <c r="AAQ226" s="78"/>
      <c r="AAR226" s="78"/>
      <c r="AAS226" s="78"/>
      <c r="AAT226" s="78"/>
      <c r="AAU226" s="78"/>
      <c r="AAV226" s="78"/>
      <c r="AAW226" s="78"/>
      <c r="AAX226" s="78"/>
      <c r="AAY226" s="78"/>
      <c r="AAZ226" s="78"/>
      <c r="ABA226" s="78"/>
      <c r="ABB226" s="78"/>
      <c r="ABC226" s="78"/>
      <c r="ABD226" s="78"/>
      <c r="ABE226" s="78"/>
      <c r="ABF226" s="78"/>
      <c r="ABG226" s="78"/>
      <c r="ABH226" s="78"/>
      <c r="ABI226" s="78"/>
      <c r="ABJ226" s="78"/>
      <c r="ABK226" s="78"/>
      <c r="ABL226" s="78"/>
      <c r="ABM226" s="78"/>
      <c r="ABN226" s="78"/>
      <c r="ABO226" s="78"/>
      <c r="ABP226" s="78"/>
      <c r="ABQ226" s="78"/>
      <c r="ABR226" s="78"/>
      <c r="ABS226" s="78"/>
      <c r="ABT226" s="78"/>
      <c r="ABU226" s="78"/>
      <c r="ABV226" s="78"/>
      <c r="ABW226" s="78"/>
      <c r="ABX226" s="78"/>
      <c r="ABY226" s="78"/>
      <c r="ABZ226" s="78"/>
      <c r="ACA226" s="78"/>
      <c r="ACB226" s="78"/>
      <c r="ACC226" s="78"/>
      <c r="ACD226" s="78"/>
      <c r="ACE226" s="78"/>
      <c r="ACF226" s="78"/>
      <c r="ACG226" s="78"/>
      <c r="ACH226" s="78"/>
      <c r="ACI226" s="78"/>
      <c r="ACJ226" s="78"/>
      <c r="ACK226" s="78"/>
      <c r="ACL226" s="78"/>
      <c r="ACM226" s="78"/>
      <c r="ACN226" s="78"/>
      <c r="ACO226" s="78"/>
      <c r="ACP226" s="78"/>
      <c r="ACQ226" s="78"/>
      <c r="ACR226" s="78"/>
      <c r="ACS226" s="78"/>
      <c r="ACT226" s="78"/>
      <c r="ACU226" s="78"/>
      <c r="ACV226" s="78"/>
      <c r="ACW226" s="78"/>
      <c r="ACX226" s="78"/>
      <c r="ACY226" s="78"/>
      <c r="ACZ226" s="78"/>
      <c r="ADA226" s="78"/>
      <c r="ADB226" s="78"/>
      <c r="ADC226" s="78"/>
      <c r="ADD226" s="78"/>
      <c r="ADE226" s="78"/>
      <c r="ADF226" s="78"/>
      <c r="ADG226" s="78"/>
      <c r="ADH226" s="78"/>
      <c r="ADI226" s="78"/>
      <c r="ADJ226" s="78"/>
      <c r="ADK226" s="78"/>
      <c r="ADL226" s="78"/>
      <c r="ADM226" s="78"/>
      <c r="ADN226" s="78"/>
      <c r="ADO226" s="78"/>
      <c r="ADP226" s="78"/>
      <c r="ADQ226" s="78"/>
      <c r="ADR226" s="78"/>
      <c r="ADS226" s="78"/>
      <c r="ADT226" s="78"/>
      <c r="ADU226" s="78"/>
      <c r="ADV226" s="78"/>
      <c r="ADW226" s="78"/>
      <c r="ADX226" s="78"/>
      <c r="ADY226" s="78"/>
      <c r="ADZ226" s="78"/>
      <c r="AEA226" s="78"/>
      <c r="AEB226" s="78"/>
      <c r="AEC226" s="78"/>
      <c r="AED226" s="78"/>
      <c r="AEE226" s="78"/>
      <c r="AEF226" s="78"/>
      <c r="AEG226" s="78"/>
      <c r="AEH226" s="78"/>
      <c r="AEI226" s="78"/>
      <c r="AEJ226" s="78"/>
      <c r="AEK226" s="78"/>
      <c r="AEL226" s="78"/>
      <c r="AEM226" s="78"/>
      <c r="AEN226" s="78"/>
      <c r="AEO226" s="78"/>
      <c r="AEP226" s="78"/>
      <c r="AEQ226" s="78"/>
      <c r="AER226" s="78"/>
      <c r="AES226" s="78"/>
      <c r="AET226" s="78"/>
      <c r="AEU226" s="78"/>
      <c r="AEV226" s="78"/>
      <c r="AEW226" s="78"/>
      <c r="AEX226" s="78"/>
      <c r="AEY226" s="78"/>
      <c r="AEZ226" s="78"/>
      <c r="AFA226" s="78"/>
      <c r="AFB226" s="78"/>
      <c r="AFC226" s="78"/>
      <c r="AFD226" s="78"/>
      <c r="AFE226" s="78"/>
      <c r="AFF226" s="78"/>
      <c r="AFG226" s="78"/>
      <c r="AFH226" s="78"/>
      <c r="AFI226" s="78"/>
      <c r="AFJ226" s="78"/>
      <c r="AFK226" s="78"/>
      <c r="AFL226" s="78"/>
      <c r="AFM226" s="78"/>
      <c r="AFN226" s="78"/>
      <c r="AFO226" s="78"/>
      <c r="AFP226" s="78"/>
      <c r="AFQ226" s="78"/>
      <c r="AFR226" s="78"/>
      <c r="AFS226" s="78"/>
      <c r="AFT226" s="78"/>
      <c r="AFU226" s="78"/>
      <c r="AFV226" s="78"/>
      <c r="AFW226" s="78"/>
      <c r="AFX226" s="78"/>
      <c r="AFY226" s="78"/>
      <c r="AFZ226" s="78"/>
      <c r="AGA226" s="78"/>
      <c r="AGB226" s="78"/>
      <c r="AGC226" s="78"/>
      <c r="AGD226" s="78"/>
      <c r="AGE226" s="78"/>
      <c r="AGF226" s="78"/>
      <c r="AGG226" s="78"/>
      <c r="AGH226" s="78"/>
      <c r="AGI226" s="78"/>
      <c r="AGJ226" s="78"/>
      <c r="AGK226" s="78"/>
      <c r="AGL226" s="78"/>
      <c r="AGM226" s="78"/>
      <c r="AGN226" s="78"/>
      <c r="AGO226" s="78"/>
      <c r="AGP226" s="78"/>
      <c r="AGQ226" s="78"/>
      <c r="AGR226" s="78"/>
      <c r="AGS226" s="78"/>
      <c r="AGT226" s="78"/>
      <c r="AGU226" s="78"/>
      <c r="AGV226" s="78"/>
      <c r="AGW226" s="78"/>
      <c r="AGX226" s="78"/>
      <c r="AGY226" s="78"/>
      <c r="AGZ226" s="78"/>
      <c r="AHA226" s="78"/>
      <c r="AHB226" s="78"/>
      <c r="AHC226" s="78"/>
      <c r="AHD226" s="78"/>
      <c r="AHE226" s="78"/>
      <c r="AHF226" s="78"/>
      <c r="AHG226" s="78"/>
      <c r="AHH226" s="78"/>
      <c r="AHI226" s="78"/>
      <c r="AHJ226" s="78"/>
      <c r="AHK226" s="78"/>
      <c r="AHL226" s="78"/>
      <c r="AHM226" s="78"/>
      <c r="AHN226" s="78"/>
      <c r="AHO226" s="78"/>
      <c r="AHP226" s="78"/>
      <c r="AHQ226" s="78"/>
      <c r="AHR226" s="78"/>
      <c r="AHS226" s="78"/>
      <c r="AHT226" s="78"/>
      <c r="AHU226" s="78"/>
      <c r="AHV226" s="78"/>
      <c r="AHW226" s="78"/>
      <c r="AHX226" s="78"/>
      <c r="AHY226" s="78"/>
      <c r="AHZ226" s="78"/>
      <c r="AIA226" s="78"/>
      <c r="AIB226" s="78"/>
      <c r="AIC226" s="78"/>
      <c r="AID226" s="78"/>
      <c r="AIE226" s="78"/>
      <c r="AIF226" s="78"/>
      <c r="AIG226" s="78"/>
      <c r="AIH226" s="78"/>
      <c r="AII226" s="78"/>
      <c r="AIJ226" s="78"/>
      <c r="AIK226" s="78"/>
      <c r="AIL226" s="78"/>
      <c r="AIM226" s="78"/>
      <c r="AIN226" s="78"/>
      <c r="AIO226" s="78"/>
      <c r="AIP226" s="78"/>
      <c r="AIQ226" s="78"/>
      <c r="AIR226" s="78"/>
      <c r="AIS226" s="78"/>
      <c r="AIT226" s="78"/>
      <c r="AIU226" s="78"/>
      <c r="AIV226" s="78"/>
      <c r="AIW226" s="78"/>
      <c r="AIX226" s="78"/>
      <c r="AIY226" s="78"/>
      <c r="AIZ226" s="78"/>
      <c r="AJA226" s="78"/>
      <c r="AJB226" s="78"/>
      <c r="AJC226" s="78"/>
      <c r="AJD226" s="78"/>
      <c r="AJE226" s="78"/>
      <c r="AJF226" s="78"/>
      <c r="AJG226" s="78"/>
      <c r="AJH226" s="78"/>
      <c r="AJI226" s="78"/>
      <c r="AJJ226" s="78"/>
      <c r="AJK226" s="78"/>
      <c r="AJL226" s="78"/>
      <c r="AJM226" s="78"/>
      <c r="AJN226" s="78"/>
      <c r="AJO226" s="78"/>
      <c r="AJP226" s="78"/>
      <c r="AJQ226" s="78"/>
      <c r="AJR226" s="78"/>
      <c r="AJS226" s="78"/>
      <c r="AJT226" s="78"/>
      <c r="AJU226" s="78"/>
      <c r="AJV226" s="78"/>
      <c r="AJW226" s="78"/>
      <c r="AJX226" s="78"/>
      <c r="AJY226" s="78"/>
      <c r="AJZ226" s="78"/>
      <c r="AKA226" s="78"/>
      <c r="AKB226" s="78"/>
      <c r="AKC226" s="78"/>
      <c r="AKD226" s="78"/>
      <c r="AKE226" s="78"/>
      <c r="AKF226" s="78"/>
      <c r="AKG226" s="78"/>
      <c r="AKH226" s="78"/>
      <c r="AKI226" s="78"/>
      <c r="AKJ226" s="78"/>
      <c r="AKK226" s="78"/>
      <c r="AKL226" s="78"/>
      <c r="AKM226" s="78"/>
      <c r="AKN226" s="78"/>
      <c r="AKO226" s="78"/>
      <c r="AKP226" s="78"/>
      <c r="AKQ226" s="78"/>
      <c r="AKR226" s="78"/>
      <c r="AKS226" s="78"/>
      <c r="AKT226" s="78"/>
      <c r="AKU226" s="78"/>
      <c r="AKV226" s="78"/>
      <c r="AKW226" s="78"/>
      <c r="AKX226" s="78"/>
      <c r="AKY226" s="78"/>
      <c r="AKZ226" s="78"/>
      <c r="ALA226" s="78"/>
      <c r="ALB226" s="78"/>
      <c r="ALC226" s="78"/>
      <c r="ALD226" s="78"/>
      <c r="ALE226" s="78"/>
      <c r="ALF226" s="78"/>
      <c r="ALG226" s="78"/>
      <c r="ALH226" s="78"/>
      <c r="ALI226" s="78"/>
      <c r="ALJ226" s="78"/>
      <c r="ALK226" s="78"/>
      <c r="ALL226" s="78"/>
      <c r="ALM226" s="78"/>
      <c r="ALN226" s="78"/>
      <c r="ALO226" s="78"/>
      <c r="ALP226" s="78"/>
      <c r="ALQ226" s="78"/>
      <c r="ALR226" s="78"/>
      <c r="ALS226" s="78"/>
      <c r="ALT226" s="78"/>
      <c r="ALU226" s="78"/>
      <c r="ALV226" s="78"/>
      <c r="ALW226" s="78"/>
      <c r="ALX226" s="78"/>
      <c r="ALY226" s="78"/>
      <c r="ALZ226" s="78"/>
      <c r="AMA226" s="78"/>
      <c r="AMB226" s="78"/>
      <c r="AMC226" s="78"/>
      <c r="AMD226" s="78"/>
    </row>
    <row r="227" spans="1:1018" s="79" customForma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c r="ER227" s="78"/>
      <c r="ES227" s="78"/>
      <c r="ET227" s="78"/>
      <c r="EU227" s="78"/>
      <c r="EV227" s="78"/>
      <c r="EW227" s="78"/>
      <c r="EX227" s="78"/>
      <c r="EY227" s="78"/>
      <c r="EZ227" s="78"/>
      <c r="FA227" s="78"/>
      <c r="FB227" s="78"/>
      <c r="FC227" s="78"/>
      <c r="FD227" s="78"/>
      <c r="FE227" s="78"/>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c r="GB227" s="78"/>
      <c r="GC227" s="78"/>
      <c r="GD227" s="78"/>
      <c r="GE227" s="78"/>
      <c r="GF227" s="78"/>
      <c r="GG227" s="78"/>
      <c r="GH227" s="78"/>
      <c r="GI227" s="78"/>
      <c r="GJ227" s="78"/>
      <c r="GK227" s="78"/>
      <c r="GL227" s="78"/>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c r="HQ227" s="78"/>
      <c r="HR227" s="78"/>
      <c r="HS227" s="78"/>
      <c r="HT227" s="78"/>
      <c r="HU227" s="78"/>
      <c r="HV227" s="78"/>
      <c r="HW227" s="78"/>
      <c r="HX227" s="78"/>
      <c r="HY227" s="78"/>
      <c r="HZ227" s="78"/>
      <c r="IA227" s="78"/>
      <c r="IB227" s="78"/>
      <c r="IC227" s="78"/>
      <c r="ID227" s="78"/>
      <c r="IE227" s="78"/>
      <c r="IF227" s="78"/>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c r="KG227" s="78"/>
      <c r="KH227" s="78"/>
      <c r="KI227" s="78"/>
      <c r="KJ227" s="78"/>
      <c r="KK227" s="78"/>
      <c r="KL227" s="78"/>
      <c r="KM227" s="78"/>
      <c r="KN227" s="78"/>
      <c r="KO227" s="78"/>
      <c r="KP227" s="78"/>
      <c r="KQ227" s="78"/>
      <c r="KR227" s="78"/>
      <c r="KS227" s="78"/>
      <c r="KT227" s="78"/>
      <c r="KU227" s="78"/>
      <c r="KV227" s="78"/>
      <c r="KW227" s="78"/>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c r="NH227" s="78"/>
      <c r="NI227" s="78"/>
      <c r="NJ227" s="78"/>
      <c r="NK227" s="78"/>
      <c r="NL227" s="78"/>
      <c r="NM227" s="78"/>
      <c r="NN227" s="78"/>
      <c r="NO227" s="78"/>
      <c r="NP227" s="78"/>
      <c r="NQ227" s="78"/>
      <c r="NR227" s="78"/>
      <c r="NS227" s="78"/>
      <c r="NT227" s="78"/>
      <c r="NU227" s="78"/>
      <c r="NV227" s="78"/>
      <c r="NW227" s="78"/>
      <c r="NX227" s="78"/>
      <c r="NY227" s="78"/>
      <c r="NZ227" s="78"/>
      <c r="OA227" s="78"/>
      <c r="OB227" s="78"/>
      <c r="OC227" s="78"/>
      <c r="OD227" s="78"/>
      <c r="OE227" s="78"/>
      <c r="OF227" s="78"/>
      <c r="OG227" s="78"/>
      <c r="OH227" s="78"/>
      <c r="OI227" s="78"/>
      <c r="OJ227" s="78"/>
      <c r="OK227" s="78"/>
      <c r="OL227" s="78"/>
      <c r="OM227" s="78"/>
      <c r="ON227" s="78"/>
      <c r="OO227" s="78"/>
      <c r="OP227" s="78"/>
      <c r="OQ227" s="78"/>
      <c r="OR227" s="78"/>
      <c r="OS227" s="78"/>
      <c r="OT227" s="78"/>
      <c r="OU227" s="78"/>
      <c r="OV227" s="78"/>
      <c r="OW227" s="78"/>
      <c r="OX227" s="78"/>
      <c r="OY227" s="78"/>
      <c r="OZ227" s="78"/>
      <c r="PA227" s="78"/>
      <c r="PB227" s="78"/>
      <c r="PC227" s="78"/>
      <c r="PD227" s="78"/>
      <c r="PE227" s="78"/>
      <c r="PF227" s="78"/>
      <c r="PG227" s="78"/>
      <c r="PH227" s="78"/>
      <c r="PI227" s="78"/>
      <c r="PJ227" s="78"/>
      <c r="PK227" s="78"/>
      <c r="PL227" s="78"/>
      <c r="PM227" s="78"/>
      <c r="PN227" s="78"/>
      <c r="PO227" s="78"/>
      <c r="PP227" s="78"/>
      <c r="PQ227" s="78"/>
      <c r="PR227" s="78"/>
      <c r="PS227" s="78"/>
      <c r="PT227" s="78"/>
      <c r="PU227" s="78"/>
      <c r="PV227" s="78"/>
      <c r="PW227" s="78"/>
      <c r="PX227" s="78"/>
      <c r="PY227" s="78"/>
      <c r="PZ227" s="78"/>
      <c r="QA227" s="78"/>
      <c r="QB227" s="78"/>
      <c r="QC227" s="78"/>
      <c r="QD227" s="78"/>
      <c r="QE227" s="78"/>
      <c r="QF227" s="78"/>
      <c r="QG227" s="78"/>
      <c r="QH227" s="78"/>
      <c r="QI227" s="78"/>
      <c r="QJ227" s="78"/>
      <c r="QK227" s="78"/>
      <c r="QL227" s="78"/>
      <c r="QM227" s="78"/>
      <c r="QN227" s="78"/>
      <c r="QO227" s="78"/>
      <c r="QP227" s="78"/>
      <c r="QQ227" s="78"/>
      <c r="QR227" s="78"/>
      <c r="QS227" s="78"/>
      <c r="QT227" s="78"/>
      <c r="QU227" s="78"/>
      <c r="QV227" s="78"/>
      <c r="QW227" s="78"/>
      <c r="QX227" s="78"/>
      <c r="QY227" s="78"/>
      <c r="QZ227" s="78"/>
      <c r="RA227" s="78"/>
      <c r="RB227" s="78"/>
      <c r="RC227" s="78"/>
      <c r="RD227" s="78"/>
      <c r="RE227" s="78"/>
      <c r="RF227" s="78"/>
      <c r="RG227" s="78"/>
      <c r="RH227" s="78"/>
      <c r="RI227" s="78"/>
      <c r="RJ227" s="78"/>
      <c r="RK227" s="78"/>
      <c r="RL227" s="78"/>
      <c r="RM227" s="78"/>
      <c r="RN227" s="78"/>
      <c r="RO227" s="78"/>
      <c r="RP227" s="78"/>
      <c r="RQ227" s="78"/>
      <c r="RR227" s="78"/>
      <c r="RS227" s="78"/>
      <c r="RT227" s="78"/>
      <c r="RU227" s="78"/>
      <c r="RV227" s="78"/>
      <c r="RW227" s="78"/>
      <c r="RX227" s="78"/>
      <c r="RY227" s="78"/>
      <c r="RZ227" s="78"/>
      <c r="SA227" s="78"/>
      <c r="SB227" s="78"/>
      <c r="SC227" s="78"/>
      <c r="SD227" s="78"/>
      <c r="SE227" s="78"/>
      <c r="SF227" s="78"/>
      <c r="SG227" s="78"/>
      <c r="SH227" s="78"/>
      <c r="SI227" s="78"/>
      <c r="SJ227" s="78"/>
      <c r="SK227" s="78"/>
      <c r="SL227" s="78"/>
      <c r="SM227" s="78"/>
      <c r="SN227" s="78"/>
      <c r="SO227" s="78"/>
      <c r="SP227" s="78"/>
      <c r="SQ227" s="78"/>
      <c r="SR227" s="78"/>
      <c r="SS227" s="78"/>
      <c r="ST227" s="78"/>
      <c r="SU227" s="78"/>
      <c r="SV227" s="78"/>
      <c r="SW227" s="78"/>
      <c r="SX227" s="78"/>
      <c r="SY227" s="78"/>
      <c r="SZ227" s="78"/>
      <c r="TA227" s="78"/>
      <c r="TB227" s="78"/>
      <c r="TC227" s="78"/>
      <c r="TD227" s="78"/>
      <c r="TE227" s="78"/>
      <c r="TF227" s="78"/>
      <c r="TG227" s="78"/>
      <c r="TH227" s="78"/>
      <c r="TI227" s="78"/>
      <c r="TJ227" s="78"/>
      <c r="TK227" s="78"/>
      <c r="TL227" s="78"/>
      <c r="TM227" s="78"/>
      <c r="TN227" s="78"/>
      <c r="TO227" s="78"/>
      <c r="TP227" s="78"/>
      <c r="TQ227" s="78"/>
      <c r="TR227" s="78"/>
      <c r="TS227" s="78"/>
      <c r="TT227" s="78"/>
      <c r="TU227" s="78"/>
      <c r="TV227" s="78"/>
      <c r="TW227" s="78"/>
      <c r="TX227" s="78"/>
      <c r="TY227" s="78"/>
      <c r="TZ227" s="78"/>
      <c r="UA227" s="78"/>
      <c r="UB227" s="78"/>
      <c r="UC227" s="78"/>
      <c r="UD227" s="78"/>
      <c r="UE227" s="78"/>
      <c r="UF227" s="78"/>
      <c r="UG227" s="78"/>
      <c r="UH227" s="78"/>
      <c r="UI227" s="78"/>
      <c r="UJ227" s="78"/>
      <c r="UK227" s="78"/>
      <c r="UL227" s="78"/>
      <c r="UM227" s="78"/>
      <c r="UN227" s="78"/>
      <c r="UO227" s="78"/>
      <c r="UP227" s="78"/>
      <c r="UQ227" s="78"/>
      <c r="UR227" s="78"/>
      <c r="US227" s="78"/>
      <c r="UT227" s="78"/>
      <c r="UU227" s="78"/>
      <c r="UV227" s="78"/>
      <c r="UW227" s="78"/>
      <c r="UX227" s="78"/>
      <c r="UY227" s="78"/>
      <c r="UZ227" s="78"/>
      <c r="VA227" s="78"/>
      <c r="VB227" s="78"/>
      <c r="VC227" s="78"/>
      <c r="VD227" s="78"/>
      <c r="VE227" s="78"/>
      <c r="VF227" s="78"/>
      <c r="VG227" s="78"/>
      <c r="VH227" s="78"/>
      <c r="VI227" s="78"/>
      <c r="VJ227" s="78"/>
      <c r="VK227" s="78"/>
      <c r="VL227" s="78"/>
      <c r="VM227" s="78"/>
      <c r="VN227" s="78"/>
      <c r="VO227" s="78"/>
      <c r="VP227" s="78"/>
      <c r="VQ227" s="78"/>
      <c r="VR227" s="78"/>
      <c r="VS227" s="78"/>
      <c r="VT227" s="78"/>
      <c r="VU227" s="78"/>
      <c r="VV227" s="78"/>
      <c r="VW227" s="78"/>
      <c r="VX227" s="78"/>
      <c r="VY227" s="78"/>
      <c r="VZ227" s="78"/>
      <c r="WA227" s="78"/>
      <c r="WB227" s="78"/>
      <c r="WC227" s="78"/>
      <c r="WD227" s="78"/>
      <c r="WE227" s="78"/>
      <c r="WF227" s="78"/>
      <c r="WG227" s="78"/>
      <c r="WH227" s="78"/>
      <c r="WI227" s="78"/>
      <c r="WJ227" s="78"/>
      <c r="WK227" s="78"/>
      <c r="WL227" s="78"/>
      <c r="WM227" s="78"/>
      <c r="WN227" s="78"/>
      <c r="WO227" s="78"/>
      <c r="WP227" s="78"/>
      <c r="WQ227" s="78"/>
      <c r="WR227" s="78"/>
      <c r="WS227" s="78"/>
      <c r="WT227" s="78"/>
      <c r="WU227" s="78"/>
      <c r="WV227" s="78"/>
      <c r="WW227" s="78"/>
      <c r="WX227" s="78"/>
      <c r="WY227" s="78"/>
      <c r="WZ227" s="78"/>
      <c r="XA227" s="78"/>
      <c r="XB227" s="78"/>
      <c r="XC227" s="78"/>
      <c r="XD227" s="78"/>
      <c r="XE227" s="78"/>
      <c r="XF227" s="78"/>
      <c r="XG227" s="78"/>
      <c r="XH227" s="78"/>
      <c r="XI227" s="78"/>
      <c r="XJ227" s="78"/>
      <c r="XK227" s="78"/>
      <c r="XL227" s="78"/>
      <c r="XM227" s="78"/>
      <c r="XN227" s="78"/>
      <c r="XO227" s="78"/>
      <c r="XP227" s="78"/>
      <c r="XQ227" s="78"/>
      <c r="XR227" s="78"/>
      <c r="XS227" s="78"/>
      <c r="XT227" s="78"/>
      <c r="XU227" s="78"/>
      <c r="XV227" s="78"/>
      <c r="XW227" s="78"/>
      <c r="XX227" s="78"/>
      <c r="XY227" s="78"/>
      <c r="XZ227" s="78"/>
      <c r="YA227" s="78"/>
      <c r="YB227" s="78"/>
      <c r="YC227" s="78"/>
      <c r="YD227" s="78"/>
      <c r="YE227" s="78"/>
      <c r="YF227" s="78"/>
      <c r="YG227" s="78"/>
      <c r="YH227" s="78"/>
      <c r="YI227" s="78"/>
      <c r="YJ227" s="78"/>
      <c r="YK227" s="78"/>
      <c r="YL227" s="78"/>
      <c r="YM227" s="78"/>
      <c r="YN227" s="78"/>
      <c r="YO227" s="78"/>
      <c r="YP227" s="78"/>
      <c r="YQ227" s="78"/>
      <c r="YR227" s="78"/>
      <c r="YS227" s="78"/>
      <c r="YT227" s="78"/>
      <c r="YU227" s="78"/>
      <c r="YV227" s="78"/>
      <c r="YW227" s="78"/>
      <c r="YX227" s="78"/>
      <c r="YY227" s="78"/>
      <c r="YZ227" s="78"/>
      <c r="ZA227" s="78"/>
      <c r="ZB227" s="78"/>
      <c r="ZC227" s="78"/>
      <c r="ZD227" s="78"/>
      <c r="ZE227" s="78"/>
      <c r="ZF227" s="78"/>
      <c r="ZG227" s="78"/>
      <c r="ZH227" s="78"/>
      <c r="ZI227" s="78"/>
      <c r="ZJ227" s="78"/>
      <c r="ZK227" s="78"/>
      <c r="ZL227" s="78"/>
      <c r="ZM227" s="78"/>
      <c r="ZN227" s="78"/>
      <c r="ZO227" s="78"/>
      <c r="ZP227" s="78"/>
      <c r="ZQ227" s="78"/>
      <c r="ZR227" s="78"/>
      <c r="ZS227" s="78"/>
      <c r="ZT227" s="78"/>
      <c r="ZU227" s="78"/>
      <c r="ZV227" s="78"/>
      <c r="ZW227" s="78"/>
      <c r="ZX227" s="78"/>
      <c r="ZY227" s="78"/>
      <c r="ZZ227" s="78"/>
      <c r="AAA227" s="78"/>
      <c r="AAB227" s="78"/>
      <c r="AAC227" s="78"/>
      <c r="AAD227" s="78"/>
      <c r="AAE227" s="78"/>
      <c r="AAF227" s="78"/>
      <c r="AAG227" s="78"/>
      <c r="AAH227" s="78"/>
      <c r="AAI227" s="78"/>
      <c r="AAJ227" s="78"/>
      <c r="AAK227" s="78"/>
      <c r="AAL227" s="78"/>
      <c r="AAM227" s="78"/>
      <c r="AAN227" s="78"/>
      <c r="AAO227" s="78"/>
      <c r="AAP227" s="78"/>
      <c r="AAQ227" s="78"/>
      <c r="AAR227" s="78"/>
      <c r="AAS227" s="78"/>
      <c r="AAT227" s="78"/>
      <c r="AAU227" s="78"/>
      <c r="AAV227" s="78"/>
      <c r="AAW227" s="78"/>
      <c r="AAX227" s="78"/>
      <c r="AAY227" s="78"/>
      <c r="AAZ227" s="78"/>
      <c r="ABA227" s="78"/>
      <c r="ABB227" s="78"/>
      <c r="ABC227" s="78"/>
      <c r="ABD227" s="78"/>
      <c r="ABE227" s="78"/>
      <c r="ABF227" s="78"/>
      <c r="ABG227" s="78"/>
      <c r="ABH227" s="78"/>
      <c r="ABI227" s="78"/>
      <c r="ABJ227" s="78"/>
      <c r="ABK227" s="78"/>
      <c r="ABL227" s="78"/>
      <c r="ABM227" s="78"/>
      <c r="ABN227" s="78"/>
      <c r="ABO227" s="78"/>
      <c r="ABP227" s="78"/>
      <c r="ABQ227" s="78"/>
      <c r="ABR227" s="78"/>
      <c r="ABS227" s="78"/>
      <c r="ABT227" s="78"/>
      <c r="ABU227" s="78"/>
      <c r="ABV227" s="78"/>
      <c r="ABW227" s="78"/>
      <c r="ABX227" s="78"/>
      <c r="ABY227" s="78"/>
      <c r="ABZ227" s="78"/>
      <c r="ACA227" s="78"/>
      <c r="ACB227" s="78"/>
      <c r="ACC227" s="78"/>
      <c r="ACD227" s="78"/>
      <c r="ACE227" s="78"/>
      <c r="ACF227" s="78"/>
      <c r="ACG227" s="78"/>
      <c r="ACH227" s="78"/>
      <c r="ACI227" s="78"/>
      <c r="ACJ227" s="78"/>
      <c r="ACK227" s="78"/>
      <c r="ACL227" s="78"/>
      <c r="ACM227" s="78"/>
      <c r="ACN227" s="78"/>
      <c r="ACO227" s="78"/>
      <c r="ACP227" s="78"/>
      <c r="ACQ227" s="78"/>
      <c r="ACR227" s="78"/>
      <c r="ACS227" s="78"/>
      <c r="ACT227" s="78"/>
      <c r="ACU227" s="78"/>
      <c r="ACV227" s="78"/>
      <c r="ACW227" s="78"/>
      <c r="ACX227" s="78"/>
      <c r="ACY227" s="78"/>
      <c r="ACZ227" s="78"/>
      <c r="ADA227" s="78"/>
      <c r="ADB227" s="78"/>
      <c r="ADC227" s="78"/>
      <c r="ADD227" s="78"/>
      <c r="ADE227" s="78"/>
      <c r="ADF227" s="78"/>
      <c r="ADG227" s="78"/>
      <c r="ADH227" s="78"/>
      <c r="ADI227" s="78"/>
      <c r="ADJ227" s="78"/>
      <c r="ADK227" s="78"/>
      <c r="ADL227" s="78"/>
      <c r="ADM227" s="78"/>
      <c r="ADN227" s="78"/>
      <c r="ADO227" s="78"/>
      <c r="ADP227" s="78"/>
      <c r="ADQ227" s="78"/>
      <c r="ADR227" s="78"/>
      <c r="ADS227" s="78"/>
      <c r="ADT227" s="78"/>
      <c r="ADU227" s="78"/>
      <c r="ADV227" s="78"/>
      <c r="ADW227" s="78"/>
      <c r="ADX227" s="78"/>
      <c r="ADY227" s="78"/>
      <c r="ADZ227" s="78"/>
      <c r="AEA227" s="78"/>
      <c r="AEB227" s="78"/>
      <c r="AEC227" s="78"/>
      <c r="AED227" s="78"/>
      <c r="AEE227" s="78"/>
      <c r="AEF227" s="78"/>
      <c r="AEG227" s="78"/>
      <c r="AEH227" s="78"/>
      <c r="AEI227" s="78"/>
      <c r="AEJ227" s="78"/>
      <c r="AEK227" s="78"/>
      <c r="AEL227" s="78"/>
      <c r="AEM227" s="78"/>
      <c r="AEN227" s="78"/>
      <c r="AEO227" s="78"/>
      <c r="AEP227" s="78"/>
      <c r="AEQ227" s="78"/>
      <c r="AER227" s="78"/>
      <c r="AES227" s="78"/>
      <c r="AET227" s="78"/>
      <c r="AEU227" s="78"/>
      <c r="AEV227" s="78"/>
      <c r="AEW227" s="78"/>
      <c r="AEX227" s="78"/>
      <c r="AEY227" s="78"/>
      <c r="AEZ227" s="78"/>
      <c r="AFA227" s="78"/>
      <c r="AFB227" s="78"/>
      <c r="AFC227" s="78"/>
      <c r="AFD227" s="78"/>
      <c r="AFE227" s="78"/>
      <c r="AFF227" s="78"/>
      <c r="AFG227" s="78"/>
      <c r="AFH227" s="78"/>
      <c r="AFI227" s="78"/>
      <c r="AFJ227" s="78"/>
      <c r="AFK227" s="78"/>
      <c r="AFL227" s="78"/>
      <c r="AFM227" s="78"/>
      <c r="AFN227" s="78"/>
      <c r="AFO227" s="78"/>
      <c r="AFP227" s="78"/>
      <c r="AFQ227" s="78"/>
      <c r="AFR227" s="78"/>
      <c r="AFS227" s="78"/>
      <c r="AFT227" s="78"/>
      <c r="AFU227" s="78"/>
      <c r="AFV227" s="78"/>
      <c r="AFW227" s="78"/>
      <c r="AFX227" s="78"/>
      <c r="AFY227" s="78"/>
      <c r="AFZ227" s="78"/>
      <c r="AGA227" s="78"/>
      <c r="AGB227" s="78"/>
      <c r="AGC227" s="78"/>
      <c r="AGD227" s="78"/>
      <c r="AGE227" s="78"/>
      <c r="AGF227" s="78"/>
      <c r="AGG227" s="78"/>
      <c r="AGH227" s="78"/>
      <c r="AGI227" s="78"/>
      <c r="AGJ227" s="78"/>
      <c r="AGK227" s="78"/>
      <c r="AGL227" s="78"/>
      <c r="AGM227" s="78"/>
      <c r="AGN227" s="78"/>
      <c r="AGO227" s="78"/>
      <c r="AGP227" s="78"/>
      <c r="AGQ227" s="78"/>
      <c r="AGR227" s="78"/>
      <c r="AGS227" s="78"/>
      <c r="AGT227" s="78"/>
      <c r="AGU227" s="78"/>
      <c r="AGV227" s="78"/>
      <c r="AGW227" s="78"/>
      <c r="AGX227" s="78"/>
      <c r="AGY227" s="78"/>
      <c r="AGZ227" s="78"/>
      <c r="AHA227" s="78"/>
      <c r="AHB227" s="78"/>
      <c r="AHC227" s="78"/>
      <c r="AHD227" s="78"/>
      <c r="AHE227" s="78"/>
      <c r="AHF227" s="78"/>
      <c r="AHG227" s="78"/>
      <c r="AHH227" s="78"/>
      <c r="AHI227" s="78"/>
      <c r="AHJ227" s="78"/>
      <c r="AHK227" s="78"/>
      <c r="AHL227" s="78"/>
      <c r="AHM227" s="78"/>
      <c r="AHN227" s="78"/>
      <c r="AHO227" s="78"/>
      <c r="AHP227" s="78"/>
      <c r="AHQ227" s="78"/>
      <c r="AHR227" s="78"/>
      <c r="AHS227" s="78"/>
      <c r="AHT227" s="78"/>
      <c r="AHU227" s="78"/>
      <c r="AHV227" s="78"/>
      <c r="AHW227" s="78"/>
      <c r="AHX227" s="78"/>
      <c r="AHY227" s="78"/>
      <c r="AHZ227" s="78"/>
      <c r="AIA227" s="78"/>
      <c r="AIB227" s="78"/>
      <c r="AIC227" s="78"/>
      <c r="AID227" s="78"/>
      <c r="AIE227" s="78"/>
      <c r="AIF227" s="78"/>
      <c r="AIG227" s="78"/>
      <c r="AIH227" s="78"/>
      <c r="AII227" s="78"/>
      <c r="AIJ227" s="78"/>
      <c r="AIK227" s="78"/>
      <c r="AIL227" s="78"/>
      <c r="AIM227" s="78"/>
      <c r="AIN227" s="78"/>
      <c r="AIO227" s="78"/>
      <c r="AIP227" s="78"/>
      <c r="AIQ227" s="78"/>
      <c r="AIR227" s="78"/>
      <c r="AIS227" s="78"/>
      <c r="AIT227" s="78"/>
      <c r="AIU227" s="78"/>
      <c r="AIV227" s="78"/>
      <c r="AIW227" s="78"/>
      <c r="AIX227" s="78"/>
      <c r="AIY227" s="78"/>
      <c r="AIZ227" s="78"/>
      <c r="AJA227" s="78"/>
      <c r="AJB227" s="78"/>
      <c r="AJC227" s="78"/>
      <c r="AJD227" s="78"/>
      <c r="AJE227" s="78"/>
      <c r="AJF227" s="78"/>
      <c r="AJG227" s="78"/>
      <c r="AJH227" s="78"/>
      <c r="AJI227" s="78"/>
      <c r="AJJ227" s="78"/>
      <c r="AJK227" s="78"/>
      <c r="AJL227" s="78"/>
      <c r="AJM227" s="78"/>
      <c r="AJN227" s="78"/>
      <c r="AJO227" s="78"/>
      <c r="AJP227" s="78"/>
      <c r="AJQ227" s="78"/>
      <c r="AJR227" s="78"/>
      <c r="AJS227" s="78"/>
      <c r="AJT227" s="78"/>
      <c r="AJU227" s="78"/>
      <c r="AJV227" s="78"/>
      <c r="AJW227" s="78"/>
      <c r="AJX227" s="78"/>
      <c r="AJY227" s="78"/>
      <c r="AJZ227" s="78"/>
      <c r="AKA227" s="78"/>
      <c r="AKB227" s="78"/>
      <c r="AKC227" s="78"/>
      <c r="AKD227" s="78"/>
      <c r="AKE227" s="78"/>
      <c r="AKF227" s="78"/>
      <c r="AKG227" s="78"/>
      <c r="AKH227" s="78"/>
      <c r="AKI227" s="78"/>
      <c r="AKJ227" s="78"/>
      <c r="AKK227" s="78"/>
      <c r="AKL227" s="78"/>
      <c r="AKM227" s="78"/>
      <c r="AKN227" s="78"/>
      <c r="AKO227" s="78"/>
      <c r="AKP227" s="78"/>
      <c r="AKQ227" s="78"/>
      <c r="AKR227" s="78"/>
      <c r="AKS227" s="78"/>
      <c r="AKT227" s="78"/>
      <c r="AKU227" s="78"/>
      <c r="AKV227" s="78"/>
      <c r="AKW227" s="78"/>
      <c r="AKX227" s="78"/>
      <c r="AKY227" s="78"/>
      <c r="AKZ227" s="78"/>
      <c r="ALA227" s="78"/>
      <c r="ALB227" s="78"/>
      <c r="ALC227" s="78"/>
      <c r="ALD227" s="78"/>
      <c r="ALE227" s="78"/>
      <c r="ALF227" s="78"/>
      <c r="ALG227" s="78"/>
      <c r="ALH227" s="78"/>
      <c r="ALI227" s="78"/>
      <c r="ALJ227" s="78"/>
      <c r="ALK227" s="78"/>
      <c r="ALL227" s="78"/>
      <c r="ALM227" s="78"/>
      <c r="ALN227" s="78"/>
      <c r="ALO227" s="78"/>
      <c r="ALP227" s="78"/>
      <c r="ALQ227" s="78"/>
      <c r="ALR227" s="78"/>
      <c r="ALS227" s="78"/>
      <c r="ALT227" s="78"/>
      <c r="ALU227" s="78"/>
      <c r="ALV227" s="78"/>
      <c r="ALW227" s="78"/>
      <c r="ALX227" s="78"/>
      <c r="ALY227" s="78"/>
      <c r="ALZ227" s="78"/>
      <c r="AMA227" s="78"/>
      <c r="AMB227" s="78"/>
      <c r="AMC227" s="78"/>
      <c r="AMD227" s="78"/>
    </row>
    <row r="228" spans="1:1018" s="79" customForma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c r="CQ228" s="78"/>
      <c r="CR228" s="78"/>
      <c r="CS228" s="78"/>
      <c r="CT228" s="78"/>
      <c r="CU228" s="78"/>
      <c r="CV228" s="78"/>
      <c r="CW228" s="78"/>
      <c r="CX228" s="78"/>
      <c r="CY228" s="78"/>
      <c r="CZ228" s="78"/>
      <c r="DA228" s="78"/>
      <c r="DB228" s="78"/>
      <c r="DC228" s="78"/>
      <c r="DD228" s="78"/>
      <c r="DE228" s="78"/>
      <c r="DF228" s="78"/>
      <c r="DG228" s="78"/>
      <c r="DH228" s="78"/>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c r="EX228" s="78"/>
      <c r="EY228" s="78"/>
      <c r="EZ228" s="78"/>
      <c r="FA228" s="78"/>
      <c r="FB228" s="78"/>
      <c r="FC228" s="78"/>
      <c r="FD228" s="78"/>
      <c r="FE228" s="78"/>
      <c r="FF228" s="78"/>
      <c r="FG228" s="78"/>
      <c r="FH228" s="78"/>
      <c r="FI228" s="78"/>
      <c r="FJ228" s="78"/>
      <c r="FK228" s="78"/>
      <c r="FL228" s="78"/>
      <c r="FM228" s="78"/>
      <c r="FN228" s="78"/>
      <c r="FO228" s="78"/>
      <c r="FP228" s="78"/>
      <c r="FQ228" s="78"/>
      <c r="FR228" s="78"/>
      <c r="FS228" s="78"/>
      <c r="FT228" s="78"/>
      <c r="FU228" s="78"/>
      <c r="FV228" s="78"/>
      <c r="FW228" s="78"/>
      <c r="FX228" s="78"/>
      <c r="FY228" s="78"/>
      <c r="FZ228" s="78"/>
      <c r="GA228" s="78"/>
      <c r="GB228" s="78"/>
      <c r="GC228" s="78"/>
      <c r="GD228" s="78"/>
      <c r="GE228" s="78"/>
      <c r="GF228" s="78"/>
      <c r="GG228" s="78"/>
      <c r="GH228" s="78"/>
      <c r="GI228" s="78"/>
      <c r="GJ228" s="78"/>
      <c r="GK228" s="78"/>
      <c r="GL228" s="78"/>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c r="HP228" s="78"/>
      <c r="HQ228" s="78"/>
      <c r="HR228" s="78"/>
      <c r="HS228" s="78"/>
      <c r="HT228" s="78"/>
      <c r="HU228" s="78"/>
      <c r="HV228" s="78"/>
      <c r="HW228" s="78"/>
      <c r="HX228" s="78"/>
      <c r="HY228" s="78"/>
      <c r="HZ228" s="78"/>
      <c r="IA228" s="78"/>
      <c r="IB228" s="78"/>
      <c r="IC228" s="78"/>
      <c r="ID228" s="78"/>
      <c r="IE228" s="78"/>
      <c r="IF228" s="78"/>
      <c r="IG228" s="78"/>
      <c r="IH228" s="78"/>
      <c r="II228" s="78"/>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c r="JJ228" s="78"/>
      <c r="JK228" s="78"/>
      <c r="JL228" s="78"/>
      <c r="JM228" s="78"/>
      <c r="JN228" s="78"/>
      <c r="JO228" s="78"/>
      <c r="JP228" s="78"/>
      <c r="JQ228" s="78"/>
      <c r="JR228" s="78"/>
      <c r="JS228" s="78"/>
      <c r="JT228" s="78"/>
      <c r="JU228" s="78"/>
      <c r="JV228" s="78"/>
      <c r="JW228" s="78"/>
      <c r="JX228" s="78"/>
      <c r="JY228" s="78"/>
      <c r="JZ228" s="78"/>
      <c r="KA228" s="78"/>
      <c r="KB228" s="78"/>
      <c r="KC228" s="78"/>
      <c r="KD228" s="78"/>
      <c r="KE228" s="78"/>
      <c r="KF228" s="78"/>
      <c r="KG228" s="78"/>
      <c r="KH228" s="78"/>
      <c r="KI228" s="78"/>
      <c r="KJ228" s="78"/>
      <c r="KK228" s="78"/>
      <c r="KL228" s="78"/>
      <c r="KM228" s="78"/>
      <c r="KN228" s="78"/>
      <c r="KO228" s="78"/>
      <c r="KP228" s="78"/>
      <c r="KQ228" s="78"/>
      <c r="KR228" s="78"/>
      <c r="KS228" s="78"/>
      <c r="KT228" s="78"/>
      <c r="KU228" s="78"/>
      <c r="KV228" s="78"/>
      <c r="KW228" s="78"/>
      <c r="KX228" s="78"/>
      <c r="KY228" s="78"/>
      <c r="KZ228" s="78"/>
      <c r="LA228" s="78"/>
      <c r="LB228" s="78"/>
      <c r="LC228" s="78"/>
      <c r="LD228" s="78"/>
      <c r="LE228" s="78"/>
      <c r="LF228" s="78"/>
      <c r="LG228" s="78"/>
      <c r="LH228" s="78"/>
      <c r="LI228" s="78"/>
      <c r="LJ228" s="78"/>
      <c r="LK228" s="78"/>
      <c r="LL228" s="78"/>
      <c r="LM228" s="78"/>
      <c r="LN228" s="78"/>
      <c r="LO228" s="78"/>
      <c r="LP228" s="78"/>
      <c r="LQ228" s="78"/>
      <c r="LR228" s="78"/>
      <c r="LS228" s="78"/>
      <c r="LT228" s="78"/>
      <c r="LU228" s="78"/>
      <c r="LV228" s="78"/>
      <c r="LW228" s="78"/>
      <c r="LX228" s="78"/>
      <c r="LY228" s="78"/>
      <c r="LZ228" s="78"/>
      <c r="MA228" s="78"/>
      <c r="MB228" s="78"/>
      <c r="MC228" s="78"/>
      <c r="MD228" s="78"/>
      <c r="ME228" s="78"/>
      <c r="MF228" s="78"/>
      <c r="MG228" s="78"/>
      <c r="MH228" s="78"/>
      <c r="MI228" s="78"/>
      <c r="MJ228" s="78"/>
      <c r="MK228" s="78"/>
      <c r="ML228" s="78"/>
      <c r="MM228" s="78"/>
      <c r="MN228" s="78"/>
      <c r="MO228" s="78"/>
      <c r="MP228" s="78"/>
      <c r="MQ228" s="78"/>
      <c r="MR228" s="78"/>
      <c r="MS228" s="78"/>
      <c r="MT228" s="78"/>
      <c r="MU228" s="78"/>
      <c r="MV228" s="78"/>
      <c r="MW228" s="78"/>
      <c r="MX228" s="78"/>
      <c r="MY228" s="78"/>
      <c r="MZ228" s="78"/>
      <c r="NA228" s="78"/>
      <c r="NB228" s="78"/>
      <c r="NC228" s="78"/>
      <c r="ND228" s="78"/>
      <c r="NE228" s="78"/>
      <c r="NF228" s="78"/>
      <c r="NG228" s="78"/>
      <c r="NH228" s="78"/>
      <c r="NI228" s="78"/>
      <c r="NJ228" s="78"/>
      <c r="NK228" s="78"/>
      <c r="NL228" s="78"/>
      <c r="NM228" s="78"/>
      <c r="NN228" s="78"/>
      <c r="NO228" s="78"/>
      <c r="NP228" s="78"/>
      <c r="NQ228" s="78"/>
      <c r="NR228" s="78"/>
      <c r="NS228" s="78"/>
      <c r="NT228" s="78"/>
      <c r="NU228" s="78"/>
      <c r="NV228" s="78"/>
      <c r="NW228" s="78"/>
      <c r="NX228" s="78"/>
      <c r="NY228" s="78"/>
      <c r="NZ228" s="78"/>
      <c r="OA228" s="78"/>
      <c r="OB228" s="78"/>
      <c r="OC228" s="78"/>
      <c r="OD228" s="78"/>
      <c r="OE228" s="78"/>
      <c r="OF228" s="78"/>
      <c r="OG228" s="78"/>
      <c r="OH228" s="78"/>
      <c r="OI228" s="78"/>
      <c r="OJ228" s="78"/>
      <c r="OK228" s="78"/>
      <c r="OL228" s="78"/>
      <c r="OM228" s="78"/>
      <c r="ON228" s="78"/>
      <c r="OO228" s="78"/>
      <c r="OP228" s="78"/>
      <c r="OQ228" s="78"/>
      <c r="OR228" s="78"/>
      <c r="OS228" s="78"/>
      <c r="OT228" s="78"/>
      <c r="OU228" s="78"/>
      <c r="OV228" s="78"/>
      <c r="OW228" s="78"/>
      <c r="OX228" s="78"/>
      <c r="OY228" s="78"/>
      <c r="OZ228" s="78"/>
      <c r="PA228" s="78"/>
      <c r="PB228" s="78"/>
      <c r="PC228" s="78"/>
      <c r="PD228" s="78"/>
      <c r="PE228" s="78"/>
      <c r="PF228" s="78"/>
      <c r="PG228" s="78"/>
      <c r="PH228" s="78"/>
      <c r="PI228" s="78"/>
      <c r="PJ228" s="78"/>
      <c r="PK228" s="78"/>
      <c r="PL228" s="78"/>
      <c r="PM228" s="78"/>
      <c r="PN228" s="78"/>
      <c r="PO228" s="78"/>
      <c r="PP228" s="78"/>
      <c r="PQ228" s="78"/>
      <c r="PR228" s="78"/>
      <c r="PS228" s="78"/>
      <c r="PT228" s="78"/>
      <c r="PU228" s="78"/>
      <c r="PV228" s="78"/>
      <c r="PW228" s="78"/>
      <c r="PX228" s="78"/>
      <c r="PY228" s="78"/>
      <c r="PZ228" s="78"/>
      <c r="QA228" s="78"/>
      <c r="QB228" s="78"/>
      <c r="QC228" s="78"/>
      <c r="QD228" s="78"/>
      <c r="QE228" s="78"/>
      <c r="QF228" s="78"/>
      <c r="QG228" s="78"/>
      <c r="QH228" s="78"/>
      <c r="QI228" s="78"/>
      <c r="QJ228" s="78"/>
      <c r="QK228" s="78"/>
      <c r="QL228" s="78"/>
      <c r="QM228" s="78"/>
      <c r="QN228" s="78"/>
      <c r="QO228" s="78"/>
      <c r="QP228" s="78"/>
      <c r="QQ228" s="78"/>
      <c r="QR228" s="78"/>
      <c r="QS228" s="78"/>
      <c r="QT228" s="78"/>
      <c r="QU228" s="78"/>
      <c r="QV228" s="78"/>
      <c r="QW228" s="78"/>
      <c r="QX228" s="78"/>
      <c r="QY228" s="78"/>
      <c r="QZ228" s="78"/>
      <c r="RA228" s="78"/>
      <c r="RB228" s="78"/>
      <c r="RC228" s="78"/>
      <c r="RD228" s="78"/>
      <c r="RE228" s="78"/>
      <c r="RF228" s="78"/>
      <c r="RG228" s="78"/>
      <c r="RH228" s="78"/>
      <c r="RI228" s="78"/>
      <c r="RJ228" s="78"/>
      <c r="RK228" s="78"/>
      <c r="RL228" s="78"/>
      <c r="RM228" s="78"/>
      <c r="RN228" s="78"/>
      <c r="RO228" s="78"/>
      <c r="RP228" s="78"/>
      <c r="RQ228" s="78"/>
      <c r="RR228" s="78"/>
      <c r="RS228" s="78"/>
      <c r="RT228" s="78"/>
      <c r="RU228" s="78"/>
      <c r="RV228" s="78"/>
      <c r="RW228" s="78"/>
      <c r="RX228" s="78"/>
      <c r="RY228" s="78"/>
      <c r="RZ228" s="78"/>
      <c r="SA228" s="78"/>
      <c r="SB228" s="78"/>
      <c r="SC228" s="78"/>
      <c r="SD228" s="78"/>
      <c r="SE228" s="78"/>
      <c r="SF228" s="78"/>
      <c r="SG228" s="78"/>
      <c r="SH228" s="78"/>
      <c r="SI228" s="78"/>
      <c r="SJ228" s="78"/>
      <c r="SK228" s="78"/>
      <c r="SL228" s="78"/>
      <c r="SM228" s="78"/>
      <c r="SN228" s="78"/>
      <c r="SO228" s="78"/>
      <c r="SP228" s="78"/>
      <c r="SQ228" s="78"/>
      <c r="SR228" s="78"/>
      <c r="SS228" s="78"/>
      <c r="ST228" s="78"/>
      <c r="SU228" s="78"/>
      <c r="SV228" s="78"/>
      <c r="SW228" s="78"/>
      <c r="SX228" s="78"/>
      <c r="SY228" s="78"/>
      <c r="SZ228" s="78"/>
      <c r="TA228" s="78"/>
      <c r="TB228" s="78"/>
      <c r="TC228" s="78"/>
      <c r="TD228" s="78"/>
      <c r="TE228" s="78"/>
      <c r="TF228" s="78"/>
      <c r="TG228" s="78"/>
      <c r="TH228" s="78"/>
      <c r="TI228" s="78"/>
      <c r="TJ228" s="78"/>
      <c r="TK228" s="78"/>
      <c r="TL228" s="78"/>
      <c r="TM228" s="78"/>
      <c r="TN228" s="78"/>
      <c r="TO228" s="78"/>
      <c r="TP228" s="78"/>
      <c r="TQ228" s="78"/>
      <c r="TR228" s="78"/>
      <c r="TS228" s="78"/>
      <c r="TT228" s="78"/>
      <c r="TU228" s="78"/>
      <c r="TV228" s="78"/>
      <c r="TW228" s="78"/>
      <c r="TX228" s="78"/>
      <c r="TY228" s="78"/>
      <c r="TZ228" s="78"/>
      <c r="UA228" s="78"/>
      <c r="UB228" s="78"/>
      <c r="UC228" s="78"/>
      <c r="UD228" s="78"/>
      <c r="UE228" s="78"/>
      <c r="UF228" s="78"/>
      <c r="UG228" s="78"/>
      <c r="UH228" s="78"/>
      <c r="UI228" s="78"/>
      <c r="UJ228" s="78"/>
      <c r="UK228" s="78"/>
      <c r="UL228" s="78"/>
      <c r="UM228" s="78"/>
      <c r="UN228" s="78"/>
      <c r="UO228" s="78"/>
      <c r="UP228" s="78"/>
      <c r="UQ228" s="78"/>
      <c r="UR228" s="78"/>
      <c r="US228" s="78"/>
      <c r="UT228" s="78"/>
      <c r="UU228" s="78"/>
      <c r="UV228" s="78"/>
      <c r="UW228" s="78"/>
      <c r="UX228" s="78"/>
      <c r="UY228" s="78"/>
      <c r="UZ228" s="78"/>
      <c r="VA228" s="78"/>
      <c r="VB228" s="78"/>
      <c r="VC228" s="78"/>
      <c r="VD228" s="78"/>
      <c r="VE228" s="78"/>
      <c r="VF228" s="78"/>
      <c r="VG228" s="78"/>
      <c r="VH228" s="78"/>
      <c r="VI228" s="78"/>
      <c r="VJ228" s="78"/>
      <c r="VK228" s="78"/>
      <c r="VL228" s="78"/>
      <c r="VM228" s="78"/>
      <c r="VN228" s="78"/>
      <c r="VO228" s="78"/>
      <c r="VP228" s="78"/>
      <c r="VQ228" s="78"/>
      <c r="VR228" s="78"/>
      <c r="VS228" s="78"/>
      <c r="VT228" s="78"/>
      <c r="VU228" s="78"/>
      <c r="VV228" s="78"/>
      <c r="VW228" s="78"/>
      <c r="VX228" s="78"/>
      <c r="VY228" s="78"/>
      <c r="VZ228" s="78"/>
      <c r="WA228" s="78"/>
      <c r="WB228" s="78"/>
      <c r="WC228" s="78"/>
      <c r="WD228" s="78"/>
      <c r="WE228" s="78"/>
      <c r="WF228" s="78"/>
      <c r="WG228" s="78"/>
      <c r="WH228" s="78"/>
      <c r="WI228" s="78"/>
      <c r="WJ228" s="78"/>
      <c r="WK228" s="78"/>
      <c r="WL228" s="78"/>
      <c r="WM228" s="78"/>
      <c r="WN228" s="78"/>
      <c r="WO228" s="78"/>
      <c r="WP228" s="78"/>
      <c r="WQ228" s="78"/>
      <c r="WR228" s="78"/>
      <c r="WS228" s="78"/>
      <c r="WT228" s="78"/>
      <c r="WU228" s="78"/>
      <c r="WV228" s="78"/>
      <c r="WW228" s="78"/>
      <c r="WX228" s="78"/>
      <c r="WY228" s="78"/>
      <c r="WZ228" s="78"/>
      <c r="XA228" s="78"/>
      <c r="XB228" s="78"/>
      <c r="XC228" s="78"/>
      <c r="XD228" s="78"/>
      <c r="XE228" s="78"/>
      <c r="XF228" s="78"/>
      <c r="XG228" s="78"/>
      <c r="XH228" s="78"/>
      <c r="XI228" s="78"/>
      <c r="XJ228" s="78"/>
      <c r="XK228" s="78"/>
      <c r="XL228" s="78"/>
      <c r="XM228" s="78"/>
      <c r="XN228" s="78"/>
      <c r="XO228" s="78"/>
      <c r="XP228" s="78"/>
      <c r="XQ228" s="78"/>
      <c r="XR228" s="78"/>
      <c r="XS228" s="78"/>
      <c r="XT228" s="78"/>
      <c r="XU228" s="78"/>
      <c r="XV228" s="78"/>
      <c r="XW228" s="78"/>
      <c r="XX228" s="78"/>
      <c r="XY228" s="78"/>
      <c r="XZ228" s="78"/>
      <c r="YA228" s="78"/>
      <c r="YB228" s="78"/>
      <c r="YC228" s="78"/>
      <c r="YD228" s="78"/>
      <c r="YE228" s="78"/>
      <c r="YF228" s="78"/>
      <c r="YG228" s="78"/>
      <c r="YH228" s="78"/>
      <c r="YI228" s="78"/>
      <c r="YJ228" s="78"/>
      <c r="YK228" s="78"/>
      <c r="YL228" s="78"/>
      <c r="YM228" s="78"/>
      <c r="YN228" s="78"/>
      <c r="YO228" s="78"/>
      <c r="YP228" s="78"/>
      <c r="YQ228" s="78"/>
      <c r="YR228" s="78"/>
      <c r="YS228" s="78"/>
      <c r="YT228" s="78"/>
      <c r="YU228" s="78"/>
      <c r="YV228" s="78"/>
      <c r="YW228" s="78"/>
      <c r="YX228" s="78"/>
      <c r="YY228" s="78"/>
      <c r="YZ228" s="78"/>
      <c r="ZA228" s="78"/>
      <c r="ZB228" s="78"/>
      <c r="ZC228" s="78"/>
      <c r="ZD228" s="78"/>
      <c r="ZE228" s="78"/>
      <c r="ZF228" s="78"/>
      <c r="ZG228" s="78"/>
      <c r="ZH228" s="78"/>
      <c r="ZI228" s="78"/>
      <c r="ZJ228" s="78"/>
      <c r="ZK228" s="78"/>
      <c r="ZL228" s="78"/>
      <c r="ZM228" s="78"/>
      <c r="ZN228" s="78"/>
      <c r="ZO228" s="78"/>
      <c r="ZP228" s="78"/>
      <c r="ZQ228" s="78"/>
      <c r="ZR228" s="78"/>
      <c r="ZS228" s="78"/>
      <c r="ZT228" s="78"/>
      <c r="ZU228" s="78"/>
      <c r="ZV228" s="78"/>
      <c r="ZW228" s="78"/>
      <c r="ZX228" s="78"/>
      <c r="ZY228" s="78"/>
      <c r="ZZ228" s="78"/>
      <c r="AAA228" s="78"/>
      <c r="AAB228" s="78"/>
      <c r="AAC228" s="78"/>
      <c r="AAD228" s="78"/>
      <c r="AAE228" s="78"/>
      <c r="AAF228" s="78"/>
      <c r="AAG228" s="78"/>
      <c r="AAH228" s="78"/>
      <c r="AAI228" s="78"/>
      <c r="AAJ228" s="78"/>
      <c r="AAK228" s="78"/>
      <c r="AAL228" s="78"/>
      <c r="AAM228" s="78"/>
      <c r="AAN228" s="78"/>
      <c r="AAO228" s="78"/>
      <c r="AAP228" s="78"/>
      <c r="AAQ228" s="78"/>
      <c r="AAR228" s="78"/>
      <c r="AAS228" s="78"/>
      <c r="AAT228" s="78"/>
      <c r="AAU228" s="78"/>
      <c r="AAV228" s="78"/>
      <c r="AAW228" s="78"/>
      <c r="AAX228" s="78"/>
      <c r="AAY228" s="78"/>
      <c r="AAZ228" s="78"/>
      <c r="ABA228" s="78"/>
      <c r="ABB228" s="78"/>
      <c r="ABC228" s="78"/>
      <c r="ABD228" s="78"/>
      <c r="ABE228" s="78"/>
      <c r="ABF228" s="78"/>
      <c r="ABG228" s="78"/>
      <c r="ABH228" s="78"/>
      <c r="ABI228" s="78"/>
      <c r="ABJ228" s="78"/>
      <c r="ABK228" s="78"/>
      <c r="ABL228" s="78"/>
      <c r="ABM228" s="78"/>
      <c r="ABN228" s="78"/>
      <c r="ABO228" s="78"/>
      <c r="ABP228" s="78"/>
      <c r="ABQ228" s="78"/>
      <c r="ABR228" s="78"/>
      <c r="ABS228" s="78"/>
      <c r="ABT228" s="78"/>
      <c r="ABU228" s="78"/>
      <c r="ABV228" s="78"/>
      <c r="ABW228" s="78"/>
      <c r="ABX228" s="78"/>
      <c r="ABY228" s="78"/>
      <c r="ABZ228" s="78"/>
      <c r="ACA228" s="78"/>
      <c r="ACB228" s="78"/>
      <c r="ACC228" s="78"/>
      <c r="ACD228" s="78"/>
      <c r="ACE228" s="78"/>
      <c r="ACF228" s="78"/>
      <c r="ACG228" s="78"/>
      <c r="ACH228" s="78"/>
      <c r="ACI228" s="78"/>
      <c r="ACJ228" s="78"/>
      <c r="ACK228" s="78"/>
      <c r="ACL228" s="78"/>
      <c r="ACM228" s="78"/>
      <c r="ACN228" s="78"/>
      <c r="ACO228" s="78"/>
      <c r="ACP228" s="78"/>
      <c r="ACQ228" s="78"/>
      <c r="ACR228" s="78"/>
      <c r="ACS228" s="78"/>
      <c r="ACT228" s="78"/>
      <c r="ACU228" s="78"/>
      <c r="ACV228" s="78"/>
      <c r="ACW228" s="78"/>
      <c r="ACX228" s="78"/>
      <c r="ACY228" s="78"/>
      <c r="ACZ228" s="78"/>
      <c r="ADA228" s="78"/>
      <c r="ADB228" s="78"/>
      <c r="ADC228" s="78"/>
      <c r="ADD228" s="78"/>
      <c r="ADE228" s="78"/>
      <c r="ADF228" s="78"/>
      <c r="ADG228" s="78"/>
      <c r="ADH228" s="78"/>
      <c r="ADI228" s="78"/>
      <c r="ADJ228" s="78"/>
      <c r="ADK228" s="78"/>
      <c r="ADL228" s="78"/>
      <c r="ADM228" s="78"/>
      <c r="ADN228" s="78"/>
      <c r="ADO228" s="78"/>
      <c r="ADP228" s="78"/>
      <c r="ADQ228" s="78"/>
      <c r="ADR228" s="78"/>
      <c r="ADS228" s="78"/>
      <c r="ADT228" s="78"/>
      <c r="ADU228" s="78"/>
      <c r="ADV228" s="78"/>
      <c r="ADW228" s="78"/>
      <c r="ADX228" s="78"/>
      <c r="ADY228" s="78"/>
      <c r="ADZ228" s="78"/>
      <c r="AEA228" s="78"/>
      <c r="AEB228" s="78"/>
      <c r="AEC228" s="78"/>
      <c r="AED228" s="78"/>
      <c r="AEE228" s="78"/>
      <c r="AEF228" s="78"/>
      <c r="AEG228" s="78"/>
      <c r="AEH228" s="78"/>
      <c r="AEI228" s="78"/>
      <c r="AEJ228" s="78"/>
      <c r="AEK228" s="78"/>
      <c r="AEL228" s="78"/>
      <c r="AEM228" s="78"/>
      <c r="AEN228" s="78"/>
      <c r="AEO228" s="78"/>
      <c r="AEP228" s="78"/>
      <c r="AEQ228" s="78"/>
      <c r="AER228" s="78"/>
      <c r="AES228" s="78"/>
      <c r="AET228" s="78"/>
      <c r="AEU228" s="78"/>
      <c r="AEV228" s="78"/>
      <c r="AEW228" s="78"/>
      <c r="AEX228" s="78"/>
      <c r="AEY228" s="78"/>
      <c r="AEZ228" s="78"/>
      <c r="AFA228" s="78"/>
      <c r="AFB228" s="78"/>
      <c r="AFC228" s="78"/>
      <c r="AFD228" s="78"/>
      <c r="AFE228" s="78"/>
      <c r="AFF228" s="78"/>
      <c r="AFG228" s="78"/>
      <c r="AFH228" s="78"/>
      <c r="AFI228" s="78"/>
      <c r="AFJ228" s="78"/>
      <c r="AFK228" s="78"/>
      <c r="AFL228" s="78"/>
      <c r="AFM228" s="78"/>
      <c r="AFN228" s="78"/>
      <c r="AFO228" s="78"/>
      <c r="AFP228" s="78"/>
      <c r="AFQ228" s="78"/>
      <c r="AFR228" s="78"/>
      <c r="AFS228" s="78"/>
      <c r="AFT228" s="78"/>
      <c r="AFU228" s="78"/>
      <c r="AFV228" s="78"/>
      <c r="AFW228" s="78"/>
      <c r="AFX228" s="78"/>
      <c r="AFY228" s="78"/>
      <c r="AFZ228" s="78"/>
      <c r="AGA228" s="78"/>
      <c r="AGB228" s="78"/>
      <c r="AGC228" s="78"/>
      <c r="AGD228" s="78"/>
      <c r="AGE228" s="78"/>
      <c r="AGF228" s="78"/>
      <c r="AGG228" s="78"/>
      <c r="AGH228" s="78"/>
      <c r="AGI228" s="78"/>
      <c r="AGJ228" s="78"/>
      <c r="AGK228" s="78"/>
      <c r="AGL228" s="78"/>
      <c r="AGM228" s="78"/>
      <c r="AGN228" s="78"/>
      <c r="AGO228" s="78"/>
      <c r="AGP228" s="78"/>
      <c r="AGQ228" s="78"/>
      <c r="AGR228" s="78"/>
      <c r="AGS228" s="78"/>
      <c r="AGT228" s="78"/>
      <c r="AGU228" s="78"/>
      <c r="AGV228" s="78"/>
      <c r="AGW228" s="78"/>
      <c r="AGX228" s="78"/>
      <c r="AGY228" s="78"/>
      <c r="AGZ228" s="78"/>
      <c r="AHA228" s="78"/>
      <c r="AHB228" s="78"/>
      <c r="AHC228" s="78"/>
      <c r="AHD228" s="78"/>
      <c r="AHE228" s="78"/>
      <c r="AHF228" s="78"/>
      <c r="AHG228" s="78"/>
      <c r="AHH228" s="78"/>
      <c r="AHI228" s="78"/>
      <c r="AHJ228" s="78"/>
      <c r="AHK228" s="78"/>
      <c r="AHL228" s="78"/>
      <c r="AHM228" s="78"/>
      <c r="AHN228" s="78"/>
      <c r="AHO228" s="78"/>
      <c r="AHP228" s="78"/>
      <c r="AHQ228" s="78"/>
      <c r="AHR228" s="78"/>
      <c r="AHS228" s="78"/>
      <c r="AHT228" s="78"/>
      <c r="AHU228" s="78"/>
      <c r="AHV228" s="78"/>
      <c r="AHW228" s="78"/>
      <c r="AHX228" s="78"/>
      <c r="AHY228" s="78"/>
      <c r="AHZ228" s="78"/>
      <c r="AIA228" s="78"/>
      <c r="AIB228" s="78"/>
      <c r="AIC228" s="78"/>
      <c r="AID228" s="78"/>
      <c r="AIE228" s="78"/>
      <c r="AIF228" s="78"/>
      <c r="AIG228" s="78"/>
      <c r="AIH228" s="78"/>
      <c r="AII228" s="78"/>
      <c r="AIJ228" s="78"/>
      <c r="AIK228" s="78"/>
      <c r="AIL228" s="78"/>
      <c r="AIM228" s="78"/>
      <c r="AIN228" s="78"/>
      <c r="AIO228" s="78"/>
      <c r="AIP228" s="78"/>
      <c r="AIQ228" s="78"/>
      <c r="AIR228" s="78"/>
      <c r="AIS228" s="78"/>
      <c r="AIT228" s="78"/>
      <c r="AIU228" s="78"/>
      <c r="AIV228" s="78"/>
      <c r="AIW228" s="78"/>
      <c r="AIX228" s="78"/>
      <c r="AIY228" s="78"/>
      <c r="AIZ228" s="78"/>
      <c r="AJA228" s="78"/>
      <c r="AJB228" s="78"/>
      <c r="AJC228" s="78"/>
      <c r="AJD228" s="78"/>
      <c r="AJE228" s="78"/>
      <c r="AJF228" s="78"/>
      <c r="AJG228" s="78"/>
      <c r="AJH228" s="78"/>
      <c r="AJI228" s="78"/>
      <c r="AJJ228" s="78"/>
      <c r="AJK228" s="78"/>
      <c r="AJL228" s="78"/>
      <c r="AJM228" s="78"/>
      <c r="AJN228" s="78"/>
      <c r="AJO228" s="78"/>
      <c r="AJP228" s="78"/>
      <c r="AJQ228" s="78"/>
      <c r="AJR228" s="78"/>
      <c r="AJS228" s="78"/>
      <c r="AJT228" s="78"/>
      <c r="AJU228" s="78"/>
      <c r="AJV228" s="78"/>
      <c r="AJW228" s="78"/>
      <c r="AJX228" s="78"/>
      <c r="AJY228" s="78"/>
      <c r="AJZ228" s="78"/>
      <c r="AKA228" s="78"/>
      <c r="AKB228" s="78"/>
      <c r="AKC228" s="78"/>
      <c r="AKD228" s="78"/>
      <c r="AKE228" s="78"/>
      <c r="AKF228" s="78"/>
      <c r="AKG228" s="78"/>
      <c r="AKH228" s="78"/>
      <c r="AKI228" s="78"/>
      <c r="AKJ228" s="78"/>
      <c r="AKK228" s="78"/>
      <c r="AKL228" s="78"/>
      <c r="AKM228" s="78"/>
      <c r="AKN228" s="78"/>
      <c r="AKO228" s="78"/>
      <c r="AKP228" s="78"/>
      <c r="AKQ228" s="78"/>
      <c r="AKR228" s="78"/>
      <c r="AKS228" s="78"/>
      <c r="AKT228" s="78"/>
      <c r="AKU228" s="78"/>
      <c r="AKV228" s="78"/>
      <c r="AKW228" s="78"/>
      <c r="AKX228" s="78"/>
      <c r="AKY228" s="78"/>
      <c r="AKZ228" s="78"/>
      <c r="ALA228" s="78"/>
      <c r="ALB228" s="78"/>
      <c r="ALC228" s="78"/>
      <c r="ALD228" s="78"/>
      <c r="ALE228" s="78"/>
      <c r="ALF228" s="78"/>
      <c r="ALG228" s="78"/>
      <c r="ALH228" s="78"/>
      <c r="ALI228" s="78"/>
      <c r="ALJ228" s="78"/>
      <c r="ALK228" s="78"/>
      <c r="ALL228" s="78"/>
      <c r="ALM228" s="78"/>
      <c r="ALN228" s="78"/>
      <c r="ALO228" s="78"/>
      <c r="ALP228" s="78"/>
      <c r="ALQ228" s="78"/>
      <c r="ALR228" s="78"/>
      <c r="ALS228" s="78"/>
      <c r="ALT228" s="78"/>
      <c r="ALU228" s="78"/>
      <c r="ALV228" s="78"/>
      <c r="ALW228" s="78"/>
      <c r="ALX228" s="78"/>
      <c r="ALY228" s="78"/>
      <c r="ALZ228" s="78"/>
      <c r="AMA228" s="78"/>
      <c r="AMB228" s="78"/>
      <c r="AMC228" s="78"/>
      <c r="AMD228" s="78"/>
    </row>
    <row r="229" spans="1:1018" s="79" customForma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c r="FF229" s="78"/>
      <c r="FG229" s="78"/>
      <c r="FH229" s="78"/>
      <c r="FI229" s="78"/>
      <c r="FJ229" s="78"/>
      <c r="FK229" s="78"/>
      <c r="FL229" s="78"/>
      <c r="FM229" s="78"/>
      <c r="FN229" s="78"/>
      <c r="FO229" s="78"/>
      <c r="FP229" s="78"/>
      <c r="FQ229" s="78"/>
      <c r="FR229" s="78"/>
      <c r="FS229" s="78"/>
      <c r="FT229" s="78"/>
      <c r="FU229" s="78"/>
      <c r="FV229" s="78"/>
      <c r="FW229" s="78"/>
      <c r="FX229" s="78"/>
      <c r="FY229" s="78"/>
      <c r="FZ229" s="78"/>
      <c r="GA229" s="78"/>
      <c r="GB229" s="78"/>
      <c r="GC229" s="78"/>
      <c r="GD229" s="78"/>
      <c r="GE229" s="78"/>
      <c r="GF229" s="78"/>
      <c r="GG229" s="78"/>
      <c r="GH229" s="78"/>
      <c r="GI229" s="78"/>
      <c r="GJ229" s="78"/>
      <c r="GK229" s="78"/>
      <c r="GL229" s="78"/>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c r="HQ229" s="78"/>
      <c r="HR229" s="78"/>
      <c r="HS229" s="78"/>
      <c r="HT229" s="78"/>
      <c r="HU229" s="78"/>
      <c r="HV229" s="78"/>
      <c r="HW229" s="78"/>
      <c r="HX229" s="78"/>
      <c r="HY229" s="78"/>
      <c r="HZ229" s="78"/>
      <c r="IA229" s="78"/>
      <c r="IB229" s="78"/>
      <c r="IC229" s="78"/>
      <c r="ID229" s="78"/>
      <c r="IE229" s="78"/>
      <c r="IF229" s="78"/>
      <c r="IG229" s="78"/>
      <c r="IH229" s="78"/>
      <c r="II229" s="78"/>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c r="JI229" s="78"/>
      <c r="JJ229" s="78"/>
      <c r="JK229" s="78"/>
      <c r="JL229" s="78"/>
      <c r="JM229" s="78"/>
      <c r="JN229" s="78"/>
      <c r="JO229" s="78"/>
      <c r="JP229" s="78"/>
      <c r="JQ229" s="78"/>
      <c r="JR229" s="78"/>
      <c r="JS229" s="78"/>
      <c r="JT229" s="78"/>
      <c r="JU229" s="78"/>
      <c r="JV229" s="78"/>
      <c r="JW229" s="78"/>
      <c r="JX229" s="78"/>
      <c r="JY229" s="78"/>
      <c r="JZ229" s="78"/>
      <c r="KA229" s="78"/>
      <c r="KB229" s="78"/>
      <c r="KC229" s="78"/>
      <c r="KD229" s="78"/>
      <c r="KE229" s="78"/>
      <c r="KF229" s="78"/>
      <c r="KG229" s="78"/>
      <c r="KH229" s="78"/>
      <c r="KI229" s="78"/>
      <c r="KJ229" s="78"/>
      <c r="KK229" s="78"/>
      <c r="KL229" s="78"/>
      <c r="KM229" s="78"/>
      <c r="KN229" s="78"/>
      <c r="KO229" s="78"/>
      <c r="KP229" s="78"/>
      <c r="KQ229" s="78"/>
      <c r="KR229" s="78"/>
      <c r="KS229" s="78"/>
      <c r="KT229" s="78"/>
      <c r="KU229" s="78"/>
      <c r="KV229" s="78"/>
      <c r="KW229" s="78"/>
      <c r="KX229" s="78"/>
      <c r="KY229" s="78"/>
      <c r="KZ229" s="78"/>
      <c r="LA229" s="78"/>
      <c r="LB229" s="78"/>
      <c r="LC229" s="78"/>
      <c r="LD229" s="78"/>
      <c r="LE229" s="78"/>
      <c r="LF229" s="78"/>
      <c r="LG229" s="78"/>
      <c r="LH229" s="78"/>
      <c r="LI229" s="78"/>
      <c r="LJ229" s="78"/>
      <c r="LK229" s="78"/>
      <c r="LL229" s="78"/>
      <c r="LM229" s="78"/>
      <c r="LN229" s="78"/>
      <c r="LO229" s="78"/>
      <c r="LP229" s="78"/>
      <c r="LQ229" s="78"/>
      <c r="LR229" s="78"/>
      <c r="LS229" s="78"/>
      <c r="LT229" s="78"/>
      <c r="LU229" s="78"/>
      <c r="LV229" s="78"/>
      <c r="LW229" s="78"/>
      <c r="LX229" s="78"/>
      <c r="LY229" s="78"/>
      <c r="LZ229" s="78"/>
      <c r="MA229" s="78"/>
      <c r="MB229" s="78"/>
      <c r="MC229" s="78"/>
      <c r="MD229" s="78"/>
      <c r="ME229" s="78"/>
      <c r="MF229" s="78"/>
      <c r="MG229" s="78"/>
      <c r="MH229" s="78"/>
      <c r="MI229" s="78"/>
      <c r="MJ229" s="78"/>
      <c r="MK229" s="78"/>
      <c r="ML229" s="78"/>
      <c r="MM229" s="78"/>
      <c r="MN229" s="78"/>
      <c r="MO229" s="78"/>
      <c r="MP229" s="78"/>
      <c r="MQ229" s="78"/>
      <c r="MR229" s="78"/>
      <c r="MS229" s="78"/>
      <c r="MT229" s="78"/>
      <c r="MU229" s="78"/>
      <c r="MV229" s="78"/>
      <c r="MW229" s="78"/>
      <c r="MX229" s="78"/>
      <c r="MY229" s="78"/>
      <c r="MZ229" s="78"/>
      <c r="NA229" s="78"/>
      <c r="NB229" s="78"/>
      <c r="NC229" s="78"/>
      <c r="ND229" s="78"/>
      <c r="NE229" s="78"/>
      <c r="NF229" s="78"/>
      <c r="NG229" s="78"/>
      <c r="NH229" s="78"/>
      <c r="NI229" s="78"/>
      <c r="NJ229" s="78"/>
      <c r="NK229" s="78"/>
      <c r="NL229" s="78"/>
      <c r="NM229" s="78"/>
      <c r="NN229" s="78"/>
      <c r="NO229" s="78"/>
      <c r="NP229" s="78"/>
      <c r="NQ229" s="78"/>
      <c r="NR229" s="78"/>
      <c r="NS229" s="78"/>
      <c r="NT229" s="78"/>
      <c r="NU229" s="78"/>
      <c r="NV229" s="78"/>
      <c r="NW229" s="78"/>
      <c r="NX229" s="78"/>
      <c r="NY229" s="78"/>
      <c r="NZ229" s="78"/>
      <c r="OA229" s="78"/>
      <c r="OB229" s="78"/>
      <c r="OC229" s="78"/>
      <c r="OD229" s="78"/>
      <c r="OE229" s="78"/>
      <c r="OF229" s="78"/>
      <c r="OG229" s="78"/>
      <c r="OH229" s="78"/>
      <c r="OI229" s="78"/>
      <c r="OJ229" s="78"/>
      <c r="OK229" s="78"/>
      <c r="OL229" s="78"/>
      <c r="OM229" s="78"/>
      <c r="ON229" s="78"/>
      <c r="OO229" s="78"/>
      <c r="OP229" s="78"/>
      <c r="OQ229" s="78"/>
      <c r="OR229" s="78"/>
      <c r="OS229" s="78"/>
      <c r="OT229" s="78"/>
      <c r="OU229" s="78"/>
      <c r="OV229" s="78"/>
      <c r="OW229" s="78"/>
      <c r="OX229" s="78"/>
      <c r="OY229" s="78"/>
      <c r="OZ229" s="78"/>
      <c r="PA229" s="78"/>
      <c r="PB229" s="78"/>
      <c r="PC229" s="78"/>
      <c r="PD229" s="78"/>
      <c r="PE229" s="78"/>
      <c r="PF229" s="78"/>
      <c r="PG229" s="78"/>
      <c r="PH229" s="78"/>
      <c r="PI229" s="78"/>
      <c r="PJ229" s="78"/>
      <c r="PK229" s="78"/>
      <c r="PL229" s="78"/>
      <c r="PM229" s="78"/>
      <c r="PN229" s="78"/>
      <c r="PO229" s="78"/>
      <c r="PP229" s="78"/>
      <c r="PQ229" s="78"/>
      <c r="PR229" s="78"/>
      <c r="PS229" s="78"/>
      <c r="PT229" s="78"/>
      <c r="PU229" s="78"/>
      <c r="PV229" s="78"/>
      <c r="PW229" s="78"/>
      <c r="PX229" s="78"/>
      <c r="PY229" s="78"/>
      <c r="PZ229" s="78"/>
      <c r="QA229" s="78"/>
      <c r="QB229" s="78"/>
      <c r="QC229" s="78"/>
      <c r="QD229" s="78"/>
      <c r="QE229" s="78"/>
      <c r="QF229" s="78"/>
      <c r="QG229" s="78"/>
      <c r="QH229" s="78"/>
      <c r="QI229" s="78"/>
      <c r="QJ229" s="78"/>
      <c r="QK229" s="78"/>
      <c r="QL229" s="78"/>
      <c r="QM229" s="78"/>
      <c r="QN229" s="78"/>
      <c r="QO229" s="78"/>
      <c r="QP229" s="78"/>
      <c r="QQ229" s="78"/>
      <c r="QR229" s="78"/>
      <c r="QS229" s="78"/>
      <c r="QT229" s="78"/>
      <c r="QU229" s="78"/>
      <c r="QV229" s="78"/>
      <c r="QW229" s="78"/>
      <c r="QX229" s="78"/>
      <c r="QY229" s="78"/>
      <c r="QZ229" s="78"/>
      <c r="RA229" s="78"/>
      <c r="RB229" s="78"/>
      <c r="RC229" s="78"/>
      <c r="RD229" s="78"/>
      <c r="RE229" s="78"/>
      <c r="RF229" s="78"/>
      <c r="RG229" s="78"/>
      <c r="RH229" s="78"/>
      <c r="RI229" s="78"/>
      <c r="RJ229" s="78"/>
      <c r="RK229" s="78"/>
      <c r="RL229" s="78"/>
      <c r="RM229" s="78"/>
      <c r="RN229" s="78"/>
      <c r="RO229" s="78"/>
      <c r="RP229" s="78"/>
      <c r="RQ229" s="78"/>
      <c r="RR229" s="78"/>
      <c r="RS229" s="78"/>
      <c r="RT229" s="78"/>
      <c r="RU229" s="78"/>
      <c r="RV229" s="78"/>
      <c r="RW229" s="78"/>
      <c r="RX229" s="78"/>
      <c r="RY229" s="78"/>
      <c r="RZ229" s="78"/>
      <c r="SA229" s="78"/>
      <c r="SB229" s="78"/>
      <c r="SC229" s="78"/>
      <c r="SD229" s="78"/>
      <c r="SE229" s="78"/>
      <c r="SF229" s="78"/>
      <c r="SG229" s="78"/>
      <c r="SH229" s="78"/>
      <c r="SI229" s="78"/>
      <c r="SJ229" s="78"/>
      <c r="SK229" s="78"/>
      <c r="SL229" s="78"/>
      <c r="SM229" s="78"/>
      <c r="SN229" s="78"/>
      <c r="SO229" s="78"/>
      <c r="SP229" s="78"/>
      <c r="SQ229" s="78"/>
      <c r="SR229" s="78"/>
      <c r="SS229" s="78"/>
      <c r="ST229" s="78"/>
      <c r="SU229" s="78"/>
      <c r="SV229" s="78"/>
      <c r="SW229" s="78"/>
      <c r="SX229" s="78"/>
      <c r="SY229" s="78"/>
      <c r="SZ229" s="78"/>
      <c r="TA229" s="78"/>
      <c r="TB229" s="78"/>
      <c r="TC229" s="78"/>
      <c r="TD229" s="78"/>
      <c r="TE229" s="78"/>
      <c r="TF229" s="78"/>
      <c r="TG229" s="78"/>
      <c r="TH229" s="78"/>
      <c r="TI229" s="78"/>
      <c r="TJ229" s="78"/>
      <c r="TK229" s="78"/>
      <c r="TL229" s="78"/>
      <c r="TM229" s="78"/>
      <c r="TN229" s="78"/>
      <c r="TO229" s="78"/>
      <c r="TP229" s="78"/>
      <c r="TQ229" s="78"/>
      <c r="TR229" s="78"/>
      <c r="TS229" s="78"/>
      <c r="TT229" s="78"/>
      <c r="TU229" s="78"/>
      <c r="TV229" s="78"/>
      <c r="TW229" s="78"/>
      <c r="TX229" s="78"/>
      <c r="TY229" s="78"/>
      <c r="TZ229" s="78"/>
      <c r="UA229" s="78"/>
      <c r="UB229" s="78"/>
      <c r="UC229" s="78"/>
      <c r="UD229" s="78"/>
      <c r="UE229" s="78"/>
      <c r="UF229" s="78"/>
      <c r="UG229" s="78"/>
      <c r="UH229" s="78"/>
      <c r="UI229" s="78"/>
      <c r="UJ229" s="78"/>
      <c r="UK229" s="78"/>
      <c r="UL229" s="78"/>
      <c r="UM229" s="78"/>
      <c r="UN229" s="78"/>
      <c r="UO229" s="78"/>
      <c r="UP229" s="78"/>
      <c r="UQ229" s="78"/>
      <c r="UR229" s="78"/>
      <c r="US229" s="78"/>
      <c r="UT229" s="78"/>
      <c r="UU229" s="78"/>
      <c r="UV229" s="78"/>
      <c r="UW229" s="78"/>
      <c r="UX229" s="78"/>
      <c r="UY229" s="78"/>
      <c r="UZ229" s="78"/>
      <c r="VA229" s="78"/>
      <c r="VB229" s="78"/>
      <c r="VC229" s="78"/>
      <c r="VD229" s="78"/>
      <c r="VE229" s="78"/>
      <c r="VF229" s="78"/>
      <c r="VG229" s="78"/>
      <c r="VH229" s="78"/>
      <c r="VI229" s="78"/>
      <c r="VJ229" s="78"/>
      <c r="VK229" s="78"/>
      <c r="VL229" s="78"/>
      <c r="VM229" s="78"/>
      <c r="VN229" s="78"/>
      <c r="VO229" s="78"/>
      <c r="VP229" s="78"/>
      <c r="VQ229" s="78"/>
      <c r="VR229" s="78"/>
      <c r="VS229" s="78"/>
      <c r="VT229" s="78"/>
      <c r="VU229" s="78"/>
      <c r="VV229" s="78"/>
      <c r="VW229" s="78"/>
      <c r="VX229" s="78"/>
      <c r="VY229" s="78"/>
      <c r="VZ229" s="78"/>
      <c r="WA229" s="78"/>
      <c r="WB229" s="78"/>
      <c r="WC229" s="78"/>
      <c r="WD229" s="78"/>
      <c r="WE229" s="78"/>
      <c r="WF229" s="78"/>
      <c r="WG229" s="78"/>
      <c r="WH229" s="78"/>
      <c r="WI229" s="78"/>
      <c r="WJ229" s="78"/>
      <c r="WK229" s="78"/>
      <c r="WL229" s="78"/>
      <c r="WM229" s="78"/>
      <c r="WN229" s="78"/>
      <c r="WO229" s="78"/>
      <c r="WP229" s="78"/>
      <c r="WQ229" s="78"/>
      <c r="WR229" s="78"/>
      <c r="WS229" s="78"/>
      <c r="WT229" s="78"/>
      <c r="WU229" s="78"/>
      <c r="WV229" s="78"/>
      <c r="WW229" s="78"/>
      <c r="WX229" s="78"/>
      <c r="WY229" s="78"/>
      <c r="WZ229" s="78"/>
      <c r="XA229" s="78"/>
      <c r="XB229" s="78"/>
      <c r="XC229" s="78"/>
      <c r="XD229" s="78"/>
      <c r="XE229" s="78"/>
      <c r="XF229" s="78"/>
      <c r="XG229" s="78"/>
      <c r="XH229" s="78"/>
      <c r="XI229" s="78"/>
      <c r="XJ229" s="78"/>
      <c r="XK229" s="78"/>
      <c r="XL229" s="78"/>
      <c r="XM229" s="78"/>
      <c r="XN229" s="78"/>
      <c r="XO229" s="78"/>
      <c r="XP229" s="78"/>
      <c r="XQ229" s="78"/>
      <c r="XR229" s="78"/>
      <c r="XS229" s="78"/>
      <c r="XT229" s="78"/>
      <c r="XU229" s="78"/>
      <c r="XV229" s="78"/>
      <c r="XW229" s="78"/>
      <c r="XX229" s="78"/>
      <c r="XY229" s="78"/>
      <c r="XZ229" s="78"/>
      <c r="YA229" s="78"/>
      <c r="YB229" s="78"/>
      <c r="YC229" s="78"/>
      <c r="YD229" s="78"/>
      <c r="YE229" s="78"/>
      <c r="YF229" s="78"/>
      <c r="YG229" s="78"/>
      <c r="YH229" s="78"/>
      <c r="YI229" s="78"/>
      <c r="YJ229" s="78"/>
      <c r="YK229" s="78"/>
      <c r="YL229" s="78"/>
      <c r="YM229" s="78"/>
      <c r="YN229" s="78"/>
      <c r="YO229" s="78"/>
      <c r="YP229" s="78"/>
      <c r="YQ229" s="78"/>
      <c r="YR229" s="78"/>
      <c r="YS229" s="78"/>
      <c r="YT229" s="78"/>
      <c r="YU229" s="78"/>
      <c r="YV229" s="78"/>
      <c r="YW229" s="78"/>
      <c r="YX229" s="78"/>
      <c r="YY229" s="78"/>
      <c r="YZ229" s="78"/>
      <c r="ZA229" s="78"/>
      <c r="ZB229" s="78"/>
      <c r="ZC229" s="78"/>
      <c r="ZD229" s="78"/>
      <c r="ZE229" s="78"/>
      <c r="ZF229" s="78"/>
      <c r="ZG229" s="78"/>
      <c r="ZH229" s="78"/>
      <c r="ZI229" s="78"/>
      <c r="ZJ229" s="78"/>
      <c r="ZK229" s="78"/>
      <c r="ZL229" s="78"/>
      <c r="ZM229" s="78"/>
      <c r="ZN229" s="78"/>
      <c r="ZO229" s="78"/>
      <c r="ZP229" s="78"/>
      <c r="ZQ229" s="78"/>
      <c r="ZR229" s="78"/>
      <c r="ZS229" s="78"/>
      <c r="ZT229" s="78"/>
      <c r="ZU229" s="78"/>
      <c r="ZV229" s="78"/>
      <c r="ZW229" s="78"/>
      <c r="ZX229" s="78"/>
      <c r="ZY229" s="78"/>
      <c r="ZZ229" s="78"/>
      <c r="AAA229" s="78"/>
      <c r="AAB229" s="78"/>
      <c r="AAC229" s="78"/>
      <c r="AAD229" s="78"/>
      <c r="AAE229" s="78"/>
      <c r="AAF229" s="78"/>
      <c r="AAG229" s="78"/>
      <c r="AAH229" s="78"/>
      <c r="AAI229" s="78"/>
      <c r="AAJ229" s="78"/>
      <c r="AAK229" s="78"/>
      <c r="AAL229" s="78"/>
      <c r="AAM229" s="78"/>
      <c r="AAN229" s="78"/>
      <c r="AAO229" s="78"/>
      <c r="AAP229" s="78"/>
      <c r="AAQ229" s="78"/>
      <c r="AAR229" s="78"/>
      <c r="AAS229" s="78"/>
      <c r="AAT229" s="78"/>
      <c r="AAU229" s="78"/>
      <c r="AAV229" s="78"/>
      <c r="AAW229" s="78"/>
      <c r="AAX229" s="78"/>
      <c r="AAY229" s="78"/>
      <c r="AAZ229" s="78"/>
      <c r="ABA229" s="78"/>
      <c r="ABB229" s="78"/>
      <c r="ABC229" s="78"/>
      <c r="ABD229" s="78"/>
      <c r="ABE229" s="78"/>
      <c r="ABF229" s="78"/>
      <c r="ABG229" s="78"/>
      <c r="ABH229" s="78"/>
      <c r="ABI229" s="78"/>
      <c r="ABJ229" s="78"/>
      <c r="ABK229" s="78"/>
      <c r="ABL229" s="78"/>
      <c r="ABM229" s="78"/>
      <c r="ABN229" s="78"/>
      <c r="ABO229" s="78"/>
      <c r="ABP229" s="78"/>
      <c r="ABQ229" s="78"/>
      <c r="ABR229" s="78"/>
      <c r="ABS229" s="78"/>
      <c r="ABT229" s="78"/>
      <c r="ABU229" s="78"/>
      <c r="ABV229" s="78"/>
      <c r="ABW229" s="78"/>
      <c r="ABX229" s="78"/>
      <c r="ABY229" s="78"/>
      <c r="ABZ229" s="78"/>
      <c r="ACA229" s="78"/>
      <c r="ACB229" s="78"/>
      <c r="ACC229" s="78"/>
      <c r="ACD229" s="78"/>
      <c r="ACE229" s="78"/>
      <c r="ACF229" s="78"/>
      <c r="ACG229" s="78"/>
      <c r="ACH229" s="78"/>
      <c r="ACI229" s="78"/>
      <c r="ACJ229" s="78"/>
      <c r="ACK229" s="78"/>
      <c r="ACL229" s="78"/>
      <c r="ACM229" s="78"/>
      <c r="ACN229" s="78"/>
      <c r="ACO229" s="78"/>
      <c r="ACP229" s="78"/>
      <c r="ACQ229" s="78"/>
      <c r="ACR229" s="78"/>
      <c r="ACS229" s="78"/>
      <c r="ACT229" s="78"/>
      <c r="ACU229" s="78"/>
      <c r="ACV229" s="78"/>
      <c r="ACW229" s="78"/>
      <c r="ACX229" s="78"/>
      <c r="ACY229" s="78"/>
      <c r="ACZ229" s="78"/>
      <c r="ADA229" s="78"/>
      <c r="ADB229" s="78"/>
      <c r="ADC229" s="78"/>
      <c r="ADD229" s="78"/>
      <c r="ADE229" s="78"/>
      <c r="ADF229" s="78"/>
      <c r="ADG229" s="78"/>
      <c r="ADH229" s="78"/>
      <c r="ADI229" s="78"/>
      <c r="ADJ229" s="78"/>
      <c r="ADK229" s="78"/>
      <c r="ADL229" s="78"/>
      <c r="ADM229" s="78"/>
      <c r="ADN229" s="78"/>
      <c r="ADO229" s="78"/>
      <c r="ADP229" s="78"/>
      <c r="ADQ229" s="78"/>
      <c r="ADR229" s="78"/>
      <c r="ADS229" s="78"/>
      <c r="ADT229" s="78"/>
      <c r="ADU229" s="78"/>
      <c r="ADV229" s="78"/>
      <c r="ADW229" s="78"/>
      <c r="ADX229" s="78"/>
      <c r="ADY229" s="78"/>
      <c r="ADZ229" s="78"/>
      <c r="AEA229" s="78"/>
      <c r="AEB229" s="78"/>
      <c r="AEC229" s="78"/>
      <c r="AED229" s="78"/>
      <c r="AEE229" s="78"/>
      <c r="AEF229" s="78"/>
      <c r="AEG229" s="78"/>
      <c r="AEH229" s="78"/>
      <c r="AEI229" s="78"/>
      <c r="AEJ229" s="78"/>
      <c r="AEK229" s="78"/>
      <c r="AEL229" s="78"/>
      <c r="AEM229" s="78"/>
      <c r="AEN229" s="78"/>
      <c r="AEO229" s="78"/>
      <c r="AEP229" s="78"/>
      <c r="AEQ229" s="78"/>
      <c r="AER229" s="78"/>
      <c r="AES229" s="78"/>
      <c r="AET229" s="78"/>
      <c r="AEU229" s="78"/>
      <c r="AEV229" s="78"/>
      <c r="AEW229" s="78"/>
      <c r="AEX229" s="78"/>
      <c r="AEY229" s="78"/>
      <c r="AEZ229" s="78"/>
      <c r="AFA229" s="78"/>
      <c r="AFB229" s="78"/>
      <c r="AFC229" s="78"/>
      <c r="AFD229" s="78"/>
      <c r="AFE229" s="78"/>
      <c r="AFF229" s="78"/>
      <c r="AFG229" s="78"/>
      <c r="AFH229" s="78"/>
      <c r="AFI229" s="78"/>
      <c r="AFJ229" s="78"/>
      <c r="AFK229" s="78"/>
      <c r="AFL229" s="78"/>
      <c r="AFM229" s="78"/>
      <c r="AFN229" s="78"/>
      <c r="AFO229" s="78"/>
      <c r="AFP229" s="78"/>
      <c r="AFQ229" s="78"/>
      <c r="AFR229" s="78"/>
      <c r="AFS229" s="78"/>
      <c r="AFT229" s="78"/>
      <c r="AFU229" s="78"/>
      <c r="AFV229" s="78"/>
      <c r="AFW229" s="78"/>
      <c r="AFX229" s="78"/>
      <c r="AFY229" s="78"/>
      <c r="AFZ229" s="78"/>
      <c r="AGA229" s="78"/>
      <c r="AGB229" s="78"/>
      <c r="AGC229" s="78"/>
      <c r="AGD229" s="78"/>
      <c r="AGE229" s="78"/>
      <c r="AGF229" s="78"/>
      <c r="AGG229" s="78"/>
      <c r="AGH229" s="78"/>
      <c r="AGI229" s="78"/>
      <c r="AGJ229" s="78"/>
      <c r="AGK229" s="78"/>
      <c r="AGL229" s="78"/>
      <c r="AGM229" s="78"/>
      <c r="AGN229" s="78"/>
      <c r="AGO229" s="78"/>
      <c r="AGP229" s="78"/>
      <c r="AGQ229" s="78"/>
      <c r="AGR229" s="78"/>
      <c r="AGS229" s="78"/>
      <c r="AGT229" s="78"/>
      <c r="AGU229" s="78"/>
      <c r="AGV229" s="78"/>
      <c r="AGW229" s="78"/>
      <c r="AGX229" s="78"/>
      <c r="AGY229" s="78"/>
      <c r="AGZ229" s="78"/>
      <c r="AHA229" s="78"/>
      <c r="AHB229" s="78"/>
      <c r="AHC229" s="78"/>
      <c r="AHD229" s="78"/>
      <c r="AHE229" s="78"/>
      <c r="AHF229" s="78"/>
      <c r="AHG229" s="78"/>
      <c r="AHH229" s="78"/>
      <c r="AHI229" s="78"/>
      <c r="AHJ229" s="78"/>
      <c r="AHK229" s="78"/>
      <c r="AHL229" s="78"/>
      <c r="AHM229" s="78"/>
      <c r="AHN229" s="78"/>
      <c r="AHO229" s="78"/>
      <c r="AHP229" s="78"/>
      <c r="AHQ229" s="78"/>
      <c r="AHR229" s="78"/>
      <c r="AHS229" s="78"/>
      <c r="AHT229" s="78"/>
      <c r="AHU229" s="78"/>
      <c r="AHV229" s="78"/>
      <c r="AHW229" s="78"/>
      <c r="AHX229" s="78"/>
      <c r="AHY229" s="78"/>
      <c r="AHZ229" s="78"/>
      <c r="AIA229" s="78"/>
      <c r="AIB229" s="78"/>
      <c r="AIC229" s="78"/>
      <c r="AID229" s="78"/>
      <c r="AIE229" s="78"/>
      <c r="AIF229" s="78"/>
      <c r="AIG229" s="78"/>
      <c r="AIH229" s="78"/>
      <c r="AII229" s="78"/>
      <c r="AIJ229" s="78"/>
      <c r="AIK229" s="78"/>
      <c r="AIL229" s="78"/>
      <c r="AIM229" s="78"/>
      <c r="AIN229" s="78"/>
      <c r="AIO229" s="78"/>
      <c r="AIP229" s="78"/>
      <c r="AIQ229" s="78"/>
      <c r="AIR229" s="78"/>
      <c r="AIS229" s="78"/>
      <c r="AIT229" s="78"/>
      <c r="AIU229" s="78"/>
      <c r="AIV229" s="78"/>
      <c r="AIW229" s="78"/>
      <c r="AIX229" s="78"/>
      <c r="AIY229" s="78"/>
      <c r="AIZ229" s="78"/>
      <c r="AJA229" s="78"/>
      <c r="AJB229" s="78"/>
      <c r="AJC229" s="78"/>
      <c r="AJD229" s="78"/>
      <c r="AJE229" s="78"/>
      <c r="AJF229" s="78"/>
      <c r="AJG229" s="78"/>
      <c r="AJH229" s="78"/>
      <c r="AJI229" s="78"/>
      <c r="AJJ229" s="78"/>
      <c r="AJK229" s="78"/>
      <c r="AJL229" s="78"/>
      <c r="AJM229" s="78"/>
      <c r="AJN229" s="78"/>
      <c r="AJO229" s="78"/>
      <c r="AJP229" s="78"/>
      <c r="AJQ229" s="78"/>
      <c r="AJR229" s="78"/>
      <c r="AJS229" s="78"/>
      <c r="AJT229" s="78"/>
      <c r="AJU229" s="78"/>
      <c r="AJV229" s="78"/>
      <c r="AJW229" s="78"/>
      <c r="AJX229" s="78"/>
      <c r="AJY229" s="78"/>
      <c r="AJZ229" s="78"/>
      <c r="AKA229" s="78"/>
      <c r="AKB229" s="78"/>
      <c r="AKC229" s="78"/>
      <c r="AKD229" s="78"/>
      <c r="AKE229" s="78"/>
      <c r="AKF229" s="78"/>
      <c r="AKG229" s="78"/>
      <c r="AKH229" s="78"/>
      <c r="AKI229" s="78"/>
      <c r="AKJ229" s="78"/>
      <c r="AKK229" s="78"/>
      <c r="AKL229" s="78"/>
      <c r="AKM229" s="78"/>
      <c r="AKN229" s="78"/>
      <c r="AKO229" s="78"/>
      <c r="AKP229" s="78"/>
      <c r="AKQ229" s="78"/>
      <c r="AKR229" s="78"/>
      <c r="AKS229" s="78"/>
      <c r="AKT229" s="78"/>
      <c r="AKU229" s="78"/>
      <c r="AKV229" s="78"/>
      <c r="AKW229" s="78"/>
      <c r="AKX229" s="78"/>
      <c r="AKY229" s="78"/>
      <c r="AKZ229" s="78"/>
      <c r="ALA229" s="78"/>
      <c r="ALB229" s="78"/>
      <c r="ALC229" s="78"/>
      <c r="ALD229" s="78"/>
      <c r="ALE229" s="78"/>
      <c r="ALF229" s="78"/>
      <c r="ALG229" s="78"/>
      <c r="ALH229" s="78"/>
      <c r="ALI229" s="78"/>
      <c r="ALJ229" s="78"/>
      <c r="ALK229" s="78"/>
      <c r="ALL229" s="78"/>
      <c r="ALM229" s="78"/>
      <c r="ALN229" s="78"/>
      <c r="ALO229" s="78"/>
      <c r="ALP229" s="78"/>
      <c r="ALQ229" s="78"/>
      <c r="ALR229" s="78"/>
      <c r="ALS229" s="78"/>
      <c r="ALT229" s="78"/>
      <c r="ALU229" s="78"/>
      <c r="ALV229" s="78"/>
      <c r="ALW229" s="78"/>
      <c r="ALX229" s="78"/>
      <c r="ALY229" s="78"/>
      <c r="ALZ229" s="78"/>
      <c r="AMA229" s="78"/>
      <c r="AMB229" s="78"/>
      <c r="AMC229" s="78"/>
      <c r="AMD229" s="78"/>
    </row>
    <row r="230" spans="1:1018" s="79" customForma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c r="EV230" s="78"/>
      <c r="EW230" s="78"/>
      <c r="EX230" s="78"/>
      <c r="EY230" s="78"/>
      <c r="EZ230" s="78"/>
      <c r="FA230" s="78"/>
      <c r="FB230" s="78"/>
      <c r="FC230" s="78"/>
      <c r="FD230" s="78"/>
      <c r="FE230" s="78"/>
      <c r="FF230" s="78"/>
      <c r="FG230" s="78"/>
      <c r="FH230" s="78"/>
      <c r="FI230" s="78"/>
      <c r="FJ230" s="78"/>
      <c r="FK230" s="78"/>
      <c r="FL230" s="78"/>
      <c r="FM230" s="78"/>
      <c r="FN230" s="78"/>
      <c r="FO230" s="78"/>
      <c r="FP230" s="78"/>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c r="HT230" s="78"/>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c r="JP230" s="78"/>
      <c r="JQ230" s="78"/>
      <c r="JR230" s="78"/>
      <c r="JS230" s="78"/>
      <c r="JT230" s="78"/>
      <c r="JU230" s="78"/>
      <c r="JV230" s="78"/>
      <c r="JW230" s="78"/>
      <c r="JX230" s="78"/>
      <c r="JY230" s="78"/>
      <c r="JZ230" s="78"/>
      <c r="KA230" s="78"/>
      <c r="KB230" s="78"/>
      <c r="KC230" s="78"/>
      <c r="KD230" s="78"/>
      <c r="KE230" s="78"/>
      <c r="KF230" s="78"/>
      <c r="KG230" s="78"/>
      <c r="KH230" s="78"/>
      <c r="KI230" s="78"/>
      <c r="KJ230" s="78"/>
      <c r="KK230" s="78"/>
      <c r="KL230" s="78"/>
      <c r="KM230" s="78"/>
      <c r="KN230" s="78"/>
      <c r="KO230" s="78"/>
      <c r="KP230" s="78"/>
      <c r="KQ230" s="78"/>
      <c r="KR230" s="78"/>
      <c r="KS230" s="78"/>
      <c r="KT230" s="78"/>
      <c r="KU230" s="78"/>
      <c r="KV230" s="78"/>
      <c r="KW230" s="78"/>
      <c r="KX230" s="78"/>
      <c r="KY230" s="78"/>
      <c r="KZ230" s="78"/>
      <c r="LA230" s="78"/>
      <c r="LB230" s="78"/>
      <c r="LC230" s="78"/>
      <c r="LD230" s="78"/>
      <c r="LE230" s="78"/>
      <c r="LF230" s="78"/>
      <c r="LG230" s="78"/>
      <c r="LH230" s="78"/>
      <c r="LI230" s="78"/>
      <c r="LJ230" s="78"/>
      <c r="LK230" s="78"/>
      <c r="LL230" s="78"/>
      <c r="LM230" s="78"/>
      <c r="LN230" s="78"/>
      <c r="LO230" s="78"/>
      <c r="LP230" s="78"/>
      <c r="LQ230" s="78"/>
      <c r="LR230" s="78"/>
      <c r="LS230" s="78"/>
      <c r="LT230" s="78"/>
      <c r="LU230" s="78"/>
      <c r="LV230" s="78"/>
      <c r="LW230" s="78"/>
      <c r="LX230" s="78"/>
      <c r="LY230" s="78"/>
      <c r="LZ230" s="78"/>
      <c r="MA230" s="78"/>
      <c r="MB230" s="78"/>
      <c r="MC230" s="78"/>
      <c r="MD230" s="78"/>
      <c r="ME230" s="78"/>
      <c r="MF230" s="78"/>
      <c r="MG230" s="78"/>
      <c r="MH230" s="78"/>
      <c r="MI230" s="78"/>
      <c r="MJ230" s="78"/>
      <c r="MK230" s="78"/>
      <c r="ML230" s="78"/>
      <c r="MM230" s="78"/>
      <c r="MN230" s="78"/>
      <c r="MO230" s="78"/>
      <c r="MP230" s="78"/>
      <c r="MQ230" s="78"/>
      <c r="MR230" s="78"/>
      <c r="MS230" s="78"/>
      <c r="MT230" s="78"/>
      <c r="MU230" s="78"/>
      <c r="MV230" s="78"/>
      <c r="MW230" s="78"/>
      <c r="MX230" s="78"/>
      <c r="MY230" s="78"/>
      <c r="MZ230" s="78"/>
      <c r="NA230" s="78"/>
      <c r="NB230" s="78"/>
      <c r="NC230" s="78"/>
      <c r="ND230" s="78"/>
      <c r="NE230" s="78"/>
      <c r="NF230" s="78"/>
      <c r="NG230" s="78"/>
      <c r="NH230" s="78"/>
      <c r="NI230" s="78"/>
      <c r="NJ230" s="78"/>
      <c r="NK230" s="78"/>
      <c r="NL230" s="78"/>
      <c r="NM230" s="78"/>
      <c r="NN230" s="78"/>
      <c r="NO230" s="78"/>
      <c r="NP230" s="78"/>
      <c r="NQ230" s="78"/>
      <c r="NR230" s="78"/>
      <c r="NS230" s="78"/>
      <c r="NT230" s="78"/>
      <c r="NU230" s="78"/>
      <c r="NV230" s="78"/>
      <c r="NW230" s="78"/>
      <c r="NX230" s="78"/>
      <c r="NY230" s="78"/>
      <c r="NZ230" s="78"/>
      <c r="OA230" s="78"/>
      <c r="OB230" s="78"/>
      <c r="OC230" s="78"/>
      <c r="OD230" s="78"/>
      <c r="OE230" s="78"/>
      <c r="OF230" s="78"/>
      <c r="OG230" s="78"/>
      <c r="OH230" s="78"/>
      <c r="OI230" s="78"/>
      <c r="OJ230" s="78"/>
      <c r="OK230" s="78"/>
      <c r="OL230" s="78"/>
      <c r="OM230" s="78"/>
      <c r="ON230" s="78"/>
      <c r="OO230" s="78"/>
      <c r="OP230" s="78"/>
      <c r="OQ230" s="78"/>
      <c r="OR230" s="78"/>
      <c r="OS230" s="78"/>
      <c r="OT230" s="78"/>
      <c r="OU230" s="78"/>
      <c r="OV230" s="78"/>
      <c r="OW230" s="78"/>
      <c r="OX230" s="78"/>
      <c r="OY230" s="78"/>
      <c r="OZ230" s="78"/>
      <c r="PA230" s="78"/>
      <c r="PB230" s="78"/>
      <c r="PC230" s="78"/>
      <c r="PD230" s="78"/>
      <c r="PE230" s="78"/>
      <c r="PF230" s="78"/>
      <c r="PG230" s="78"/>
      <c r="PH230" s="78"/>
      <c r="PI230" s="78"/>
      <c r="PJ230" s="78"/>
      <c r="PK230" s="78"/>
      <c r="PL230" s="78"/>
      <c r="PM230" s="78"/>
      <c r="PN230" s="78"/>
      <c r="PO230" s="78"/>
      <c r="PP230" s="78"/>
      <c r="PQ230" s="78"/>
      <c r="PR230" s="78"/>
      <c r="PS230" s="78"/>
      <c r="PT230" s="78"/>
      <c r="PU230" s="78"/>
      <c r="PV230" s="78"/>
      <c r="PW230" s="78"/>
      <c r="PX230" s="78"/>
      <c r="PY230" s="78"/>
      <c r="PZ230" s="78"/>
      <c r="QA230" s="78"/>
      <c r="QB230" s="78"/>
      <c r="QC230" s="78"/>
      <c r="QD230" s="78"/>
      <c r="QE230" s="78"/>
      <c r="QF230" s="78"/>
      <c r="QG230" s="78"/>
      <c r="QH230" s="78"/>
      <c r="QI230" s="78"/>
      <c r="QJ230" s="78"/>
      <c r="QK230" s="78"/>
      <c r="QL230" s="78"/>
      <c r="QM230" s="78"/>
      <c r="QN230" s="78"/>
      <c r="QO230" s="78"/>
      <c r="QP230" s="78"/>
      <c r="QQ230" s="78"/>
      <c r="QR230" s="78"/>
      <c r="QS230" s="78"/>
      <c r="QT230" s="78"/>
      <c r="QU230" s="78"/>
      <c r="QV230" s="78"/>
      <c r="QW230" s="78"/>
      <c r="QX230" s="78"/>
      <c r="QY230" s="78"/>
      <c r="QZ230" s="78"/>
      <c r="RA230" s="78"/>
      <c r="RB230" s="78"/>
      <c r="RC230" s="78"/>
      <c r="RD230" s="78"/>
      <c r="RE230" s="78"/>
      <c r="RF230" s="78"/>
      <c r="RG230" s="78"/>
      <c r="RH230" s="78"/>
      <c r="RI230" s="78"/>
      <c r="RJ230" s="78"/>
      <c r="RK230" s="78"/>
      <c r="RL230" s="78"/>
      <c r="RM230" s="78"/>
      <c r="RN230" s="78"/>
      <c r="RO230" s="78"/>
      <c r="RP230" s="78"/>
      <c r="RQ230" s="78"/>
      <c r="RR230" s="78"/>
      <c r="RS230" s="78"/>
      <c r="RT230" s="78"/>
      <c r="RU230" s="78"/>
      <c r="RV230" s="78"/>
      <c r="RW230" s="78"/>
      <c r="RX230" s="78"/>
      <c r="RY230" s="78"/>
      <c r="RZ230" s="78"/>
      <c r="SA230" s="78"/>
      <c r="SB230" s="78"/>
      <c r="SC230" s="78"/>
      <c r="SD230" s="78"/>
      <c r="SE230" s="78"/>
      <c r="SF230" s="78"/>
      <c r="SG230" s="78"/>
      <c r="SH230" s="78"/>
      <c r="SI230" s="78"/>
      <c r="SJ230" s="78"/>
      <c r="SK230" s="78"/>
      <c r="SL230" s="78"/>
      <c r="SM230" s="78"/>
      <c r="SN230" s="78"/>
      <c r="SO230" s="78"/>
      <c r="SP230" s="78"/>
      <c r="SQ230" s="78"/>
      <c r="SR230" s="78"/>
      <c r="SS230" s="78"/>
      <c r="ST230" s="78"/>
      <c r="SU230" s="78"/>
      <c r="SV230" s="78"/>
      <c r="SW230" s="78"/>
      <c r="SX230" s="78"/>
      <c r="SY230" s="78"/>
      <c r="SZ230" s="78"/>
      <c r="TA230" s="78"/>
      <c r="TB230" s="78"/>
      <c r="TC230" s="78"/>
      <c r="TD230" s="78"/>
      <c r="TE230" s="78"/>
      <c r="TF230" s="78"/>
      <c r="TG230" s="78"/>
      <c r="TH230" s="78"/>
      <c r="TI230" s="78"/>
      <c r="TJ230" s="78"/>
      <c r="TK230" s="78"/>
      <c r="TL230" s="78"/>
      <c r="TM230" s="78"/>
      <c r="TN230" s="78"/>
      <c r="TO230" s="78"/>
      <c r="TP230" s="78"/>
      <c r="TQ230" s="78"/>
      <c r="TR230" s="78"/>
      <c r="TS230" s="78"/>
      <c r="TT230" s="78"/>
      <c r="TU230" s="78"/>
      <c r="TV230" s="78"/>
      <c r="TW230" s="78"/>
      <c r="TX230" s="78"/>
      <c r="TY230" s="78"/>
      <c r="TZ230" s="78"/>
      <c r="UA230" s="78"/>
      <c r="UB230" s="78"/>
      <c r="UC230" s="78"/>
      <c r="UD230" s="78"/>
      <c r="UE230" s="78"/>
      <c r="UF230" s="78"/>
      <c r="UG230" s="78"/>
      <c r="UH230" s="78"/>
      <c r="UI230" s="78"/>
      <c r="UJ230" s="78"/>
      <c r="UK230" s="78"/>
      <c r="UL230" s="78"/>
      <c r="UM230" s="78"/>
      <c r="UN230" s="78"/>
      <c r="UO230" s="78"/>
      <c r="UP230" s="78"/>
      <c r="UQ230" s="78"/>
      <c r="UR230" s="78"/>
      <c r="US230" s="78"/>
      <c r="UT230" s="78"/>
      <c r="UU230" s="78"/>
      <c r="UV230" s="78"/>
      <c r="UW230" s="78"/>
      <c r="UX230" s="78"/>
      <c r="UY230" s="78"/>
      <c r="UZ230" s="78"/>
      <c r="VA230" s="78"/>
      <c r="VB230" s="78"/>
      <c r="VC230" s="78"/>
      <c r="VD230" s="78"/>
      <c r="VE230" s="78"/>
      <c r="VF230" s="78"/>
      <c r="VG230" s="78"/>
      <c r="VH230" s="78"/>
      <c r="VI230" s="78"/>
      <c r="VJ230" s="78"/>
      <c r="VK230" s="78"/>
      <c r="VL230" s="78"/>
      <c r="VM230" s="78"/>
      <c r="VN230" s="78"/>
      <c r="VO230" s="78"/>
      <c r="VP230" s="78"/>
      <c r="VQ230" s="78"/>
      <c r="VR230" s="78"/>
      <c r="VS230" s="78"/>
      <c r="VT230" s="78"/>
      <c r="VU230" s="78"/>
      <c r="VV230" s="78"/>
      <c r="VW230" s="78"/>
      <c r="VX230" s="78"/>
      <c r="VY230" s="78"/>
      <c r="VZ230" s="78"/>
      <c r="WA230" s="78"/>
      <c r="WB230" s="78"/>
      <c r="WC230" s="78"/>
      <c r="WD230" s="78"/>
      <c r="WE230" s="78"/>
      <c r="WF230" s="78"/>
      <c r="WG230" s="78"/>
      <c r="WH230" s="78"/>
      <c r="WI230" s="78"/>
      <c r="WJ230" s="78"/>
      <c r="WK230" s="78"/>
      <c r="WL230" s="78"/>
      <c r="WM230" s="78"/>
      <c r="WN230" s="78"/>
      <c r="WO230" s="78"/>
      <c r="WP230" s="78"/>
      <c r="WQ230" s="78"/>
      <c r="WR230" s="78"/>
      <c r="WS230" s="78"/>
      <c r="WT230" s="78"/>
      <c r="WU230" s="78"/>
      <c r="WV230" s="78"/>
      <c r="WW230" s="78"/>
      <c r="WX230" s="78"/>
      <c r="WY230" s="78"/>
      <c r="WZ230" s="78"/>
      <c r="XA230" s="78"/>
      <c r="XB230" s="78"/>
      <c r="XC230" s="78"/>
      <c r="XD230" s="78"/>
      <c r="XE230" s="78"/>
      <c r="XF230" s="78"/>
      <c r="XG230" s="78"/>
      <c r="XH230" s="78"/>
      <c r="XI230" s="78"/>
      <c r="XJ230" s="78"/>
      <c r="XK230" s="78"/>
      <c r="XL230" s="78"/>
      <c r="XM230" s="78"/>
      <c r="XN230" s="78"/>
      <c r="XO230" s="78"/>
      <c r="XP230" s="78"/>
      <c r="XQ230" s="78"/>
      <c r="XR230" s="78"/>
      <c r="XS230" s="78"/>
      <c r="XT230" s="78"/>
      <c r="XU230" s="78"/>
      <c r="XV230" s="78"/>
      <c r="XW230" s="78"/>
      <c r="XX230" s="78"/>
      <c r="XY230" s="78"/>
      <c r="XZ230" s="78"/>
      <c r="YA230" s="78"/>
      <c r="YB230" s="78"/>
      <c r="YC230" s="78"/>
      <c r="YD230" s="78"/>
      <c r="YE230" s="78"/>
      <c r="YF230" s="78"/>
      <c r="YG230" s="78"/>
      <c r="YH230" s="78"/>
      <c r="YI230" s="78"/>
      <c r="YJ230" s="78"/>
      <c r="YK230" s="78"/>
      <c r="YL230" s="78"/>
      <c r="YM230" s="78"/>
      <c r="YN230" s="78"/>
      <c r="YO230" s="78"/>
      <c r="YP230" s="78"/>
      <c r="YQ230" s="78"/>
      <c r="YR230" s="78"/>
      <c r="YS230" s="78"/>
      <c r="YT230" s="78"/>
      <c r="YU230" s="78"/>
      <c r="YV230" s="78"/>
      <c r="YW230" s="78"/>
      <c r="YX230" s="78"/>
      <c r="YY230" s="78"/>
      <c r="YZ230" s="78"/>
      <c r="ZA230" s="78"/>
      <c r="ZB230" s="78"/>
      <c r="ZC230" s="78"/>
      <c r="ZD230" s="78"/>
      <c r="ZE230" s="78"/>
      <c r="ZF230" s="78"/>
      <c r="ZG230" s="78"/>
      <c r="ZH230" s="78"/>
      <c r="ZI230" s="78"/>
      <c r="ZJ230" s="78"/>
      <c r="ZK230" s="78"/>
      <c r="ZL230" s="78"/>
      <c r="ZM230" s="78"/>
      <c r="ZN230" s="78"/>
      <c r="ZO230" s="78"/>
      <c r="ZP230" s="78"/>
      <c r="ZQ230" s="78"/>
      <c r="ZR230" s="78"/>
      <c r="ZS230" s="78"/>
      <c r="ZT230" s="78"/>
      <c r="ZU230" s="78"/>
      <c r="ZV230" s="78"/>
      <c r="ZW230" s="78"/>
      <c r="ZX230" s="78"/>
      <c r="ZY230" s="78"/>
      <c r="ZZ230" s="78"/>
      <c r="AAA230" s="78"/>
      <c r="AAB230" s="78"/>
      <c r="AAC230" s="78"/>
      <c r="AAD230" s="78"/>
      <c r="AAE230" s="78"/>
      <c r="AAF230" s="78"/>
      <c r="AAG230" s="78"/>
      <c r="AAH230" s="78"/>
      <c r="AAI230" s="78"/>
      <c r="AAJ230" s="78"/>
      <c r="AAK230" s="78"/>
      <c r="AAL230" s="78"/>
      <c r="AAM230" s="78"/>
      <c r="AAN230" s="78"/>
      <c r="AAO230" s="78"/>
      <c r="AAP230" s="78"/>
      <c r="AAQ230" s="78"/>
      <c r="AAR230" s="78"/>
      <c r="AAS230" s="78"/>
      <c r="AAT230" s="78"/>
      <c r="AAU230" s="78"/>
      <c r="AAV230" s="78"/>
      <c r="AAW230" s="78"/>
      <c r="AAX230" s="78"/>
      <c r="AAY230" s="78"/>
      <c r="AAZ230" s="78"/>
      <c r="ABA230" s="78"/>
      <c r="ABB230" s="78"/>
      <c r="ABC230" s="78"/>
      <c r="ABD230" s="78"/>
      <c r="ABE230" s="78"/>
      <c r="ABF230" s="78"/>
      <c r="ABG230" s="78"/>
      <c r="ABH230" s="78"/>
      <c r="ABI230" s="78"/>
      <c r="ABJ230" s="78"/>
      <c r="ABK230" s="78"/>
      <c r="ABL230" s="78"/>
      <c r="ABM230" s="78"/>
      <c r="ABN230" s="78"/>
      <c r="ABO230" s="78"/>
      <c r="ABP230" s="78"/>
      <c r="ABQ230" s="78"/>
      <c r="ABR230" s="78"/>
      <c r="ABS230" s="78"/>
      <c r="ABT230" s="78"/>
      <c r="ABU230" s="78"/>
      <c r="ABV230" s="78"/>
      <c r="ABW230" s="78"/>
      <c r="ABX230" s="78"/>
      <c r="ABY230" s="78"/>
      <c r="ABZ230" s="78"/>
      <c r="ACA230" s="78"/>
      <c r="ACB230" s="78"/>
      <c r="ACC230" s="78"/>
      <c r="ACD230" s="78"/>
      <c r="ACE230" s="78"/>
      <c r="ACF230" s="78"/>
      <c r="ACG230" s="78"/>
      <c r="ACH230" s="78"/>
      <c r="ACI230" s="78"/>
      <c r="ACJ230" s="78"/>
      <c r="ACK230" s="78"/>
      <c r="ACL230" s="78"/>
      <c r="ACM230" s="78"/>
      <c r="ACN230" s="78"/>
      <c r="ACO230" s="78"/>
      <c r="ACP230" s="78"/>
      <c r="ACQ230" s="78"/>
      <c r="ACR230" s="78"/>
      <c r="ACS230" s="78"/>
      <c r="ACT230" s="78"/>
      <c r="ACU230" s="78"/>
      <c r="ACV230" s="78"/>
      <c r="ACW230" s="78"/>
      <c r="ACX230" s="78"/>
      <c r="ACY230" s="78"/>
      <c r="ACZ230" s="78"/>
      <c r="ADA230" s="78"/>
      <c r="ADB230" s="78"/>
      <c r="ADC230" s="78"/>
      <c r="ADD230" s="78"/>
      <c r="ADE230" s="78"/>
      <c r="ADF230" s="78"/>
      <c r="ADG230" s="78"/>
      <c r="ADH230" s="78"/>
      <c r="ADI230" s="78"/>
      <c r="ADJ230" s="78"/>
      <c r="ADK230" s="78"/>
      <c r="ADL230" s="78"/>
      <c r="ADM230" s="78"/>
      <c r="ADN230" s="78"/>
      <c r="ADO230" s="78"/>
      <c r="ADP230" s="78"/>
      <c r="ADQ230" s="78"/>
      <c r="ADR230" s="78"/>
      <c r="ADS230" s="78"/>
      <c r="ADT230" s="78"/>
      <c r="ADU230" s="78"/>
      <c r="ADV230" s="78"/>
      <c r="ADW230" s="78"/>
      <c r="ADX230" s="78"/>
      <c r="ADY230" s="78"/>
      <c r="ADZ230" s="78"/>
      <c r="AEA230" s="78"/>
      <c r="AEB230" s="78"/>
      <c r="AEC230" s="78"/>
      <c r="AED230" s="78"/>
      <c r="AEE230" s="78"/>
      <c r="AEF230" s="78"/>
      <c r="AEG230" s="78"/>
      <c r="AEH230" s="78"/>
      <c r="AEI230" s="78"/>
      <c r="AEJ230" s="78"/>
      <c r="AEK230" s="78"/>
      <c r="AEL230" s="78"/>
      <c r="AEM230" s="78"/>
      <c r="AEN230" s="78"/>
      <c r="AEO230" s="78"/>
      <c r="AEP230" s="78"/>
      <c r="AEQ230" s="78"/>
      <c r="AER230" s="78"/>
      <c r="AES230" s="78"/>
      <c r="AET230" s="78"/>
      <c r="AEU230" s="78"/>
      <c r="AEV230" s="78"/>
      <c r="AEW230" s="78"/>
      <c r="AEX230" s="78"/>
      <c r="AEY230" s="78"/>
      <c r="AEZ230" s="78"/>
      <c r="AFA230" s="78"/>
      <c r="AFB230" s="78"/>
      <c r="AFC230" s="78"/>
      <c r="AFD230" s="78"/>
      <c r="AFE230" s="78"/>
      <c r="AFF230" s="78"/>
      <c r="AFG230" s="78"/>
      <c r="AFH230" s="78"/>
      <c r="AFI230" s="78"/>
      <c r="AFJ230" s="78"/>
      <c r="AFK230" s="78"/>
      <c r="AFL230" s="78"/>
      <c r="AFM230" s="78"/>
      <c r="AFN230" s="78"/>
      <c r="AFO230" s="78"/>
      <c r="AFP230" s="78"/>
      <c r="AFQ230" s="78"/>
      <c r="AFR230" s="78"/>
      <c r="AFS230" s="78"/>
      <c r="AFT230" s="78"/>
      <c r="AFU230" s="78"/>
      <c r="AFV230" s="78"/>
      <c r="AFW230" s="78"/>
      <c r="AFX230" s="78"/>
      <c r="AFY230" s="78"/>
      <c r="AFZ230" s="78"/>
      <c r="AGA230" s="78"/>
      <c r="AGB230" s="78"/>
      <c r="AGC230" s="78"/>
      <c r="AGD230" s="78"/>
      <c r="AGE230" s="78"/>
      <c r="AGF230" s="78"/>
      <c r="AGG230" s="78"/>
      <c r="AGH230" s="78"/>
      <c r="AGI230" s="78"/>
      <c r="AGJ230" s="78"/>
      <c r="AGK230" s="78"/>
      <c r="AGL230" s="78"/>
      <c r="AGM230" s="78"/>
      <c r="AGN230" s="78"/>
      <c r="AGO230" s="78"/>
      <c r="AGP230" s="78"/>
      <c r="AGQ230" s="78"/>
      <c r="AGR230" s="78"/>
      <c r="AGS230" s="78"/>
      <c r="AGT230" s="78"/>
      <c r="AGU230" s="78"/>
      <c r="AGV230" s="78"/>
      <c r="AGW230" s="78"/>
      <c r="AGX230" s="78"/>
      <c r="AGY230" s="78"/>
      <c r="AGZ230" s="78"/>
      <c r="AHA230" s="78"/>
      <c r="AHB230" s="78"/>
      <c r="AHC230" s="78"/>
      <c r="AHD230" s="78"/>
      <c r="AHE230" s="78"/>
      <c r="AHF230" s="78"/>
      <c r="AHG230" s="78"/>
      <c r="AHH230" s="78"/>
      <c r="AHI230" s="78"/>
      <c r="AHJ230" s="78"/>
      <c r="AHK230" s="78"/>
      <c r="AHL230" s="78"/>
      <c r="AHM230" s="78"/>
      <c r="AHN230" s="78"/>
      <c r="AHO230" s="78"/>
      <c r="AHP230" s="78"/>
      <c r="AHQ230" s="78"/>
      <c r="AHR230" s="78"/>
      <c r="AHS230" s="78"/>
      <c r="AHT230" s="78"/>
      <c r="AHU230" s="78"/>
      <c r="AHV230" s="78"/>
      <c r="AHW230" s="78"/>
      <c r="AHX230" s="78"/>
      <c r="AHY230" s="78"/>
      <c r="AHZ230" s="78"/>
      <c r="AIA230" s="78"/>
      <c r="AIB230" s="78"/>
      <c r="AIC230" s="78"/>
      <c r="AID230" s="78"/>
      <c r="AIE230" s="78"/>
      <c r="AIF230" s="78"/>
      <c r="AIG230" s="78"/>
      <c r="AIH230" s="78"/>
      <c r="AII230" s="78"/>
      <c r="AIJ230" s="78"/>
      <c r="AIK230" s="78"/>
      <c r="AIL230" s="78"/>
      <c r="AIM230" s="78"/>
      <c r="AIN230" s="78"/>
      <c r="AIO230" s="78"/>
      <c r="AIP230" s="78"/>
      <c r="AIQ230" s="78"/>
      <c r="AIR230" s="78"/>
      <c r="AIS230" s="78"/>
      <c r="AIT230" s="78"/>
      <c r="AIU230" s="78"/>
      <c r="AIV230" s="78"/>
      <c r="AIW230" s="78"/>
      <c r="AIX230" s="78"/>
      <c r="AIY230" s="78"/>
      <c r="AIZ230" s="78"/>
      <c r="AJA230" s="78"/>
      <c r="AJB230" s="78"/>
      <c r="AJC230" s="78"/>
      <c r="AJD230" s="78"/>
      <c r="AJE230" s="78"/>
      <c r="AJF230" s="78"/>
      <c r="AJG230" s="78"/>
      <c r="AJH230" s="78"/>
      <c r="AJI230" s="78"/>
      <c r="AJJ230" s="78"/>
      <c r="AJK230" s="78"/>
      <c r="AJL230" s="78"/>
      <c r="AJM230" s="78"/>
      <c r="AJN230" s="78"/>
      <c r="AJO230" s="78"/>
      <c r="AJP230" s="78"/>
      <c r="AJQ230" s="78"/>
      <c r="AJR230" s="78"/>
      <c r="AJS230" s="78"/>
      <c r="AJT230" s="78"/>
      <c r="AJU230" s="78"/>
      <c r="AJV230" s="78"/>
      <c r="AJW230" s="78"/>
      <c r="AJX230" s="78"/>
      <c r="AJY230" s="78"/>
      <c r="AJZ230" s="78"/>
      <c r="AKA230" s="78"/>
      <c r="AKB230" s="78"/>
      <c r="AKC230" s="78"/>
      <c r="AKD230" s="78"/>
      <c r="AKE230" s="78"/>
      <c r="AKF230" s="78"/>
      <c r="AKG230" s="78"/>
      <c r="AKH230" s="78"/>
      <c r="AKI230" s="78"/>
      <c r="AKJ230" s="78"/>
      <c r="AKK230" s="78"/>
      <c r="AKL230" s="78"/>
      <c r="AKM230" s="78"/>
      <c r="AKN230" s="78"/>
      <c r="AKO230" s="78"/>
      <c r="AKP230" s="78"/>
      <c r="AKQ230" s="78"/>
      <c r="AKR230" s="78"/>
      <c r="AKS230" s="78"/>
      <c r="AKT230" s="78"/>
      <c r="AKU230" s="78"/>
      <c r="AKV230" s="78"/>
      <c r="AKW230" s="78"/>
      <c r="AKX230" s="78"/>
      <c r="AKY230" s="78"/>
      <c r="AKZ230" s="78"/>
      <c r="ALA230" s="78"/>
      <c r="ALB230" s="78"/>
      <c r="ALC230" s="78"/>
      <c r="ALD230" s="78"/>
      <c r="ALE230" s="78"/>
      <c r="ALF230" s="78"/>
      <c r="ALG230" s="78"/>
      <c r="ALH230" s="78"/>
      <c r="ALI230" s="78"/>
      <c r="ALJ230" s="78"/>
      <c r="ALK230" s="78"/>
      <c r="ALL230" s="78"/>
      <c r="ALM230" s="78"/>
      <c r="ALN230" s="78"/>
      <c r="ALO230" s="78"/>
      <c r="ALP230" s="78"/>
      <c r="ALQ230" s="78"/>
      <c r="ALR230" s="78"/>
      <c r="ALS230" s="78"/>
      <c r="ALT230" s="78"/>
      <c r="ALU230" s="78"/>
      <c r="ALV230" s="78"/>
      <c r="ALW230" s="78"/>
      <c r="ALX230" s="78"/>
      <c r="ALY230" s="78"/>
      <c r="ALZ230" s="78"/>
      <c r="AMA230" s="78"/>
      <c r="AMB230" s="78"/>
      <c r="AMC230" s="78"/>
      <c r="AMD230" s="78"/>
    </row>
    <row r="231" spans="1:1018" s="79" customForma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c r="FA231" s="78"/>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c r="KA231" s="78"/>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c r="LR231" s="78"/>
      <c r="LS231" s="78"/>
      <c r="LT231" s="78"/>
      <c r="LU231" s="78"/>
      <c r="LV231" s="78"/>
      <c r="LW231" s="78"/>
      <c r="LX231" s="78"/>
      <c r="LY231" s="78"/>
      <c r="LZ231" s="78"/>
      <c r="MA231" s="78"/>
      <c r="MB231" s="78"/>
      <c r="MC231" s="78"/>
      <c r="MD231" s="78"/>
      <c r="ME231" s="78"/>
      <c r="MF231" s="78"/>
      <c r="MG231" s="78"/>
      <c r="MH231" s="78"/>
      <c r="MI231" s="78"/>
      <c r="MJ231" s="78"/>
      <c r="MK231" s="78"/>
      <c r="ML231" s="78"/>
      <c r="MM231" s="78"/>
      <c r="MN231" s="78"/>
      <c r="MO231" s="78"/>
      <c r="MP231" s="78"/>
      <c r="MQ231" s="78"/>
      <c r="MR231" s="78"/>
      <c r="MS231" s="78"/>
      <c r="MT231" s="78"/>
      <c r="MU231" s="78"/>
      <c r="MV231" s="78"/>
      <c r="MW231" s="78"/>
      <c r="MX231" s="78"/>
      <c r="MY231" s="78"/>
      <c r="MZ231" s="78"/>
      <c r="NA231" s="78"/>
      <c r="NB231" s="78"/>
      <c r="NC231" s="78"/>
      <c r="ND231" s="78"/>
      <c r="NE231" s="78"/>
      <c r="NF231" s="78"/>
      <c r="NG231" s="78"/>
      <c r="NH231" s="78"/>
      <c r="NI231" s="78"/>
      <c r="NJ231" s="78"/>
      <c r="NK231" s="78"/>
      <c r="NL231" s="78"/>
      <c r="NM231" s="78"/>
      <c r="NN231" s="78"/>
      <c r="NO231" s="78"/>
      <c r="NP231" s="78"/>
      <c r="NQ231" s="78"/>
      <c r="NR231" s="78"/>
      <c r="NS231" s="78"/>
      <c r="NT231" s="78"/>
      <c r="NU231" s="78"/>
      <c r="NV231" s="78"/>
      <c r="NW231" s="78"/>
      <c r="NX231" s="78"/>
      <c r="NY231" s="78"/>
      <c r="NZ231" s="78"/>
      <c r="OA231" s="78"/>
      <c r="OB231" s="78"/>
      <c r="OC231" s="78"/>
      <c r="OD231" s="78"/>
      <c r="OE231" s="78"/>
      <c r="OF231" s="78"/>
      <c r="OG231" s="78"/>
      <c r="OH231" s="78"/>
      <c r="OI231" s="78"/>
      <c r="OJ231" s="78"/>
      <c r="OK231" s="78"/>
      <c r="OL231" s="78"/>
      <c r="OM231" s="78"/>
      <c r="ON231" s="78"/>
      <c r="OO231" s="78"/>
      <c r="OP231" s="78"/>
      <c r="OQ231" s="78"/>
      <c r="OR231" s="78"/>
      <c r="OS231" s="78"/>
      <c r="OT231" s="78"/>
      <c r="OU231" s="78"/>
      <c r="OV231" s="78"/>
      <c r="OW231" s="78"/>
      <c r="OX231" s="78"/>
      <c r="OY231" s="78"/>
      <c r="OZ231" s="78"/>
      <c r="PA231" s="78"/>
      <c r="PB231" s="78"/>
      <c r="PC231" s="78"/>
      <c r="PD231" s="78"/>
      <c r="PE231" s="78"/>
      <c r="PF231" s="78"/>
      <c r="PG231" s="78"/>
      <c r="PH231" s="78"/>
      <c r="PI231" s="78"/>
      <c r="PJ231" s="78"/>
      <c r="PK231" s="78"/>
      <c r="PL231" s="78"/>
      <c r="PM231" s="78"/>
      <c r="PN231" s="78"/>
      <c r="PO231" s="78"/>
      <c r="PP231" s="78"/>
      <c r="PQ231" s="78"/>
      <c r="PR231" s="78"/>
      <c r="PS231" s="78"/>
      <c r="PT231" s="78"/>
      <c r="PU231" s="78"/>
      <c r="PV231" s="78"/>
      <c r="PW231" s="78"/>
      <c r="PX231" s="78"/>
      <c r="PY231" s="78"/>
      <c r="PZ231" s="78"/>
      <c r="QA231" s="78"/>
      <c r="QB231" s="78"/>
      <c r="QC231" s="78"/>
      <c r="QD231" s="78"/>
      <c r="QE231" s="78"/>
      <c r="QF231" s="78"/>
      <c r="QG231" s="78"/>
      <c r="QH231" s="78"/>
      <c r="QI231" s="78"/>
      <c r="QJ231" s="78"/>
      <c r="QK231" s="78"/>
      <c r="QL231" s="78"/>
      <c r="QM231" s="78"/>
      <c r="QN231" s="78"/>
      <c r="QO231" s="78"/>
      <c r="QP231" s="78"/>
      <c r="QQ231" s="78"/>
      <c r="QR231" s="78"/>
      <c r="QS231" s="78"/>
      <c r="QT231" s="78"/>
      <c r="QU231" s="78"/>
      <c r="QV231" s="78"/>
      <c r="QW231" s="78"/>
      <c r="QX231" s="78"/>
      <c r="QY231" s="78"/>
      <c r="QZ231" s="78"/>
      <c r="RA231" s="78"/>
      <c r="RB231" s="78"/>
      <c r="RC231" s="78"/>
      <c r="RD231" s="78"/>
      <c r="RE231" s="78"/>
      <c r="RF231" s="78"/>
      <c r="RG231" s="78"/>
      <c r="RH231" s="78"/>
      <c r="RI231" s="78"/>
      <c r="RJ231" s="78"/>
      <c r="RK231" s="78"/>
      <c r="RL231" s="78"/>
      <c r="RM231" s="78"/>
      <c r="RN231" s="78"/>
      <c r="RO231" s="78"/>
      <c r="RP231" s="78"/>
      <c r="RQ231" s="78"/>
      <c r="RR231" s="78"/>
      <c r="RS231" s="78"/>
      <c r="RT231" s="78"/>
      <c r="RU231" s="78"/>
      <c r="RV231" s="78"/>
      <c r="RW231" s="78"/>
      <c r="RX231" s="78"/>
      <c r="RY231" s="78"/>
      <c r="RZ231" s="78"/>
      <c r="SA231" s="78"/>
      <c r="SB231" s="78"/>
      <c r="SC231" s="78"/>
      <c r="SD231" s="78"/>
      <c r="SE231" s="78"/>
      <c r="SF231" s="78"/>
      <c r="SG231" s="78"/>
      <c r="SH231" s="78"/>
      <c r="SI231" s="78"/>
      <c r="SJ231" s="78"/>
      <c r="SK231" s="78"/>
      <c r="SL231" s="78"/>
      <c r="SM231" s="78"/>
      <c r="SN231" s="78"/>
      <c r="SO231" s="78"/>
      <c r="SP231" s="78"/>
      <c r="SQ231" s="78"/>
      <c r="SR231" s="78"/>
      <c r="SS231" s="78"/>
      <c r="ST231" s="78"/>
      <c r="SU231" s="78"/>
      <c r="SV231" s="78"/>
      <c r="SW231" s="78"/>
      <c r="SX231" s="78"/>
      <c r="SY231" s="78"/>
      <c r="SZ231" s="78"/>
      <c r="TA231" s="78"/>
      <c r="TB231" s="78"/>
      <c r="TC231" s="78"/>
      <c r="TD231" s="78"/>
      <c r="TE231" s="78"/>
      <c r="TF231" s="78"/>
      <c r="TG231" s="78"/>
      <c r="TH231" s="78"/>
      <c r="TI231" s="78"/>
      <c r="TJ231" s="78"/>
      <c r="TK231" s="78"/>
      <c r="TL231" s="78"/>
      <c r="TM231" s="78"/>
      <c r="TN231" s="78"/>
      <c r="TO231" s="78"/>
      <c r="TP231" s="78"/>
      <c r="TQ231" s="78"/>
      <c r="TR231" s="78"/>
      <c r="TS231" s="78"/>
      <c r="TT231" s="78"/>
      <c r="TU231" s="78"/>
      <c r="TV231" s="78"/>
      <c r="TW231" s="78"/>
      <c r="TX231" s="78"/>
      <c r="TY231" s="78"/>
      <c r="TZ231" s="78"/>
      <c r="UA231" s="78"/>
      <c r="UB231" s="78"/>
      <c r="UC231" s="78"/>
      <c r="UD231" s="78"/>
      <c r="UE231" s="78"/>
      <c r="UF231" s="78"/>
      <c r="UG231" s="78"/>
      <c r="UH231" s="78"/>
      <c r="UI231" s="78"/>
      <c r="UJ231" s="78"/>
      <c r="UK231" s="78"/>
      <c r="UL231" s="78"/>
      <c r="UM231" s="78"/>
      <c r="UN231" s="78"/>
      <c r="UO231" s="78"/>
      <c r="UP231" s="78"/>
      <c r="UQ231" s="78"/>
      <c r="UR231" s="78"/>
      <c r="US231" s="78"/>
      <c r="UT231" s="78"/>
      <c r="UU231" s="78"/>
      <c r="UV231" s="78"/>
      <c r="UW231" s="78"/>
      <c r="UX231" s="78"/>
      <c r="UY231" s="78"/>
      <c r="UZ231" s="78"/>
      <c r="VA231" s="78"/>
      <c r="VB231" s="78"/>
      <c r="VC231" s="78"/>
      <c r="VD231" s="78"/>
      <c r="VE231" s="78"/>
      <c r="VF231" s="78"/>
      <c r="VG231" s="78"/>
      <c r="VH231" s="78"/>
      <c r="VI231" s="78"/>
      <c r="VJ231" s="78"/>
      <c r="VK231" s="78"/>
      <c r="VL231" s="78"/>
      <c r="VM231" s="78"/>
      <c r="VN231" s="78"/>
      <c r="VO231" s="78"/>
      <c r="VP231" s="78"/>
      <c r="VQ231" s="78"/>
      <c r="VR231" s="78"/>
      <c r="VS231" s="78"/>
      <c r="VT231" s="78"/>
      <c r="VU231" s="78"/>
      <c r="VV231" s="78"/>
      <c r="VW231" s="78"/>
      <c r="VX231" s="78"/>
      <c r="VY231" s="78"/>
      <c r="VZ231" s="78"/>
      <c r="WA231" s="78"/>
      <c r="WB231" s="78"/>
      <c r="WC231" s="78"/>
      <c r="WD231" s="78"/>
      <c r="WE231" s="78"/>
      <c r="WF231" s="78"/>
      <c r="WG231" s="78"/>
      <c r="WH231" s="78"/>
      <c r="WI231" s="78"/>
      <c r="WJ231" s="78"/>
      <c r="WK231" s="78"/>
      <c r="WL231" s="78"/>
      <c r="WM231" s="78"/>
      <c r="WN231" s="78"/>
      <c r="WO231" s="78"/>
      <c r="WP231" s="78"/>
      <c r="WQ231" s="78"/>
      <c r="WR231" s="78"/>
      <c r="WS231" s="78"/>
      <c r="WT231" s="78"/>
      <c r="WU231" s="78"/>
      <c r="WV231" s="78"/>
      <c r="WW231" s="78"/>
      <c r="WX231" s="78"/>
      <c r="WY231" s="78"/>
      <c r="WZ231" s="78"/>
      <c r="XA231" s="78"/>
      <c r="XB231" s="78"/>
      <c r="XC231" s="78"/>
      <c r="XD231" s="78"/>
      <c r="XE231" s="78"/>
      <c r="XF231" s="78"/>
      <c r="XG231" s="78"/>
      <c r="XH231" s="78"/>
      <c r="XI231" s="78"/>
      <c r="XJ231" s="78"/>
      <c r="XK231" s="78"/>
      <c r="XL231" s="78"/>
      <c r="XM231" s="78"/>
      <c r="XN231" s="78"/>
      <c r="XO231" s="78"/>
      <c r="XP231" s="78"/>
      <c r="XQ231" s="78"/>
      <c r="XR231" s="78"/>
      <c r="XS231" s="78"/>
      <c r="XT231" s="78"/>
      <c r="XU231" s="78"/>
      <c r="XV231" s="78"/>
      <c r="XW231" s="78"/>
      <c r="XX231" s="78"/>
      <c r="XY231" s="78"/>
      <c r="XZ231" s="78"/>
      <c r="YA231" s="78"/>
      <c r="YB231" s="78"/>
      <c r="YC231" s="78"/>
      <c r="YD231" s="78"/>
      <c r="YE231" s="78"/>
      <c r="YF231" s="78"/>
      <c r="YG231" s="78"/>
      <c r="YH231" s="78"/>
      <c r="YI231" s="78"/>
      <c r="YJ231" s="78"/>
      <c r="YK231" s="78"/>
      <c r="YL231" s="78"/>
      <c r="YM231" s="78"/>
      <c r="YN231" s="78"/>
      <c r="YO231" s="78"/>
      <c r="YP231" s="78"/>
      <c r="YQ231" s="78"/>
      <c r="YR231" s="78"/>
      <c r="YS231" s="78"/>
      <c r="YT231" s="78"/>
      <c r="YU231" s="78"/>
      <c r="YV231" s="78"/>
      <c r="YW231" s="78"/>
      <c r="YX231" s="78"/>
      <c r="YY231" s="78"/>
      <c r="YZ231" s="78"/>
      <c r="ZA231" s="78"/>
      <c r="ZB231" s="78"/>
      <c r="ZC231" s="78"/>
      <c r="ZD231" s="78"/>
      <c r="ZE231" s="78"/>
      <c r="ZF231" s="78"/>
      <c r="ZG231" s="78"/>
      <c r="ZH231" s="78"/>
      <c r="ZI231" s="78"/>
      <c r="ZJ231" s="78"/>
      <c r="ZK231" s="78"/>
      <c r="ZL231" s="78"/>
      <c r="ZM231" s="78"/>
      <c r="ZN231" s="78"/>
      <c r="ZO231" s="78"/>
      <c r="ZP231" s="78"/>
      <c r="ZQ231" s="78"/>
      <c r="ZR231" s="78"/>
      <c r="ZS231" s="78"/>
      <c r="ZT231" s="78"/>
      <c r="ZU231" s="78"/>
      <c r="ZV231" s="78"/>
      <c r="ZW231" s="78"/>
      <c r="ZX231" s="78"/>
      <c r="ZY231" s="78"/>
      <c r="ZZ231" s="78"/>
      <c r="AAA231" s="78"/>
      <c r="AAB231" s="78"/>
      <c r="AAC231" s="78"/>
      <c r="AAD231" s="78"/>
      <c r="AAE231" s="78"/>
      <c r="AAF231" s="78"/>
      <c r="AAG231" s="78"/>
      <c r="AAH231" s="78"/>
      <c r="AAI231" s="78"/>
      <c r="AAJ231" s="78"/>
      <c r="AAK231" s="78"/>
      <c r="AAL231" s="78"/>
      <c r="AAM231" s="78"/>
      <c r="AAN231" s="78"/>
      <c r="AAO231" s="78"/>
      <c r="AAP231" s="78"/>
      <c r="AAQ231" s="78"/>
      <c r="AAR231" s="78"/>
      <c r="AAS231" s="78"/>
      <c r="AAT231" s="78"/>
      <c r="AAU231" s="78"/>
      <c r="AAV231" s="78"/>
      <c r="AAW231" s="78"/>
      <c r="AAX231" s="78"/>
      <c r="AAY231" s="78"/>
      <c r="AAZ231" s="78"/>
      <c r="ABA231" s="78"/>
      <c r="ABB231" s="78"/>
      <c r="ABC231" s="78"/>
      <c r="ABD231" s="78"/>
      <c r="ABE231" s="78"/>
      <c r="ABF231" s="78"/>
      <c r="ABG231" s="78"/>
      <c r="ABH231" s="78"/>
      <c r="ABI231" s="78"/>
      <c r="ABJ231" s="78"/>
      <c r="ABK231" s="78"/>
      <c r="ABL231" s="78"/>
      <c r="ABM231" s="78"/>
      <c r="ABN231" s="78"/>
      <c r="ABO231" s="78"/>
      <c r="ABP231" s="78"/>
      <c r="ABQ231" s="78"/>
      <c r="ABR231" s="78"/>
      <c r="ABS231" s="78"/>
      <c r="ABT231" s="78"/>
      <c r="ABU231" s="78"/>
      <c r="ABV231" s="78"/>
      <c r="ABW231" s="78"/>
      <c r="ABX231" s="78"/>
      <c r="ABY231" s="78"/>
      <c r="ABZ231" s="78"/>
      <c r="ACA231" s="78"/>
      <c r="ACB231" s="78"/>
      <c r="ACC231" s="78"/>
      <c r="ACD231" s="78"/>
      <c r="ACE231" s="78"/>
      <c r="ACF231" s="78"/>
      <c r="ACG231" s="78"/>
      <c r="ACH231" s="78"/>
      <c r="ACI231" s="78"/>
      <c r="ACJ231" s="78"/>
      <c r="ACK231" s="78"/>
      <c r="ACL231" s="78"/>
      <c r="ACM231" s="78"/>
      <c r="ACN231" s="78"/>
      <c r="ACO231" s="78"/>
      <c r="ACP231" s="78"/>
      <c r="ACQ231" s="78"/>
      <c r="ACR231" s="78"/>
      <c r="ACS231" s="78"/>
      <c r="ACT231" s="78"/>
      <c r="ACU231" s="78"/>
      <c r="ACV231" s="78"/>
      <c r="ACW231" s="78"/>
      <c r="ACX231" s="78"/>
      <c r="ACY231" s="78"/>
      <c r="ACZ231" s="78"/>
      <c r="ADA231" s="78"/>
      <c r="ADB231" s="78"/>
      <c r="ADC231" s="78"/>
      <c r="ADD231" s="78"/>
      <c r="ADE231" s="78"/>
      <c r="ADF231" s="78"/>
      <c r="ADG231" s="78"/>
      <c r="ADH231" s="78"/>
      <c r="ADI231" s="78"/>
      <c r="ADJ231" s="78"/>
      <c r="ADK231" s="78"/>
      <c r="ADL231" s="78"/>
      <c r="ADM231" s="78"/>
      <c r="ADN231" s="78"/>
      <c r="ADO231" s="78"/>
      <c r="ADP231" s="78"/>
      <c r="ADQ231" s="78"/>
      <c r="ADR231" s="78"/>
      <c r="ADS231" s="78"/>
      <c r="ADT231" s="78"/>
      <c r="ADU231" s="78"/>
      <c r="ADV231" s="78"/>
      <c r="ADW231" s="78"/>
      <c r="ADX231" s="78"/>
      <c r="ADY231" s="78"/>
      <c r="ADZ231" s="78"/>
      <c r="AEA231" s="78"/>
      <c r="AEB231" s="78"/>
      <c r="AEC231" s="78"/>
      <c r="AED231" s="78"/>
      <c r="AEE231" s="78"/>
      <c r="AEF231" s="78"/>
      <c r="AEG231" s="78"/>
      <c r="AEH231" s="78"/>
      <c r="AEI231" s="78"/>
      <c r="AEJ231" s="78"/>
      <c r="AEK231" s="78"/>
      <c r="AEL231" s="78"/>
      <c r="AEM231" s="78"/>
      <c r="AEN231" s="78"/>
      <c r="AEO231" s="78"/>
      <c r="AEP231" s="78"/>
      <c r="AEQ231" s="78"/>
      <c r="AER231" s="78"/>
      <c r="AES231" s="78"/>
      <c r="AET231" s="78"/>
      <c r="AEU231" s="78"/>
      <c r="AEV231" s="78"/>
      <c r="AEW231" s="78"/>
      <c r="AEX231" s="78"/>
      <c r="AEY231" s="78"/>
      <c r="AEZ231" s="78"/>
      <c r="AFA231" s="78"/>
      <c r="AFB231" s="78"/>
      <c r="AFC231" s="78"/>
      <c r="AFD231" s="78"/>
      <c r="AFE231" s="78"/>
      <c r="AFF231" s="78"/>
      <c r="AFG231" s="78"/>
      <c r="AFH231" s="78"/>
      <c r="AFI231" s="78"/>
      <c r="AFJ231" s="78"/>
      <c r="AFK231" s="78"/>
      <c r="AFL231" s="78"/>
      <c r="AFM231" s="78"/>
      <c r="AFN231" s="78"/>
      <c r="AFO231" s="78"/>
      <c r="AFP231" s="78"/>
      <c r="AFQ231" s="78"/>
      <c r="AFR231" s="78"/>
      <c r="AFS231" s="78"/>
      <c r="AFT231" s="78"/>
      <c r="AFU231" s="78"/>
      <c r="AFV231" s="78"/>
      <c r="AFW231" s="78"/>
      <c r="AFX231" s="78"/>
      <c r="AFY231" s="78"/>
      <c r="AFZ231" s="78"/>
      <c r="AGA231" s="78"/>
      <c r="AGB231" s="78"/>
      <c r="AGC231" s="78"/>
      <c r="AGD231" s="78"/>
      <c r="AGE231" s="78"/>
      <c r="AGF231" s="78"/>
      <c r="AGG231" s="78"/>
      <c r="AGH231" s="78"/>
      <c r="AGI231" s="78"/>
      <c r="AGJ231" s="78"/>
      <c r="AGK231" s="78"/>
      <c r="AGL231" s="78"/>
      <c r="AGM231" s="78"/>
      <c r="AGN231" s="78"/>
      <c r="AGO231" s="78"/>
      <c r="AGP231" s="78"/>
      <c r="AGQ231" s="78"/>
      <c r="AGR231" s="78"/>
      <c r="AGS231" s="78"/>
      <c r="AGT231" s="78"/>
      <c r="AGU231" s="78"/>
      <c r="AGV231" s="78"/>
      <c r="AGW231" s="78"/>
      <c r="AGX231" s="78"/>
      <c r="AGY231" s="78"/>
      <c r="AGZ231" s="78"/>
      <c r="AHA231" s="78"/>
      <c r="AHB231" s="78"/>
      <c r="AHC231" s="78"/>
      <c r="AHD231" s="78"/>
      <c r="AHE231" s="78"/>
      <c r="AHF231" s="78"/>
      <c r="AHG231" s="78"/>
      <c r="AHH231" s="78"/>
      <c r="AHI231" s="78"/>
      <c r="AHJ231" s="78"/>
      <c r="AHK231" s="78"/>
      <c r="AHL231" s="78"/>
      <c r="AHM231" s="78"/>
      <c r="AHN231" s="78"/>
      <c r="AHO231" s="78"/>
      <c r="AHP231" s="78"/>
      <c r="AHQ231" s="78"/>
      <c r="AHR231" s="78"/>
      <c r="AHS231" s="78"/>
      <c r="AHT231" s="78"/>
      <c r="AHU231" s="78"/>
      <c r="AHV231" s="78"/>
      <c r="AHW231" s="78"/>
      <c r="AHX231" s="78"/>
      <c r="AHY231" s="78"/>
      <c r="AHZ231" s="78"/>
      <c r="AIA231" s="78"/>
      <c r="AIB231" s="78"/>
      <c r="AIC231" s="78"/>
      <c r="AID231" s="78"/>
      <c r="AIE231" s="78"/>
      <c r="AIF231" s="78"/>
      <c r="AIG231" s="78"/>
      <c r="AIH231" s="78"/>
      <c r="AII231" s="78"/>
      <c r="AIJ231" s="78"/>
      <c r="AIK231" s="78"/>
      <c r="AIL231" s="78"/>
      <c r="AIM231" s="78"/>
      <c r="AIN231" s="78"/>
      <c r="AIO231" s="78"/>
      <c r="AIP231" s="78"/>
      <c r="AIQ231" s="78"/>
      <c r="AIR231" s="78"/>
      <c r="AIS231" s="78"/>
      <c r="AIT231" s="78"/>
      <c r="AIU231" s="78"/>
      <c r="AIV231" s="78"/>
      <c r="AIW231" s="78"/>
      <c r="AIX231" s="78"/>
      <c r="AIY231" s="78"/>
      <c r="AIZ231" s="78"/>
      <c r="AJA231" s="78"/>
      <c r="AJB231" s="78"/>
      <c r="AJC231" s="78"/>
      <c r="AJD231" s="78"/>
      <c r="AJE231" s="78"/>
      <c r="AJF231" s="78"/>
      <c r="AJG231" s="78"/>
      <c r="AJH231" s="78"/>
      <c r="AJI231" s="78"/>
      <c r="AJJ231" s="78"/>
      <c r="AJK231" s="78"/>
      <c r="AJL231" s="78"/>
      <c r="AJM231" s="78"/>
      <c r="AJN231" s="78"/>
      <c r="AJO231" s="78"/>
      <c r="AJP231" s="78"/>
      <c r="AJQ231" s="78"/>
      <c r="AJR231" s="78"/>
      <c r="AJS231" s="78"/>
      <c r="AJT231" s="78"/>
      <c r="AJU231" s="78"/>
      <c r="AJV231" s="78"/>
      <c r="AJW231" s="78"/>
      <c r="AJX231" s="78"/>
      <c r="AJY231" s="78"/>
      <c r="AJZ231" s="78"/>
      <c r="AKA231" s="78"/>
      <c r="AKB231" s="78"/>
      <c r="AKC231" s="78"/>
      <c r="AKD231" s="78"/>
      <c r="AKE231" s="78"/>
      <c r="AKF231" s="78"/>
      <c r="AKG231" s="78"/>
      <c r="AKH231" s="78"/>
      <c r="AKI231" s="78"/>
      <c r="AKJ231" s="78"/>
      <c r="AKK231" s="78"/>
      <c r="AKL231" s="78"/>
      <c r="AKM231" s="78"/>
      <c r="AKN231" s="78"/>
      <c r="AKO231" s="78"/>
      <c r="AKP231" s="78"/>
      <c r="AKQ231" s="78"/>
      <c r="AKR231" s="78"/>
      <c r="AKS231" s="78"/>
      <c r="AKT231" s="78"/>
      <c r="AKU231" s="78"/>
      <c r="AKV231" s="78"/>
      <c r="AKW231" s="78"/>
      <c r="AKX231" s="78"/>
      <c r="AKY231" s="78"/>
      <c r="AKZ231" s="78"/>
      <c r="ALA231" s="78"/>
      <c r="ALB231" s="78"/>
      <c r="ALC231" s="78"/>
      <c r="ALD231" s="78"/>
      <c r="ALE231" s="78"/>
      <c r="ALF231" s="78"/>
      <c r="ALG231" s="78"/>
      <c r="ALH231" s="78"/>
      <c r="ALI231" s="78"/>
      <c r="ALJ231" s="78"/>
      <c r="ALK231" s="78"/>
      <c r="ALL231" s="78"/>
      <c r="ALM231" s="78"/>
      <c r="ALN231" s="78"/>
      <c r="ALO231" s="78"/>
      <c r="ALP231" s="78"/>
      <c r="ALQ231" s="78"/>
      <c r="ALR231" s="78"/>
      <c r="ALS231" s="78"/>
      <c r="ALT231" s="78"/>
      <c r="ALU231" s="78"/>
      <c r="ALV231" s="78"/>
      <c r="ALW231" s="78"/>
      <c r="ALX231" s="78"/>
      <c r="ALY231" s="78"/>
      <c r="ALZ231" s="78"/>
      <c r="AMA231" s="78"/>
      <c r="AMB231" s="78"/>
      <c r="AMC231" s="78"/>
      <c r="AMD231" s="78"/>
    </row>
    <row r="232" spans="1:1018" s="79" customForma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c r="EM232" s="78"/>
      <c r="EN232" s="78"/>
      <c r="EO232" s="78"/>
      <c r="EP232" s="78"/>
      <c r="EQ232" s="78"/>
      <c r="ER232" s="78"/>
      <c r="ES232" s="78"/>
      <c r="ET232" s="78"/>
      <c r="EU232" s="78"/>
      <c r="EV232" s="78"/>
      <c r="EW232" s="78"/>
      <c r="EX232" s="78"/>
      <c r="EY232" s="78"/>
      <c r="EZ232" s="78"/>
      <c r="FA232" s="78"/>
      <c r="FB232" s="78"/>
      <c r="FC232" s="78"/>
      <c r="FD232" s="78"/>
      <c r="FE232" s="78"/>
      <c r="FF232" s="78"/>
      <c r="FG232" s="78"/>
      <c r="FH232" s="78"/>
      <c r="FI232" s="78"/>
      <c r="FJ232" s="78"/>
      <c r="FK232" s="78"/>
      <c r="FL232" s="78"/>
      <c r="FM232" s="78"/>
      <c r="FN232" s="78"/>
      <c r="FO232" s="78"/>
      <c r="FP232" s="78"/>
      <c r="FQ232" s="78"/>
      <c r="FR232" s="78"/>
      <c r="FS232" s="78"/>
      <c r="FT232" s="78"/>
      <c r="FU232" s="78"/>
      <c r="FV232" s="78"/>
      <c r="FW232" s="78"/>
      <c r="FX232" s="78"/>
      <c r="FY232" s="78"/>
      <c r="FZ232" s="78"/>
      <c r="GA232" s="78"/>
      <c r="GB232" s="78"/>
      <c r="GC232" s="78"/>
      <c r="GD232" s="78"/>
      <c r="GE232" s="78"/>
      <c r="GF232" s="78"/>
      <c r="GG232" s="78"/>
      <c r="GH232" s="78"/>
      <c r="GI232" s="78"/>
      <c r="GJ232" s="78"/>
      <c r="GK232" s="78"/>
      <c r="GL232" s="78"/>
      <c r="GM232" s="78"/>
      <c r="GN232" s="78"/>
      <c r="GO232" s="78"/>
      <c r="GP232" s="78"/>
      <c r="GQ232" s="78"/>
      <c r="GR232" s="78"/>
      <c r="GS232" s="78"/>
      <c r="GT232" s="78"/>
      <c r="GU232" s="78"/>
      <c r="GV232" s="78"/>
      <c r="GW232" s="78"/>
      <c r="GX232" s="78"/>
      <c r="GY232" s="78"/>
      <c r="GZ232" s="78"/>
      <c r="HA232" s="78"/>
      <c r="HB232" s="78"/>
      <c r="HC232" s="78"/>
      <c r="HD232" s="78"/>
      <c r="HE232" s="78"/>
      <c r="HF232" s="78"/>
      <c r="HG232" s="78"/>
      <c r="HH232" s="78"/>
      <c r="HI232" s="78"/>
      <c r="HJ232" s="78"/>
      <c r="HK232" s="78"/>
      <c r="HL232" s="78"/>
      <c r="HM232" s="78"/>
      <c r="HN232" s="78"/>
      <c r="HO232" s="78"/>
      <c r="HP232" s="78"/>
      <c r="HQ232" s="78"/>
      <c r="HR232" s="78"/>
      <c r="HS232" s="78"/>
      <c r="HT232" s="78"/>
      <c r="HU232" s="78"/>
      <c r="HV232" s="78"/>
      <c r="HW232" s="78"/>
      <c r="HX232" s="78"/>
      <c r="HY232" s="78"/>
      <c r="HZ232" s="78"/>
      <c r="IA232" s="78"/>
      <c r="IB232" s="78"/>
      <c r="IC232" s="78"/>
      <c r="ID232" s="78"/>
      <c r="IE232" s="78"/>
      <c r="IF232" s="78"/>
      <c r="IG232" s="78"/>
      <c r="IH232" s="78"/>
      <c r="II232" s="78"/>
      <c r="IJ232" s="78"/>
      <c r="IK232" s="78"/>
      <c r="IL232" s="78"/>
      <c r="IM232" s="78"/>
      <c r="IN232" s="78"/>
      <c r="IO232" s="78"/>
      <c r="IP232" s="78"/>
      <c r="IQ232" s="78"/>
      <c r="IR232" s="78"/>
      <c r="IS232" s="78"/>
      <c r="IT232" s="78"/>
      <c r="IU232" s="78"/>
      <c r="IV232" s="78"/>
      <c r="IW232" s="78"/>
      <c r="IX232" s="78"/>
      <c r="IY232" s="78"/>
      <c r="IZ232" s="78"/>
      <c r="JA232" s="78"/>
      <c r="JB232" s="78"/>
      <c r="JC232" s="78"/>
      <c r="JD232" s="78"/>
      <c r="JE232" s="78"/>
      <c r="JF232" s="78"/>
      <c r="JG232" s="78"/>
      <c r="JH232" s="78"/>
      <c r="JI232" s="78"/>
      <c r="JJ232" s="78"/>
      <c r="JK232" s="78"/>
      <c r="JL232" s="78"/>
      <c r="JM232" s="78"/>
      <c r="JN232" s="78"/>
      <c r="JO232" s="78"/>
      <c r="JP232" s="78"/>
      <c r="JQ232" s="78"/>
      <c r="JR232" s="78"/>
      <c r="JS232" s="78"/>
      <c r="JT232" s="78"/>
      <c r="JU232" s="78"/>
      <c r="JV232" s="78"/>
      <c r="JW232" s="78"/>
      <c r="JX232" s="78"/>
      <c r="JY232" s="78"/>
      <c r="JZ232" s="78"/>
      <c r="KA232" s="78"/>
      <c r="KB232" s="78"/>
      <c r="KC232" s="78"/>
      <c r="KD232" s="78"/>
      <c r="KE232" s="78"/>
      <c r="KF232" s="78"/>
      <c r="KG232" s="78"/>
      <c r="KH232" s="78"/>
      <c r="KI232" s="78"/>
      <c r="KJ232" s="78"/>
      <c r="KK232" s="78"/>
      <c r="KL232" s="78"/>
      <c r="KM232" s="78"/>
      <c r="KN232" s="78"/>
      <c r="KO232" s="78"/>
      <c r="KP232" s="78"/>
      <c r="KQ232" s="78"/>
      <c r="KR232" s="78"/>
      <c r="KS232" s="78"/>
      <c r="KT232" s="78"/>
      <c r="KU232" s="78"/>
      <c r="KV232" s="78"/>
      <c r="KW232" s="78"/>
      <c r="KX232" s="78"/>
      <c r="KY232" s="78"/>
      <c r="KZ232" s="78"/>
      <c r="LA232" s="78"/>
      <c r="LB232" s="78"/>
      <c r="LC232" s="78"/>
      <c r="LD232" s="78"/>
      <c r="LE232" s="78"/>
      <c r="LF232" s="78"/>
      <c r="LG232" s="78"/>
      <c r="LH232" s="78"/>
      <c r="LI232" s="78"/>
      <c r="LJ232" s="78"/>
      <c r="LK232" s="78"/>
      <c r="LL232" s="78"/>
      <c r="LM232" s="78"/>
      <c r="LN232" s="78"/>
      <c r="LO232" s="78"/>
      <c r="LP232" s="78"/>
      <c r="LQ232" s="78"/>
      <c r="LR232" s="78"/>
      <c r="LS232" s="78"/>
      <c r="LT232" s="78"/>
      <c r="LU232" s="78"/>
      <c r="LV232" s="78"/>
      <c r="LW232" s="78"/>
      <c r="LX232" s="78"/>
      <c r="LY232" s="78"/>
      <c r="LZ232" s="78"/>
      <c r="MA232" s="78"/>
      <c r="MB232" s="78"/>
      <c r="MC232" s="78"/>
      <c r="MD232" s="78"/>
      <c r="ME232" s="78"/>
      <c r="MF232" s="78"/>
      <c r="MG232" s="78"/>
      <c r="MH232" s="78"/>
      <c r="MI232" s="78"/>
      <c r="MJ232" s="78"/>
      <c r="MK232" s="78"/>
      <c r="ML232" s="78"/>
      <c r="MM232" s="78"/>
      <c r="MN232" s="78"/>
      <c r="MO232" s="78"/>
      <c r="MP232" s="78"/>
      <c r="MQ232" s="78"/>
      <c r="MR232" s="78"/>
      <c r="MS232" s="78"/>
      <c r="MT232" s="78"/>
      <c r="MU232" s="78"/>
      <c r="MV232" s="78"/>
      <c r="MW232" s="78"/>
      <c r="MX232" s="78"/>
      <c r="MY232" s="78"/>
      <c r="MZ232" s="78"/>
      <c r="NA232" s="78"/>
      <c r="NB232" s="78"/>
      <c r="NC232" s="78"/>
      <c r="ND232" s="78"/>
      <c r="NE232" s="78"/>
      <c r="NF232" s="78"/>
      <c r="NG232" s="78"/>
      <c r="NH232" s="78"/>
      <c r="NI232" s="78"/>
      <c r="NJ232" s="78"/>
      <c r="NK232" s="78"/>
      <c r="NL232" s="78"/>
      <c r="NM232" s="78"/>
      <c r="NN232" s="78"/>
      <c r="NO232" s="78"/>
      <c r="NP232" s="78"/>
      <c r="NQ232" s="78"/>
      <c r="NR232" s="78"/>
      <c r="NS232" s="78"/>
      <c r="NT232" s="78"/>
      <c r="NU232" s="78"/>
      <c r="NV232" s="78"/>
      <c r="NW232" s="78"/>
      <c r="NX232" s="78"/>
      <c r="NY232" s="78"/>
      <c r="NZ232" s="78"/>
      <c r="OA232" s="78"/>
      <c r="OB232" s="78"/>
      <c r="OC232" s="78"/>
      <c r="OD232" s="78"/>
      <c r="OE232" s="78"/>
      <c r="OF232" s="78"/>
      <c r="OG232" s="78"/>
      <c r="OH232" s="78"/>
      <c r="OI232" s="78"/>
      <c r="OJ232" s="78"/>
      <c r="OK232" s="78"/>
      <c r="OL232" s="78"/>
      <c r="OM232" s="78"/>
      <c r="ON232" s="78"/>
      <c r="OO232" s="78"/>
      <c r="OP232" s="78"/>
      <c r="OQ232" s="78"/>
      <c r="OR232" s="78"/>
      <c r="OS232" s="78"/>
      <c r="OT232" s="78"/>
      <c r="OU232" s="78"/>
      <c r="OV232" s="78"/>
      <c r="OW232" s="78"/>
      <c r="OX232" s="78"/>
      <c r="OY232" s="78"/>
      <c r="OZ232" s="78"/>
      <c r="PA232" s="78"/>
      <c r="PB232" s="78"/>
      <c r="PC232" s="78"/>
      <c r="PD232" s="78"/>
      <c r="PE232" s="78"/>
      <c r="PF232" s="78"/>
      <c r="PG232" s="78"/>
      <c r="PH232" s="78"/>
      <c r="PI232" s="78"/>
      <c r="PJ232" s="78"/>
      <c r="PK232" s="78"/>
      <c r="PL232" s="78"/>
      <c r="PM232" s="78"/>
      <c r="PN232" s="78"/>
      <c r="PO232" s="78"/>
      <c r="PP232" s="78"/>
      <c r="PQ232" s="78"/>
      <c r="PR232" s="78"/>
      <c r="PS232" s="78"/>
      <c r="PT232" s="78"/>
      <c r="PU232" s="78"/>
      <c r="PV232" s="78"/>
      <c r="PW232" s="78"/>
      <c r="PX232" s="78"/>
      <c r="PY232" s="78"/>
      <c r="PZ232" s="78"/>
      <c r="QA232" s="78"/>
      <c r="QB232" s="78"/>
      <c r="QC232" s="78"/>
      <c r="QD232" s="78"/>
      <c r="QE232" s="78"/>
      <c r="QF232" s="78"/>
      <c r="QG232" s="78"/>
      <c r="QH232" s="78"/>
      <c r="QI232" s="78"/>
      <c r="QJ232" s="78"/>
      <c r="QK232" s="78"/>
      <c r="QL232" s="78"/>
      <c r="QM232" s="78"/>
      <c r="QN232" s="78"/>
      <c r="QO232" s="78"/>
      <c r="QP232" s="78"/>
      <c r="QQ232" s="78"/>
      <c r="QR232" s="78"/>
      <c r="QS232" s="78"/>
      <c r="QT232" s="78"/>
      <c r="QU232" s="78"/>
      <c r="QV232" s="78"/>
      <c r="QW232" s="78"/>
      <c r="QX232" s="78"/>
      <c r="QY232" s="78"/>
      <c r="QZ232" s="78"/>
      <c r="RA232" s="78"/>
      <c r="RB232" s="78"/>
      <c r="RC232" s="78"/>
      <c r="RD232" s="78"/>
      <c r="RE232" s="78"/>
      <c r="RF232" s="78"/>
      <c r="RG232" s="78"/>
      <c r="RH232" s="78"/>
      <c r="RI232" s="78"/>
      <c r="RJ232" s="78"/>
      <c r="RK232" s="78"/>
      <c r="RL232" s="78"/>
      <c r="RM232" s="78"/>
      <c r="RN232" s="78"/>
      <c r="RO232" s="78"/>
      <c r="RP232" s="78"/>
      <c r="RQ232" s="78"/>
      <c r="RR232" s="78"/>
      <c r="RS232" s="78"/>
      <c r="RT232" s="78"/>
      <c r="RU232" s="78"/>
      <c r="RV232" s="78"/>
      <c r="RW232" s="78"/>
      <c r="RX232" s="78"/>
      <c r="RY232" s="78"/>
      <c r="RZ232" s="78"/>
      <c r="SA232" s="78"/>
      <c r="SB232" s="78"/>
      <c r="SC232" s="78"/>
      <c r="SD232" s="78"/>
      <c r="SE232" s="78"/>
      <c r="SF232" s="78"/>
      <c r="SG232" s="78"/>
      <c r="SH232" s="78"/>
      <c r="SI232" s="78"/>
      <c r="SJ232" s="78"/>
      <c r="SK232" s="78"/>
      <c r="SL232" s="78"/>
      <c r="SM232" s="78"/>
      <c r="SN232" s="78"/>
      <c r="SO232" s="78"/>
      <c r="SP232" s="78"/>
      <c r="SQ232" s="78"/>
      <c r="SR232" s="78"/>
      <c r="SS232" s="78"/>
      <c r="ST232" s="78"/>
      <c r="SU232" s="78"/>
      <c r="SV232" s="78"/>
      <c r="SW232" s="78"/>
      <c r="SX232" s="78"/>
      <c r="SY232" s="78"/>
      <c r="SZ232" s="78"/>
      <c r="TA232" s="78"/>
      <c r="TB232" s="78"/>
      <c r="TC232" s="78"/>
      <c r="TD232" s="78"/>
      <c r="TE232" s="78"/>
      <c r="TF232" s="78"/>
      <c r="TG232" s="78"/>
      <c r="TH232" s="78"/>
      <c r="TI232" s="78"/>
      <c r="TJ232" s="78"/>
      <c r="TK232" s="78"/>
      <c r="TL232" s="78"/>
      <c r="TM232" s="78"/>
      <c r="TN232" s="78"/>
      <c r="TO232" s="78"/>
      <c r="TP232" s="78"/>
      <c r="TQ232" s="78"/>
      <c r="TR232" s="78"/>
      <c r="TS232" s="78"/>
      <c r="TT232" s="78"/>
      <c r="TU232" s="78"/>
      <c r="TV232" s="78"/>
      <c r="TW232" s="78"/>
      <c r="TX232" s="78"/>
      <c r="TY232" s="78"/>
      <c r="TZ232" s="78"/>
      <c r="UA232" s="78"/>
      <c r="UB232" s="78"/>
      <c r="UC232" s="78"/>
      <c r="UD232" s="78"/>
      <c r="UE232" s="78"/>
      <c r="UF232" s="78"/>
      <c r="UG232" s="78"/>
      <c r="UH232" s="78"/>
      <c r="UI232" s="78"/>
      <c r="UJ232" s="78"/>
      <c r="UK232" s="78"/>
      <c r="UL232" s="78"/>
      <c r="UM232" s="78"/>
      <c r="UN232" s="78"/>
      <c r="UO232" s="78"/>
      <c r="UP232" s="78"/>
      <c r="UQ232" s="78"/>
      <c r="UR232" s="78"/>
      <c r="US232" s="78"/>
      <c r="UT232" s="78"/>
      <c r="UU232" s="78"/>
      <c r="UV232" s="78"/>
      <c r="UW232" s="78"/>
      <c r="UX232" s="78"/>
      <c r="UY232" s="78"/>
      <c r="UZ232" s="78"/>
      <c r="VA232" s="78"/>
      <c r="VB232" s="78"/>
      <c r="VC232" s="78"/>
      <c r="VD232" s="78"/>
      <c r="VE232" s="78"/>
      <c r="VF232" s="78"/>
      <c r="VG232" s="78"/>
      <c r="VH232" s="78"/>
      <c r="VI232" s="78"/>
      <c r="VJ232" s="78"/>
      <c r="VK232" s="78"/>
      <c r="VL232" s="78"/>
      <c r="VM232" s="78"/>
      <c r="VN232" s="78"/>
      <c r="VO232" s="78"/>
      <c r="VP232" s="78"/>
      <c r="VQ232" s="78"/>
      <c r="VR232" s="78"/>
      <c r="VS232" s="78"/>
      <c r="VT232" s="78"/>
      <c r="VU232" s="78"/>
      <c r="VV232" s="78"/>
      <c r="VW232" s="78"/>
      <c r="VX232" s="78"/>
      <c r="VY232" s="78"/>
      <c r="VZ232" s="78"/>
      <c r="WA232" s="78"/>
      <c r="WB232" s="78"/>
      <c r="WC232" s="78"/>
      <c r="WD232" s="78"/>
      <c r="WE232" s="78"/>
      <c r="WF232" s="78"/>
      <c r="WG232" s="78"/>
      <c r="WH232" s="78"/>
      <c r="WI232" s="78"/>
      <c r="WJ232" s="78"/>
      <c r="WK232" s="78"/>
      <c r="WL232" s="78"/>
      <c r="WM232" s="78"/>
      <c r="WN232" s="78"/>
      <c r="WO232" s="78"/>
      <c r="WP232" s="78"/>
      <c r="WQ232" s="78"/>
      <c r="WR232" s="78"/>
      <c r="WS232" s="78"/>
      <c r="WT232" s="78"/>
      <c r="WU232" s="78"/>
      <c r="WV232" s="78"/>
      <c r="WW232" s="78"/>
      <c r="WX232" s="78"/>
      <c r="WY232" s="78"/>
      <c r="WZ232" s="78"/>
      <c r="XA232" s="78"/>
      <c r="XB232" s="78"/>
      <c r="XC232" s="78"/>
      <c r="XD232" s="78"/>
      <c r="XE232" s="78"/>
      <c r="XF232" s="78"/>
      <c r="XG232" s="78"/>
      <c r="XH232" s="78"/>
      <c r="XI232" s="78"/>
      <c r="XJ232" s="78"/>
      <c r="XK232" s="78"/>
      <c r="XL232" s="78"/>
      <c r="XM232" s="78"/>
      <c r="XN232" s="78"/>
      <c r="XO232" s="78"/>
      <c r="XP232" s="78"/>
      <c r="XQ232" s="78"/>
      <c r="XR232" s="78"/>
      <c r="XS232" s="78"/>
      <c r="XT232" s="78"/>
      <c r="XU232" s="78"/>
      <c r="XV232" s="78"/>
      <c r="XW232" s="78"/>
      <c r="XX232" s="78"/>
      <c r="XY232" s="78"/>
      <c r="XZ232" s="78"/>
      <c r="YA232" s="78"/>
      <c r="YB232" s="78"/>
      <c r="YC232" s="78"/>
      <c r="YD232" s="78"/>
      <c r="YE232" s="78"/>
      <c r="YF232" s="78"/>
      <c r="YG232" s="78"/>
      <c r="YH232" s="78"/>
      <c r="YI232" s="78"/>
      <c r="YJ232" s="78"/>
      <c r="YK232" s="78"/>
      <c r="YL232" s="78"/>
      <c r="YM232" s="78"/>
      <c r="YN232" s="78"/>
      <c r="YO232" s="78"/>
      <c r="YP232" s="78"/>
      <c r="YQ232" s="78"/>
      <c r="YR232" s="78"/>
      <c r="YS232" s="78"/>
      <c r="YT232" s="78"/>
      <c r="YU232" s="78"/>
      <c r="YV232" s="78"/>
      <c r="YW232" s="78"/>
      <c r="YX232" s="78"/>
      <c r="YY232" s="78"/>
      <c r="YZ232" s="78"/>
      <c r="ZA232" s="78"/>
      <c r="ZB232" s="78"/>
      <c r="ZC232" s="78"/>
      <c r="ZD232" s="78"/>
      <c r="ZE232" s="78"/>
      <c r="ZF232" s="78"/>
      <c r="ZG232" s="78"/>
      <c r="ZH232" s="78"/>
      <c r="ZI232" s="78"/>
      <c r="ZJ232" s="78"/>
      <c r="ZK232" s="78"/>
      <c r="ZL232" s="78"/>
      <c r="ZM232" s="78"/>
      <c r="ZN232" s="78"/>
      <c r="ZO232" s="78"/>
      <c r="ZP232" s="78"/>
      <c r="ZQ232" s="78"/>
      <c r="ZR232" s="78"/>
      <c r="ZS232" s="78"/>
      <c r="ZT232" s="78"/>
      <c r="ZU232" s="78"/>
      <c r="ZV232" s="78"/>
      <c r="ZW232" s="78"/>
      <c r="ZX232" s="78"/>
      <c r="ZY232" s="78"/>
      <c r="ZZ232" s="78"/>
      <c r="AAA232" s="78"/>
      <c r="AAB232" s="78"/>
      <c r="AAC232" s="78"/>
      <c r="AAD232" s="78"/>
      <c r="AAE232" s="78"/>
      <c r="AAF232" s="78"/>
      <c r="AAG232" s="78"/>
      <c r="AAH232" s="78"/>
      <c r="AAI232" s="78"/>
      <c r="AAJ232" s="78"/>
      <c r="AAK232" s="78"/>
      <c r="AAL232" s="78"/>
      <c r="AAM232" s="78"/>
      <c r="AAN232" s="78"/>
      <c r="AAO232" s="78"/>
      <c r="AAP232" s="78"/>
      <c r="AAQ232" s="78"/>
      <c r="AAR232" s="78"/>
      <c r="AAS232" s="78"/>
      <c r="AAT232" s="78"/>
      <c r="AAU232" s="78"/>
      <c r="AAV232" s="78"/>
      <c r="AAW232" s="78"/>
      <c r="AAX232" s="78"/>
      <c r="AAY232" s="78"/>
      <c r="AAZ232" s="78"/>
      <c r="ABA232" s="78"/>
      <c r="ABB232" s="78"/>
      <c r="ABC232" s="78"/>
      <c r="ABD232" s="78"/>
      <c r="ABE232" s="78"/>
      <c r="ABF232" s="78"/>
      <c r="ABG232" s="78"/>
      <c r="ABH232" s="78"/>
      <c r="ABI232" s="78"/>
      <c r="ABJ232" s="78"/>
      <c r="ABK232" s="78"/>
      <c r="ABL232" s="78"/>
      <c r="ABM232" s="78"/>
      <c r="ABN232" s="78"/>
      <c r="ABO232" s="78"/>
      <c r="ABP232" s="78"/>
      <c r="ABQ232" s="78"/>
      <c r="ABR232" s="78"/>
      <c r="ABS232" s="78"/>
      <c r="ABT232" s="78"/>
      <c r="ABU232" s="78"/>
      <c r="ABV232" s="78"/>
      <c r="ABW232" s="78"/>
      <c r="ABX232" s="78"/>
      <c r="ABY232" s="78"/>
      <c r="ABZ232" s="78"/>
      <c r="ACA232" s="78"/>
      <c r="ACB232" s="78"/>
      <c r="ACC232" s="78"/>
      <c r="ACD232" s="78"/>
      <c r="ACE232" s="78"/>
      <c r="ACF232" s="78"/>
      <c r="ACG232" s="78"/>
      <c r="ACH232" s="78"/>
      <c r="ACI232" s="78"/>
      <c r="ACJ232" s="78"/>
      <c r="ACK232" s="78"/>
      <c r="ACL232" s="78"/>
      <c r="ACM232" s="78"/>
      <c r="ACN232" s="78"/>
      <c r="ACO232" s="78"/>
      <c r="ACP232" s="78"/>
      <c r="ACQ232" s="78"/>
      <c r="ACR232" s="78"/>
      <c r="ACS232" s="78"/>
      <c r="ACT232" s="78"/>
      <c r="ACU232" s="78"/>
      <c r="ACV232" s="78"/>
      <c r="ACW232" s="78"/>
      <c r="ACX232" s="78"/>
      <c r="ACY232" s="78"/>
      <c r="ACZ232" s="78"/>
      <c r="ADA232" s="78"/>
      <c r="ADB232" s="78"/>
      <c r="ADC232" s="78"/>
      <c r="ADD232" s="78"/>
      <c r="ADE232" s="78"/>
      <c r="ADF232" s="78"/>
      <c r="ADG232" s="78"/>
      <c r="ADH232" s="78"/>
      <c r="ADI232" s="78"/>
      <c r="ADJ232" s="78"/>
      <c r="ADK232" s="78"/>
      <c r="ADL232" s="78"/>
      <c r="ADM232" s="78"/>
      <c r="ADN232" s="78"/>
      <c r="ADO232" s="78"/>
      <c r="ADP232" s="78"/>
      <c r="ADQ232" s="78"/>
      <c r="ADR232" s="78"/>
      <c r="ADS232" s="78"/>
      <c r="ADT232" s="78"/>
      <c r="ADU232" s="78"/>
      <c r="ADV232" s="78"/>
      <c r="ADW232" s="78"/>
      <c r="ADX232" s="78"/>
      <c r="ADY232" s="78"/>
      <c r="ADZ232" s="78"/>
      <c r="AEA232" s="78"/>
      <c r="AEB232" s="78"/>
      <c r="AEC232" s="78"/>
      <c r="AED232" s="78"/>
      <c r="AEE232" s="78"/>
      <c r="AEF232" s="78"/>
      <c r="AEG232" s="78"/>
      <c r="AEH232" s="78"/>
      <c r="AEI232" s="78"/>
      <c r="AEJ232" s="78"/>
      <c r="AEK232" s="78"/>
      <c r="AEL232" s="78"/>
      <c r="AEM232" s="78"/>
      <c r="AEN232" s="78"/>
      <c r="AEO232" s="78"/>
      <c r="AEP232" s="78"/>
      <c r="AEQ232" s="78"/>
      <c r="AER232" s="78"/>
      <c r="AES232" s="78"/>
      <c r="AET232" s="78"/>
      <c r="AEU232" s="78"/>
      <c r="AEV232" s="78"/>
      <c r="AEW232" s="78"/>
      <c r="AEX232" s="78"/>
      <c r="AEY232" s="78"/>
      <c r="AEZ232" s="78"/>
      <c r="AFA232" s="78"/>
      <c r="AFB232" s="78"/>
      <c r="AFC232" s="78"/>
      <c r="AFD232" s="78"/>
      <c r="AFE232" s="78"/>
      <c r="AFF232" s="78"/>
      <c r="AFG232" s="78"/>
      <c r="AFH232" s="78"/>
      <c r="AFI232" s="78"/>
      <c r="AFJ232" s="78"/>
      <c r="AFK232" s="78"/>
      <c r="AFL232" s="78"/>
      <c r="AFM232" s="78"/>
      <c r="AFN232" s="78"/>
      <c r="AFO232" s="78"/>
      <c r="AFP232" s="78"/>
      <c r="AFQ232" s="78"/>
      <c r="AFR232" s="78"/>
      <c r="AFS232" s="78"/>
      <c r="AFT232" s="78"/>
      <c r="AFU232" s="78"/>
      <c r="AFV232" s="78"/>
      <c r="AFW232" s="78"/>
      <c r="AFX232" s="78"/>
      <c r="AFY232" s="78"/>
      <c r="AFZ232" s="78"/>
      <c r="AGA232" s="78"/>
      <c r="AGB232" s="78"/>
      <c r="AGC232" s="78"/>
      <c r="AGD232" s="78"/>
      <c r="AGE232" s="78"/>
      <c r="AGF232" s="78"/>
      <c r="AGG232" s="78"/>
      <c r="AGH232" s="78"/>
      <c r="AGI232" s="78"/>
      <c r="AGJ232" s="78"/>
      <c r="AGK232" s="78"/>
      <c r="AGL232" s="78"/>
      <c r="AGM232" s="78"/>
      <c r="AGN232" s="78"/>
      <c r="AGO232" s="78"/>
      <c r="AGP232" s="78"/>
      <c r="AGQ232" s="78"/>
      <c r="AGR232" s="78"/>
      <c r="AGS232" s="78"/>
      <c r="AGT232" s="78"/>
      <c r="AGU232" s="78"/>
      <c r="AGV232" s="78"/>
      <c r="AGW232" s="78"/>
      <c r="AGX232" s="78"/>
      <c r="AGY232" s="78"/>
      <c r="AGZ232" s="78"/>
      <c r="AHA232" s="78"/>
      <c r="AHB232" s="78"/>
      <c r="AHC232" s="78"/>
      <c r="AHD232" s="78"/>
      <c r="AHE232" s="78"/>
      <c r="AHF232" s="78"/>
      <c r="AHG232" s="78"/>
      <c r="AHH232" s="78"/>
      <c r="AHI232" s="78"/>
      <c r="AHJ232" s="78"/>
      <c r="AHK232" s="78"/>
      <c r="AHL232" s="78"/>
      <c r="AHM232" s="78"/>
      <c r="AHN232" s="78"/>
      <c r="AHO232" s="78"/>
      <c r="AHP232" s="78"/>
      <c r="AHQ232" s="78"/>
      <c r="AHR232" s="78"/>
      <c r="AHS232" s="78"/>
      <c r="AHT232" s="78"/>
      <c r="AHU232" s="78"/>
      <c r="AHV232" s="78"/>
      <c r="AHW232" s="78"/>
      <c r="AHX232" s="78"/>
      <c r="AHY232" s="78"/>
      <c r="AHZ232" s="78"/>
      <c r="AIA232" s="78"/>
      <c r="AIB232" s="78"/>
      <c r="AIC232" s="78"/>
      <c r="AID232" s="78"/>
      <c r="AIE232" s="78"/>
      <c r="AIF232" s="78"/>
      <c r="AIG232" s="78"/>
      <c r="AIH232" s="78"/>
      <c r="AII232" s="78"/>
      <c r="AIJ232" s="78"/>
      <c r="AIK232" s="78"/>
      <c r="AIL232" s="78"/>
      <c r="AIM232" s="78"/>
      <c r="AIN232" s="78"/>
      <c r="AIO232" s="78"/>
      <c r="AIP232" s="78"/>
      <c r="AIQ232" s="78"/>
      <c r="AIR232" s="78"/>
      <c r="AIS232" s="78"/>
      <c r="AIT232" s="78"/>
      <c r="AIU232" s="78"/>
      <c r="AIV232" s="78"/>
      <c r="AIW232" s="78"/>
      <c r="AIX232" s="78"/>
      <c r="AIY232" s="78"/>
      <c r="AIZ232" s="78"/>
      <c r="AJA232" s="78"/>
      <c r="AJB232" s="78"/>
      <c r="AJC232" s="78"/>
      <c r="AJD232" s="78"/>
      <c r="AJE232" s="78"/>
      <c r="AJF232" s="78"/>
      <c r="AJG232" s="78"/>
      <c r="AJH232" s="78"/>
      <c r="AJI232" s="78"/>
      <c r="AJJ232" s="78"/>
      <c r="AJK232" s="78"/>
      <c r="AJL232" s="78"/>
      <c r="AJM232" s="78"/>
      <c r="AJN232" s="78"/>
      <c r="AJO232" s="78"/>
      <c r="AJP232" s="78"/>
      <c r="AJQ232" s="78"/>
      <c r="AJR232" s="78"/>
      <c r="AJS232" s="78"/>
      <c r="AJT232" s="78"/>
      <c r="AJU232" s="78"/>
      <c r="AJV232" s="78"/>
      <c r="AJW232" s="78"/>
      <c r="AJX232" s="78"/>
      <c r="AJY232" s="78"/>
      <c r="AJZ232" s="78"/>
      <c r="AKA232" s="78"/>
      <c r="AKB232" s="78"/>
      <c r="AKC232" s="78"/>
      <c r="AKD232" s="78"/>
      <c r="AKE232" s="78"/>
      <c r="AKF232" s="78"/>
      <c r="AKG232" s="78"/>
      <c r="AKH232" s="78"/>
      <c r="AKI232" s="78"/>
      <c r="AKJ232" s="78"/>
      <c r="AKK232" s="78"/>
      <c r="AKL232" s="78"/>
      <c r="AKM232" s="78"/>
      <c r="AKN232" s="78"/>
      <c r="AKO232" s="78"/>
      <c r="AKP232" s="78"/>
      <c r="AKQ232" s="78"/>
      <c r="AKR232" s="78"/>
      <c r="AKS232" s="78"/>
      <c r="AKT232" s="78"/>
      <c r="AKU232" s="78"/>
      <c r="AKV232" s="78"/>
      <c r="AKW232" s="78"/>
      <c r="AKX232" s="78"/>
      <c r="AKY232" s="78"/>
      <c r="AKZ232" s="78"/>
      <c r="ALA232" s="78"/>
      <c r="ALB232" s="78"/>
      <c r="ALC232" s="78"/>
      <c r="ALD232" s="78"/>
      <c r="ALE232" s="78"/>
      <c r="ALF232" s="78"/>
      <c r="ALG232" s="78"/>
      <c r="ALH232" s="78"/>
      <c r="ALI232" s="78"/>
      <c r="ALJ232" s="78"/>
      <c r="ALK232" s="78"/>
      <c r="ALL232" s="78"/>
      <c r="ALM232" s="78"/>
      <c r="ALN232" s="78"/>
      <c r="ALO232" s="78"/>
      <c r="ALP232" s="78"/>
      <c r="ALQ232" s="78"/>
      <c r="ALR232" s="78"/>
      <c r="ALS232" s="78"/>
      <c r="ALT232" s="78"/>
      <c r="ALU232" s="78"/>
      <c r="ALV232" s="78"/>
      <c r="ALW232" s="78"/>
      <c r="ALX232" s="78"/>
      <c r="ALY232" s="78"/>
      <c r="ALZ232" s="78"/>
      <c r="AMA232" s="78"/>
      <c r="AMB232" s="78"/>
      <c r="AMC232" s="78"/>
      <c r="AMD232" s="78"/>
    </row>
    <row r="233" spans="1:1018" s="79" customForma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c r="HR233" s="78"/>
      <c r="HS233" s="78"/>
      <c r="HT233" s="78"/>
      <c r="HU233" s="78"/>
      <c r="HV233" s="78"/>
      <c r="HW233" s="78"/>
      <c r="HX233" s="78"/>
      <c r="HY233" s="78"/>
      <c r="HZ233" s="78"/>
      <c r="IA233" s="78"/>
      <c r="IB233" s="78"/>
      <c r="IC233" s="78"/>
      <c r="ID233" s="78"/>
      <c r="IE233" s="78"/>
      <c r="IF233" s="78"/>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c r="JO233" s="78"/>
      <c r="JP233" s="78"/>
      <c r="JQ233" s="78"/>
      <c r="JR233" s="78"/>
      <c r="JS233" s="78"/>
      <c r="JT233" s="78"/>
      <c r="JU233" s="78"/>
      <c r="JV233" s="78"/>
      <c r="JW233" s="78"/>
      <c r="JX233" s="78"/>
      <c r="JY233" s="78"/>
      <c r="JZ233" s="78"/>
      <c r="KA233" s="78"/>
      <c r="KB233" s="78"/>
      <c r="KC233" s="78"/>
      <c r="KD233" s="78"/>
      <c r="KE233" s="78"/>
      <c r="KF233" s="78"/>
      <c r="KG233" s="78"/>
      <c r="KH233" s="78"/>
      <c r="KI233" s="78"/>
      <c r="KJ233" s="78"/>
      <c r="KK233" s="78"/>
      <c r="KL233" s="78"/>
      <c r="KM233" s="78"/>
      <c r="KN233" s="78"/>
      <c r="KO233" s="78"/>
      <c r="KP233" s="78"/>
      <c r="KQ233" s="78"/>
      <c r="KR233" s="78"/>
      <c r="KS233" s="78"/>
      <c r="KT233" s="78"/>
      <c r="KU233" s="78"/>
      <c r="KV233" s="78"/>
      <c r="KW233" s="78"/>
      <c r="KX233" s="78"/>
      <c r="KY233" s="78"/>
      <c r="KZ233" s="78"/>
      <c r="LA233" s="78"/>
      <c r="LB233" s="78"/>
      <c r="LC233" s="78"/>
      <c r="LD233" s="78"/>
      <c r="LE233" s="78"/>
      <c r="LF233" s="78"/>
      <c r="LG233" s="78"/>
      <c r="LH233" s="78"/>
      <c r="LI233" s="78"/>
      <c r="LJ233" s="78"/>
      <c r="LK233" s="78"/>
      <c r="LL233" s="78"/>
      <c r="LM233" s="78"/>
      <c r="LN233" s="78"/>
      <c r="LO233" s="78"/>
      <c r="LP233" s="78"/>
      <c r="LQ233" s="78"/>
      <c r="LR233" s="78"/>
      <c r="LS233" s="78"/>
      <c r="LT233" s="78"/>
      <c r="LU233" s="78"/>
      <c r="LV233" s="78"/>
      <c r="LW233" s="78"/>
      <c r="LX233" s="78"/>
      <c r="LY233" s="78"/>
      <c r="LZ233" s="78"/>
      <c r="MA233" s="78"/>
      <c r="MB233" s="78"/>
      <c r="MC233" s="78"/>
      <c r="MD233" s="78"/>
      <c r="ME233" s="78"/>
      <c r="MF233" s="78"/>
      <c r="MG233" s="78"/>
      <c r="MH233" s="78"/>
      <c r="MI233" s="78"/>
      <c r="MJ233" s="78"/>
      <c r="MK233" s="78"/>
      <c r="ML233" s="78"/>
      <c r="MM233" s="78"/>
      <c r="MN233" s="78"/>
      <c r="MO233" s="78"/>
      <c r="MP233" s="78"/>
      <c r="MQ233" s="78"/>
      <c r="MR233" s="78"/>
      <c r="MS233" s="78"/>
      <c r="MT233" s="78"/>
      <c r="MU233" s="78"/>
      <c r="MV233" s="78"/>
      <c r="MW233" s="78"/>
      <c r="MX233" s="78"/>
      <c r="MY233" s="78"/>
      <c r="MZ233" s="78"/>
      <c r="NA233" s="78"/>
      <c r="NB233" s="78"/>
      <c r="NC233" s="78"/>
      <c r="ND233" s="78"/>
      <c r="NE233" s="78"/>
      <c r="NF233" s="78"/>
      <c r="NG233" s="78"/>
      <c r="NH233" s="78"/>
      <c r="NI233" s="78"/>
      <c r="NJ233" s="78"/>
      <c r="NK233" s="78"/>
      <c r="NL233" s="78"/>
      <c r="NM233" s="78"/>
      <c r="NN233" s="78"/>
      <c r="NO233" s="78"/>
      <c r="NP233" s="78"/>
      <c r="NQ233" s="78"/>
      <c r="NR233" s="78"/>
      <c r="NS233" s="78"/>
      <c r="NT233" s="78"/>
      <c r="NU233" s="78"/>
      <c r="NV233" s="78"/>
      <c r="NW233" s="78"/>
      <c r="NX233" s="78"/>
      <c r="NY233" s="78"/>
      <c r="NZ233" s="78"/>
      <c r="OA233" s="78"/>
      <c r="OB233" s="78"/>
      <c r="OC233" s="78"/>
      <c r="OD233" s="78"/>
      <c r="OE233" s="78"/>
      <c r="OF233" s="78"/>
      <c r="OG233" s="78"/>
      <c r="OH233" s="78"/>
      <c r="OI233" s="78"/>
      <c r="OJ233" s="78"/>
      <c r="OK233" s="78"/>
      <c r="OL233" s="78"/>
      <c r="OM233" s="78"/>
      <c r="ON233" s="78"/>
      <c r="OO233" s="78"/>
      <c r="OP233" s="78"/>
      <c r="OQ233" s="78"/>
      <c r="OR233" s="78"/>
      <c r="OS233" s="78"/>
      <c r="OT233" s="78"/>
      <c r="OU233" s="78"/>
      <c r="OV233" s="78"/>
      <c r="OW233" s="78"/>
      <c r="OX233" s="78"/>
      <c r="OY233" s="78"/>
      <c r="OZ233" s="78"/>
      <c r="PA233" s="78"/>
      <c r="PB233" s="78"/>
      <c r="PC233" s="78"/>
      <c r="PD233" s="78"/>
      <c r="PE233" s="78"/>
      <c r="PF233" s="78"/>
      <c r="PG233" s="78"/>
      <c r="PH233" s="78"/>
      <c r="PI233" s="78"/>
      <c r="PJ233" s="78"/>
      <c r="PK233" s="78"/>
      <c r="PL233" s="78"/>
      <c r="PM233" s="78"/>
      <c r="PN233" s="78"/>
      <c r="PO233" s="78"/>
      <c r="PP233" s="78"/>
      <c r="PQ233" s="78"/>
      <c r="PR233" s="78"/>
      <c r="PS233" s="78"/>
      <c r="PT233" s="78"/>
      <c r="PU233" s="78"/>
      <c r="PV233" s="78"/>
      <c r="PW233" s="78"/>
      <c r="PX233" s="78"/>
      <c r="PY233" s="78"/>
      <c r="PZ233" s="78"/>
      <c r="QA233" s="78"/>
      <c r="QB233" s="78"/>
      <c r="QC233" s="78"/>
      <c r="QD233" s="78"/>
      <c r="QE233" s="78"/>
      <c r="QF233" s="78"/>
      <c r="QG233" s="78"/>
      <c r="QH233" s="78"/>
      <c r="QI233" s="78"/>
      <c r="QJ233" s="78"/>
      <c r="QK233" s="78"/>
      <c r="QL233" s="78"/>
      <c r="QM233" s="78"/>
      <c r="QN233" s="78"/>
      <c r="QO233" s="78"/>
      <c r="QP233" s="78"/>
      <c r="QQ233" s="78"/>
      <c r="QR233" s="78"/>
      <c r="QS233" s="78"/>
      <c r="QT233" s="78"/>
      <c r="QU233" s="78"/>
      <c r="QV233" s="78"/>
      <c r="QW233" s="78"/>
      <c r="QX233" s="78"/>
      <c r="QY233" s="78"/>
      <c r="QZ233" s="78"/>
      <c r="RA233" s="78"/>
      <c r="RB233" s="78"/>
      <c r="RC233" s="78"/>
      <c r="RD233" s="78"/>
      <c r="RE233" s="78"/>
      <c r="RF233" s="78"/>
      <c r="RG233" s="78"/>
      <c r="RH233" s="78"/>
      <c r="RI233" s="78"/>
      <c r="RJ233" s="78"/>
      <c r="RK233" s="78"/>
      <c r="RL233" s="78"/>
      <c r="RM233" s="78"/>
      <c r="RN233" s="78"/>
      <c r="RO233" s="78"/>
      <c r="RP233" s="78"/>
      <c r="RQ233" s="78"/>
      <c r="RR233" s="78"/>
      <c r="RS233" s="78"/>
      <c r="RT233" s="78"/>
      <c r="RU233" s="78"/>
      <c r="RV233" s="78"/>
      <c r="RW233" s="78"/>
      <c r="RX233" s="78"/>
      <c r="RY233" s="78"/>
      <c r="RZ233" s="78"/>
      <c r="SA233" s="78"/>
      <c r="SB233" s="78"/>
      <c r="SC233" s="78"/>
      <c r="SD233" s="78"/>
      <c r="SE233" s="78"/>
      <c r="SF233" s="78"/>
      <c r="SG233" s="78"/>
      <c r="SH233" s="78"/>
      <c r="SI233" s="78"/>
      <c r="SJ233" s="78"/>
      <c r="SK233" s="78"/>
      <c r="SL233" s="78"/>
      <c r="SM233" s="78"/>
      <c r="SN233" s="78"/>
      <c r="SO233" s="78"/>
      <c r="SP233" s="78"/>
      <c r="SQ233" s="78"/>
      <c r="SR233" s="78"/>
      <c r="SS233" s="78"/>
      <c r="ST233" s="78"/>
      <c r="SU233" s="78"/>
      <c r="SV233" s="78"/>
      <c r="SW233" s="78"/>
      <c r="SX233" s="78"/>
      <c r="SY233" s="78"/>
      <c r="SZ233" s="78"/>
      <c r="TA233" s="78"/>
      <c r="TB233" s="78"/>
      <c r="TC233" s="78"/>
      <c r="TD233" s="78"/>
      <c r="TE233" s="78"/>
      <c r="TF233" s="78"/>
      <c r="TG233" s="78"/>
      <c r="TH233" s="78"/>
      <c r="TI233" s="78"/>
      <c r="TJ233" s="78"/>
      <c r="TK233" s="78"/>
      <c r="TL233" s="78"/>
      <c r="TM233" s="78"/>
      <c r="TN233" s="78"/>
      <c r="TO233" s="78"/>
      <c r="TP233" s="78"/>
      <c r="TQ233" s="78"/>
      <c r="TR233" s="78"/>
      <c r="TS233" s="78"/>
      <c r="TT233" s="78"/>
      <c r="TU233" s="78"/>
      <c r="TV233" s="78"/>
      <c r="TW233" s="78"/>
      <c r="TX233" s="78"/>
      <c r="TY233" s="78"/>
      <c r="TZ233" s="78"/>
      <c r="UA233" s="78"/>
      <c r="UB233" s="78"/>
      <c r="UC233" s="78"/>
      <c r="UD233" s="78"/>
      <c r="UE233" s="78"/>
      <c r="UF233" s="78"/>
      <c r="UG233" s="78"/>
      <c r="UH233" s="78"/>
      <c r="UI233" s="78"/>
      <c r="UJ233" s="78"/>
      <c r="UK233" s="78"/>
      <c r="UL233" s="78"/>
      <c r="UM233" s="78"/>
      <c r="UN233" s="78"/>
      <c r="UO233" s="78"/>
      <c r="UP233" s="78"/>
      <c r="UQ233" s="78"/>
      <c r="UR233" s="78"/>
      <c r="US233" s="78"/>
      <c r="UT233" s="78"/>
      <c r="UU233" s="78"/>
      <c r="UV233" s="78"/>
      <c r="UW233" s="78"/>
      <c r="UX233" s="78"/>
      <c r="UY233" s="78"/>
      <c r="UZ233" s="78"/>
      <c r="VA233" s="78"/>
      <c r="VB233" s="78"/>
      <c r="VC233" s="78"/>
      <c r="VD233" s="78"/>
      <c r="VE233" s="78"/>
      <c r="VF233" s="78"/>
      <c r="VG233" s="78"/>
      <c r="VH233" s="78"/>
      <c r="VI233" s="78"/>
      <c r="VJ233" s="78"/>
      <c r="VK233" s="78"/>
      <c r="VL233" s="78"/>
      <c r="VM233" s="78"/>
      <c r="VN233" s="78"/>
      <c r="VO233" s="78"/>
      <c r="VP233" s="78"/>
      <c r="VQ233" s="78"/>
      <c r="VR233" s="78"/>
      <c r="VS233" s="78"/>
      <c r="VT233" s="78"/>
      <c r="VU233" s="78"/>
      <c r="VV233" s="78"/>
      <c r="VW233" s="78"/>
      <c r="VX233" s="78"/>
      <c r="VY233" s="78"/>
      <c r="VZ233" s="78"/>
      <c r="WA233" s="78"/>
      <c r="WB233" s="78"/>
      <c r="WC233" s="78"/>
      <c r="WD233" s="78"/>
      <c r="WE233" s="78"/>
      <c r="WF233" s="78"/>
      <c r="WG233" s="78"/>
      <c r="WH233" s="78"/>
      <c r="WI233" s="78"/>
      <c r="WJ233" s="78"/>
      <c r="WK233" s="78"/>
      <c r="WL233" s="78"/>
      <c r="WM233" s="78"/>
      <c r="WN233" s="78"/>
      <c r="WO233" s="78"/>
      <c r="WP233" s="78"/>
      <c r="WQ233" s="78"/>
      <c r="WR233" s="78"/>
      <c r="WS233" s="78"/>
      <c r="WT233" s="78"/>
      <c r="WU233" s="78"/>
      <c r="WV233" s="78"/>
      <c r="WW233" s="78"/>
      <c r="WX233" s="78"/>
      <c r="WY233" s="78"/>
      <c r="WZ233" s="78"/>
      <c r="XA233" s="78"/>
      <c r="XB233" s="78"/>
      <c r="XC233" s="78"/>
      <c r="XD233" s="78"/>
      <c r="XE233" s="78"/>
      <c r="XF233" s="78"/>
      <c r="XG233" s="78"/>
      <c r="XH233" s="78"/>
      <c r="XI233" s="78"/>
      <c r="XJ233" s="78"/>
      <c r="XK233" s="78"/>
      <c r="XL233" s="78"/>
      <c r="XM233" s="78"/>
      <c r="XN233" s="78"/>
      <c r="XO233" s="78"/>
      <c r="XP233" s="78"/>
      <c r="XQ233" s="78"/>
      <c r="XR233" s="78"/>
      <c r="XS233" s="78"/>
      <c r="XT233" s="78"/>
      <c r="XU233" s="78"/>
      <c r="XV233" s="78"/>
      <c r="XW233" s="78"/>
      <c r="XX233" s="78"/>
      <c r="XY233" s="78"/>
      <c r="XZ233" s="78"/>
      <c r="YA233" s="78"/>
      <c r="YB233" s="78"/>
      <c r="YC233" s="78"/>
      <c r="YD233" s="78"/>
      <c r="YE233" s="78"/>
      <c r="YF233" s="78"/>
      <c r="YG233" s="78"/>
      <c r="YH233" s="78"/>
      <c r="YI233" s="78"/>
      <c r="YJ233" s="78"/>
      <c r="YK233" s="78"/>
      <c r="YL233" s="78"/>
      <c r="YM233" s="78"/>
      <c r="YN233" s="78"/>
      <c r="YO233" s="78"/>
      <c r="YP233" s="78"/>
      <c r="YQ233" s="78"/>
      <c r="YR233" s="78"/>
      <c r="YS233" s="78"/>
      <c r="YT233" s="78"/>
      <c r="YU233" s="78"/>
      <c r="YV233" s="78"/>
      <c r="YW233" s="78"/>
      <c r="YX233" s="78"/>
      <c r="YY233" s="78"/>
      <c r="YZ233" s="78"/>
      <c r="ZA233" s="78"/>
      <c r="ZB233" s="78"/>
      <c r="ZC233" s="78"/>
      <c r="ZD233" s="78"/>
      <c r="ZE233" s="78"/>
      <c r="ZF233" s="78"/>
      <c r="ZG233" s="78"/>
      <c r="ZH233" s="78"/>
      <c r="ZI233" s="78"/>
      <c r="ZJ233" s="78"/>
      <c r="ZK233" s="78"/>
      <c r="ZL233" s="78"/>
      <c r="ZM233" s="78"/>
      <c r="ZN233" s="78"/>
      <c r="ZO233" s="78"/>
      <c r="ZP233" s="78"/>
      <c r="ZQ233" s="78"/>
      <c r="ZR233" s="78"/>
      <c r="ZS233" s="78"/>
      <c r="ZT233" s="78"/>
      <c r="ZU233" s="78"/>
      <c r="ZV233" s="78"/>
      <c r="ZW233" s="78"/>
      <c r="ZX233" s="78"/>
      <c r="ZY233" s="78"/>
      <c r="ZZ233" s="78"/>
      <c r="AAA233" s="78"/>
      <c r="AAB233" s="78"/>
      <c r="AAC233" s="78"/>
      <c r="AAD233" s="78"/>
      <c r="AAE233" s="78"/>
      <c r="AAF233" s="78"/>
      <c r="AAG233" s="78"/>
      <c r="AAH233" s="78"/>
      <c r="AAI233" s="78"/>
      <c r="AAJ233" s="78"/>
      <c r="AAK233" s="78"/>
      <c r="AAL233" s="78"/>
      <c r="AAM233" s="78"/>
      <c r="AAN233" s="78"/>
      <c r="AAO233" s="78"/>
      <c r="AAP233" s="78"/>
      <c r="AAQ233" s="78"/>
      <c r="AAR233" s="78"/>
      <c r="AAS233" s="78"/>
      <c r="AAT233" s="78"/>
      <c r="AAU233" s="78"/>
      <c r="AAV233" s="78"/>
      <c r="AAW233" s="78"/>
      <c r="AAX233" s="78"/>
      <c r="AAY233" s="78"/>
      <c r="AAZ233" s="78"/>
      <c r="ABA233" s="78"/>
      <c r="ABB233" s="78"/>
      <c r="ABC233" s="78"/>
      <c r="ABD233" s="78"/>
      <c r="ABE233" s="78"/>
      <c r="ABF233" s="78"/>
      <c r="ABG233" s="78"/>
      <c r="ABH233" s="78"/>
      <c r="ABI233" s="78"/>
      <c r="ABJ233" s="78"/>
      <c r="ABK233" s="78"/>
      <c r="ABL233" s="78"/>
      <c r="ABM233" s="78"/>
      <c r="ABN233" s="78"/>
      <c r="ABO233" s="78"/>
      <c r="ABP233" s="78"/>
      <c r="ABQ233" s="78"/>
      <c r="ABR233" s="78"/>
      <c r="ABS233" s="78"/>
      <c r="ABT233" s="78"/>
      <c r="ABU233" s="78"/>
      <c r="ABV233" s="78"/>
      <c r="ABW233" s="78"/>
      <c r="ABX233" s="78"/>
      <c r="ABY233" s="78"/>
      <c r="ABZ233" s="78"/>
      <c r="ACA233" s="78"/>
      <c r="ACB233" s="78"/>
      <c r="ACC233" s="78"/>
      <c r="ACD233" s="78"/>
      <c r="ACE233" s="78"/>
      <c r="ACF233" s="78"/>
      <c r="ACG233" s="78"/>
      <c r="ACH233" s="78"/>
      <c r="ACI233" s="78"/>
      <c r="ACJ233" s="78"/>
      <c r="ACK233" s="78"/>
      <c r="ACL233" s="78"/>
      <c r="ACM233" s="78"/>
      <c r="ACN233" s="78"/>
      <c r="ACO233" s="78"/>
      <c r="ACP233" s="78"/>
      <c r="ACQ233" s="78"/>
      <c r="ACR233" s="78"/>
      <c r="ACS233" s="78"/>
      <c r="ACT233" s="78"/>
      <c r="ACU233" s="78"/>
      <c r="ACV233" s="78"/>
      <c r="ACW233" s="78"/>
      <c r="ACX233" s="78"/>
      <c r="ACY233" s="78"/>
      <c r="ACZ233" s="78"/>
      <c r="ADA233" s="78"/>
      <c r="ADB233" s="78"/>
      <c r="ADC233" s="78"/>
      <c r="ADD233" s="78"/>
      <c r="ADE233" s="78"/>
      <c r="ADF233" s="78"/>
      <c r="ADG233" s="78"/>
      <c r="ADH233" s="78"/>
      <c r="ADI233" s="78"/>
      <c r="ADJ233" s="78"/>
      <c r="ADK233" s="78"/>
      <c r="ADL233" s="78"/>
      <c r="ADM233" s="78"/>
      <c r="ADN233" s="78"/>
      <c r="ADO233" s="78"/>
      <c r="ADP233" s="78"/>
      <c r="ADQ233" s="78"/>
      <c r="ADR233" s="78"/>
      <c r="ADS233" s="78"/>
      <c r="ADT233" s="78"/>
      <c r="ADU233" s="78"/>
      <c r="ADV233" s="78"/>
      <c r="ADW233" s="78"/>
      <c r="ADX233" s="78"/>
      <c r="ADY233" s="78"/>
      <c r="ADZ233" s="78"/>
      <c r="AEA233" s="78"/>
      <c r="AEB233" s="78"/>
      <c r="AEC233" s="78"/>
      <c r="AED233" s="78"/>
      <c r="AEE233" s="78"/>
      <c r="AEF233" s="78"/>
      <c r="AEG233" s="78"/>
      <c r="AEH233" s="78"/>
      <c r="AEI233" s="78"/>
      <c r="AEJ233" s="78"/>
      <c r="AEK233" s="78"/>
      <c r="AEL233" s="78"/>
      <c r="AEM233" s="78"/>
      <c r="AEN233" s="78"/>
      <c r="AEO233" s="78"/>
      <c r="AEP233" s="78"/>
      <c r="AEQ233" s="78"/>
      <c r="AER233" s="78"/>
      <c r="AES233" s="78"/>
      <c r="AET233" s="78"/>
      <c r="AEU233" s="78"/>
      <c r="AEV233" s="78"/>
      <c r="AEW233" s="78"/>
      <c r="AEX233" s="78"/>
      <c r="AEY233" s="78"/>
      <c r="AEZ233" s="78"/>
      <c r="AFA233" s="78"/>
      <c r="AFB233" s="78"/>
      <c r="AFC233" s="78"/>
      <c r="AFD233" s="78"/>
      <c r="AFE233" s="78"/>
      <c r="AFF233" s="78"/>
      <c r="AFG233" s="78"/>
      <c r="AFH233" s="78"/>
      <c r="AFI233" s="78"/>
      <c r="AFJ233" s="78"/>
      <c r="AFK233" s="78"/>
      <c r="AFL233" s="78"/>
      <c r="AFM233" s="78"/>
      <c r="AFN233" s="78"/>
      <c r="AFO233" s="78"/>
      <c r="AFP233" s="78"/>
      <c r="AFQ233" s="78"/>
      <c r="AFR233" s="78"/>
      <c r="AFS233" s="78"/>
      <c r="AFT233" s="78"/>
      <c r="AFU233" s="78"/>
      <c r="AFV233" s="78"/>
      <c r="AFW233" s="78"/>
      <c r="AFX233" s="78"/>
      <c r="AFY233" s="78"/>
      <c r="AFZ233" s="78"/>
      <c r="AGA233" s="78"/>
      <c r="AGB233" s="78"/>
      <c r="AGC233" s="78"/>
      <c r="AGD233" s="78"/>
      <c r="AGE233" s="78"/>
      <c r="AGF233" s="78"/>
      <c r="AGG233" s="78"/>
      <c r="AGH233" s="78"/>
      <c r="AGI233" s="78"/>
      <c r="AGJ233" s="78"/>
      <c r="AGK233" s="78"/>
      <c r="AGL233" s="78"/>
      <c r="AGM233" s="78"/>
      <c r="AGN233" s="78"/>
      <c r="AGO233" s="78"/>
      <c r="AGP233" s="78"/>
      <c r="AGQ233" s="78"/>
      <c r="AGR233" s="78"/>
      <c r="AGS233" s="78"/>
      <c r="AGT233" s="78"/>
      <c r="AGU233" s="78"/>
      <c r="AGV233" s="78"/>
      <c r="AGW233" s="78"/>
      <c r="AGX233" s="78"/>
      <c r="AGY233" s="78"/>
      <c r="AGZ233" s="78"/>
      <c r="AHA233" s="78"/>
      <c r="AHB233" s="78"/>
      <c r="AHC233" s="78"/>
      <c r="AHD233" s="78"/>
      <c r="AHE233" s="78"/>
      <c r="AHF233" s="78"/>
      <c r="AHG233" s="78"/>
      <c r="AHH233" s="78"/>
      <c r="AHI233" s="78"/>
      <c r="AHJ233" s="78"/>
      <c r="AHK233" s="78"/>
      <c r="AHL233" s="78"/>
      <c r="AHM233" s="78"/>
      <c r="AHN233" s="78"/>
      <c r="AHO233" s="78"/>
      <c r="AHP233" s="78"/>
      <c r="AHQ233" s="78"/>
      <c r="AHR233" s="78"/>
      <c r="AHS233" s="78"/>
      <c r="AHT233" s="78"/>
      <c r="AHU233" s="78"/>
      <c r="AHV233" s="78"/>
      <c r="AHW233" s="78"/>
      <c r="AHX233" s="78"/>
      <c r="AHY233" s="78"/>
      <c r="AHZ233" s="78"/>
      <c r="AIA233" s="78"/>
      <c r="AIB233" s="78"/>
      <c r="AIC233" s="78"/>
      <c r="AID233" s="78"/>
      <c r="AIE233" s="78"/>
      <c r="AIF233" s="78"/>
      <c r="AIG233" s="78"/>
      <c r="AIH233" s="78"/>
      <c r="AII233" s="78"/>
      <c r="AIJ233" s="78"/>
      <c r="AIK233" s="78"/>
      <c r="AIL233" s="78"/>
      <c r="AIM233" s="78"/>
      <c r="AIN233" s="78"/>
      <c r="AIO233" s="78"/>
      <c r="AIP233" s="78"/>
      <c r="AIQ233" s="78"/>
      <c r="AIR233" s="78"/>
      <c r="AIS233" s="78"/>
      <c r="AIT233" s="78"/>
      <c r="AIU233" s="78"/>
      <c r="AIV233" s="78"/>
      <c r="AIW233" s="78"/>
      <c r="AIX233" s="78"/>
      <c r="AIY233" s="78"/>
      <c r="AIZ233" s="78"/>
      <c r="AJA233" s="78"/>
      <c r="AJB233" s="78"/>
      <c r="AJC233" s="78"/>
      <c r="AJD233" s="78"/>
      <c r="AJE233" s="78"/>
      <c r="AJF233" s="78"/>
      <c r="AJG233" s="78"/>
      <c r="AJH233" s="78"/>
      <c r="AJI233" s="78"/>
      <c r="AJJ233" s="78"/>
      <c r="AJK233" s="78"/>
      <c r="AJL233" s="78"/>
      <c r="AJM233" s="78"/>
      <c r="AJN233" s="78"/>
      <c r="AJO233" s="78"/>
      <c r="AJP233" s="78"/>
      <c r="AJQ233" s="78"/>
      <c r="AJR233" s="78"/>
      <c r="AJS233" s="78"/>
      <c r="AJT233" s="78"/>
      <c r="AJU233" s="78"/>
      <c r="AJV233" s="78"/>
      <c r="AJW233" s="78"/>
      <c r="AJX233" s="78"/>
      <c r="AJY233" s="78"/>
      <c r="AJZ233" s="78"/>
      <c r="AKA233" s="78"/>
      <c r="AKB233" s="78"/>
      <c r="AKC233" s="78"/>
      <c r="AKD233" s="78"/>
      <c r="AKE233" s="78"/>
      <c r="AKF233" s="78"/>
      <c r="AKG233" s="78"/>
      <c r="AKH233" s="78"/>
      <c r="AKI233" s="78"/>
      <c r="AKJ233" s="78"/>
      <c r="AKK233" s="78"/>
      <c r="AKL233" s="78"/>
      <c r="AKM233" s="78"/>
      <c r="AKN233" s="78"/>
      <c r="AKO233" s="78"/>
      <c r="AKP233" s="78"/>
      <c r="AKQ233" s="78"/>
      <c r="AKR233" s="78"/>
      <c r="AKS233" s="78"/>
      <c r="AKT233" s="78"/>
      <c r="AKU233" s="78"/>
      <c r="AKV233" s="78"/>
      <c r="AKW233" s="78"/>
      <c r="AKX233" s="78"/>
      <c r="AKY233" s="78"/>
      <c r="AKZ233" s="78"/>
      <c r="ALA233" s="78"/>
      <c r="ALB233" s="78"/>
      <c r="ALC233" s="78"/>
      <c r="ALD233" s="78"/>
      <c r="ALE233" s="78"/>
      <c r="ALF233" s="78"/>
      <c r="ALG233" s="78"/>
      <c r="ALH233" s="78"/>
      <c r="ALI233" s="78"/>
      <c r="ALJ233" s="78"/>
      <c r="ALK233" s="78"/>
      <c r="ALL233" s="78"/>
      <c r="ALM233" s="78"/>
      <c r="ALN233" s="78"/>
      <c r="ALO233" s="78"/>
      <c r="ALP233" s="78"/>
      <c r="ALQ233" s="78"/>
      <c r="ALR233" s="78"/>
      <c r="ALS233" s="78"/>
      <c r="ALT233" s="78"/>
      <c r="ALU233" s="78"/>
      <c r="ALV233" s="78"/>
      <c r="ALW233" s="78"/>
      <c r="ALX233" s="78"/>
      <c r="ALY233" s="78"/>
      <c r="ALZ233" s="78"/>
      <c r="AMA233" s="78"/>
      <c r="AMB233" s="78"/>
      <c r="AMC233" s="78"/>
      <c r="AMD233" s="78"/>
    </row>
    <row r="234" spans="1:1018" s="79" customForma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c r="EV234" s="78"/>
      <c r="EW234" s="78"/>
      <c r="EX234" s="78"/>
      <c r="EY234" s="78"/>
      <c r="EZ234" s="78"/>
      <c r="FA234" s="78"/>
      <c r="FB234" s="78"/>
      <c r="FC234" s="78"/>
      <c r="FD234" s="78"/>
      <c r="FE234" s="78"/>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c r="GI234" s="78"/>
      <c r="GJ234" s="78"/>
      <c r="GK234" s="78"/>
      <c r="GL234" s="78"/>
      <c r="GM234" s="78"/>
      <c r="GN234" s="78"/>
      <c r="GO234" s="78"/>
      <c r="GP234" s="78"/>
      <c r="GQ234" s="78"/>
      <c r="GR234" s="78"/>
      <c r="GS234" s="78"/>
      <c r="GT234" s="78"/>
      <c r="GU234" s="78"/>
      <c r="GV234" s="78"/>
      <c r="GW234" s="78"/>
      <c r="GX234" s="78"/>
      <c r="GY234" s="78"/>
      <c r="GZ234" s="78"/>
      <c r="HA234" s="78"/>
      <c r="HB234" s="78"/>
      <c r="HC234" s="78"/>
      <c r="HD234" s="78"/>
      <c r="HE234" s="78"/>
      <c r="HF234" s="78"/>
      <c r="HG234" s="78"/>
      <c r="HH234" s="78"/>
      <c r="HI234" s="78"/>
      <c r="HJ234" s="78"/>
      <c r="HK234" s="78"/>
      <c r="HL234" s="78"/>
      <c r="HM234" s="78"/>
      <c r="HN234" s="78"/>
      <c r="HO234" s="78"/>
      <c r="HP234" s="78"/>
      <c r="HQ234" s="78"/>
      <c r="HR234" s="78"/>
      <c r="HS234" s="78"/>
      <c r="HT234" s="78"/>
      <c r="HU234" s="78"/>
      <c r="HV234" s="78"/>
      <c r="HW234" s="78"/>
      <c r="HX234" s="78"/>
      <c r="HY234" s="78"/>
      <c r="HZ234" s="78"/>
      <c r="IA234" s="78"/>
      <c r="IB234" s="78"/>
      <c r="IC234" s="78"/>
      <c r="ID234" s="78"/>
      <c r="IE234" s="78"/>
      <c r="IF234" s="78"/>
      <c r="IG234" s="78"/>
      <c r="IH234" s="78"/>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c r="JP234" s="78"/>
      <c r="JQ234" s="78"/>
      <c r="JR234" s="78"/>
      <c r="JS234" s="78"/>
      <c r="JT234" s="78"/>
      <c r="JU234" s="78"/>
      <c r="JV234" s="78"/>
      <c r="JW234" s="78"/>
      <c r="JX234" s="78"/>
      <c r="JY234" s="78"/>
      <c r="JZ234" s="78"/>
      <c r="KA234" s="78"/>
      <c r="KB234" s="78"/>
      <c r="KC234" s="78"/>
      <c r="KD234" s="78"/>
      <c r="KE234" s="78"/>
      <c r="KF234" s="78"/>
      <c r="KG234" s="78"/>
      <c r="KH234" s="78"/>
      <c r="KI234" s="78"/>
      <c r="KJ234" s="78"/>
      <c r="KK234" s="78"/>
      <c r="KL234" s="78"/>
      <c r="KM234" s="78"/>
      <c r="KN234" s="78"/>
      <c r="KO234" s="78"/>
      <c r="KP234" s="78"/>
      <c r="KQ234" s="78"/>
      <c r="KR234" s="78"/>
      <c r="KS234" s="78"/>
      <c r="KT234" s="78"/>
      <c r="KU234" s="78"/>
      <c r="KV234" s="78"/>
      <c r="KW234" s="78"/>
      <c r="KX234" s="78"/>
      <c r="KY234" s="78"/>
      <c r="KZ234" s="78"/>
      <c r="LA234" s="78"/>
      <c r="LB234" s="78"/>
      <c r="LC234" s="78"/>
      <c r="LD234" s="78"/>
      <c r="LE234" s="78"/>
      <c r="LF234" s="78"/>
      <c r="LG234" s="78"/>
      <c r="LH234" s="78"/>
      <c r="LI234" s="78"/>
      <c r="LJ234" s="78"/>
      <c r="LK234" s="78"/>
      <c r="LL234" s="78"/>
      <c r="LM234" s="78"/>
      <c r="LN234" s="78"/>
      <c r="LO234" s="78"/>
      <c r="LP234" s="78"/>
      <c r="LQ234" s="78"/>
      <c r="LR234" s="78"/>
      <c r="LS234" s="78"/>
      <c r="LT234" s="78"/>
      <c r="LU234" s="78"/>
      <c r="LV234" s="78"/>
      <c r="LW234" s="78"/>
      <c r="LX234" s="78"/>
      <c r="LY234" s="78"/>
      <c r="LZ234" s="78"/>
      <c r="MA234" s="78"/>
      <c r="MB234" s="78"/>
      <c r="MC234" s="78"/>
      <c r="MD234" s="78"/>
      <c r="ME234" s="78"/>
      <c r="MF234" s="78"/>
      <c r="MG234" s="78"/>
      <c r="MH234" s="78"/>
      <c r="MI234" s="78"/>
      <c r="MJ234" s="78"/>
      <c r="MK234" s="78"/>
      <c r="ML234" s="78"/>
      <c r="MM234" s="78"/>
      <c r="MN234" s="78"/>
      <c r="MO234" s="78"/>
      <c r="MP234" s="78"/>
      <c r="MQ234" s="78"/>
      <c r="MR234" s="78"/>
      <c r="MS234" s="78"/>
      <c r="MT234" s="78"/>
      <c r="MU234" s="78"/>
      <c r="MV234" s="78"/>
      <c r="MW234" s="78"/>
      <c r="MX234" s="78"/>
      <c r="MY234" s="78"/>
      <c r="MZ234" s="78"/>
      <c r="NA234" s="78"/>
      <c r="NB234" s="78"/>
      <c r="NC234" s="78"/>
      <c r="ND234" s="78"/>
      <c r="NE234" s="78"/>
      <c r="NF234" s="78"/>
      <c r="NG234" s="78"/>
      <c r="NH234" s="78"/>
      <c r="NI234" s="78"/>
      <c r="NJ234" s="78"/>
      <c r="NK234" s="78"/>
      <c r="NL234" s="78"/>
      <c r="NM234" s="78"/>
      <c r="NN234" s="78"/>
      <c r="NO234" s="78"/>
      <c r="NP234" s="78"/>
      <c r="NQ234" s="78"/>
      <c r="NR234" s="78"/>
      <c r="NS234" s="78"/>
      <c r="NT234" s="78"/>
      <c r="NU234" s="78"/>
      <c r="NV234" s="78"/>
      <c r="NW234" s="78"/>
      <c r="NX234" s="78"/>
      <c r="NY234" s="78"/>
      <c r="NZ234" s="78"/>
      <c r="OA234" s="78"/>
      <c r="OB234" s="78"/>
      <c r="OC234" s="78"/>
      <c r="OD234" s="78"/>
      <c r="OE234" s="78"/>
      <c r="OF234" s="78"/>
      <c r="OG234" s="78"/>
      <c r="OH234" s="78"/>
      <c r="OI234" s="78"/>
      <c r="OJ234" s="78"/>
      <c r="OK234" s="78"/>
      <c r="OL234" s="78"/>
      <c r="OM234" s="78"/>
      <c r="ON234" s="78"/>
      <c r="OO234" s="78"/>
      <c r="OP234" s="78"/>
      <c r="OQ234" s="78"/>
      <c r="OR234" s="78"/>
      <c r="OS234" s="78"/>
      <c r="OT234" s="78"/>
      <c r="OU234" s="78"/>
      <c r="OV234" s="78"/>
      <c r="OW234" s="78"/>
      <c r="OX234" s="78"/>
      <c r="OY234" s="78"/>
      <c r="OZ234" s="78"/>
      <c r="PA234" s="78"/>
      <c r="PB234" s="78"/>
      <c r="PC234" s="78"/>
      <c r="PD234" s="78"/>
      <c r="PE234" s="78"/>
      <c r="PF234" s="78"/>
      <c r="PG234" s="78"/>
      <c r="PH234" s="78"/>
      <c r="PI234" s="78"/>
      <c r="PJ234" s="78"/>
      <c r="PK234" s="78"/>
      <c r="PL234" s="78"/>
      <c r="PM234" s="78"/>
      <c r="PN234" s="78"/>
      <c r="PO234" s="78"/>
      <c r="PP234" s="78"/>
      <c r="PQ234" s="78"/>
      <c r="PR234" s="78"/>
      <c r="PS234" s="78"/>
      <c r="PT234" s="78"/>
      <c r="PU234" s="78"/>
      <c r="PV234" s="78"/>
      <c r="PW234" s="78"/>
      <c r="PX234" s="78"/>
      <c r="PY234" s="78"/>
      <c r="PZ234" s="78"/>
      <c r="QA234" s="78"/>
      <c r="QB234" s="78"/>
      <c r="QC234" s="78"/>
      <c r="QD234" s="78"/>
      <c r="QE234" s="78"/>
      <c r="QF234" s="78"/>
      <c r="QG234" s="78"/>
      <c r="QH234" s="78"/>
      <c r="QI234" s="78"/>
      <c r="QJ234" s="78"/>
      <c r="QK234" s="78"/>
      <c r="QL234" s="78"/>
      <c r="QM234" s="78"/>
      <c r="QN234" s="78"/>
      <c r="QO234" s="78"/>
      <c r="QP234" s="78"/>
      <c r="QQ234" s="78"/>
      <c r="QR234" s="78"/>
      <c r="QS234" s="78"/>
      <c r="QT234" s="78"/>
      <c r="QU234" s="78"/>
      <c r="QV234" s="78"/>
      <c r="QW234" s="78"/>
      <c r="QX234" s="78"/>
      <c r="QY234" s="78"/>
      <c r="QZ234" s="78"/>
      <c r="RA234" s="78"/>
      <c r="RB234" s="78"/>
      <c r="RC234" s="78"/>
      <c r="RD234" s="78"/>
      <c r="RE234" s="78"/>
      <c r="RF234" s="78"/>
      <c r="RG234" s="78"/>
      <c r="RH234" s="78"/>
      <c r="RI234" s="78"/>
      <c r="RJ234" s="78"/>
      <c r="RK234" s="78"/>
      <c r="RL234" s="78"/>
      <c r="RM234" s="78"/>
      <c r="RN234" s="78"/>
      <c r="RO234" s="78"/>
      <c r="RP234" s="78"/>
      <c r="RQ234" s="78"/>
      <c r="RR234" s="78"/>
      <c r="RS234" s="78"/>
      <c r="RT234" s="78"/>
      <c r="RU234" s="78"/>
      <c r="RV234" s="78"/>
      <c r="RW234" s="78"/>
      <c r="RX234" s="78"/>
      <c r="RY234" s="78"/>
      <c r="RZ234" s="78"/>
      <c r="SA234" s="78"/>
      <c r="SB234" s="78"/>
      <c r="SC234" s="78"/>
      <c r="SD234" s="78"/>
      <c r="SE234" s="78"/>
      <c r="SF234" s="78"/>
      <c r="SG234" s="78"/>
      <c r="SH234" s="78"/>
      <c r="SI234" s="78"/>
      <c r="SJ234" s="78"/>
      <c r="SK234" s="78"/>
      <c r="SL234" s="78"/>
      <c r="SM234" s="78"/>
      <c r="SN234" s="78"/>
      <c r="SO234" s="78"/>
      <c r="SP234" s="78"/>
      <c r="SQ234" s="78"/>
      <c r="SR234" s="78"/>
      <c r="SS234" s="78"/>
      <c r="ST234" s="78"/>
      <c r="SU234" s="78"/>
      <c r="SV234" s="78"/>
      <c r="SW234" s="78"/>
      <c r="SX234" s="78"/>
      <c r="SY234" s="78"/>
      <c r="SZ234" s="78"/>
      <c r="TA234" s="78"/>
      <c r="TB234" s="78"/>
      <c r="TC234" s="78"/>
      <c r="TD234" s="78"/>
      <c r="TE234" s="78"/>
      <c r="TF234" s="78"/>
      <c r="TG234" s="78"/>
      <c r="TH234" s="78"/>
      <c r="TI234" s="78"/>
      <c r="TJ234" s="78"/>
      <c r="TK234" s="78"/>
      <c r="TL234" s="78"/>
      <c r="TM234" s="78"/>
      <c r="TN234" s="78"/>
      <c r="TO234" s="78"/>
      <c r="TP234" s="78"/>
      <c r="TQ234" s="78"/>
      <c r="TR234" s="78"/>
      <c r="TS234" s="78"/>
      <c r="TT234" s="78"/>
      <c r="TU234" s="78"/>
      <c r="TV234" s="78"/>
      <c r="TW234" s="78"/>
      <c r="TX234" s="78"/>
      <c r="TY234" s="78"/>
      <c r="TZ234" s="78"/>
      <c r="UA234" s="78"/>
      <c r="UB234" s="78"/>
      <c r="UC234" s="78"/>
      <c r="UD234" s="78"/>
      <c r="UE234" s="78"/>
      <c r="UF234" s="78"/>
      <c r="UG234" s="78"/>
      <c r="UH234" s="78"/>
      <c r="UI234" s="78"/>
      <c r="UJ234" s="78"/>
      <c r="UK234" s="78"/>
      <c r="UL234" s="78"/>
      <c r="UM234" s="78"/>
      <c r="UN234" s="78"/>
      <c r="UO234" s="78"/>
      <c r="UP234" s="78"/>
      <c r="UQ234" s="78"/>
      <c r="UR234" s="78"/>
      <c r="US234" s="78"/>
      <c r="UT234" s="78"/>
      <c r="UU234" s="78"/>
      <c r="UV234" s="78"/>
      <c r="UW234" s="78"/>
      <c r="UX234" s="78"/>
      <c r="UY234" s="78"/>
      <c r="UZ234" s="78"/>
      <c r="VA234" s="78"/>
      <c r="VB234" s="78"/>
      <c r="VC234" s="78"/>
      <c r="VD234" s="78"/>
      <c r="VE234" s="78"/>
      <c r="VF234" s="78"/>
      <c r="VG234" s="78"/>
      <c r="VH234" s="78"/>
      <c r="VI234" s="78"/>
      <c r="VJ234" s="78"/>
      <c r="VK234" s="78"/>
      <c r="VL234" s="78"/>
      <c r="VM234" s="78"/>
      <c r="VN234" s="78"/>
      <c r="VO234" s="78"/>
      <c r="VP234" s="78"/>
      <c r="VQ234" s="78"/>
      <c r="VR234" s="78"/>
      <c r="VS234" s="78"/>
      <c r="VT234" s="78"/>
      <c r="VU234" s="78"/>
      <c r="VV234" s="78"/>
      <c r="VW234" s="78"/>
      <c r="VX234" s="78"/>
      <c r="VY234" s="78"/>
      <c r="VZ234" s="78"/>
      <c r="WA234" s="78"/>
      <c r="WB234" s="78"/>
      <c r="WC234" s="78"/>
      <c r="WD234" s="78"/>
      <c r="WE234" s="78"/>
      <c r="WF234" s="78"/>
      <c r="WG234" s="78"/>
      <c r="WH234" s="78"/>
      <c r="WI234" s="78"/>
      <c r="WJ234" s="78"/>
      <c r="WK234" s="78"/>
      <c r="WL234" s="78"/>
      <c r="WM234" s="78"/>
      <c r="WN234" s="78"/>
      <c r="WO234" s="78"/>
      <c r="WP234" s="78"/>
      <c r="WQ234" s="78"/>
      <c r="WR234" s="78"/>
      <c r="WS234" s="78"/>
      <c r="WT234" s="78"/>
      <c r="WU234" s="78"/>
      <c r="WV234" s="78"/>
      <c r="WW234" s="78"/>
      <c r="WX234" s="78"/>
      <c r="WY234" s="78"/>
      <c r="WZ234" s="78"/>
      <c r="XA234" s="78"/>
      <c r="XB234" s="78"/>
      <c r="XC234" s="78"/>
      <c r="XD234" s="78"/>
      <c r="XE234" s="78"/>
      <c r="XF234" s="78"/>
      <c r="XG234" s="78"/>
      <c r="XH234" s="78"/>
      <c r="XI234" s="78"/>
      <c r="XJ234" s="78"/>
      <c r="XK234" s="78"/>
      <c r="XL234" s="78"/>
      <c r="XM234" s="78"/>
      <c r="XN234" s="78"/>
      <c r="XO234" s="78"/>
      <c r="XP234" s="78"/>
      <c r="XQ234" s="78"/>
      <c r="XR234" s="78"/>
      <c r="XS234" s="78"/>
      <c r="XT234" s="78"/>
      <c r="XU234" s="78"/>
      <c r="XV234" s="78"/>
      <c r="XW234" s="78"/>
      <c r="XX234" s="78"/>
      <c r="XY234" s="78"/>
      <c r="XZ234" s="78"/>
      <c r="YA234" s="78"/>
      <c r="YB234" s="78"/>
      <c r="YC234" s="78"/>
      <c r="YD234" s="78"/>
      <c r="YE234" s="78"/>
      <c r="YF234" s="78"/>
      <c r="YG234" s="78"/>
      <c r="YH234" s="78"/>
      <c r="YI234" s="78"/>
      <c r="YJ234" s="78"/>
      <c r="YK234" s="78"/>
      <c r="YL234" s="78"/>
      <c r="YM234" s="78"/>
      <c r="YN234" s="78"/>
      <c r="YO234" s="78"/>
      <c r="YP234" s="78"/>
      <c r="YQ234" s="78"/>
      <c r="YR234" s="78"/>
      <c r="YS234" s="78"/>
      <c r="YT234" s="78"/>
      <c r="YU234" s="78"/>
      <c r="YV234" s="78"/>
      <c r="YW234" s="78"/>
      <c r="YX234" s="78"/>
      <c r="YY234" s="78"/>
      <c r="YZ234" s="78"/>
      <c r="ZA234" s="78"/>
      <c r="ZB234" s="78"/>
      <c r="ZC234" s="78"/>
      <c r="ZD234" s="78"/>
      <c r="ZE234" s="78"/>
      <c r="ZF234" s="78"/>
      <c r="ZG234" s="78"/>
      <c r="ZH234" s="78"/>
      <c r="ZI234" s="78"/>
      <c r="ZJ234" s="78"/>
      <c r="ZK234" s="78"/>
      <c r="ZL234" s="78"/>
      <c r="ZM234" s="78"/>
      <c r="ZN234" s="78"/>
      <c r="ZO234" s="78"/>
      <c r="ZP234" s="78"/>
      <c r="ZQ234" s="78"/>
      <c r="ZR234" s="78"/>
      <c r="ZS234" s="78"/>
      <c r="ZT234" s="78"/>
      <c r="ZU234" s="78"/>
      <c r="ZV234" s="78"/>
      <c r="ZW234" s="78"/>
      <c r="ZX234" s="78"/>
      <c r="ZY234" s="78"/>
      <c r="ZZ234" s="78"/>
      <c r="AAA234" s="78"/>
      <c r="AAB234" s="78"/>
      <c r="AAC234" s="78"/>
      <c r="AAD234" s="78"/>
      <c r="AAE234" s="78"/>
      <c r="AAF234" s="78"/>
      <c r="AAG234" s="78"/>
      <c r="AAH234" s="78"/>
      <c r="AAI234" s="78"/>
      <c r="AAJ234" s="78"/>
      <c r="AAK234" s="78"/>
      <c r="AAL234" s="78"/>
      <c r="AAM234" s="78"/>
      <c r="AAN234" s="78"/>
      <c r="AAO234" s="78"/>
      <c r="AAP234" s="78"/>
      <c r="AAQ234" s="78"/>
      <c r="AAR234" s="78"/>
      <c r="AAS234" s="78"/>
      <c r="AAT234" s="78"/>
      <c r="AAU234" s="78"/>
      <c r="AAV234" s="78"/>
      <c r="AAW234" s="78"/>
      <c r="AAX234" s="78"/>
      <c r="AAY234" s="78"/>
      <c r="AAZ234" s="78"/>
      <c r="ABA234" s="78"/>
      <c r="ABB234" s="78"/>
      <c r="ABC234" s="78"/>
      <c r="ABD234" s="78"/>
      <c r="ABE234" s="78"/>
      <c r="ABF234" s="78"/>
      <c r="ABG234" s="78"/>
      <c r="ABH234" s="78"/>
      <c r="ABI234" s="78"/>
      <c r="ABJ234" s="78"/>
      <c r="ABK234" s="78"/>
      <c r="ABL234" s="78"/>
      <c r="ABM234" s="78"/>
      <c r="ABN234" s="78"/>
      <c r="ABO234" s="78"/>
      <c r="ABP234" s="78"/>
      <c r="ABQ234" s="78"/>
      <c r="ABR234" s="78"/>
      <c r="ABS234" s="78"/>
      <c r="ABT234" s="78"/>
      <c r="ABU234" s="78"/>
      <c r="ABV234" s="78"/>
      <c r="ABW234" s="78"/>
      <c r="ABX234" s="78"/>
      <c r="ABY234" s="78"/>
      <c r="ABZ234" s="78"/>
      <c r="ACA234" s="78"/>
      <c r="ACB234" s="78"/>
      <c r="ACC234" s="78"/>
      <c r="ACD234" s="78"/>
      <c r="ACE234" s="78"/>
      <c r="ACF234" s="78"/>
      <c r="ACG234" s="78"/>
      <c r="ACH234" s="78"/>
      <c r="ACI234" s="78"/>
      <c r="ACJ234" s="78"/>
      <c r="ACK234" s="78"/>
      <c r="ACL234" s="78"/>
      <c r="ACM234" s="78"/>
      <c r="ACN234" s="78"/>
      <c r="ACO234" s="78"/>
      <c r="ACP234" s="78"/>
      <c r="ACQ234" s="78"/>
      <c r="ACR234" s="78"/>
      <c r="ACS234" s="78"/>
      <c r="ACT234" s="78"/>
      <c r="ACU234" s="78"/>
      <c r="ACV234" s="78"/>
      <c r="ACW234" s="78"/>
      <c r="ACX234" s="78"/>
      <c r="ACY234" s="78"/>
      <c r="ACZ234" s="78"/>
      <c r="ADA234" s="78"/>
      <c r="ADB234" s="78"/>
      <c r="ADC234" s="78"/>
      <c r="ADD234" s="78"/>
      <c r="ADE234" s="78"/>
      <c r="ADF234" s="78"/>
      <c r="ADG234" s="78"/>
      <c r="ADH234" s="78"/>
      <c r="ADI234" s="78"/>
      <c r="ADJ234" s="78"/>
      <c r="ADK234" s="78"/>
      <c r="ADL234" s="78"/>
      <c r="ADM234" s="78"/>
      <c r="ADN234" s="78"/>
      <c r="ADO234" s="78"/>
      <c r="ADP234" s="78"/>
      <c r="ADQ234" s="78"/>
      <c r="ADR234" s="78"/>
      <c r="ADS234" s="78"/>
      <c r="ADT234" s="78"/>
      <c r="ADU234" s="78"/>
      <c r="ADV234" s="78"/>
      <c r="ADW234" s="78"/>
      <c r="ADX234" s="78"/>
      <c r="ADY234" s="78"/>
      <c r="ADZ234" s="78"/>
      <c r="AEA234" s="78"/>
      <c r="AEB234" s="78"/>
      <c r="AEC234" s="78"/>
      <c r="AED234" s="78"/>
      <c r="AEE234" s="78"/>
      <c r="AEF234" s="78"/>
      <c r="AEG234" s="78"/>
      <c r="AEH234" s="78"/>
      <c r="AEI234" s="78"/>
      <c r="AEJ234" s="78"/>
      <c r="AEK234" s="78"/>
      <c r="AEL234" s="78"/>
      <c r="AEM234" s="78"/>
      <c r="AEN234" s="78"/>
      <c r="AEO234" s="78"/>
      <c r="AEP234" s="78"/>
      <c r="AEQ234" s="78"/>
      <c r="AER234" s="78"/>
      <c r="AES234" s="78"/>
      <c r="AET234" s="78"/>
      <c r="AEU234" s="78"/>
      <c r="AEV234" s="78"/>
      <c r="AEW234" s="78"/>
      <c r="AEX234" s="78"/>
      <c r="AEY234" s="78"/>
      <c r="AEZ234" s="78"/>
      <c r="AFA234" s="78"/>
      <c r="AFB234" s="78"/>
      <c r="AFC234" s="78"/>
      <c r="AFD234" s="78"/>
      <c r="AFE234" s="78"/>
      <c r="AFF234" s="78"/>
      <c r="AFG234" s="78"/>
      <c r="AFH234" s="78"/>
      <c r="AFI234" s="78"/>
      <c r="AFJ234" s="78"/>
      <c r="AFK234" s="78"/>
      <c r="AFL234" s="78"/>
      <c r="AFM234" s="78"/>
      <c r="AFN234" s="78"/>
      <c r="AFO234" s="78"/>
      <c r="AFP234" s="78"/>
      <c r="AFQ234" s="78"/>
      <c r="AFR234" s="78"/>
      <c r="AFS234" s="78"/>
      <c r="AFT234" s="78"/>
      <c r="AFU234" s="78"/>
      <c r="AFV234" s="78"/>
      <c r="AFW234" s="78"/>
      <c r="AFX234" s="78"/>
      <c r="AFY234" s="78"/>
      <c r="AFZ234" s="78"/>
      <c r="AGA234" s="78"/>
      <c r="AGB234" s="78"/>
      <c r="AGC234" s="78"/>
      <c r="AGD234" s="78"/>
      <c r="AGE234" s="78"/>
      <c r="AGF234" s="78"/>
      <c r="AGG234" s="78"/>
      <c r="AGH234" s="78"/>
      <c r="AGI234" s="78"/>
      <c r="AGJ234" s="78"/>
      <c r="AGK234" s="78"/>
      <c r="AGL234" s="78"/>
      <c r="AGM234" s="78"/>
      <c r="AGN234" s="78"/>
      <c r="AGO234" s="78"/>
      <c r="AGP234" s="78"/>
      <c r="AGQ234" s="78"/>
      <c r="AGR234" s="78"/>
      <c r="AGS234" s="78"/>
      <c r="AGT234" s="78"/>
      <c r="AGU234" s="78"/>
      <c r="AGV234" s="78"/>
      <c r="AGW234" s="78"/>
      <c r="AGX234" s="78"/>
      <c r="AGY234" s="78"/>
      <c r="AGZ234" s="78"/>
      <c r="AHA234" s="78"/>
      <c r="AHB234" s="78"/>
      <c r="AHC234" s="78"/>
      <c r="AHD234" s="78"/>
      <c r="AHE234" s="78"/>
      <c r="AHF234" s="78"/>
      <c r="AHG234" s="78"/>
      <c r="AHH234" s="78"/>
      <c r="AHI234" s="78"/>
      <c r="AHJ234" s="78"/>
      <c r="AHK234" s="78"/>
      <c r="AHL234" s="78"/>
      <c r="AHM234" s="78"/>
      <c r="AHN234" s="78"/>
      <c r="AHO234" s="78"/>
      <c r="AHP234" s="78"/>
      <c r="AHQ234" s="78"/>
      <c r="AHR234" s="78"/>
      <c r="AHS234" s="78"/>
      <c r="AHT234" s="78"/>
      <c r="AHU234" s="78"/>
      <c r="AHV234" s="78"/>
      <c r="AHW234" s="78"/>
      <c r="AHX234" s="78"/>
      <c r="AHY234" s="78"/>
      <c r="AHZ234" s="78"/>
      <c r="AIA234" s="78"/>
      <c r="AIB234" s="78"/>
      <c r="AIC234" s="78"/>
      <c r="AID234" s="78"/>
      <c r="AIE234" s="78"/>
      <c r="AIF234" s="78"/>
      <c r="AIG234" s="78"/>
      <c r="AIH234" s="78"/>
      <c r="AII234" s="78"/>
      <c r="AIJ234" s="78"/>
      <c r="AIK234" s="78"/>
      <c r="AIL234" s="78"/>
      <c r="AIM234" s="78"/>
      <c r="AIN234" s="78"/>
      <c r="AIO234" s="78"/>
      <c r="AIP234" s="78"/>
      <c r="AIQ234" s="78"/>
      <c r="AIR234" s="78"/>
      <c r="AIS234" s="78"/>
      <c r="AIT234" s="78"/>
      <c r="AIU234" s="78"/>
      <c r="AIV234" s="78"/>
      <c r="AIW234" s="78"/>
      <c r="AIX234" s="78"/>
      <c r="AIY234" s="78"/>
      <c r="AIZ234" s="78"/>
      <c r="AJA234" s="78"/>
      <c r="AJB234" s="78"/>
      <c r="AJC234" s="78"/>
      <c r="AJD234" s="78"/>
      <c r="AJE234" s="78"/>
      <c r="AJF234" s="78"/>
      <c r="AJG234" s="78"/>
      <c r="AJH234" s="78"/>
      <c r="AJI234" s="78"/>
      <c r="AJJ234" s="78"/>
      <c r="AJK234" s="78"/>
      <c r="AJL234" s="78"/>
      <c r="AJM234" s="78"/>
      <c r="AJN234" s="78"/>
      <c r="AJO234" s="78"/>
      <c r="AJP234" s="78"/>
      <c r="AJQ234" s="78"/>
      <c r="AJR234" s="78"/>
      <c r="AJS234" s="78"/>
      <c r="AJT234" s="78"/>
      <c r="AJU234" s="78"/>
      <c r="AJV234" s="78"/>
      <c r="AJW234" s="78"/>
      <c r="AJX234" s="78"/>
      <c r="AJY234" s="78"/>
      <c r="AJZ234" s="78"/>
      <c r="AKA234" s="78"/>
      <c r="AKB234" s="78"/>
      <c r="AKC234" s="78"/>
      <c r="AKD234" s="78"/>
      <c r="AKE234" s="78"/>
      <c r="AKF234" s="78"/>
      <c r="AKG234" s="78"/>
      <c r="AKH234" s="78"/>
      <c r="AKI234" s="78"/>
      <c r="AKJ234" s="78"/>
      <c r="AKK234" s="78"/>
      <c r="AKL234" s="78"/>
      <c r="AKM234" s="78"/>
      <c r="AKN234" s="78"/>
      <c r="AKO234" s="78"/>
      <c r="AKP234" s="78"/>
      <c r="AKQ234" s="78"/>
      <c r="AKR234" s="78"/>
      <c r="AKS234" s="78"/>
      <c r="AKT234" s="78"/>
      <c r="AKU234" s="78"/>
      <c r="AKV234" s="78"/>
      <c r="AKW234" s="78"/>
      <c r="AKX234" s="78"/>
      <c r="AKY234" s="78"/>
      <c r="AKZ234" s="78"/>
      <c r="ALA234" s="78"/>
      <c r="ALB234" s="78"/>
      <c r="ALC234" s="78"/>
      <c r="ALD234" s="78"/>
      <c r="ALE234" s="78"/>
      <c r="ALF234" s="78"/>
      <c r="ALG234" s="78"/>
      <c r="ALH234" s="78"/>
      <c r="ALI234" s="78"/>
      <c r="ALJ234" s="78"/>
      <c r="ALK234" s="78"/>
      <c r="ALL234" s="78"/>
      <c r="ALM234" s="78"/>
      <c r="ALN234" s="78"/>
      <c r="ALO234" s="78"/>
      <c r="ALP234" s="78"/>
      <c r="ALQ234" s="78"/>
      <c r="ALR234" s="78"/>
      <c r="ALS234" s="78"/>
      <c r="ALT234" s="78"/>
      <c r="ALU234" s="78"/>
      <c r="ALV234" s="78"/>
      <c r="ALW234" s="78"/>
      <c r="ALX234" s="78"/>
      <c r="ALY234" s="78"/>
      <c r="ALZ234" s="78"/>
      <c r="AMA234" s="78"/>
      <c r="AMB234" s="78"/>
      <c r="AMC234" s="78"/>
      <c r="AMD234" s="78"/>
    </row>
    <row r="235" spans="1:1018" s="79" customForma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c r="HY235" s="78"/>
      <c r="HZ235" s="78"/>
      <c r="IA235" s="78"/>
      <c r="IB235" s="78"/>
      <c r="IC235" s="78"/>
      <c r="ID235" s="78"/>
      <c r="IE235" s="78"/>
      <c r="IF235" s="78"/>
      <c r="IG235" s="78"/>
      <c r="IH235" s="78"/>
      <c r="II235" s="78"/>
      <c r="IJ235" s="78"/>
      <c r="IK235" s="78"/>
      <c r="IL235" s="78"/>
      <c r="IM235" s="78"/>
      <c r="IN235" s="78"/>
      <c r="IO235" s="78"/>
      <c r="IP235" s="78"/>
      <c r="IQ235" s="78"/>
      <c r="IR235" s="78"/>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8"/>
      <c r="OS235" s="78"/>
      <c r="OT235" s="78"/>
      <c r="OU235" s="78"/>
      <c r="OV235" s="78"/>
      <c r="OW235" s="78"/>
      <c r="OX235" s="78"/>
      <c r="OY235" s="78"/>
      <c r="OZ235" s="78"/>
      <c r="PA235" s="78"/>
      <c r="PB235" s="78"/>
      <c r="PC235" s="78"/>
      <c r="PD235" s="78"/>
      <c r="PE235" s="78"/>
      <c r="PF235" s="78"/>
      <c r="PG235" s="78"/>
      <c r="PH235" s="78"/>
      <c r="PI235" s="78"/>
      <c r="PJ235" s="78"/>
      <c r="PK235" s="78"/>
      <c r="PL235" s="78"/>
      <c r="PM235" s="78"/>
      <c r="PN235" s="78"/>
      <c r="PO235" s="78"/>
      <c r="PP235" s="78"/>
      <c r="PQ235" s="78"/>
      <c r="PR235" s="78"/>
      <c r="PS235" s="78"/>
      <c r="PT235" s="78"/>
      <c r="PU235" s="78"/>
      <c r="PV235" s="78"/>
      <c r="PW235" s="78"/>
      <c r="PX235" s="78"/>
      <c r="PY235" s="78"/>
      <c r="PZ235" s="78"/>
      <c r="QA235" s="78"/>
      <c r="QB235" s="78"/>
      <c r="QC235" s="78"/>
      <c r="QD235" s="78"/>
      <c r="QE235" s="78"/>
      <c r="QF235" s="78"/>
      <c r="QG235" s="78"/>
      <c r="QH235" s="78"/>
      <c r="QI235" s="78"/>
      <c r="QJ235" s="78"/>
      <c r="QK235" s="78"/>
      <c r="QL235" s="78"/>
      <c r="QM235" s="78"/>
      <c r="QN235" s="78"/>
      <c r="QO235" s="78"/>
      <c r="QP235" s="78"/>
      <c r="QQ235" s="78"/>
      <c r="QR235" s="78"/>
      <c r="QS235" s="78"/>
      <c r="QT235" s="78"/>
      <c r="QU235" s="78"/>
      <c r="QV235" s="78"/>
      <c r="QW235" s="78"/>
      <c r="QX235" s="78"/>
      <c r="QY235" s="78"/>
      <c r="QZ235" s="78"/>
      <c r="RA235" s="78"/>
      <c r="RB235" s="78"/>
      <c r="RC235" s="78"/>
      <c r="RD235" s="78"/>
      <c r="RE235" s="78"/>
      <c r="RF235" s="78"/>
      <c r="RG235" s="78"/>
      <c r="RH235" s="78"/>
      <c r="RI235" s="78"/>
      <c r="RJ235" s="78"/>
      <c r="RK235" s="78"/>
      <c r="RL235" s="78"/>
      <c r="RM235" s="78"/>
      <c r="RN235" s="78"/>
      <c r="RO235" s="78"/>
      <c r="RP235" s="78"/>
      <c r="RQ235" s="78"/>
      <c r="RR235" s="78"/>
      <c r="RS235" s="78"/>
      <c r="RT235" s="78"/>
      <c r="RU235" s="78"/>
      <c r="RV235" s="78"/>
      <c r="RW235" s="78"/>
      <c r="RX235" s="78"/>
      <c r="RY235" s="78"/>
      <c r="RZ235" s="78"/>
      <c r="SA235" s="78"/>
      <c r="SB235" s="78"/>
      <c r="SC235" s="78"/>
      <c r="SD235" s="78"/>
      <c r="SE235" s="78"/>
      <c r="SF235" s="78"/>
      <c r="SG235" s="78"/>
      <c r="SH235" s="78"/>
      <c r="SI235" s="78"/>
      <c r="SJ235" s="78"/>
      <c r="SK235" s="78"/>
      <c r="SL235" s="78"/>
      <c r="SM235" s="78"/>
      <c r="SN235" s="78"/>
      <c r="SO235" s="78"/>
      <c r="SP235" s="78"/>
      <c r="SQ235" s="78"/>
      <c r="SR235" s="78"/>
      <c r="SS235" s="78"/>
      <c r="ST235" s="78"/>
      <c r="SU235" s="78"/>
      <c r="SV235" s="78"/>
      <c r="SW235" s="78"/>
      <c r="SX235" s="78"/>
      <c r="SY235" s="78"/>
      <c r="SZ235" s="78"/>
      <c r="TA235" s="78"/>
      <c r="TB235" s="78"/>
      <c r="TC235" s="78"/>
      <c r="TD235" s="78"/>
      <c r="TE235" s="78"/>
      <c r="TF235" s="78"/>
      <c r="TG235" s="78"/>
      <c r="TH235" s="78"/>
      <c r="TI235" s="78"/>
      <c r="TJ235" s="78"/>
      <c r="TK235" s="78"/>
      <c r="TL235" s="78"/>
      <c r="TM235" s="78"/>
      <c r="TN235" s="78"/>
      <c r="TO235" s="78"/>
      <c r="TP235" s="78"/>
      <c r="TQ235" s="78"/>
      <c r="TR235" s="78"/>
      <c r="TS235" s="78"/>
      <c r="TT235" s="78"/>
      <c r="TU235" s="78"/>
      <c r="TV235" s="78"/>
      <c r="TW235" s="78"/>
      <c r="TX235" s="78"/>
      <c r="TY235" s="78"/>
      <c r="TZ235" s="78"/>
      <c r="UA235" s="78"/>
      <c r="UB235" s="78"/>
      <c r="UC235" s="78"/>
      <c r="UD235" s="78"/>
      <c r="UE235" s="78"/>
      <c r="UF235" s="78"/>
      <c r="UG235" s="78"/>
      <c r="UH235" s="78"/>
      <c r="UI235" s="78"/>
      <c r="UJ235" s="78"/>
      <c r="UK235" s="78"/>
      <c r="UL235" s="78"/>
      <c r="UM235" s="78"/>
      <c r="UN235" s="78"/>
      <c r="UO235" s="78"/>
      <c r="UP235" s="78"/>
      <c r="UQ235" s="78"/>
      <c r="UR235" s="78"/>
      <c r="US235" s="78"/>
      <c r="UT235" s="78"/>
      <c r="UU235" s="78"/>
      <c r="UV235" s="78"/>
      <c r="UW235" s="78"/>
      <c r="UX235" s="78"/>
      <c r="UY235" s="78"/>
      <c r="UZ235" s="78"/>
      <c r="VA235" s="78"/>
      <c r="VB235" s="78"/>
      <c r="VC235" s="78"/>
      <c r="VD235" s="78"/>
      <c r="VE235" s="78"/>
      <c r="VF235" s="78"/>
      <c r="VG235" s="78"/>
      <c r="VH235" s="78"/>
      <c r="VI235" s="78"/>
      <c r="VJ235" s="78"/>
      <c r="VK235" s="78"/>
      <c r="VL235" s="78"/>
      <c r="VM235" s="78"/>
      <c r="VN235" s="78"/>
      <c r="VO235" s="78"/>
      <c r="VP235" s="78"/>
      <c r="VQ235" s="78"/>
      <c r="VR235" s="78"/>
      <c r="VS235" s="78"/>
      <c r="VT235" s="78"/>
      <c r="VU235" s="78"/>
      <c r="VV235" s="78"/>
      <c r="VW235" s="78"/>
      <c r="VX235" s="78"/>
      <c r="VY235" s="78"/>
      <c r="VZ235" s="78"/>
      <c r="WA235" s="78"/>
      <c r="WB235" s="78"/>
      <c r="WC235" s="78"/>
      <c r="WD235" s="78"/>
      <c r="WE235" s="78"/>
      <c r="WF235" s="78"/>
      <c r="WG235" s="78"/>
      <c r="WH235" s="78"/>
      <c r="WI235" s="78"/>
      <c r="WJ235" s="78"/>
      <c r="WK235" s="78"/>
      <c r="WL235" s="78"/>
      <c r="WM235" s="78"/>
      <c r="WN235" s="78"/>
      <c r="WO235" s="78"/>
      <c r="WP235" s="78"/>
      <c r="WQ235" s="78"/>
      <c r="WR235" s="78"/>
      <c r="WS235" s="78"/>
      <c r="WT235" s="78"/>
      <c r="WU235" s="78"/>
      <c r="WV235" s="78"/>
      <c r="WW235" s="78"/>
      <c r="WX235" s="78"/>
      <c r="WY235" s="78"/>
      <c r="WZ235" s="78"/>
      <c r="XA235" s="78"/>
      <c r="XB235" s="78"/>
      <c r="XC235" s="78"/>
      <c r="XD235" s="78"/>
      <c r="XE235" s="78"/>
      <c r="XF235" s="78"/>
      <c r="XG235" s="78"/>
      <c r="XH235" s="78"/>
      <c r="XI235" s="78"/>
      <c r="XJ235" s="78"/>
      <c r="XK235" s="78"/>
      <c r="XL235" s="78"/>
      <c r="XM235" s="78"/>
      <c r="XN235" s="78"/>
      <c r="XO235" s="78"/>
      <c r="XP235" s="78"/>
      <c r="XQ235" s="78"/>
      <c r="XR235" s="78"/>
      <c r="XS235" s="78"/>
      <c r="XT235" s="78"/>
      <c r="XU235" s="78"/>
      <c r="XV235" s="78"/>
      <c r="XW235" s="78"/>
      <c r="XX235" s="78"/>
      <c r="XY235" s="78"/>
      <c r="XZ235" s="78"/>
      <c r="YA235" s="78"/>
      <c r="YB235" s="78"/>
      <c r="YC235" s="78"/>
      <c r="YD235" s="78"/>
      <c r="YE235" s="78"/>
      <c r="YF235" s="78"/>
      <c r="YG235" s="78"/>
      <c r="YH235" s="78"/>
      <c r="YI235" s="78"/>
      <c r="YJ235" s="78"/>
      <c r="YK235" s="78"/>
      <c r="YL235" s="78"/>
      <c r="YM235" s="78"/>
      <c r="YN235" s="78"/>
      <c r="YO235" s="78"/>
      <c r="YP235" s="78"/>
      <c r="YQ235" s="78"/>
      <c r="YR235" s="78"/>
      <c r="YS235" s="78"/>
      <c r="YT235" s="78"/>
      <c r="YU235" s="78"/>
      <c r="YV235" s="78"/>
      <c r="YW235" s="78"/>
      <c r="YX235" s="78"/>
      <c r="YY235" s="78"/>
      <c r="YZ235" s="78"/>
      <c r="ZA235" s="78"/>
      <c r="ZB235" s="78"/>
      <c r="ZC235" s="78"/>
      <c r="ZD235" s="78"/>
      <c r="ZE235" s="78"/>
      <c r="ZF235" s="78"/>
      <c r="ZG235" s="78"/>
      <c r="ZH235" s="78"/>
      <c r="ZI235" s="78"/>
      <c r="ZJ235" s="78"/>
      <c r="ZK235" s="78"/>
      <c r="ZL235" s="78"/>
      <c r="ZM235" s="78"/>
      <c r="ZN235" s="78"/>
      <c r="ZO235" s="78"/>
      <c r="ZP235" s="78"/>
      <c r="ZQ235" s="78"/>
      <c r="ZR235" s="78"/>
      <c r="ZS235" s="78"/>
      <c r="ZT235" s="78"/>
      <c r="ZU235" s="78"/>
      <c r="ZV235" s="78"/>
      <c r="ZW235" s="78"/>
      <c r="ZX235" s="78"/>
      <c r="ZY235" s="78"/>
      <c r="ZZ235" s="78"/>
      <c r="AAA235" s="78"/>
      <c r="AAB235" s="78"/>
      <c r="AAC235" s="78"/>
      <c r="AAD235" s="78"/>
      <c r="AAE235" s="78"/>
      <c r="AAF235" s="78"/>
      <c r="AAG235" s="78"/>
      <c r="AAH235" s="78"/>
      <c r="AAI235" s="78"/>
      <c r="AAJ235" s="78"/>
      <c r="AAK235" s="78"/>
      <c r="AAL235" s="78"/>
      <c r="AAM235" s="78"/>
      <c r="AAN235" s="78"/>
      <c r="AAO235" s="78"/>
      <c r="AAP235" s="78"/>
      <c r="AAQ235" s="78"/>
      <c r="AAR235" s="78"/>
      <c r="AAS235" s="78"/>
      <c r="AAT235" s="78"/>
      <c r="AAU235" s="78"/>
      <c r="AAV235" s="78"/>
      <c r="AAW235" s="78"/>
      <c r="AAX235" s="78"/>
      <c r="AAY235" s="78"/>
      <c r="AAZ235" s="78"/>
      <c r="ABA235" s="78"/>
      <c r="ABB235" s="78"/>
      <c r="ABC235" s="78"/>
      <c r="ABD235" s="78"/>
      <c r="ABE235" s="78"/>
      <c r="ABF235" s="78"/>
      <c r="ABG235" s="78"/>
      <c r="ABH235" s="78"/>
      <c r="ABI235" s="78"/>
      <c r="ABJ235" s="78"/>
      <c r="ABK235" s="78"/>
      <c r="ABL235" s="78"/>
      <c r="ABM235" s="78"/>
      <c r="ABN235" s="78"/>
      <c r="ABO235" s="78"/>
      <c r="ABP235" s="78"/>
      <c r="ABQ235" s="78"/>
      <c r="ABR235" s="78"/>
      <c r="ABS235" s="78"/>
      <c r="ABT235" s="78"/>
      <c r="ABU235" s="78"/>
      <c r="ABV235" s="78"/>
      <c r="ABW235" s="78"/>
      <c r="ABX235" s="78"/>
      <c r="ABY235" s="78"/>
      <c r="ABZ235" s="78"/>
      <c r="ACA235" s="78"/>
      <c r="ACB235" s="78"/>
      <c r="ACC235" s="78"/>
      <c r="ACD235" s="78"/>
      <c r="ACE235" s="78"/>
      <c r="ACF235" s="78"/>
      <c r="ACG235" s="78"/>
      <c r="ACH235" s="78"/>
      <c r="ACI235" s="78"/>
      <c r="ACJ235" s="78"/>
      <c r="ACK235" s="78"/>
      <c r="ACL235" s="78"/>
      <c r="ACM235" s="78"/>
      <c r="ACN235" s="78"/>
      <c r="ACO235" s="78"/>
      <c r="ACP235" s="78"/>
      <c r="ACQ235" s="78"/>
      <c r="ACR235" s="78"/>
      <c r="ACS235" s="78"/>
      <c r="ACT235" s="78"/>
      <c r="ACU235" s="78"/>
      <c r="ACV235" s="78"/>
      <c r="ACW235" s="78"/>
      <c r="ACX235" s="78"/>
      <c r="ACY235" s="78"/>
      <c r="ACZ235" s="78"/>
      <c r="ADA235" s="78"/>
      <c r="ADB235" s="78"/>
      <c r="ADC235" s="78"/>
      <c r="ADD235" s="78"/>
      <c r="ADE235" s="78"/>
      <c r="ADF235" s="78"/>
      <c r="ADG235" s="78"/>
      <c r="ADH235" s="78"/>
      <c r="ADI235" s="78"/>
      <c r="ADJ235" s="78"/>
      <c r="ADK235" s="78"/>
      <c r="ADL235" s="78"/>
      <c r="ADM235" s="78"/>
      <c r="ADN235" s="78"/>
      <c r="ADO235" s="78"/>
      <c r="ADP235" s="78"/>
      <c r="ADQ235" s="78"/>
      <c r="ADR235" s="78"/>
      <c r="ADS235" s="78"/>
      <c r="ADT235" s="78"/>
      <c r="ADU235" s="78"/>
      <c r="ADV235" s="78"/>
      <c r="ADW235" s="78"/>
      <c r="ADX235" s="78"/>
      <c r="ADY235" s="78"/>
      <c r="ADZ235" s="78"/>
      <c r="AEA235" s="78"/>
      <c r="AEB235" s="78"/>
      <c r="AEC235" s="78"/>
      <c r="AED235" s="78"/>
      <c r="AEE235" s="78"/>
      <c r="AEF235" s="78"/>
      <c r="AEG235" s="78"/>
      <c r="AEH235" s="78"/>
      <c r="AEI235" s="78"/>
      <c r="AEJ235" s="78"/>
      <c r="AEK235" s="78"/>
      <c r="AEL235" s="78"/>
      <c r="AEM235" s="78"/>
      <c r="AEN235" s="78"/>
      <c r="AEO235" s="78"/>
      <c r="AEP235" s="78"/>
      <c r="AEQ235" s="78"/>
      <c r="AER235" s="78"/>
      <c r="AES235" s="78"/>
      <c r="AET235" s="78"/>
      <c r="AEU235" s="78"/>
      <c r="AEV235" s="78"/>
      <c r="AEW235" s="78"/>
      <c r="AEX235" s="78"/>
      <c r="AEY235" s="78"/>
      <c r="AEZ235" s="78"/>
      <c r="AFA235" s="78"/>
      <c r="AFB235" s="78"/>
      <c r="AFC235" s="78"/>
      <c r="AFD235" s="78"/>
      <c r="AFE235" s="78"/>
      <c r="AFF235" s="78"/>
      <c r="AFG235" s="78"/>
      <c r="AFH235" s="78"/>
      <c r="AFI235" s="78"/>
      <c r="AFJ235" s="78"/>
      <c r="AFK235" s="78"/>
      <c r="AFL235" s="78"/>
      <c r="AFM235" s="78"/>
      <c r="AFN235" s="78"/>
      <c r="AFO235" s="78"/>
      <c r="AFP235" s="78"/>
      <c r="AFQ235" s="78"/>
      <c r="AFR235" s="78"/>
      <c r="AFS235" s="78"/>
      <c r="AFT235" s="78"/>
      <c r="AFU235" s="78"/>
      <c r="AFV235" s="78"/>
      <c r="AFW235" s="78"/>
      <c r="AFX235" s="78"/>
      <c r="AFY235" s="78"/>
      <c r="AFZ235" s="78"/>
      <c r="AGA235" s="78"/>
      <c r="AGB235" s="78"/>
      <c r="AGC235" s="78"/>
      <c r="AGD235" s="78"/>
      <c r="AGE235" s="78"/>
      <c r="AGF235" s="78"/>
      <c r="AGG235" s="78"/>
      <c r="AGH235" s="78"/>
      <c r="AGI235" s="78"/>
      <c r="AGJ235" s="78"/>
      <c r="AGK235" s="78"/>
      <c r="AGL235" s="78"/>
      <c r="AGM235" s="78"/>
      <c r="AGN235" s="78"/>
      <c r="AGO235" s="78"/>
      <c r="AGP235" s="78"/>
      <c r="AGQ235" s="78"/>
      <c r="AGR235" s="78"/>
      <c r="AGS235" s="78"/>
      <c r="AGT235" s="78"/>
      <c r="AGU235" s="78"/>
      <c r="AGV235" s="78"/>
      <c r="AGW235" s="78"/>
      <c r="AGX235" s="78"/>
      <c r="AGY235" s="78"/>
      <c r="AGZ235" s="78"/>
      <c r="AHA235" s="78"/>
      <c r="AHB235" s="78"/>
      <c r="AHC235" s="78"/>
      <c r="AHD235" s="78"/>
      <c r="AHE235" s="78"/>
      <c r="AHF235" s="78"/>
      <c r="AHG235" s="78"/>
      <c r="AHH235" s="78"/>
      <c r="AHI235" s="78"/>
      <c r="AHJ235" s="78"/>
      <c r="AHK235" s="78"/>
      <c r="AHL235" s="78"/>
      <c r="AHM235" s="78"/>
      <c r="AHN235" s="78"/>
      <c r="AHO235" s="78"/>
      <c r="AHP235" s="78"/>
      <c r="AHQ235" s="78"/>
      <c r="AHR235" s="78"/>
      <c r="AHS235" s="78"/>
      <c r="AHT235" s="78"/>
      <c r="AHU235" s="78"/>
      <c r="AHV235" s="78"/>
      <c r="AHW235" s="78"/>
      <c r="AHX235" s="78"/>
      <c r="AHY235" s="78"/>
      <c r="AHZ235" s="78"/>
      <c r="AIA235" s="78"/>
      <c r="AIB235" s="78"/>
      <c r="AIC235" s="78"/>
      <c r="AID235" s="78"/>
      <c r="AIE235" s="78"/>
      <c r="AIF235" s="78"/>
      <c r="AIG235" s="78"/>
      <c r="AIH235" s="78"/>
      <c r="AII235" s="78"/>
      <c r="AIJ235" s="78"/>
      <c r="AIK235" s="78"/>
      <c r="AIL235" s="78"/>
      <c r="AIM235" s="78"/>
      <c r="AIN235" s="78"/>
      <c r="AIO235" s="78"/>
      <c r="AIP235" s="78"/>
      <c r="AIQ235" s="78"/>
      <c r="AIR235" s="78"/>
      <c r="AIS235" s="78"/>
      <c r="AIT235" s="78"/>
      <c r="AIU235" s="78"/>
      <c r="AIV235" s="78"/>
      <c r="AIW235" s="78"/>
      <c r="AIX235" s="78"/>
      <c r="AIY235" s="78"/>
      <c r="AIZ235" s="78"/>
      <c r="AJA235" s="78"/>
      <c r="AJB235" s="78"/>
      <c r="AJC235" s="78"/>
      <c r="AJD235" s="78"/>
      <c r="AJE235" s="78"/>
      <c r="AJF235" s="78"/>
      <c r="AJG235" s="78"/>
      <c r="AJH235" s="78"/>
      <c r="AJI235" s="78"/>
      <c r="AJJ235" s="78"/>
      <c r="AJK235" s="78"/>
      <c r="AJL235" s="78"/>
      <c r="AJM235" s="78"/>
      <c r="AJN235" s="78"/>
      <c r="AJO235" s="78"/>
      <c r="AJP235" s="78"/>
      <c r="AJQ235" s="78"/>
      <c r="AJR235" s="78"/>
      <c r="AJS235" s="78"/>
      <c r="AJT235" s="78"/>
      <c r="AJU235" s="78"/>
      <c r="AJV235" s="78"/>
      <c r="AJW235" s="78"/>
      <c r="AJX235" s="78"/>
      <c r="AJY235" s="78"/>
      <c r="AJZ235" s="78"/>
      <c r="AKA235" s="78"/>
      <c r="AKB235" s="78"/>
      <c r="AKC235" s="78"/>
      <c r="AKD235" s="78"/>
      <c r="AKE235" s="78"/>
      <c r="AKF235" s="78"/>
      <c r="AKG235" s="78"/>
      <c r="AKH235" s="78"/>
      <c r="AKI235" s="78"/>
      <c r="AKJ235" s="78"/>
      <c r="AKK235" s="78"/>
      <c r="AKL235" s="78"/>
      <c r="AKM235" s="78"/>
      <c r="AKN235" s="78"/>
      <c r="AKO235" s="78"/>
      <c r="AKP235" s="78"/>
      <c r="AKQ235" s="78"/>
      <c r="AKR235" s="78"/>
      <c r="AKS235" s="78"/>
      <c r="AKT235" s="78"/>
      <c r="AKU235" s="78"/>
      <c r="AKV235" s="78"/>
      <c r="AKW235" s="78"/>
      <c r="AKX235" s="78"/>
      <c r="AKY235" s="78"/>
      <c r="AKZ235" s="78"/>
      <c r="ALA235" s="78"/>
      <c r="ALB235" s="78"/>
      <c r="ALC235" s="78"/>
      <c r="ALD235" s="78"/>
      <c r="ALE235" s="78"/>
      <c r="ALF235" s="78"/>
      <c r="ALG235" s="78"/>
      <c r="ALH235" s="78"/>
      <c r="ALI235" s="78"/>
      <c r="ALJ235" s="78"/>
      <c r="ALK235" s="78"/>
      <c r="ALL235" s="78"/>
      <c r="ALM235" s="78"/>
      <c r="ALN235" s="78"/>
      <c r="ALO235" s="78"/>
      <c r="ALP235" s="78"/>
      <c r="ALQ235" s="78"/>
      <c r="ALR235" s="78"/>
      <c r="ALS235" s="78"/>
      <c r="ALT235" s="78"/>
      <c r="ALU235" s="78"/>
      <c r="ALV235" s="78"/>
      <c r="ALW235" s="78"/>
      <c r="ALX235" s="78"/>
      <c r="ALY235" s="78"/>
      <c r="ALZ235" s="78"/>
      <c r="AMA235" s="78"/>
      <c r="AMB235" s="78"/>
      <c r="AMC235" s="78"/>
      <c r="AMD235" s="78"/>
    </row>
    <row r="236" spans="1:1018" s="79" customForma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78"/>
      <c r="CL236" s="78"/>
      <c r="CM236" s="78"/>
      <c r="CN236" s="78"/>
      <c r="CO236" s="78"/>
      <c r="CP236" s="78"/>
      <c r="CQ236" s="78"/>
      <c r="CR236" s="78"/>
      <c r="CS236" s="78"/>
      <c r="CT236" s="78"/>
      <c r="CU236" s="78"/>
      <c r="CV236" s="78"/>
      <c r="CW236" s="78"/>
      <c r="CX236" s="78"/>
      <c r="CY236" s="78"/>
      <c r="CZ236" s="78"/>
      <c r="DA236" s="78"/>
      <c r="DB236" s="78"/>
      <c r="DC236" s="78"/>
      <c r="DD236" s="78"/>
      <c r="DE236" s="78"/>
      <c r="DF236" s="78"/>
      <c r="DG236" s="78"/>
      <c r="DH236" s="78"/>
      <c r="DI236" s="78"/>
      <c r="DJ236" s="78"/>
      <c r="DK236" s="78"/>
      <c r="DL236" s="78"/>
      <c r="DM236" s="78"/>
      <c r="DN236" s="78"/>
      <c r="DO236" s="78"/>
      <c r="DP236" s="78"/>
      <c r="DQ236" s="78"/>
      <c r="DR236" s="78"/>
      <c r="DS236" s="78"/>
      <c r="DT236" s="78"/>
      <c r="DU236" s="78"/>
      <c r="DV236" s="78"/>
      <c r="DW236" s="78"/>
      <c r="DX236" s="78"/>
      <c r="DY236" s="78"/>
      <c r="DZ236" s="78"/>
      <c r="EA236" s="78"/>
      <c r="EB236" s="78"/>
      <c r="EC236" s="78"/>
      <c r="ED236" s="78"/>
      <c r="EE236" s="78"/>
      <c r="EF236" s="78"/>
      <c r="EG236" s="78"/>
      <c r="EH236" s="78"/>
      <c r="EI236" s="78"/>
      <c r="EJ236" s="78"/>
      <c r="EK236" s="78"/>
      <c r="EL236" s="78"/>
      <c r="EM236" s="78"/>
      <c r="EN236" s="78"/>
      <c r="EO236" s="78"/>
      <c r="EP236" s="78"/>
      <c r="EQ236" s="78"/>
      <c r="ER236" s="78"/>
      <c r="ES236" s="78"/>
      <c r="ET236" s="78"/>
      <c r="EU236" s="78"/>
      <c r="EV236" s="78"/>
      <c r="EW236" s="78"/>
      <c r="EX236" s="78"/>
      <c r="EY236" s="78"/>
      <c r="EZ236" s="78"/>
      <c r="FA236" s="78"/>
      <c r="FB236" s="78"/>
      <c r="FC236" s="78"/>
      <c r="FD236" s="78"/>
      <c r="FE236" s="78"/>
      <c r="FF236" s="78"/>
      <c r="FG236" s="78"/>
      <c r="FH236" s="78"/>
      <c r="FI236" s="78"/>
      <c r="FJ236" s="78"/>
      <c r="FK236" s="78"/>
      <c r="FL236" s="78"/>
      <c r="FM236" s="78"/>
      <c r="FN236" s="78"/>
      <c r="FO236" s="78"/>
      <c r="FP236" s="78"/>
      <c r="FQ236" s="78"/>
      <c r="FR236" s="78"/>
      <c r="FS236" s="78"/>
      <c r="FT236" s="78"/>
      <c r="FU236" s="78"/>
      <c r="FV236" s="78"/>
      <c r="FW236" s="78"/>
      <c r="FX236" s="78"/>
      <c r="FY236" s="78"/>
      <c r="FZ236" s="78"/>
      <c r="GA236" s="78"/>
      <c r="GB236" s="78"/>
      <c r="GC236" s="78"/>
      <c r="GD236" s="78"/>
      <c r="GE236" s="78"/>
      <c r="GF236" s="78"/>
      <c r="GG236" s="78"/>
      <c r="GH236" s="78"/>
      <c r="GI236" s="78"/>
      <c r="GJ236" s="78"/>
      <c r="GK236" s="78"/>
      <c r="GL236" s="78"/>
      <c r="GM236" s="78"/>
      <c r="GN236" s="78"/>
      <c r="GO236" s="78"/>
      <c r="GP236" s="78"/>
      <c r="GQ236" s="78"/>
      <c r="GR236" s="78"/>
      <c r="GS236" s="78"/>
      <c r="GT236" s="78"/>
      <c r="GU236" s="78"/>
      <c r="GV236" s="78"/>
      <c r="GW236" s="78"/>
      <c r="GX236" s="78"/>
      <c r="GY236" s="78"/>
      <c r="GZ236" s="78"/>
      <c r="HA236" s="78"/>
      <c r="HB236" s="78"/>
      <c r="HC236" s="78"/>
      <c r="HD236" s="78"/>
      <c r="HE236" s="78"/>
      <c r="HF236" s="78"/>
      <c r="HG236" s="78"/>
      <c r="HH236" s="78"/>
      <c r="HI236" s="78"/>
      <c r="HJ236" s="78"/>
      <c r="HK236" s="78"/>
      <c r="HL236" s="78"/>
      <c r="HM236" s="78"/>
      <c r="HN236" s="78"/>
      <c r="HO236" s="78"/>
      <c r="HP236" s="78"/>
      <c r="HQ236" s="78"/>
      <c r="HR236" s="78"/>
      <c r="HS236" s="78"/>
      <c r="HT236" s="78"/>
      <c r="HU236" s="78"/>
      <c r="HV236" s="78"/>
      <c r="HW236" s="78"/>
      <c r="HX236" s="78"/>
      <c r="HY236" s="78"/>
      <c r="HZ236" s="78"/>
      <c r="IA236" s="78"/>
      <c r="IB236" s="78"/>
      <c r="IC236" s="78"/>
      <c r="ID236" s="78"/>
      <c r="IE236" s="78"/>
      <c r="IF236" s="78"/>
      <c r="IG236" s="78"/>
      <c r="IH236" s="78"/>
      <c r="II236" s="78"/>
      <c r="IJ236" s="78"/>
      <c r="IK236" s="78"/>
      <c r="IL236" s="78"/>
      <c r="IM236" s="78"/>
      <c r="IN236" s="78"/>
      <c r="IO236" s="78"/>
      <c r="IP236" s="78"/>
      <c r="IQ236" s="78"/>
      <c r="IR236" s="78"/>
      <c r="IS236" s="78"/>
      <c r="IT236" s="78"/>
      <c r="IU236" s="78"/>
      <c r="IV236" s="78"/>
      <c r="IW236" s="78"/>
      <c r="IX236" s="78"/>
      <c r="IY236" s="78"/>
      <c r="IZ236" s="78"/>
      <c r="JA236" s="78"/>
      <c r="JB236" s="78"/>
      <c r="JC236" s="78"/>
      <c r="JD236" s="78"/>
      <c r="JE236" s="78"/>
      <c r="JF236" s="78"/>
      <c r="JG236" s="78"/>
      <c r="JH236" s="78"/>
      <c r="JI236" s="78"/>
      <c r="JJ236" s="78"/>
      <c r="JK236" s="78"/>
      <c r="JL236" s="78"/>
      <c r="JM236" s="78"/>
      <c r="JN236" s="78"/>
      <c r="JO236" s="78"/>
      <c r="JP236" s="78"/>
      <c r="JQ236" s="78"/>
      <c r="JR236" s="78"/>
      <c r="JS236" s="78"/>
      <c r="JT236" s="78"/>
      <c r="JU236" s="78"/>
      <c r="JV236" s="78"/>
      <c r="JW236" s="78"/>
      <c r="JX236" s="78"/>
      <c r="JY236" s="78"/>
      <c r="JZ236" s="78"/>
      <c r="KA236" s="78"/>
      <c r="KB236" s="78"/>
      <c r="KC236" s="78"/>
      <c r="KD236" s="78"/>
      <c r="KE236" s="78"/>
      <c r="KF236" s="78"/>
      <c r="KG236" s="78"/>
      <c r="KH236" s="78"/>
      <c r="KI236" s="78"/>
      <c r="KJ236" s="78"/>
      <c r="KK236" s="78"/>
      <c r="KL236" s="78"/>
      <c r="KM236" s="78"/>
      <c r="KN236" s="78"/>
      <c r="KO236" s="78"/>
      <c r="KP236" s="78"/>
      <c r="KQ236" s="78"/>
      <c r="KR236" s="78"/>
      <c r="KS236" s="78"/>
      <c r="KT236" s="78"/>
      <c r="KU236" s="78"/>
      <c r="KV236" s="78"/>
      <c r="KW236" s="78"/>
      <c r="KX236" s="78"/>
      <c r="KY236" s="78"/>
      <c r="KZ236" s="78"/>
      <c r="LA236" s="78"/>
      <c r="LB236" s="78"/>
      <c r="LC236" s="78"/>
      <c r="LD236" s="78"/>
      <c r="LE236" s="78"/>
      <c r="LF236" s="78"/>
      <c r="LG236" s="78"/>
      <c r="LH236" s="78"/>
      <c r="LI236" s="78"/>
      <c r="LJ236" s="78"/>
      <c r="LK236" s="78"/>
      <c r="LL236" s="78"/>
      <c r="LM236" s="78"/>
      <c r="LN236" s="78"/>
      <c r="LO236" s="78"/>
      <c r="LP236" s="78"/>
      <c r="LQ236" s="78"/>
      <c r="LR236" s="78"/>
      <c r="LS236" s="78"/>
      <c r="LT236" s="78"/>
      <c r="LU236" s="78"/>
      <c r="LV236" s="78"/>
      <c r="LW236" s="78"/>
      <c r="LX236" s="78"/>
      <c r="LY236" s="78"/>
      <c r="LZ236" s="78"/>
      <c r="MA236" s="78"/>
      <c r="MB236" s="78"/>
      <c r="MC236" s="78"/>
      <c r="MD236" s="78"/>
      <c r="ME236" s="78"/>
      <c r="MF236" s="78"/>
      <c r="MG236" s="78"/>
      <c r="MH236" s="78"/>
      <c r="MI236" s="78"/>
      <c r="MJ236" s="78"/>
      <c r="MK236" s="78"/>
      <c r="ML236" s="78"/>
      <c r="MM236" s="78"/>
      <c r="MN236" s="78"/>
      <c r="MO236" s="78"/>
      <c r="MP236" s="78"/>
      <c r="MQ236" s="78"/>
      <c r="MR236" s="78"/>
      <c r="MS236" s="78"/>
      <c r="MT236" s="78"/>
      <c r="MU236" s="78"/>
      <c r="MV236" s="78"/>
      <c r="MW236" s="78"/>
      <c r="MX236" s="78"/>
      <c r="MY236" s="78"/>
      <c r="MZ236" s="78"/>
      <c r="NA236" s="78"/>
      <c r="NB236" s="78"/>
      <c r="NC236" s="78"/>
      <c r="ND236" s="78"/>
      <c r="NE236" s="78"/>
      <c r="NF236" s="78"/>
      <c r="NG236" s="78"/>
      <c r="NH236" s="78"/>
      <c r="NI236" s="78"/>
      <c r="NJ236" s="78"/>
      <c r="NK236" s="78"/>
      <c r="NL236" s="78"/>
      <c r="NM236" s="78"/>
      <c r="NN236" s="78"/>
      <c r="NO236" s="78"/>
      <c r="NP236" s="78"/>
      <c r="NQ236" s="78"/>
      <c r="NR236" s="78"/>
      <c r="NS236" s="78"/>
      <c r="NT236" s="78"/>
      <c r="NU236" s="78"/>
      <c r="NV236" s="78"/>
      <c r="NW236" s="78"/>
      <c r="NX236" s="78"/>
      <c r="NY236" s="78"/>
      <c r="NZ236" s="78"/>
      <c r="OA236" s="78"/>
      <c r="OB236" s="78"/>
      <c r="OC236" s="78"/>
      <c r="OD236" s="78"/>
      <c r="OE236" s="78"/>
      <c r="OF236" s="78"/>
      <c r="OG236" s="78"/>
      <c r="OH236" s="78"/>
      <c r="OI236" s="78"/>
      <c r="OJ236" s="78"/>
      <c r="OK236" s="78"/>
      <c r="OL236" s="78"/>
      <c r="OM236" s="78"/>
      <c r="ON236" s="78"/>
      <c r="OO236" s="78"/>
      <c r="OP236" s="78"/>
      <c r="OQ236" s="78"/>
      <c r="OR236" s="78"/>
      <c r="OS236" s="78"/>
      <c r="OT236" s="78"/>
      <c r="OU236" s="78"/>
      <c r="OV236" s="78"/>
      <c r="OW236" s="78"/>
      <c r="OX236" s="78"/>
      <c r="OY236" s="78"/>
      <c r="OZ236" s="78"/>
      <c r="PA236" s="78"/>
      <c r="PB236" s="78"/>
      <c r="PC236" s="78"/>
      <c r="PD236" s="78"/>
      <c r="PE236" s="78"/>
      <c r="PF236" s="78"/>
      <c r="PG236" s="78"/>
      <c r="PH236" s="78"/>
      <c r="PI236" s="78"/>
      <c r="PJ236" s="78"/>
      <c r="PK236" s="78"/>
      <c r="PL236" s="78"/>
      <c r="PM236" s="78"/>
      <c r="PN236" s="78"/>
      <c r="PO236" s="78"/>
      <c r="PP236" s="78"/>
      <c r="PQ236" s="78"/>
      <c r="PR236" s="78"/>
      <c r="PS236" s="78"/>
      <c r="PT236" s="78"/>
      <c r="PU236" s="78"/>
      <c r="PV236" s="78"/>
      <c r="PW236" s="78"/>
      <c r="PX236" s="78"/>
      <c r="PY236" s="78"/>
      <c r="PZ236" s="78"/>
      <c r="QA236" s="78"/>
      <c r="QB236" s="78"/>
      <c r="QC236" s="78"/>
      <c r="QD236" s="78"/>
      <c r="QE236" s="78"/>
      <c r="QF236" s="78"/>
      <c r="QG236" s="78"/>
      <c r="QH236" s="78"/>
      <c r="QI236" s="78"/>
      <c r="QJ236" s="78"/>
      <c r="QK236" s="78"/>
      <c r="QL236" s="78"/>
      <c r="QM236" s="78"/>
      <c r="QN236" s="78"/>
      <c r="QO236" s="78"/>
      <c r="QP236" s="78"/>
      <c r="QQ236" s="78"/>
      <c r="QR236" s="78"/>
      <c r="QS236" s="78"/>
      <c r="QT236" s="78"/>
      <c r="QU236" s="78"/>
      <c r="QV236" s="78"/>
      <c r="QW236" s="78"/>
      <c r="QX236" s="78"/>
      <c r="QY236" s="78"/>
      <c r="QZ236" s="78"/>
      <c r="RA236" s="78"/>
      <c r="RB236" s="78"/>
      <c r="RC236" s="78"/>
      <c r="RD236" s="78"/>
      <c r="RE236" s="78"/>
      <c r="RF236" s="78"/>
      <c r="RG236" s="78"/>
      <c r="RH236" s="78"/>
      <c r="RI236" s="78"/>
      <c r="RJ236" s="78"/>
      <c r="RK236" s="78"/>
      <c r="RL236" s="78"/>
      <c r="RM236" s="78"/>
      <c r="RN236" s="78"/>
      <c r="RO236" s="78"/>
      <c r="RP236" s="78"/>
      <c r="RQ236" s="78"/>
      <c r="RR236" s="78"/>
      <c r="RS236" s="78"/>
      <c r="RT236" s="78"/>
      <c r="RU236" s="78"/>
      <c r="RV236" s="78"/>
      <c r="RW236" s="78"/>
      <c r="RX236" s="78"/>
      <c r="RY236" s="78"/>
      <c r="RZ236" s="78"/>
      <c r="SA236" s="78"/>
      <c r="SB236" s="78"/>
      <c r="SC236" s="78"/>
      <c r="SD236" s="78"/>
      <c r="SE236" s="78"/>
      <c r="SF236" s="78"/>
      <c r="SG236" s="78"/>
      <c r="SH236" s="78"/>
      <c r="SI236" s="78"/>
      <c r="SJ236" s="78"/>
      <c r="SK236" s="78"/>
      <c r="SL236" s="78"/>
      <c r="SM236" s="78"/>
      <c r="SN236" s="78"/>
      <c r="SO236" s="78"/>
      <c r="SP236" s="78"/>
      <c r="SQ236" s="78"/>
      <c r="SR236" s="78"/>
      <c r="SS236" s="78"/>
      <c r="ST236" s="78"/>
      <c r="SU236" s="78"/>
      <c r="SV236" s="78"/>
      <c r="SW236" s="78"/>
      <c r="SX236" s="78"/>
      <c r="SY236" s="78"/>
      <c r="SZ236" s="78"/>
      <c r="TA236" s="78"/>
      <c r="TB236" s="78"/>
      <c r="TC236" s="78"/>
      <c r="TD236" s="78"/>
      <c r="TE236" s="78"/>
      <c r="TF236" s="78"/>
      <c r="TG236" s="78"/>
      <c r="TH236" s="78"/>
      <c r="TI236" s="78"/>
      <c r="TJ236" s="78"/>
      <c r="TK236" s="78"/>
      <c r="TL236" s="78"/>
      <c r="TM236" s="78"/>
      <c r="TN236" s="78"/>
      <c r="TO236" s="78"/>
      <c r="TP236" s="78"/>
      <c r="TQ236" s="78"/>
      <c r="TR236" s="78"/>
      <c r="TS236" s="78"/>
      <c r="TT236" s="78"/>
      <c r="TU236" s="78"/>
      <c r="TV236" s="78"/>
      <c r="TW236" s="78"/>
      <c r="TX236" s="78"/>
      <c r="TY236" s="78"/>
      <c r="TZ236" s="78"/>
      <c r="UA236" s="78"/>
      <c r="UB236" s="78"/>
      <c r="UC236" s="78"/>
      <c r="UD236" s="78"/>
      <c r="UE236" s="78"/>
      <c r="UF236" s="78"/>
      <c r="UG236" s="78"/>
      <c r="UH236" s="78"/>
      <c r="UI236" s="78"/>
      <c r="UJ236" s="78"/>
      <c r="UK236" s="78"/>
      <c r="UL236" s="78"/>
      <c r="UM236" s="78"/>
      <c r="UN236" s="78"/>
      <c r="UO236" s="78"/>
      <c r="UP236" s="78"/>
      <c r="UQ236" s="78"/>
      <c r="UR236" s="78"/>
      <c r="US236" s="78"/>
      <c r="UT236" s="78"/>
      <c r="UU236" s="78"/>
      <c r="UV236" s="78"/>
      <c r="UW236" s="78"/>
      <c r="UX236" s="78"/>
      <c r="UY236" s="78"/>
      <c r="UZ236" s="78"/>
      <c r="VA236" s="78"/>
      <c r="VB236" s="78"/>
      <c r="VC236" s="78"/>
      <c r="VD236" s="78"/>
      <c r="VE236" s="78"/>
      <c r="VF236" s="78"/>
      <c r="VG236" s="78"/>
      <c r="VH236" s="78"/>
      <c r="VI236" s="78"/>
      <c r="VJ236" s="78"/>
      <c r="VK236" s="78"/>
      <c r="VL236" s="78"/>
      <c r="VM236" s="78"/>
      <c r="VN236" s="78"/>
      <c r="VO236" s="78"/>
      <c r="VP236" s="78"/>
      <c r="VQ236" s="78"/>
      <c r="VR236" s="78"/>
      <c r="VS236" s="78"/>
      <c r="VT236" s="78"/>
      <c r="VU236" s="78"/>
      <c r="VV236" s="78"/>
      <c r="VW236" s="78"/>
      <c r="VX236" s="78"/>
      <c r="VY236" s="78"/>
      <c r="VZ236" s="78"/>
      <c r="WA236" s="78"/>
      <c r="WB236" s="78"/>
      <c r="WC236" s="78"/>
      <c r="WD236" s="78"/>
      <c r="WE236" s="78"/>
      <c r="WF236" s="78"/>
      <c r="WG236" s="78"/>
      <c r="WH236" s="78"/>
      <c r="WI236" s="78"/>
      <c r="WJ236" s="78"/>
      <c r="WK236" s="78"/>
      <c r="WL236" s="78"/>
      <c r="WM236" s="78"/>
      <c r="WN236" s="78"/>
      <c r="WO236" s="78"/>
      <c r="WP236" s="78"/>
      <c r="WQ236" s="78"/>
      <c r="WR236" s="78"/>
      <c r="WS236" s="78"/>
      <c r="WT236" s="78"/>
      <c r="WU236" s="78"/>
      <c r="WV236" s="78"/>
      <c r="WW236" s="78"/>
      <c r="WX236" s="78"/>
      <c r="WY236" s="78"/>
      <c r="WZ236" s="78"/>
      <c r="XA236" s="78"/>
      <c r="XB236" s="78"/>
      <c r="XC236" s="78"/>
      <c r="XD236" s="78"/>
      <c r="XE236" s="78"/>
      <c r="XF236" s="78"/>
      <c r="XG236" s="78"/>
      <c r="XH236" s="78"/>
      <c r="XI236" s="78"/>
      <c r="XJ236" s="78"/>
      <c r="XK236" s="78"/>
      <c r="XL236" s="78"/>
      <c r="XM236" s="78"/>
      <c r="XN236" s="78"/>
      <c r="XO236" s="78"/>
      <c r="XP236" s="78"/>
      <c r="XQ236" s="78"/>
      <c r="XR236" s="78"/>
      <c r="XS236" s="78"/>
      <c r="XT236" s="78"/>
      <c r="XU236" s="78"/>
      <c r="XV236" s="78"/>
      <c r="XW236" s="78"/>
      <c r="XX236" s="78"/>
      <c r="XY236" s="78"/>
      <c r="XZ236" s="78"/>
      <c r="YA236" s="78"/>
      <c r="YB236" s="78"/>
      <c r="YC236" s="78"/>
      <c r="YD236" s="78"/>
      <c r="YE236" s="78"/>
      <c r="YF236" s="78"/>
      <c r="YG236" s="78"/>
      <c r="YH236" s="78"/>
      <c r="YI236" s="78"/>
      <c r="YJ236" s="78"/>
      <c r="YK236" s="78"/>
      <c r="YL236" s="78"/>
      <c r="YM236" s="78"/>
      <c r="YN236" s="78"/>
      <c r="YO236" s="78"/>
      <c r="YP236" s="78"/>
      <c r="YQ236" s="78"/>
      <c r="YR236" s="78"/>
      <c r="YS236" s="78"/>
      <c r="YT236" s="78"/>
      <c r="YU236" s="78"/>
      <c r="YV236" s="78"/>
      <c r="YW236" s="78"/>
      <c r="YX236" s="78"/>
      <c r="YY236" s="78"/>
      <c r="YZ236" s="78"/>
      <c r="ZA236" s="78"/>
      <c r="ZB236" s="78"/>
      <c r="ZC236" s="78"/>
      <c r="ZD236" s="78"/>
      <c r="ZE236" s="78"/>
      <c r="ZF236" s="78"/>
      <c r="ZG236" s="78"/>
      <c r="ZH236" s="78"/>
      <c r="ZI236" s="78"/>
      <c r="ZJ236" s="78"/>
      <c r="ZK236" s="78"/>
      <c r="ZL236" s="78"/>
      <c r="ZM236" s="78"/>
      <c r="ZN236" s="78"/>
      <c r="ZO236" s="78"/>
      <c r="ZP236" s="78"/>
      <c r="ZQ236" s="78"/>
      <c r="ZR236" s="78"/>
      <c r="ZS236" s="78"/>
      <c r="ZT236" s="78"/>
      <c r="ZU236" s="78"/>
      <c r="ZV236" s="78"/>
      <c r="ZW236" s="78"/>
      <c r="ZX236" s="78"/>
      <c r="ZY236" s="78"/>
      <c r="ZZ236" s="78"/>
      <c r="AAA236" s="78"/>
      <c r="AAB236" s="78"/>
      <c r="AAC236" s="78"/>
      <c r="AAD236" s="78"/>
      <c r="AAE236" s="78"/>
      <c r="AAF236" s="78"/>
      <c r="AAG236" s="78"/>
      <c r="AAH236" s="78"/>
      <c r="AAI236" s="78"/>
      <c r="AAJ236" s="78"/>
      <c r="AAK236" s="78"/>
      <c r="AAL236" s="78"/>
      <c r="AAM236" s="78"/>
      <c r="AAN236" s="78"/>
      <c r="AAO236" s="78"/>
      <c r="AAP236" s="78"/>
      <c r="AAQ236" s="78"/>
      <c r="AAR236" s="78"/>
      <c r="AAS236" s="78"/>
      <c r="AAT236" s="78"/>
      <c r="AAU236" s="78"/>
      <c r="AAV236" s="78"/>
      <c r="AAW236" s="78"/>
      <c r="AAX236" s="78"/>
      <c r="AAY236" s="78"/>
      <c r="AAZ236" s="78"/>
      <c r="ABA236" s="78"/>
      <c r="ABB236" s="78"/>
      <c r="ABC236" s="78"/>
      <c r="ABD236" s="78"/>
      <c r="ABE236" s="78"/>
      <c r="ABF236" s="78"/>
      <c r="ABG236" s="78"/>
      <c r="ABH236" s="78"/>
      <c r="ABI236" s="78"/>
      <c r="ABJ236" s="78"/>
      <c r="ABK236" s="78"/>
      <c r="ABL236" s="78"/>
      <c r="ABM236" s="78"/>
      <c r="ABN236" s="78"/>
      <c r="ABO236" s="78"/>
      <c r="ABP236" s="78"/>
      <c r="ABQ236" s="78"/>
      <c r="ABR236" s="78"/>
      <c r="ABS236" s="78"/>
      <c r="ABT236" s="78"/>
      <c r="ABU236" s="78"/>
      <c r="ABV236" s="78"/>
      <c r="ABW236" s="78"/>
      <c r="ABX236" s="78"/>
      <c r="ABY236" s="78"/>
      <c r="ABZ236" s="78"/>
      <c r="ACA236" s="78"/>
      <c r="ACB236" s="78"/>
      <c r="ACC236" s="78"/>
      <c r="ACD236" s="78"/>
      <c r="ACE236" s="78"/>
      <c r="ACF236" s="78"/>
      <c r="ACG236" s="78"/>
      <c r="ACH236" s="78"/>
      <c r="ACI236" s="78"/>
      <c r="ACJ236" s="78"/>
      <c r="ACK236" s="78"/>
      <c r="ACL236" s="78"/>
      <c r="ACM236" s="78"/>
      <c r="ACN236" s="78"/>
      <c r="ACO236" s="78"/>
      <c r="ACP236" s="78"/>
      <c r="ACQ236" s="78"/>
      <c r="ACR236" s="78"/>
      <c r="ACS236" s="78"/>
      <c r="ACT236" s="78"/>
      <c r="ACU236" s="78"/>
      <c r="ACV236" s="78"/>
      <c r="ACW236" s="78"/>
      <c r="ACX236" s="78"/>
      <c r="ACY236" s="78"/>
      <c r="ACZ236" s="78"/>
      <c r="ADA236" s="78"/>
      <c r="ADB236" s="78"/>
      <c r="ADC236" s="78"/>
      <c r="ADD236" s="78"/>
      <c r="ADE236" s="78"/>
      <c r="ADF236" s="78"/>
      <c r="ADG236" s="78"/>
      <c r="ADH236" s="78"/>
      <c r="ADI236" s="78"/>
      <c r="ADJ236" s="78"/>
      <c r="ADK236" s="78"/>
      <c r="ADL236" s="78"/>
      <c r="ADM236" s="78"/>
      <c r="ADN236" s="78"/>
      <c r="ADO236" s="78"/>
      <c r="ADP236" s="78"/>
      <c r="ADQ236" s="78"/>
      <c r="ADR236" s="78"/>
      <c r="ADS236" s="78"/>
      <c r="ADT236" s="78"/>
      <c r="ADU236" s="78"/>
      <c r="ADV236" s="78"/>
      <c r="ADW236" s="78"/>
      <c r="ADX236" s="78"/>
      <c r="ADY236" s="78"/>
      <c r="ADZ236" s="78"/>
      <c r="AEA236" s="78"/>
      <c r="AEB236" s="78"/>
      <c r="AEC236" s="78"/>
      <c r="AED236" s="78"/>
      <c r="AEE236" s="78"/>
      <c r="AEF236" s="78"/>
      <c r="AEG236" s="78"/>
      <c r="AEH236" s="78"/>
      <c r="AEI236" s="78"/>
      <c r="AEJ236" s="78"/>
      <c r="AEK236" s="78"/>
      <c r="AEL236" s="78"/>
      <c r="AEM236" s="78"/>
      <c r="AEN236" s="78"/>
      <c r="AEO236" s="78"/>
      <c r="AEP236" s="78"/>
      <c r="AEQ236" s="78"/>
      <c r="AER236" s="78"/>
      <c r="AES236" s="78"/>
      <c r="AET236" s="78"/>
      <c r="AEU236" s="78"/>
      <c r="AEV236" s="78"/>
      <c r="AEW236" s="78"/>
      <c r="AEX236" s="78"/>
      <c r="AEY236" s="78"/>
      <c r="AEZ236" s="78"/>
      <c r="AFA236" s="78"/>
      <c r="AFB236" s="78"/>
      <c r="AFC236" s="78"/>
      <c r="AFD236" s="78"/>
      <c r="AFE236" s="78"/>
      <c r="AFF236" s="78"/>
      <c r="AFG236" s="78"/>
      <c r="AFH236" s="78"/>
      <c r="AFI236" s="78"/>
      <c r="AFJ236" s="78"/>
      <c r="AFK236" s="78"/>
      <c r="AFL236" s="78"/>
      <c r="AFM236" s="78"/>
      <c r="AFN236" s="78"/>
      <c r="AFO236" s="78"/>
      <c r="AFP236" s="78"/>
      <c r="AFQ236" s="78"/>
      <c r="AFR236" s="78"/>
      <c r="AFS236" s="78"/>
      <c r="AFT236" s="78"/>
      <c r="AFU236" s="78"/>
      <c r="AFV236" s="78"/>
      <c r="AFW236" s="78"/>
      <c r="AFX236" s="78"/>
      <c r="AFY236" s="78"/>
      <c r="AFZ236" s="78"/>
      <c r="AGA236" s="78"/>
      <c r="AGB236" s="78"/>
      <c r="AGC236" s="78"/>
      <c r="AGD236" s="78"/>
      <c r="AGE236" s="78"/>
      <c r="AGF236" s="78"/>
      <c r="AGG236" s="78"/>
      <c r="AGH236" s="78"/>
      <c r="AGI236" s="78"/>
      <c r="AGJ236" s="78"/>
      <c r="AGK236" s="78"/>
      <c r="AGL236" s="78"/>
      <c r="AGM236" s="78"/>
      <c r="AGN236" s="78"/>
      <c r="AGO236" s="78"/>
      <c r="AGP236" s="78"/>
      <c r="AGQ236" s="78"/>
      <c r="AGR236" s="78"/>
      <c r="AGS236" s="78"/>
      <c r="AGT236" s="78"/>
      <c r="AGU236" s="78"/>
      <c r="AGV236" s="78"/>
      <c r="AGW236" s="78"/>
      <c r="AGX236" s="78"/>
      <c r="AGY236" s="78"/>
      <c r="AGZ236" s="78"/>
      <c r="AHA236" s="78"/>
      <c r="AHB236" s="78"/>
      <c r="AHC236" s="78"/>
      <c r="AHD236" s="78"/>
      <c r="AHE236" s="78"/>
      <c r="AHF236" s="78"/>
      <c r="AHG236" s="78"/>
      <c r="AHH236" s="78"/>
      <c r="AHI236" s="78"/>
      <c r="AHJ236" s="78"/>
      <c r="AHK236" s="78"/>
      <c r="AHL236" s="78"/>
      <c r="AHM236" s="78"/>
      <c r="AHN236" s="78"/>
      <c r="AHO236" s="78"/>
      <c r="AHP236" s="78"/>
      <c r="AHQ236" s="78"/>
      <c r="AHR236" s="78"/>
      <c r="AHS236" s="78"/>
      <c r="AHT236" s="78"/>
      <c r="AHU236" s="78"/>
      <c r="AHV236" s="78"/>
      <c r="AHW236" s="78"/>
      <c r="AHX236" s="78"/>
      <c r="AHY236" s="78"/>
      <c r="AHZ236" s="78"/>
      <c r="AIA236" s="78"/>
      <c r="AIB236" s="78"/>
      <c r="AIC236" s="78"/>
      <c r="AID236" s="78"/>
      <c r="AIE236" s="78"/>
      <c r="AIF236" s="78"/>
      <c r="AIG236" s="78"/>
      <c r="AIH236" s="78"/>
      <c r="AII236" s="78"/>
      <c r="AIJ236" s="78"/>
      <c r="AIK236" s="78"/>
      <c r="AIL236" s="78"/>
      <c r="AIM236" s="78"/>
      <c r="AIN236" s="78"/>
      <c r="AIO236" s="78"/>
      <c r="AIP236" s="78"/>
      <c r="AIQ236" s="78"/>
      <c r="AIR236" s="78"/>
      <c r="AIS236" s="78"/>
      <c r="AIT236" s="78"/>
      <c r="AIU236" s="78"/>
      <c r="AIV236" s="78"/>
      <c r="AIW236" s="78"/>
      <c r="AIX236" s="78"/>
      <c r="AIY236" s="78"/>
      <c r="AIZ236" s="78"/>
      <c r="AJA236" s="78"/>
      <c r="AJB236" s="78"/>
      <c r="AJC236" s="78"/>
      <c r="AJD236" s="78"/>
      <c r="AJE236" s="78"/>
      <c r="AJF236" s="78"/>
      <c r="AJG236" s="78"/>
      <c r="AJH236" s="78"/>
      <c r="AJI236" s="78"/>
      <c r="AJJ236" s="78"/>
      <c r="AJK236" s="78"/>
      <c r="AJL236" s="78"/>
      <c r="AJM236" s="78"/>
      <c r="AJN236" s="78"/>
      <c r="AJO236" s="78"/>
      <c r="AJP236" s="78"/>
      <c r="AJQ236" s="78"/>
      <c r="AJR236" s="78"/>
      <c r="AJS236" s="78"/>
      <c r="AJT236" s="78"/>
      <c r="AJU236" s="78"/>
      <c r="AJV236" s="78"/>
      <c r="AJW236" s="78"/>
      <c r="AJX236" s="78"/>
      <c r="AJY236" s="78"/>
      <c r="AJZ236" s="78"/>
      <c r="AKA236" s="78"/>
      <c r="AKB236" s="78"/>
      <c r="AKC236" s="78"/>
      <c r="AKD236" s="78"/>
      <c r="AKE236" s="78"/>
      <c r="AKF236" s="78"/>
      <c r="AKG236" s="78"/>
      <c r="AKH236" s="78"/>
      <c r="AKI236" s="78"/>
      <c r="AKJ236" s="78"/>
      <c r="AKK236" s="78"/>
      <c r="AKL236" s="78"/>
      <c r="AKM236" s="78"/>
      <c r="AKN236" s="78"/>
      <c r="AKO236" s="78"/>
      <c r="AKP236" s="78"/>
      <c r="AKQ236" s="78"/>
      <c r="AKR236" s="78"/>
      <c r="AKS236" s="78"/>
      <c r="AKT236" s="78"/>
      <c r="AKU236" s="78"/>
      <c r="AKV236" s="78"/>
      <c r="AKW236" s="78"/>
      <c r="AKX236" s="78"/>
      <c r="AKY236" s="78"/>
      <c r="AKZ236" s="78"/>
      <c r="ALA236" s="78"/>
      <c r="ALB236" s="78"/>
      <c r="ALC236" s="78"/>
      <c r="ALD236" s="78"/>
      <c r="ALE236" s="78"/>
      <c r="ALF236" s="78"/>
      <c r="ALG236" s="78"/>
      <c r="ALH236" s="78"/>
      <c r="ALI236" s="78"/>
      <c r="ALJ236" s="78"/>
      <c r="ALK236" s="78"/>
      <c r="ALL236" s="78"/>
      <c r="ALM236" s="78"/>
      <c r="ALN236" s="78"/>
      <c r="ALO236" s="78"/>
      <c r="ALP236" s="78"/>
      <c r="ALQ236" s="78"/>
      <c r="ALR236" s="78"/>
      <c r="ALS236" s="78"/>
      <c r="ALT236" s="78"/>
      <c r="ALU236" s="78"/>
      <c r="ALV236" s="78"/>
      <c r="ALW236" s="78"/>
      <c r="ALX236" s="78"/>
      <c r="ALY236" s="78"/>
      <c r="ALZ236" s="78"/>
      <c r="AMA236" s="78"/>
      <c r="AMB236" s="78"/>
      <c r="AMC236" s="78"/>
      <c r="AMD236" s="78"/>
    </row>
    <row r="237" spans="1:1018" s="79" customForma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78"/>
      <c r="CL237" s="78"/>
      <c r="CM237" s="78"/>
      <c r="CN237" s="78"/>
      <c r="CO237" s="78"/>
      <c r="CP237" s="78"/>
      <c r="CQ237" s="78"/>
      <c r="CR237" s="78"/>
      <c r="CS237" s="78"/>
      <c r="CT237" s="78"/>
      <c r="CU237" s="78"/>
      <c r="CV237" s="78"/>
      <c r="CW237" s="78"/>
      <c r="CX237" s="78"/>
      <c r="CY237" s="78"/>
      <c r="CZ237" s="78"/>
      <c r="DA237" s="78"/>
      <c r="DB237" s="78"/>
      <c r="DC237" s="78"/>
      <c r="DD237" s="78"/>
      <c r="DE237" s="78"/>
      <c r="DF237" s="78"/>
      <c r="DG237" s="78"/>
      <c r="DH237" s="78"/>
      <c r="DI237" s="78"/>
      <c r="DJ237" s="78"/>
      <c r="DK237" s="78"/>
      <c r="DL237" s="78"/>
      <c r="DM237" s="78"/>
      <c r="DN237" s="78"/>
      <c r="DO237" s="78"/>
      <c r="DP237" s="78"/>
      <c r="DQ237" s="78"/>
      <c r="DR237" s="78"/>
      <c r="DS237" s="78"/>
      <c r="DT237" s="78"/>
      <c r="DU237" s="78"/>
      <c r="DV237" s="78"/>
      <c r="DW237" s="78"/>
      <c r="DX237" s="78"/>
      <c r="DY237" s="78"/>
      <c r="DZ237" s="78"/>
      <c r="EA237" s="78"/>
      <c r="EB237" s="78"/>
      <c r="EC237" s="78"/>
      <c r="ED237" s="78"/>
      <c r="EE237" s="78"/>
      <c r="EF237" s="78"/>
      <c r="EG237" s="78"/>
      <c r="EH237" s="78"/>
      <c r="EI237" s="78"/>
      <c r="EJ237" s="78"/>
      <c r="EK237" s="78"/>
      <c r="EL237" s="78"/>
      <c r="EM237" s="78"/>
      <c r="EN237" s="78"/>
      <c r="EO237" s="78"/>
      <c r="EP237" s="78"/>
      <c r="EQ237" s="78"/>
      <c r="ER237" s="78"/>
      <c r="ES237" s="78"/>
      <c r="ET237" s="78"/>
      <c r="EU237" s="78"/>
      <c r="EV237" s="78"/>
      <c r="EW237" s="78"/>
      <c r="EX237" s="78"/>
      <c r="EY237" s="78"/>
      <c r="EZ237" s="78"/>
      <c r="FA237" s="78"/>
      <c r="FB237" s="78"/>
      <c r="FC237" s="78"/>
      <c r="FD237" s="78"/>
      <c r="FE237" s="78"/>
      <c r="FF237" s="78"/>
      <c r="FG237" s="78"/>
      <c r="FH237" s="78"/>
      <c r="FI237" s="78"/>
      <c r="FJ237" s="78"/>
      <c r="FK237" s="78"/>
      <c r="FL237" s="78"/>
      <c r="FM237" s="78"/>
      <c r="FN237" s="78"/>
      <c r="FO237" s="78"/>
      <c r="FP237" s="78"/>
      <c r="FQ237" s="78"/>
      <c r="FR237" s="78"/>
      <c r="FS237" s="78"/>
      <c r="FT237" s="78"/>
      <c r="FU237" s="78"/>
      <c r="FV237" s="78"/>
      <c r="FW237" s="78"/>
      <c r="FX237" s="78"/>
      <c r="FY237" s="78"/>
      <c r="FZ237" s="78"/>
      <c r="GA237" s="78"/>
      <c r="GB237" s="78"/>
      <c r="GC237" s="78"/>
      <c r="GD237" s="78"/>
      <c r="GE237" s="78"/>
      <c r="GF237" s="78"/>
      <c r="GG237" s="78"/>
      <c r="GH237" s="78"/>
      <c r="GI237" s="78"/>
      <c r="GJ237" s="78"/>
      <c r="GK237" s="78"/>
      <c r="GL237" s="78"/>
      <c r="GM237" s="78"/>
      <c r="GN237" s="78"/>
      <c r="GO237" s="78"/>
      <c r="GP237" s="78"/>
      <c r="GQ237" s="78"/>
      <c r="GR237" s="78"/>
      <c r="GS237" s="78"/>
      <c r="GT237" s="78"/>
      <c r="GU237" s="78"/>
      <c r="GV237" s="78"/>
      <c r="GW237" s="78"/>
      <c r="GX237" s="78"/>
      <c r="GY237" s="78"/>
      <c r="GZ237" s="78"/>
      <c r="HA237" s="78"/>
      <c r="HB237" s="78"/>
      <c r="HC237" s="78"/>
      <c r="HD237" s="78"/>
      <c r="HE237" s="78"/>
      <c r="HF237" s="78"/>
      <c r="HG237" s="78"/>
      <c r="HH237" s="78"/>
      <c r="HI237" s="78"/>
      <c r="HJ237" s="78"/>
      <c r="HK237" s="78"/>
      <c r="HL237" s="78"/>
      <c r="HM237" s="78"/>
      <c r="HN237" s="78"/>
      <c r="HO237" s="78"/>
      <c r="HP237" s="78"/>
      <c r="HQ237" s="78"/>
      <c r="HR237" s="78"/>
      <c r="HS237" s="78"/>
      <c r="HT237" s="78"/>
      <c r="HU237" s="78"/>
      <c r="HV237" s="78"/>
      <c r="HW237" s="78"/>
      <c r="HX237" s="78"/>
      <c r="HY237" s="78"/>
      <c r="HZ237" s="78"/>
      <c r="IA237" s="78"/>
      <c r="IB237" s="78"/>
      <c r="IC237" s="78"/>
      <c r="ID237" s="78"/>
      <c r="IE237" s="78"/>
      <c r="IF237" s="78"/>
      <c r="IG237" s="78"/>
      <c r="IH237" s="78"/>
      <c r="II237" s="78"/>
      <c r="IJ237" s="78"/>
      <c r="IK237" s="78"/>
      <c r="IL237" s="78"/>
      <c r="IM237" s="78"/>
      <c r="IN237" s="78"/>
      <c r="IO237" s="78"/>
      <c r="IP237" s="78"/>
      <c r="IQ237" s="78"/>
      <c r="IR237" s="78"/>
      <c r="IS237" s="78"/>
      <c r="IT237" s="78"/>
      <c r="IU237" s="78"/>
      <c r="IV237" s="78"/>
      <c r="IW237" s="78"/>
      <c r="IX237" s="78"/>
      <c r="IY237" s="78"/>
      <c r="IZ237" s="78"/>
      <c r="JA237" s="78"/>
      <c r="JB237" s="78"/>
      <c r="JC237" s="78"/>
      <c r="JD237" s="78"/>
      <c r="JE237" s="78"/>
      <c r="JF237" s="78"/>
      <c r="JG237" s="78"/>
      <c r="JH237" s="78"/>
      <c r="JI237" s="78"/>
      <c r="JJ237" s="78"/>
      <c r="JK237" s="78"/>
      <c r="JL237" s="78"/>
      <c r="JM237" s="78"/>
      <c r="JN237" s="78"/>
      <c r="JO237" s="78"/>
      <c r="JP237" s="78"/>
      <c r="JQ237" s="78"/>
      <c r="JR237" s="78"/>
      <c r="JS237" s="78"/>
      <c r="JT237" s="78"/>
      <c r="JU237" s="78"/>
      <c r="JV237" s="78"/>
      <c r="JW237" s="78"/>
      <c r="JX237" s="78"/>
      <c r="JY237" s="78"/>
      <c r="JZ237" s="78"/>
      <c r="KA237" s="78"/>
      <c r="KB237" s="78"/>
      <c r="KC237" s="78"/>
      <c r="KD237" s="78"/>
      <c r="KE237" s="78"/>
      <c r="KF237" s="78"/>
      <c r="KG237" s="78"/>
      <c r="KH237" s="78"/>
      <c r="KI237" s="78"/>
      <c r="KJ237" s="78"/>
      <c r="KK237" s="78"/>
      <c r="KL237" s="78"/>
      <c r="KM237" s="78"/>
      <c r="KN237" s="78"/>
      <c r="KO237" s="78"/>
      <c r="KP237" s="78"/>
      <c r="KQ237" s="78"/>
      <c r="KR237" s="78"/>
      <c r="KS237" s="78"/>
      <c r="KT237" s="78"/>
      <c r="KU237" s="78"/>
      <c r="KV237" s="78"/>
      <c r="KW237" s="78"/>
      <c r="KX237" s="78"/>
      <c r="KY237" s="78"/>
      <c r="KZ237" s="78"/>
      <c r="LA237" s="78"/>
      <c r="LB237" s="78"/>
      <c r="LC237" s="78"/>
      <c r="LD237" s="78"/>
      <c r="LE237" s="78"/>
      <c r="LF237" s="78"/>
      <c r="LG237" s="78"/>
      <c r="LH237" s="78"/>
      <c r="LI237" s="78"/>
      <c r="LJ237" s="78"/>
      <c r="LK237" s="78"/>
      <c r="LL237" s="78"/>
      <c r="LM237" s="78"/>
      <c r="LN237" s="78"/>
      <c r="LO237" s="78"/>
      <c r="LP237" s="78"/>
      <c r="LQ237" s="78"/>
      <c r="LR237" s="78"/>
      <c r="LS237" s="78"/>
      <c r="LT237" s="78"/>
      <c r="LU237" s="78"/>
      <c r="LV237" s="78"/>
      <c r="LW237" s="78"/>
      <c r="LX237" s="78"/>
      <c r="LY237" s="78"/>
      <c r="LZ237" s="78"/>
      <c r="MA237" s="78"/>
      <c r="MB237" s="78"/>
      <c r="MC237" s="78"/>
      <c r="MD237" s="78"/>
      <c r="ME237" s="78"/>
      <c r="MF237" s="78"/>
      <c r="MG237" s="78"/>
      <c r="MH237" s="78"/>
      <c r="MI237" s="78"/>
      <c r="MJ237" s="78"/>
      <c r="MK237" s="78"/>
      <c r="ML237" s="78"/>
      <c r="MM237" s="78"/>
      <c r="MN237" s="78"/>
      <c r="MO237" s="78"/>
      <c r="MP237" s="78"/>
      <c r="MQ237" s="78"/>
      <c r="MR237" s="78"/>
      <c r="MS237" s="78"/>
      <c r="MT237" s="78"/>
      <c r="MU237" s="78"/>
      <c r="MV237" s="78"/>
      <c r="MW237" s="78"/>
      <c r="MX237" s="78"/>
      <c r="MY237" s="78"/>
      <c r="MZ237" s="78"/>
      <c r="NA237" s="78"/>
      <c r="NB237" s="78"/>
      <c r="NC237" s="78"/>
      <c r="ND237" s="78"/>
      <c r="NE237" s="78"/>
      <c r="NF237" s="78"/>
      <c r="NG237" s="78"/>
      <c r="NH237" s="78"/>
      <c r="NI237" s="78"/>
      <c r="NJ237" s="78"/>
      <c r="NK237" s="78"/>
      <c r="NL237" s="78"/>
      <c r="NM237" s="78"/>
      <c r="NN237" s="78"/>
      <c r="NO237" s="78"/>
      <c r="NP237" s="78"/>
      <c r="NQ237" s="78"/>
      <c r="NR237" s="78"/>
      <c r="NS237" s="78"/>
      <c r="NT237" s="78"/>
      <c r="NU237" s="78"/>
      <c r="NV237" s="78"/>
      <c r="NW237" s="78"/>
      <c r="NX237" s="78"/>
      <c r="NY237" s="78"/>
      <c r="NZ237" s="78"/>
      <c r="OA237" s="78"/>
      <c r="OB237" s="78"/>
      <c r="OC237" s="78"/>
      <c r="OD237" s="78"/>
      <c r="OE237" s="78"/>
      <c r="OF237" s="78"/>
      <c r="OG237" s="78"/>
      <c r="OH237" s="78"/>
      <c r="OI237" s="78"/>
      <c r="OJ237" s="78"/>
      <c r="OK237" s="78"/>
      <c r="OL237" s="78"/>
      <c r="OM237" s="78"/>
      <c r="ON237" s="78"/>
      <c r="OO237" s="78"/>
      <c r="OP237" s="78"/>
      <c r="OQ237" s="78"/>
      <c r="OR237" s="78"/>
      <c r="OS237" s="78"/>
      <c r="OT237" s="78"/>
      <c r="OU237" s="78"/>
      <c r="OV237" s="78"/>
      <c r="OW237" s="78"/>
      <c r="OX237" s="78"/>
      <c r="OY237" s="78"/>
      <c r="OZ237" s="78"/>
      <c r="PA237" s="78"/>
      <c r="PB237" s="78"/>
      <c r="PC237" s="78"/>
      <c r="PD237" s="78"/>
      <c r="PE237" s="78"/>
      <c r="PF237" s="78"/>
      <c r="PG237" s="78"/>
      <c r="PH237" s="78"/>
      <c r="PI237" s="78"/>
      <c r="PJ237" s="78"/>
      <c r="PK237" s="78"/>
      <c r="PL237" s="78"/>
      <c r="PM237" s="78"/>
      <c r="PN237" s="78"/>
      <c r="PO237" s="78"/>
      <c r="PP237" s="78"/>
      <c r="PQ237" s="78"/>
      <c r="PR237" s="78"/>
      <c r="PS237" s="78"/>
      <c r="PT237" s="78"/>
      <c r="PU237" s="78"/>
      <c r="PV237" s="78"/>
      <c r="PW237" s="78"/>
      <c r="PX237" s="78"/>
      <c r="PY237" s="78"/>
      <c r="PZ237" s="78"/>
      <c r="QA237" s="78"/>
      <c r="QB237" s="78"/>
      <c r="QC237" s="78"/>
      <c r="QD237" s="78"/>
      <c r="QE237" s="78"/>
      <c r="QF237" s="78"/>
      <c r="QG237" s="78"/>
      <c r="QH237" s="78"/>
      <c r="QI237" s="78"/>
      <c r="QJ237" s="78"/>
      <c r="QK237" s="78"/>
      <c r="QL237" s="78"/>
      <c r="QM237" s="78"/>
      <c r="QN237" s="78"/>
      <c r="QO237" s="78"/>
      <c r="QP237" s="78"/>
      <c r="QQ237" s="78"/>
      <c r="QR237" s="78"/>
      <c r="QS237" s="78"/>
      <c r="QT237" s="78"/>
      <c r="QU237" s="78"/>
      <c r="QV237" s="78"/>
      <c r="QW237" s="78"/>
      <c r="QX237" s="78"/>
      <c r="QY237" s="78"/>
      <c r="QZ237" s="78"/>
      <c r="RA237" s="78"/>
      <c r="RB237" s="78"/>
      <c r="RC237" s="78"/>
      <c r="RD237" s="78"/>
      <c r="RE237" s="78"/>
      <c r="RF237" s="78"/>
      <c r="RG237" s="78"/>
      <c r="RH237" s="78"/>
      <c r="RI237" s="78"/>
      <c r="RJ237" s="78"/>
      <c r="RK237" s="78"/>
      <c r="RL237" s="78"/>
      <c r="RM237" s="78"/>
      <c r="RN237" s="78"/>
      <c r="RO237" s="78"/>
      <c r="RP237" s="78"/>
      <c r="RQ237" s="78"/>
      <c r="RR237" s="78"/>
      <c r="RS237" s="78"/>
      <c r="RT237" s="78"/>
      <c r="RU237" s="78"/>
      <c r="RV237" s="78"/>
      <c r="RW237" s="78"/>
      <c r="RX237" s="78"/>
      <c r="RY237" s="78"/>
      <c r="RZ237" s="78"/>
      <c r="SA237" s="78"/>
      <c r="SB237" s="78"/>
      <c r="SC237" s="78"/>
      <c r="SD237" s="78"/>
      <c r="SE237" s="78"/>
      <c r="SF237" s="78"/>
      <c r="SG237" s="78"/>
      <c r="SH237" s="78"/>
      <c r="SI237" s="78"/>
      <c r="SJ237" s="78"/>
      <c r="SK237" s="78"/>
      <c r="SL237" s="78"/>
      <c r="SM237" s="78"/>
      <c r="SN237" s="78"/>
      <c r="SO237" s="78"/>
      <c r="SP237" s="78"/>
      <c r="SQ237" s="78"/>
      <c r="SR237" s="78"/>
      <c r="SS237" s="78"/>
      <c r="ST237" s="78"/>
      <c r="SU237" s="78"/>
      <c r="SV237" s="78"/>
      <c r="SW237" s="78"/>
      <c r="SX237" s="78"/>
      <c r="SY237" s="78"/>
      <c r="SZ237" s="78"/>
      <c r="TA237" s="78"/>
      <c r="TB237" s="78"/>
      <c r="TC237" s="78"/>
      <c r="TD237" s="78"/>
      <c r="TE237" s="78"/>
      <c r="TF237" s="78"/>
      <c r="TG237" s="78"/>
      <c r="TH237" s="78"/>
      <c r="TI237" s="78"/>
      <c r="TJ237" s="78"/>
      <c r="TK237" s="78"/>
      <c r="TL237" s="78"/>
      <c r="TM237" s="78"/>
      <c r="TN237" s="78"/>
      <c r="TO237" s="78"/>
      <c r="TP237" s="78"/>
      <c r="TQ237" s="78"/>
      <c r="TR237" s="78"/>
      <c r="TS237" s="78"/>
      <c r="TT237" s="78"/>
      <c r="TU237" s="78"/>
      <c r="TV237" s="78"/>
      <c r="TW237" s="78"/>
      <c r="TX237" s="78"/>
      <c r="TY237" s="78"/>
      <c r="TZ237" s="78"/>
      <c r="UA237" s="78"/>
      <c r="UB237" s="78"/>
      <c r="UC237" s="78"/>
      <c r="UD237" s="78"/>
      <c r="UE237" s="78"/>
      <c r="UF237" s="78"/>
      <c r="UG237" s="78"/>
      <c r="UH237" s="78"/>
      <c r="UI237" s="78"/>
      <c r="UJ237" s="78"/>
      <c r="UK237" s="78"/>
      <c r="UL237" s="78"/>
      <c r="UM237" s="78"/>
      <c r="UN237" s="78"/>
      <c r="UO237" s="78"/>
      <c r="UP237" s="78"/>
      <c r="UQ237" s="78"/>
      <c r="UR237" s="78"/>
      <c r="US237" s="78"/>
      <c r="UT237" s="78"/>
      <c r="UU237" s="78"/>
      <c r="UV237" s="78"/>
      <c r="UW237" s="78"/>
      <c r="UX237" s="78"/>
      <c r="UY237" s="78"/>
      <c r="UZ237" s="78"/>
      <c r="VA237" s="78"/>
      <c r="VB237" s="78"/>
      <c r="VC237" s="78"/>
      <c r="VD237" s="78"/>
      <c r="VE237" s="78"/>
      <c r="VF237" s="78"/>
      <c r="VG237" s="78"/>
      <c r="VH237" s="78"/>
      <c r="VI237" s="78"/>
      <c r="VJ237" s="78"/>
      <c r="VK237" s="78"/>
      <c r="VL237" s="78"/>
      <c r="VM237" s="78"/>
      <c r="VN237" s="78"/>
      <c r="VO237" s="78"/>
      <c r="VP237" s="78"/>
      <c r="VQ237" s="78"/>
      <c r="VR237" s="78"/>
      <c r="VS237" s="78"/>
      <c r="VT237" s="78"/>
      <c r="VU237" s="78"/>
      <c r="VV237" s="78"/>
      <c r="VW237" s="78"/>
      <c r="VX237" s="78"/>
      <c r="VY237" s="78"/>
      <c r="VZ237" s="78"/>
      <c r="WA237" s="78"/>
      <c r="WB237" s="78"/>
      <c r="WC237" s="78"/>
      <c r="WD237" s="78"/>
      <c r="WE237" s="78"/>
      <c r="WF237" s="78"/>
      <c r="WG237" s="78"/>
      <c r="WH237" s="78"/>
      <c r="WI237" s="78"/>
      <c r="WJ237" s="78"/>
      <c r="WK237" s="78"/>
      <c r="WL237" s="78"/>
      <c r="WM237" s="78"/>
      <c r="WN237" s="78"/>
      <c r="WO237" s="78"/>
      <c r="WP237" s="78"/>
      <c r="WQ237" s="78"/>
      <c r="WR237" s="78"/>
      <c r="WS237" s="78"/>
      <c r="WT237" s="78"/>
      <c r="WU237" s="78"/>
      <c r="WV237" s="78"/>
      <c r="WW237" s="78"/>
      <c r="WX237" s="78"/>
      <c r="WY237" s="78"/>
      <c r="WZ237" s="78"/>
      <c r="XA237" s="78"/>
      <c r="XB237" s="78"/>
      <c r="XC237" s="78"/>
      <c r="XD237" s="78"/>
      <c r="XE237" s="78"/>
      <c r="XF237" s="78"/>
      <c r="XG237" s="78"/>
      <c r="XH237" s="78"/>
      <c r="XI237" s="78"/>
      <c r="XJ237" s="78"/>
      <c r="XK237" s="78"/>
      <c r="XL237" s="78"/>
      <c r="XM237" s="78"/>
      <c r="XN237" s="78"/>
      <c r="XO237" s="78"/>
      <c r="XP237" s="78"/>
      <c r="XQ237" s="78"/>
      <c r="XR237" s="78"/>
      <c r="XS237" s="78"/>
      <c r="XT237" s="78"/>
      <c r="XU237" s="78"/>
      <c r="XV237" s="78"/>
      <c r="XW237" s="78"/>
      <c r="XX237" s="78"/>
      <c r="XY237" s="78"/>
      <c r="XZ237" s="78"/>
      <c r="YA237" s="78"/>
      <c r="YB237" s="78"/>
      <c r="YC237" s="78"/>
      <c r="YD237" s="78"/>
      <c r="YE237" s="78"/>
      <c r="YF237" s="78"/>
      <c r="YG237" s="78"/>
      <c r="YH237" s="78"/>
      <c r="YI237" s="78"/>
      <c r="YJ237" s="78"/>
      <c r="YK237" s="78"/>
      <c r="YL237" s="78"/>
      <c r="YM237" s="78"/>
      <c r="YN237" s="78"/>
      <c r="YO237" s="78"/>
      <c r="YP237" s="78"/>
      <c r="YQ237" s="78"/>
      <c r="YR237" s="78"/>
      <c r="YS237" s="78"/>
      <c r="YT237" s="78"/>
      <c r="YU237" s="78"/>
      <c r="YV237" s="78"/>
      <c r="YW237" s="78"/>
      <c r="YX237" s="78"/>
      <c r="YY237" s="78"/>
      <c r="YZ237" s="78"/>
      <c r="ZA237" s="78"/>
      <c r="ZB237" s="78"/>
      <c r="ZC237" s="78"/>
      <c r="ZD237" s="78"/>
      <c r="ZE237" s="78"/>
      <c r="ZF237" s="78"/>
      <c r="ZG237" s="78"/>
      <c r="ZH237" s="78"/>
      <c r="ZI237" s="78"/>
      <c r="ZJ237" s="78"/>
      <c r="ZK237" s="78"/>
      <c r="ZL237" s="78"/>
      <c r="ZM237" s="78"/>
      <c r="ZN237" s="78"/>
      <c r="ZO237" s="78"/>
      <c r="ZP237" s="78"/>
      <c r="ZQ237" s="78"/>
      <c r="ZR237" s="78"/>
      <c r="ZS237" s="78"/>
      <c r="ZT237" s="78"/>
      <c r="ZU237" s="78"/>
      <c r="ZV237" s="78"/>
      <c r="ZW237" s="78"/>
      <c r="ZX237" s="78"/>
      <c r="ZY237" s="78"/>
      <c r="ZZ237" s="78"/>
      <c r="AAA237" s="78"/>
      <c r="AAB237" s="78"/>
      <c r="AAC237" s="78"/>
      <c r="AAD237" s="78"/>
      <c r="AAE237" s="78"/>
      <c r="AAF237" s="78"/>
      <c r="AAG237" s="78"/>
      <c r="AAH237" s="78"/>
      <c r="AAI237" s="78"/>
      <c r="AAJ237" s="78"/>
      <c r="AAK237" s="78"/>
      <c r="AAL237" s="78"/>
      <c r="AAM237" s="78"/>
      <c r="AAN237" s="78"/>
      <c r="AAO237" s="78"/>
      <c r="AAP237" s="78"/>
      <c r="AAQ237" s="78"/>
      <c r="AAR237" s="78"/>
      <c r="AAS237" s="78"/>
      <c r="AAT237" s="78"/>
      <c r="AAU237" s="78"/>
      <c r="AAV237" s="78"/>
      <c r="AAW237" s="78"/>
      <c r="AAX237" s="78"/>
      <c r="AAY237" s="78"/>
      <c r="AAZ237" s="78"/>
      <c r="ABA237" s="78"/>
      <c r="ABB237" s="78"/>
      <c r="ABC237" s="78"/>
      <c r="ABD237" s="78"/>
      <c r="ABE237" s="78"/>
      <c r="ABF237" s="78"/>
      <c r="ABG237" s="78"/>
      <c r="ABH237" s="78"/>
      <c r="ABI237" s="78"/>
      <c r="ABJ237" s="78"/>
      <c r="ABK237" s="78"/>
      <c r="ABL237" s="78"/>
      <c r="ABM237" s="78"/>
      <c r="ABN237" s="78"/>
      <c r="ABO237" s="78"/>
      <c r="ABP237" s="78"/>
      <c r="ABQ237" s="78"/>
      <c r="ABR237" s="78"/>
      <c r="ABS237" s="78"/>
      <c r="ABT237" s="78"/>
      <c r="ABU237" s="78"/>
      <c r="ABV237" s="78"/>
      <c r="ABW237" s="78"/>
      <c r="ABX237" s="78"/>
      <c r="ABY237" s="78"/>
      <c r="ABZ237" s="78"/>
      <c r="ACA237" s="78"/>
      <c r="ACB237" s="78"/>
      <c r="ACC237" s="78"/>
      <c r="ACD237" s="78"/>
      <c r="ACE237" s="78"/>
      <c r="ACF237" s="78"/>
      <c r="ACG237" s="78"/>
      <c r="ACH237" s="78"/>
      <c r="ACI237" s="78"/>
      <c r="ACJ237" s="78"/>
      <c r="ACK237" s="78"/>
      <c r="ACL237" s="78"/>
      <c r="ACM237" s="78"/>
      <c r="ACN237" s="78"/>
      <c r="ACO237" s="78"/>
      <c r="ACP237" s="78"/>
      <c r="ACQ237" s="78"/>
      <c r="ACR237" s="78"/>
      <c r="ACS237" s="78"/>
      <c r="ACT237" s="78"/>
      <c r="ACU237" s="78"/>
      <c r="ACV237" s="78"/>
      <c r="ACW237" s="78"/>
      <c r="ACX237" s="78"/>
      <c r="ACY237" s="78"/>
      <c r="ACZ237" s="78"/>
      <c r="ADA237" s="78"/>
      <c r="ADB237" s="78"/>
      <c r="ADC237" s="78"/>
      <c r="ADD237" s="78"/>
      <c r="ADE237" s="78"/>
      <c r="ADF237" s="78"/>
      <c r="ADG237" s="78"/>
      <c r="ADH237" s="78"/>
      <c r="ADI237" s="78"/>
      <c r="ADJ237" s="78"/>
      <c r="ADK237" s="78"/>
      <c r="ADL237" s="78"/>
      <c r="ADM237" s="78"/>
      <c r="ADN237" s="78"/>
      <c r="ADO237" s="78"/>
      <c r="ADP237" s="78"/>
      <c r="ADQ237" s="78"/>
      <c r="ADR237" s="78"/>
      <c r="ADS237" s="78"/>
      <c r="ADT237" s="78"/>
      <c r="ADU237" s="78"/>
      <c r="ADV237" s="78"/>
      <c r="ADW237" s="78"/>
      <c r="ADX237" s="78"/>
      <c r="ADY237" s="78"/>
      <c r="ADZ237" s="78"/>
      <c r="AEA237" s="78"/>
      <c r="AEB237" s="78"/>
      <c r="AEC237" s="78"/>
      <c r="AED237" s="78"/>
      <c r="AEE237" s="78"/>
      <c r="AEF237" s="78"/>
      <c r="AEG237" s="78"/>
      <c r="AEH237" s="78"/>
      <c r="AEI237" s="78"/>
      <c r="AEJ237" s="78"/>
      <c r="AEK237" s="78"/>
      <c r="AEL237" s="78"/>
      <c r="AEM237" s="78"/>
      <c r="AEN237" s="78"/>
      <c r="AEO237" s="78"/>
      <c r="AEP237" s="78"/>
      <c r="AEQ237" s="78"/>
      <c r="AER237" s="78"/>
      <c r="AES237" s="78"/>
      <c r="AET237" s="78"/>
      <c r="AEU237" s="78"/>
      <c r="AEV237" s="78"/>
      <c r="AEW237" s="78"/>
      <c r="AEX237" s="78"/>
      <c r="AEY237" s="78"/>
      <c r="AEZ237" s="78"/>
      <c r="AFA237" s="78"/>
      <c r="AFB237" s="78"/>
      <c r="AFC237" s="78"/>
      <c r="AFD237" s="78"/>
      <c r="AFE237" s="78"/>
      <c r="AFF237" s="78"/>
      <c r="AFG237" s="78"/>
      <c r="AFH237" s="78"/>
      <c r="AFI237" s="78"/>
      <c r="AFJ237" s="78"/>
      <c r="AFK237" s="78"/>
      <c r="AFL237" s="78"/>
      <c r="AFM237" s="78"/>
      <c r="AFN237" s="78"/>
      <c r="AFO237" s="78"/>
      <c r="AFP237" s="78"/>
      <c r="AFQ237" s="78"/>
      <c r="AFR237" s="78"/>
      <c r="AFS237" s="78"/>
      <c r="AFT237" s="78"/>
      <c r="AFU237" s="78"/>
      <c r="AFV237" s="78"/>
      <c r="AFW237" s="78"/>
      <c r="AFX237" s="78"/>
      <c r="AFY237" s="78"/>
      <c r="AFZ237" s="78"/>
      <c r="AGA237" s="78"/>
      <c r="AGB237" s="78"/>
      <c r="AGC237" s="78"/>
      <c r="AGD237" s="78"/>
      <c r="AGE237" s="78"/>
      <c r="AGF237" s="78"/>
      <c r="AGG237" s="78"/>
      <c r="AGH237" s="78"/>
      <c r="AGI237" s="78"/>
      <c r="AGJ237" s="78"/>
      <c r="AGK237" s="78"/>
      <c r="AGL237" s="78"/>
      <c r="AGM237" s="78"/>
      <c r="AGN237" s="78"/>
      <c r="AGO237" s="78"/>
      <c r="AGP237" s="78"/>
      <c r="AGQ237" s="78"/>
      <c r="AGR237" s="78"/>
      <c r="AGS237" s="78"/>
      <c r="AGT237" s="78"/>
      <c r="AGU237" s="78"/>
      <c r="AGV237" s="78"/>
      <c r="AGW237" s="78"/>
      <c r="AGX237" s="78"/>
      <c r="AGY237" s="78"/>
      <c r="AGZ237" s="78"/>
      <c r="AHA237" s="78"/>
      <c r="AHB237" s="78"/>
      <c r="AHC237" s="78"/>
      <c r="AHD237" s="78"/>
      <c r="AHE237" s="78"/>
      <c r="AHF237" s="78"/>
      <c r="AHG237" s="78"/>
      <c r="AHH237" s="78"/>
      <c r="AHI237" s="78"/>
      <c r="AHJ237" s="78"/>
      <c r="AHK237" s="78"/>
      <c r="AHL237" s="78"/>
      <c r="AHM237" s="78"/>
      <c r="AHN237" s="78"/>
      <c r="AHO237" s="78"/>
      <c r="AHP237" s="78"/>
      <c r="AHQ237" s="78"/>
      <c r="AHR237" s="78"/>
      <c r="AHS237" s="78"/>
      <c r="AHT237" s="78"/>
      <c r="AHU237" s="78"/>
      <c r="AHV237" s="78"/>
      <c r="AHW237" s="78"/>
      <c r="AHX237" s="78"/>
      <c r="AHY237" s="78"/>
      <c r="AHZ237" s="78"/>
      <c r="AIA237" s="78"/>
      <c r="AIB237" s="78"/>
      <c r="AIC237" s="78"/>
      <c r="AID237" s="78"/>
      <c r="AIE237" s="78"/>
      <c r="AIF237" s="78"/>
      <c r="AIG237" s="78"/>
      <c r="AIH237" s="78"/>
      <c r="AII237" s="78"/>
      <c r="AIJ237" s="78"/>
      <c r="AIK237" s="78"/>
      <c r="AIL237" s="78"/>
      <c r="AIM237" s="78"/>
      <c r="AIN237" s="78"/>
      <c r="AIO237" s="78"/>
      <c r="AIP237" s="78"/>
      <c r="AIQ237" s="78"/>
      <c r="AIR237" s="78"/>
      <c r="AIS237" s="78"/>
      <c r="AIT237" s="78"/>
      <c r="AIU237" s="78"/>
      <c r="AIV237" s="78"/>
      <c r="AIW237" s="78"/>
      <c r="AIX237" s="78"/>
      <c r="AIY237" s="78"/>
      <c r="AIZ237" s="78"/>
      <c r="AJA237" s="78"/>
      <c r="AJB237" s="78"/>
      <c r="AJC237" s="78"/>
      <c r="AJD237" s="78"/>
      <c r="AJE237" s="78"/>
      <c r="AJF237" s="78"/>
      <c r="AJG237" s="78"/>
      <c r="AJH237" s="78"/>
      <c r="AJI237" s="78"/>
      <c r="AJJ237" s="78"/>
      <c r="AJK237" s="78"/>
      <c r="AJL237" s="78"/>
      <c r="AJM237" s="78"/>
      <c r="AJN237" s="78"/>
      <c r="AJO237" s="78"/>
      <c r="AJP237" s="78"/>
      <c r="AJQ237" s="78"/>
      <c r="AJR237" s="78"/>
      <c r="AJS237" s="78"/>
      <c r="AJT237" s="78"/>
      <c r="AJU237" s="78"/>
      <c r="AJV237" s="78"/>
      <c r="AJW237" s="78"/>
      <c r="AJX237" s="78"/>
      <c r="AJY237" s="78"/>
      <c r="AJZ237" s="78"/>
      <c r="AKA237" s="78"/>
      <c r="AKB237" s="78"/>
      <c r="AKC237" s="78"/>
      <c r="AKD237" s="78"/>
      <c r="AKE237" s="78"/>
      <c r="AKF237" s="78"/>
      <c r="AKG237" s="78"/>
      <c r="AKH237" s="78"/>
      <c r="AKI237" s="78"/>
      <c r="AKJ237" s="78"/>
      <c r="AKK237" s="78"/>
      <c r="AKL237" s="78"/>
      <c r="AKM237" s="78"/>
      <c r="AKN237" s="78"/>
      <c r="AKO237" s="78"/>
      <c r="AKP237" s="78"/>
      <c r="AKQ237" s="78"/>
      <c r="AKR237" s="78"/>
      <c r="AKS237" s="78"/>
      <c r="AKT237" s="78"/>
      <c r="AKU237" s="78"/>
      <c r="AKV237" s="78"/>
      <c r="AKW237" s="78"/>
      <c r="AKX237" s="78"/>
      <c r="AKY237" s="78"/>
      <c r="AKZ237" s="78"/>
      <c r="ALA237" s="78"/>
      <c r="ALB237" s="78"/>
      <c r="ALC237" s="78"/>
      <c r="ALD237" s="78"/>
      <c r="ALE237" s="78"/>
      <c r="ALF237" s="78"/>
      <c r="ALG237" s="78"/>
      <c r="ALH237" s="78"/>
      <c r="ALI237" s="78"/>
      <c r="ALJ237" s="78"/>
      <c r="ALK237" s="78"/>
      <c r="ALL237" s="78"/>
      <c r="ALM237" s="78"/>
      <c r="ALN237" s="78"/>
      <c r="ALO237" s="78"/>
      <c r="ALP237" s="78"/>
      <c r="ALQ237" s="78"/>
      <c r="ALR237" s="78"/>
      <c r="ALS237" s="78"/>
      <c r="ALT237" s="78"/>
      <c r="ALU237" s="78"/>
      <c r="ALV237" s="78"/>
      <c r="ALW237" s="78"/>
      <c r="ALX237" s="78"/>
      <c r="ALY237" s="78"/>
      <c r="ALZ237" s="78"/>
      <c r="AMA237" s="78"/>
      <c r="AMB237" s="78"/>
      <c r="AMC237" s="78"/>
      <c r="AMD237" s="78"/>
    </row>
    <row r="238" spans="1:1018" s="79" customForma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78"/>
      <c r="CL238" s="78"/>
      <c r="CM238" s="78"/>
      <c r="CN238" s="78"/>
      <c r="CO238" s="78"/>
      <c r="CP238" s="78"/>
      <c r="CQ238" s="78"/>
      <c r="CR238" s="78"/>
      <c r="CS238" s="78"/>
      <c r="CT238" s="78"/>
      <c r="CU238" s="78"/>
      <c r="CV238" s="78"/>
      <c r="CW238" s="78"/>
      <c r="CX238" s="78"/>
      <c r="CY238" s="78"/>
      <c r="CZ238" s="78"/>
      <c r="DA238" s="78"/>
      <c r="DB238" s="78"/>
      <c r="DC238" s="78"/>
      <c r="DD238" s="78"/>
      <c r="DE238" s="78"/>
      <c r="DF238" s="78"/>
      <c r="DG238" s="78"/>
      <c r="DH238" s="78"/>
      <c r="DI238" s="78"/>
      <c r="DJ238" s="78"/>
      <c r="DK238" s="78"/>
      <c r="DL238" s="78"/>
      <c r="DM238" s="78"/>
      <c r="DN238" s="78"/>
      <c r="DO238" s="78"/>
      <c r="DP238" s="78"/>
      <c r="DQ238" s="78"/>
      <c r="DR238" s="78"/>
      <c r="DS238" s="78"/>
      <c r="DT238" s="78"/>
      <c r="DU238" s="78"/>
      <c r="DV238" s="78"/>
      <c r="DW238" s="78"/>
      <c r="DX238" s="78"/>
      <c r="DY238" s="78"/>
      <c r="DZ238" s="78"/>
      <c r="EA238" s="78"/>
      <c r="EB238" s="78"/>
      <c r="EC238" s="78"/>
      <c r="ED238" s="78"/>
      <c r="EE238" s="78"/>
      <c r="EF238" s="78"/>
      <c r="EG238" s="78"/>
      <c r="EH238" s="78"/>
      <c r="EI238" s="78"/>
      <c r="EJ238" s="78"/>
      <c r="EK238" s="78"/>
      <c r="EL238" s="78"/>
      <c r="EM238" s="78"/>
      <c r="EN238" s="78"/>
      <c r="EO238" s="78"/>
      <c r="EP238" s="78"/>
      <c r="EQ238" s="78"/>
      <c r="ER238" s="78"/>
      <c r="ES238" s="78"/>
      <c r="ET238" s="78"/>
      <c r="EU238" s="78"/>
      <c r="EV238" s="78"/>
      <c r="EW238" s="78"/>
      <c r="EX238" s="78"/>
      <c r="EY238" s="78"/>
      <c r="EZ238" s="78"/>
      <c r="FA238" s="78"/>
      <c r="FB238" s="78"/>
      <c r="FC238" s="78"/>
      <c r="FD238" s="78"/>
      <c r="FE238" s="78"/>
      <c r="FF238" s="78"/>
      <c r="FG238" s="78"/>
      <c r="FH238" s="78"/>
      <c r="FI238" s="78"/>
      <c r="FJ238" s="78"/>
      <c r="FK238" s="78"/>
      <c r="FL238" s="78"/>
      <c r="FM238" s="78"/>
      <c r="FN238" s="78"/>
      <c r="FO238" s="78"/>
      <c r="FP238" s="78"/>
      <c r="FQ238" s="78"/>
      <c r="FR238" s="78"/>
      <c r="FS238" s="78"/>
      <c r="FT238" s="78"/>
      <c r="FU238" s="78"/>
      <c r="FV238" s="78"/>
      <c r="FW238" s="78"/>
      <c r="FX238" s="78"/>
      <c r="FY238" s="78"/>
      <c r="FZ238" s="78"/>
      <c r="GA238" s="78"/>
      <c r="GB238" s="78"/>
      <c r="GC238" s="78"/>
      <c r="GD238" s="78"/>
      <c r="GE238" s="78"/>
      <c r="GF238" s="78"/>
      <c r="GG238" s="78"/>
      <c r="GH238" s="78"/>
      <c r="GI238" s="78"/>
      <c r="GJ238" s="78"/>
      <c r="GK238" s="78"/>
      <c r="GL238" s="78"/>
      <c r="GM238" s="78"/>
      <c r="GN238" s="78"/>
      <c r="GO238" s="78"/>
      <c r="GP238" s="78"/>
      <c r="GQ238" s="78"/>
      <c r="GR238" s="78"/>
      <c r="GS238" s="78"/>
      <c r="GT238" s="78"/>
      <c r="GU238" s="78"/>
      <c r="GV238" s="78"/>
      <c r="GW238" s="78"/>
      <c r="GX238" s="78"/>
      <c r="GY238" s="78"/>
      <c r="GZ238" s="78"/>
      <c r="HA238" s="78"/>
      <c r="HB238" s="78"/>
      <c r="HC238" s="78"/>
      <c r="HD238" s="78"/>
      <c r="HE238" s="78"/>
      <c r="HF238" s="78"/>
      <c r="HG238" s="78"/>
      <c r="HH238" s="78"/>
      <c r="HI238" s="78"/>
      <c r="HJ238" s="78"/>
      <c r="HK238" s="78"/>
      <c r="HL238" s="78"/>
      <c r="HM238" s="78"/>
      <c r="HN238" s="78"/>
      <c r="HO238" s="78"/>
      <c r="HP238" s="78"/>
      <c r="HQ238" s="78"/>
      <c r="HR238" s="78"/>
      <c r="HS238" s="78"/>
      <c r="HT238" s="78"/>
      <c r="HU238" s="78"/>
      <c r="HV238" s="78"/>
      <c r="HW238" s="78"/>
      <c r="HX238" s="78"/>
      <c r="HY238" s="78"/>
      <c r="HZ238" s="78"/>
      <c r="IA238" s="78"/>
      <c r="IB238" s="78"/>
      <c r="IC238" s="78"/>
      <c r="ID238" s="78"/>
      <c r="IE238" s="78"/>
      <c r="IF238" s="78"/>
      <c r="IG238" s="78"/>
      <c r="IH238" s="78"/>
      <c r="II238" s="78"/>
      <c r="IJ238" s="78"/>
      <c r="IK238" s="78"/>
      <c r="IL238" s="78"/>
      <c r="IM238" s="78"/>
      <c r="IN238" s="78"/>
      <c r="IO238" s="78"/>
      <c r="IP238" s="78"/>
      <c r="IQ238" s="78"/>
      <c r="IR238" s="78"/>
      <c r="IS238" s="78"/>
      <c r="IT238" s="78"/>
      <c r="IU238" s="78"/>
      <c r="IV238" s="78"/>
      <c r="IW238" s="78"/>
      <c r="IX238" s="78"/>
      <c r="IY238" s="78"/>
      <c r="IZ238" s="78"/>
      <c r="JA238" s="78"/>
      <c r="JB238" s="78"/>
      <c r="JC238" s="78"/>
      <c r="JD238" s="78"/>
      <c r="JE238" s="78"/>
      <c r="JF238" s="78"/>
      <c r="JG238" s="78"/>
      <c r="JH238" s="78"/>
      <c r="JI238" s="78"/>
      <c r="JJ238" s="78"/>
      <c r="JK238" s="78"/>
      <c r="JL238" s="78"/>
      <c r="JM238" s="78"/>
      <c r="JN238" s="78"/>
      <c r="JO238" s="78"/>
      <c r="JP238" s="78"/>
      <c r="JQ238" s="78"/>
      <c r="JR238" s="78"/>
      <c r="JS238" s="78"/>
      <c r="JT238" s="78"/>
      <c r="JU238" s="78"/>
      <c r="JV238" s="78"/>
      <c r="JW238" s="78"/>
      <c r="JX238" s="78"/>
      <c r="JY238" s="78"/>
      <c r="JZ238" s="78"/>
      <c r="KA238" s="78"/>
      <c r="KB238" s="78"/>
      <c r="KC238" s="78"/>
      <c r="KD238" s="78"/>
      <c r="KE238" s="78"/>
      <c r="KF238" s="78"/>
      <c r="KG238" s="78"/>
      <c r="KH238" s="78"/>
      <c r="KI238" s="78"/>
      <c r="KJ238" s="78"/>
      <c r="KK238" s="78"/>
      <c r="KL238" s="78"/>
      <c r="KM238" s="78"/>
      <c r="KN238" s="78"/>
      <c r="KO238" s="78"/>
      <c r="KP238" s="78"/>
      <c r="KQ238" s="78"/>
      <c r="KR238" s="78"/>
      <c r="KS238" s="78"/>
      <c r="KT238" s="78"/>
      <c r="KU238" s="78"/>
      <c r="KV238" s="78"/>
      <c r="KW238" s="78"/>
      <c r="KX238" s="78"/>
      <c r="KY238" s="78"/>
      <c r="KZ238" s="78"/>
      <c r="LA238" s="78"/>
      <c r="LB238" s="78"/>
      <c r="LC238" s="78"/>
      <c r="LD238" s="78"/>
      <c r="LE238" s="78"/>
      <c r="LF238" s="78"/>
      <c r="LG238" s="78"/>
      <c r="LH238" s="78"/>
      <c r="LI238" s="78"/>
      <c r="LJ238" s="78"/>
      <c r="LK238" s="78"/>
      <c r="LL238" s="78"/>
      <c r="LM238" s="78"/>
      <c r="LN238" s="78"/>
      <c r="LO238" s="78"/>
      <c r="LP238" s="78"/>
      <c r="LQ238" s="78"/>
      <c r="LR238" s="78"/>
      <c r="LS238" s="78"/>
      <c r="LT238" s="78"/>
      <c r="LU238" s="78"/>
      <c r="LV238" s="78"/>
      <c r="LW238" s="78"/>
      <c r="LX238" s="78"/>
      <c r="LY238" s="78"/>
      <c r="LZ238" s="78"/>
      <c r="MA238" s="78"/>
      <c r="MB238" s="78"/>
      <c r="MC238" s="78"/>
      <c r="MD238" s="78"/>
      <c r="ME238" s="78"/>
      <c r="MF238" s="78"/>
      <c r="MG238" s="78"/>
      <c r="MH238" s="78"/>
      <c r="MI238" s="78"/>
      <c r="MJ238" s="78"/>
      <c r="MK238" s="78"/>
      <c r="ML238" s="78"/>
      <c r="MM238" s="78"/>
      <c r="MN238" s="78"/>
      <c r="MO238" s="78"/>
      <c r="MP238" s="78"/>
      <c r="MQ238" s="78"/>
      <c r="MR238" s="78"/>
      <c r="MS238" s="78"/>
      <c r="MT238" s="78"/>
      <c r="MU238" s="78"/>
      <c r="MV238" s="78"/>
      <c r="MW238" s="78"/>
      <c r="MX238" s="78"/>
      <c r="MY238" s="78"/>
      <c r="MZ238" s="78"/>
      <c r="NA238" s="78"/>
      <c r="NB238" s="78"/>
      <c r="NC238" s="78"/>
      <c r="ND238" s="78"/>
      <c r="NE238" s="78"/>
      <c r="NF238" s="78"/>
      <c r="NG238" s="78"/>
      <c r="NH238" s="78"/>
      <c r="NI238" s="78"/>
      <c r="NJ238" s="78"/>
      <c r="NK238" s="78"/>
      <c r="NL238" s="78"/>
      <c r="NM238" s="78"/>
      <c r="NN238" s="78"/>
      <c r="NO238" s="78"/>
      <c r="NP238" s="78"/>
      <c r="NQ238" s="78"/>
      <c r="NR238" s="78"/>
      <c r="NS238" s="78"/>
      <c r="NT238" s="78"/>
      <c r="NU238" s="78"/>
      <c r="NV238" s="78"/>
      <c r="NW238" s="78"/>
      <c r="NX238" s="78"/>
      <c r="NY238" s="78"/>
      <c r="NZ238" s="78"/>
      <c r="OA238" s="78"/>
      <c r="OB238" s="78"/>
      <c r="OC238" s="78"/>
      <c r="OD238" s="78"/>
      <c r="OE238" s="78"/>
      <c r="OF238" s="78"/>
      <c r="OG238" s="78"/>
      <c r="OH238" s="78"/>
      <c r="OI238" s="78"/>
      <c r="OJ238" s="78"/>
      <c r="OK238" s="78"/>
      <c r="OL238" s="78"/>
      <c r="OM238" s="78"/>
      <c r="ON238" s="78"/>
      <c r="OO238" s="78"/>
      <c r="OP238" s="78"/>
      <c r="OQ238" s="78"/>
      <c r="OR238" s="78"/>
      <c r="OS238" s="78"/>
      <c r="OT238" s="78"/>
      <c r="OU238" s="78"/>
      <c r="OV238" s="78"/>
      <c r="OW238" s="78"/>
      <c r="OX238" s="78"/>
      <c r="OY238" s="78"/>
      <c r="OZ238" s="78"/>
      <c r="PA238" s="78"/>
      <c r="PB238" s="78"/>
      <c r="PC238" s="78"/>
      <c r="PD238" s="78"/>
      <c r="PE238" s="78"/>
      <c r="PF238" s="78"/>
      <c r="PG238" s="78"/>
      <c r="PH238" s="78"/>
      <c r="PI238" s="78"/>
      <c r="PJ238" s="78"/>
      <c r="PK238" s="78"/>
      <c r="PL238" s="78"/>
      <c r="PM238" s="78"/>
      <c r="PN238" s="78"/>
      <c r="PO238" s="78"/>
      <c r="PP238" s="78"/>
      <c r="PQ238" s="78"/>
      <c r="PR238" s="78"/>
      <c r="PS238" s="78"/>
      <c r="PT238" s="78"/>
      <c r="PU238" s="78"/>
      <c r="PV238" s="78"/>
      <c r="PW238" s="78"/>
      <c r="PX238" s="78"/>
      <c r="PY238" s="78"/>
      <c r="PZ238" s="78"/>
      <c r="QA238" s="78"/>
      <c r="QB238" s="78"/>
      <c r="QC238" s="78"/>
      <c r="QD238" s="78"/>
      <c r="QE238" s="78"/>
      <c r="QF238" s="78"/>
      <c r="QG238" s="78"/>
      <c r="QH238" s="78"/>
      <c r="QI238" s="78"/>
      <c r="QJ238" s="78"/>
      <c r="QK238" s="78"/>
      <c r="QL238" s="78"/>
      <c r="QM238" s="78"/>
      <c r="QN238" s="78"/>
      <c r="QO238" s="78"/>
      <c r="QP238" s="78"/>
      <c r="QQ238" s="78"/>
      <c r="QR238" s="78"/>
      <c r="QS238" s="78"/>
      <c r="QT238" s="78"/>
      <c r="QU238" s="78"/>
      <c r="QV238" s="78"/>
      <c r="QW238" s="78"/>
      <c r="QX238" s="78"/>
      <c r="QY238" s="78"/>
      <c r="QZ238" s="78"/>
      <c r="RA238" s="78"/>
      <c r="RB238" s="78"/>
      <c r="RC238" s="78"/>
      <c r="RD238" s="78"/>
      <c r="RE238" s="78"/>
      <c r="RF238" s="78"/>
      <c r="RG238" s="78"/>
      <c r="RH238" s="78"/>
      <c r="RI238" s="78"/>
      <c r="RJ238" s="78"/>
      <c r="RK238" s="78"/>
      <c r="RL238" s="78"/>
      <c r="RM238" s="78"/>
      <c r="RN238" s="78"/>
      <c r="RO238" s="78"/>
      <c r="RP238" s="78"/>
      <c r="RQ238" s="78"/>
      <c r="RR238" s="78"/>
      <c r="RS238" s="78"/>
      <c r="RT238" s="78"/>
      <c r="RU238" s="78"/>
      <c r="RV238" s="78"/>
      <c r="RW238" s="78"/>
      <c r="RX238" s="78"/>
      <c r="RY238" s="78"/>
      <c r="RZ238" s="78"/>
      <c r="SA238" s="78"/>
      <c r="SB238" s="78"/>
      <c r="SC238" s="78"/>
      <c r="SD238" s="78"/>
      <c r="SE238" s="78"/>
      <c r="SF238" s="78"/>
      <c r="SG238" s="78"/>
      <c r="SH238" s="78"/>
      <c r="SI238" s="78"/>
      <c r="SJ238" s="78"/>
      <c r="SK238" s="78"/>
      <c r="SL238" s="78"/>
      <c r="SM238" s="78"/>
      <c r="SN238" s="78"/>
      <c r="SO238" s="78"/>
      <c r="SP238" s="78"/>
      <c r="SQ238" s="78"/>
      <c r="SR238" s="78"/>
      <c r="SS238" s="78"/>
      <c r="ST238" s="78"/>
      <c r="SU238" s="78"/>
      <c r="SV238" s="78"/>
      <c r="SW238" s="78"/>
      <c r="SX238" s="78"/>
      <c r="SY238" s="78"/>
      <c r="SZ238" s="78"/>
      <c r="TA238" s="78"/>
      <c r="TB238" s="78"/>
      <c r="TC238" s="78"/>
      <c r="TD238" s="78"/>
      <c r="TE238" s="78"/>
      <c r="TF238" s="78"/>
      <c r="TG238" s="78"/>
      <c r="TH238" s="78"/>
      <c r="TI238" s="78"/>
      <c r="TJ238" s="78"/>
      <c r="TK238" s="78"/>
      <c r="TL238" s="78"/>
      <c r="TM238" s="78"/>
      <c r="TN238" s="78"/>
      <c r="TO238" s="78"/>
      <c r="TP238" s="78"/>
      <c r="TQ238" s="78"/>
      <c r="TR238" s="78"/>
      <c r="TS238" s="78"/>
      <c r="TT238" s="78"/>
      <c r="TU238" s="78"/>
      <c r="TV238" s="78"/>
      <c r="TW238" s="78"/>
      <c r="TX238" s="78"/>
      <c r="TY238" s="78"/>
      <c r="TZ238" s="78"/>
      <c r="UA238" s="78"/>
      <c r="UB238" s="78"/>
      <c r="UC238" s="78"/>
      <c r="UD238" s="78"/>
      <c r="UE238" s="78"/>
      <c r="UF238" s="78"/>
      <c r="UG238" s="78"/>
      <c r="UH238" s="78"/>
      <c r="UI238" s="78"/>
      <c r="UJ238" s="78"/>
      <c r="UK238" s="78"/>
      <c r="UL238" s="78"/>
      <c r="UM238" s="78"/>
      <c r="UN238" s="78"/>
      <c r="UO238" s="78"/>
      <c r="UP238" s="78"/>
      <c r="UQ238" s="78"/>
      <c r="UR238" s="78"/>
      <c r="US238" s="78"/>
      <c r="UT238" s="78"/>
      <c r="UU238" s="78"/>
      <c r="UV238" s="78"/>
      <c r="UW238" s="78"/>
      <c r="UX238" s="78"/>
      <c r="UY238" s="78"/>
      <c r="UZ238" s="78"/>
      <c r="VA238" s="78"/>
      <c r="VB238" s="78"/>
      <c r="VC238" s="78"/>
      <c r="VD238" s="78"/>
      <c r="VE238" s="78"/>
      <c r="VF238" s="78"/>
      <c r="VG238" s="78"/>
      <c r="VH238" s="78"/>
      <c r="VI238" s="78"/>
      <c r="VJ238" s="78"/>
      <c r="VK238" s="78"/>
      <c r="VL238" s="78"/>
      <c r="VM238" s="78"/>
      <c r="VN238" s="78"/>
      <c r="VO238" s="78"/>
      <c r="VP238" s="78"/>
      <c r="VQ238" s="78"/>
      <c r="VR238" s="78"/>
      <c r="VS238" s="78"/>
      <c r="VT238" s="78"/>
      <c r="VU238" s="78"/>
      <c r="VV238" s="78"/>
      <c r="VW238" s="78"/>
      <c r="VX238" s="78"/>
      <c r="VY238" s="78"/>
      <c r="VZ238" s="78"/>
      <c r="WA238" s="78"/>
      <c r="WB238" s="78"/>
      <c r="WC238" s="78"/>
      <c r="WD238" s="78"/>
      <c r="WE238" s="78"/>
      <c r="WF238" s="78"/>
      <c r="WG238" s="78"/>
      <c r="WH238" s="78"/>
      <c r="WI238" s="78"/>
      <c r="WJ238" s="78"/>
      <c r="WK238" s="78"/>
      <c r="WL238" s="78"/>
      <c r="WM238" s="78"/>
      <c r="WN238" s="78"/>
      <c r="WO238" s="78"/>
      <c r="WP238" s="78"/>
      <c r="WQ238" s="78"/>
      <c r="WR238" s="78"/>
      <c r="WS238" s="78"/>
      <c r="WT238" s="78"/>
      <c r="WU238" s="78"/>
      <c r="WV238" s="78"/>
      <c r="WW238" s="78"/>
      <c r="WX238" s="78"/>
      <c r="WY238" s="78"/>
      <c r="WZ238" s="78"/>
      <c r="XA238" s="78"/>
      <c r="XB238" s="78"/>
      <c r="XC238" s="78"/>
      <c r="XD238" s="78"/>
      <c r="XE238" s="78"/>
      <c r="XF238" s="78"/>
      <c r="XG238" s="78"/>
      <c r="XH238" s="78"/>
      <c r="XI238" s="78"/>
      <c r="XJ238" s="78"/>
      <c r="XK238" s="78"/>
      <c r="XL238" s="78"/>
      <c r="XM238" s="78"/>
      <c r="XN238" s="78"/>
      <c r="XO238" s="78"/>
      <c r="XP238" s="78"/>
      <c r="XQ238" s="78"/>
      <c r="XR238" s="78"/>
      <c r="XS238" s="78"/>
      <c r="XT238" s="78"/>
      <c r="XU238" s="78"/>
      <c r="XV238" s="78"/>
      <c r="XW238" s="78"/>
      <c r="XX238" s="78"/>
      <c r="XY238" s="78"/>
      <c r="XZ238" s="78"/>
      <c r="YA238" s="78"/>
      <c r="YB238" s="78"/>
      <c r="YC238" s="78"/>
      <c r="YD238" s="78"/>
      <c r="YE238" s="78"/>
      <c r="YF238" s="78"/>
      <c r="YG238" s="78"/>
      <c r="YH238" s="78"/>
      <c r="YI238" s="78"/>
      <c r="YJ238" s="78"/>
      <c r="YK238" s="78"/>
      <c r="YL238" s="78"/>
      <c r="YM238" s="78"/>
      <c r="YN238" s="78"/>
      <c r="YO238" s="78"/>
      <c r="YP238" s="78"/>
      <c r="YQ238" s="78"/>
      <c r="YR238" s="78"/>
      <c r="YS238" s="78"/>
      <c r="YT238" s="78"/>
      <c r="YU238" s="78"/>
      <c r="YV238" s="78"/>
      <c r="YW238" s="78"/>
      <c r="YX238" s="78"/>
      <c r="YY238" s="78"/>
      <c r="YZ238" s="78"/>
      <c r="ZA238" s="78"/>
      <c r="ZB238" s="78"/>
      <c r="ZC238" s="78"/>
      <c r="ZD238" s="78"/>
      <c r="ZE238" s="78"/>
      <c r="ZF238" s="78"/>
      <c r="ZG238" s="78"/>
      <c r="ZH238" s="78"/>
      <c r="ZI238" s="78"/>
      <c r="ZJ238" s="78"/>
      <c r="ZK238" s="78"/>
      <c r="ZL238" s="78"/>
      <c r="ZM238" s="78"/>
      <c r="ZN238" s="78"/>
      <c r="ZO238" s="78"/>
      <c r="ZP238" s="78"/>
      <c r="ZQ238" s="78"/>
      <c r="ZR238" s="78"/>
      <c r="ZS238" s="78"/>
      <c r="ZT238" s="78"/>
      <c r="ZU238" s="78"/>
      <c r="ZV238" s="78"/>
      <c r="ZW238" s="78"/>
      <c r="ZX238" s="78"/>
      <c r="ZY238" s="78"/>
      <c r="ZZ238" s="78"/>
      <c r="AAA238" s="78"/>
      <c r="AAB238" s="78"/>
      <c r="AAC238" s="78"/>
      <c r="AAD238" s="78"/>
      <c r="AAE238" s="78"/>
      <c r="AAF238" s="78"/>
      <c r="AAG238" s="78"/>
      <c r="AAH238" s="78"/>
      <c r="AAI238" s="78"/>
      <c r="AAJ238" s="78"/>
      <c r="AAK238" s="78"/>
      <c r="AAL238" s="78"/>
      <c r="AAM238" s="78"/>
      <c r="AAN238" s="78"/>
      <c r="AAO238" s="78"/>
      <c r="AAP238" s="78"/>
      <c r="AAQ238" s="78"/>
      <c r="AAR238" s="78"/>
      <c r="AAS238" s="78"/>
      <c r="AAT238" s="78"/>
      <c r="AAU238" s="78"/>
      <c r="AAV238" s="78"/>
      <c r="AAW238" s="78"/>
      <c r="AAX238" s="78"/>
      <c r="AAY238" s="78"/>
      <c r="AAZ238" s="78"/>
      <c r="ABA238" s="78"/>
      <c r="ABB238" s="78"/>
      <c r="ABC238" s="78"/>
      <c r="ABD238" s="78"/>
      <c r="ABE238" s="78"/>
      <c r="ABF238" s="78"/>
      <c r="ABG238" s="78"/>
      <c r="ABH238" s="78"/>
      <c r="ABI238" s="78"/>
      <c r="ABJ238" s="78"/>
      <c r="ABK238" s="78"/>
      <c r="ABL238" s="78"/>
      <c r="ABM238" s="78"/>
      <c r="ABN238" s="78"/>
      <c r="ABO238" s="78"/>
      <c r="ABP238" s="78"/>
      <c r="ABQ238" s="78"/>
      <c r="ABR238" s="78"/>
      <c r="ABS238" s="78"/>
      <c r="ABT238" s="78"/>
      <c r="ABU238" s="78"/>
      <c r="ABV238" s="78"/>
      <c r="ABW238" s="78"/>
      <c r="ABX238" s="78"/>
      <c r="ABY238" s="78"/>
      <c r="ABZ238" s="78"/>
      <c r="ACA238" s="78"/>
      <c r="ACB238" s="78"/>
      <c r="ACC238" s="78"/>
      <c r="ACD238" s="78"/>
      <c r="ACE238" s="78"/>
      <c r="ACF238" s="78"/>
      <c r="ACG238" s="78"/>
      <c r="ACH238" s="78"/>
      <c r="ACI238" s="78"/>
      <c r="ACJ238" s="78"/>
      <c r="ACK238" s="78"/>
      <c r="ACL238" s="78"/>
      <c r="ACM238" s="78"/>
      <c r="ACN238" s="78"/>
      <c r="ACO238" s="78"/>
      <c r="ACP238" s="78"/>
      <c r="ACQ238" s="78"/>
      <c r="ACR238" s="78"/>
      <c r="ACS238" s="78"/>
      <c r="ACT238" s="78"/>
      <c r="ACU238" s="78"/>
      <c r="ACV238" s="78"/>
      <c r="ACW238" s="78"/>
      <c r="ACX238" s="78"/>
      <c r="ACY238" s="78"/>
      <c r="ACZ238" s="78"/>
      <c r="ADA238" s="78"/>
      <c r="ADB238" s="78"/>
      <c r="ADC238" s="78"/>
      <c r="ADD238" s="78"/>
      <c r="ADE238" s="78"/>
      <c r="ADF238" s="78"/>
      <c r="ADG238" s="78"/>
      <c r="ADH238" s="78"/>
      <c r="ADI238" s="78"/>
      <c r="ADJ238" s="78"/>
      <c r="ADK238" s="78"/>
      <c r="ADL238" s="78"/>
      <c r="ADM238" s="78"/>
      <c r="ADN238" s="78"/>
      <c r="ADO238" s="78"/>
      <c r="ADP238" s="78"/>
      <c r="ADQ238" s="78"/>
      <c r="ADR238" s="78"/>
      <c r="ADS238" s="78"/>
      <c r="ADT238" s="78"/>
      <c r="ADU238" s="78"/>
      <c r="ADV238" s="78"/>
      <c r="ADW238" s="78"/>
      <c r="ADX238" s="78"/>
      <c r="ADY238" s="78"/>
      <c r="ADZ238" s="78"/>
      <c r="AEA238" s="78"/>
      <c r="AEB238" s="78"/>
      <c r="AEC238" s="78"/>
      <c r="AED238" s="78"/>
      <c r="AEE238" s="78"/>
      <c r="AEF238" s="78"/>
      <c r="AEG238" s="78"/>
      <c r="AEH238" s="78"/>
      <c r="AEI238" s="78"/>
      <c r="AEJ238" s="78"/>
      <c r="AEK238" s="78"/>
      <c r="AEL238" s="78"/>
      <c r="AEM238" s="78"/>
      <c r="AEN238" s="78"/>
      <c r="AEO238" s="78"/>
      <c r="AEP238" s="78"/>
      <c r="AEQ238" s="78"/>
      <c r="AER238" s="78"/>
      <c r="AES238" s="78"/>
      <c r="AET238" s="78"/>
      <c r="AEU238" s="78"/>
      <c r="AEV238" s="78"/>
      <c r="AEW238" s="78"/>
      <c r="AEX238" s="78"/>
      <c r="AEY238" s="78"/>
      <c r="AEZ238" s="78"/>
      <c r="AFA238" s="78"/>
      <c r="AFB238" s="78"/>
      <c r="AFC238" s="78"/>
      <c r="AFD238" s="78"/>
      <c r="AFE238" s="78"/>
      <c r="AFF238" s="78"/>
      <c r="AFG238" s="78"/>
      <c r="AFH238" s="78"/>
      <c r="AFI238" s="78"/>
      <c r="AFJ238" s="78"/>
      <c r="AFK238" s="78"/>
      <c r="AFL238" s="78"/>
      <c r="AFM238" s="78"/>
      <c r="AFN238" s="78"/>
      <c r="AFO238" s="78"/>
      <c r="AFP238" s="78"/>
      <c r="AFQ238" s="78"/>
      <c r="AFR238" s="78"/>
      <c r="AFS238" s="78"/>
      <c r="AFT238" s="78"/>
      <c r="AFU238" s="78"/>
      <c r="AFV238" s="78"/>
      <c r="AFW238" s="78"/>
      <c r="AFX238" s="78"/>
      <c r="AFY238" s="78"/>
      <c r="AFZ238" s="78"/>
      <c r="AGA238" s="78"/>
      <c r="AGB238" s="78"/>
      <c r="AGC238" s="78"/>
      <c r="AGD238" s="78"/>
      <c r="AGE238" s="78"/>
      <c r="AGF238" s="78"/>
      <c r="AGG238" s="78"/>
      <c r="AGH238" s="78"/>
      <c r="AGI238" s="78"/>
      <c r="AGJ238" s="78"/>
      <c r="AGK238" s="78"/>
      <c r="AGL238" s="78"/>
      <c r="AGM238" s="78"/>
      <c r="AGN238" s="78"/>
      <c r="AGO238" s="78"/>
      <c r="AGP238" s="78"/>
      <c r="AGQ238" s="78"/>
      <c r="AGR238" s="78"/>
      <c r="AGS238" s="78"/>
      <c r="AGT238" s="78"/>
      <c r="AGU238" s="78"/>
      <c r="AGV238" s="78"/>
      <c r="AGW238" s="78"/>
      <c r="AGX238" s="78"/>
      <c r="AGY238" s="78"/>
      <c r="AGZ238" s="78"/>
      <c r="AHA238" s="78"/>
      <c r="AHB238" s="78"/>
      <c r="AHC238" s="78"/>
      <c r="AHD238" s="78"/>
      <c r="AHE238" s="78"/>
      <c r="AHF238" s="78"/>
      <c r="AHG238" s="78"/>
      <c r="AHH238" s="78"/>
      <c r="AHI238" s="78"/>
      <c r="AHJ238" s="78"/>
      <c r="AHK238" s="78"/>
      <c r="AHL238" s="78"/>
      <c r="AHM238" s="78"/>
      <c r="AHN238" s="78"/>
      <c r="AHO238" s="78"/>
      <c r="AHP238" s="78"/>
      <c r="AHQ238" s="78"/>
      <c r="AHR238" s="78"/>
      <c r="AHS238" s="78"/>
      <c r="AHT238" s="78"/>
      <c r="AHU238" s="78"/>
      <c r="AHV238" s="78"/>
      <c r="AHW238" s="78"/>
      <c r="AHX238" s="78"/>
      <c r="AHY238" s="78"/>
      <c r="AHZ238" s="78"/>
      <c r="AIA238" s="78"/>
      <c r="AIB238" s="78"/>
      <c r="AIC238" s="78"/>
      <c r="AID238" s="78"/>
      <c r="AIE238" s="78"/>
      <c r="AIF238" s="78"/>
      <c r="AIG238" s="78"/>
      <c r="AIH238" s="78"/>
      <c r="AII238" s="78"/>
      <c r="AIJ238" s="78"/>
      <c r="AIK238" s="78"/>
      <c r="AIL238" s="78"/>
      <c r="AIM238" s="78"/>
      <c r="AIN238" s="78"/>
      <c r="AIO238" s="78"/>
      <c r="AIP238" s="78"/>
      <c r="AIQ238" s="78"/>
      <c r="AIR238" s="78"/>
      <c r="AIS238" s="78"/>
      <c r="AIT238" s="78"/>
      <c r="AIU238" s="78"/>
      <c r="AIV238" s="78"/>
      <c r="AIW238" s="78"/>
      <c r="AIX238" s="78"/>
      <c r="AIY238" s="78"/>
      <c r="AIZ238" s="78"/>
      <c r="AJA238" s="78"/>
      <c r="AJB238" s="78"/>
      <c r="AJC238" s="78"/>
      <c r="AJD238" s="78"/>
      <c r="AJE238" s="78"/>
      <c r="AJF238" s="78"/>
      <c r="AJG238" s="78"/>
      <c r="AJH238" s="78"/>
      <c r="AJI238" s="78"/>
      <c r="AJJ238" s="78"/>
      <c r="AJK238" s="78"/>
      <c r="AJL238" s="78"/>
      <c r="AJM238" s="78"/>
      <c r="AJN238" s="78"/>
      <c r="AJO238" s="78"/>
      <c r="AJP238" s="78"/>
      <c r="AJQ238" s="78"/>
      <c r="AJR238" s="78"/>
      <c r="AJS238" s="78"/>
      <c r="AJT238" s="78"/>
      <c r="AJU238" s="78"/>
      <c r="AJV238" s="78"/>
      <c r="AJW238" s="78"/>
      <c r="AJX238" s="78"/>
      <c r="AJY238" s="78"/>
      <c r="AJZ238" s="78"/>
      <c r="AKA238" s="78"/>
      <c r="AKB238" s="78"/>
      <c r="AKC238" s="78"/>
      <c r="AKD238" s="78"/>
      <c r="AKE238" s="78"/>
      <c r="AKF238" s="78"/>
      <c r="AKG238" s="78"/>
      <c r="AKH238" s="78"/>
      <c r="AKI238" s="78"/>
      <c r="AKJ238" s="78"/>
      <c r="AKK238" s="78"/>
      <c r="AKL238" s="78"/>
      <c r="AKM238" s="78"/>
      <c r="AKN238" s="78"/>
      <c r="AKO238" s="78"/>
      <c r="AKP238" s="78"/>
      <c r="AKQ238" s="78"/>
      <c r="AKR238" s="78"/>
      <c r="AKS238" s="78"/>
      <c r="AKT238" s="78"/>
      <c r="AKU238" s="78"/>
      <c r="AKV238" s="78"/>
      <c r="AKW238" s="78"/>
      <c r="AKX238" s="78"/>
      <c r="AKY238" s="78"/>
      <c r="AKZ238" s="78"/>
      <c r="ALA238" s="78"/>
      <c r="ALB238" s="78"/>
      <c r="ALC238" s="78"/>
      <c r="ALD238" s="78"/>
      <c r="ALE238" s="78"/>
      <c r="ALF238" s="78"/>
      <c r="ALG238" s="78"/>
      <c r="ALH238" s="78"/>
      <c r="ALI238" s="78"/>
      <c r="ALJ238" s="78"/>
      <c r="ALK238" s="78"/>
      <c r="ALL238" s="78"/>
      <c r="ALM238" s="78"/>
      <c r="ALN238" s="78"/>
      <c r="ALO238" s="78"/>
      <c r="ALP238" s="78"/>
      <c r="ALQ238" s="78"/>
      <c r="ALR238" s="78"/>
      <c r="ALS238" s="78"/>
      <c r="ALT238" s="78"/>
      <c r="ALU238" s="78"/>
      <c r="ALV238" s="78"/>
      <c r="ALW238" s="78"/>
      <c r="ALX238" s="78"/>
      <c r="ALY238" s="78"/>
      <c r="ALZ238" s="78"/>
      <c r="AMA238" s="78"/>
      <c r="AMB238" s="78"/>
      <c r="AMC238" s="78"/>
      <c r="AMD238" s="78"/>
    </row>
  </sheetData>
  <autoFilter ref="A1:D1"/>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3"/>
      <c r="B1" t="e">
        <f>#REF!</f>
        <v>#REF!</v>
      </c>
      <c r="C1" t="e">
        <f>ROW(#REF!)</f>
        <v>#REF!</v>
      </c>
      <c r="D1" s="33"/>
      <c r="F1" s="34"/>
    </row>
    <row r="2" spans="1:8" ht="14.25">
      <c r="A2" s="33"/>
      <c r="B2" t="e">
        <f>#REF!</f>
        <v>#REF!</v>
      </c>
      <c r="C2" t="e">
        <f>ROW(#REF!)</f>
        <v>#REF!</v>
      </c>
      <c r="D2" s="33"/>
      <c r="F2" s="34"/>
    </row>
    <row r="3" spans="1:8" ht="14.25">
      <c r="A3" s="33"/>
      <c r="B3" t="e">
        <f>#REF!</f>
        <v>#REF!</v>
      </c>
      <c r="C3" t="e">
        <f>ROW(#REF!)</f>
        <v>#REF!</v>
      </c>
      <c r="D3" s="33"/>
      <c r="F3" s="34"/>
    </row>
    <row r="4" spans="1:8" ht="14.25">
      <c r="A4" s="33"/>
      <c r="B4" t="e">
        <f>#REF!</f>
        <v>#REF!</v>
      </c>
      <c r="C4" t="e">
        <f>ROW(#REF!)</f>
        <v>#REF!</v>
      </c>
      <c r="D4" s="33"/>
      <c r="F4" s="34"/>
    </row>
    <row r="5" spans="1:8" ht="14.25">
      <c r="A5" s="33"/>
      <c r="B5" t="e">
        <f>#REF!</f>
        <v>#REF!</v>
      </c>
      <c r="C5" t="e">
        <f>ROW(#REF!)</f>
        <v>#REF!</v>
      </c>
      <c r="D5" s="33"/>
      <c r="F5" s="34"/>
    </row>
    <row r="6" spans="1:8" ht="14.25">
      <c r="A6" s="35" t="s">
        <v>1884</v>
      </c>
      <c r="B6" t="e">
        <f>#REF!</f>
        <v>#REF!</v>
      </c>
      <c r="C6" t="e">
        <f>ROW(#REF!)</f>
        <v>#REF!</v>
      </c>
      <c r="D6" s="33"/>
      <c r="F6" s="34"/>
    </row>
    <row r="7" spans="1:8" ht="14.25">
      <c r="A7" s="35" t="s">
        <v>1885</v>
      </c>
      <c r="D7" s="36" t="str">
        <f ca="1">IFERROR(__xludf.dummyfunction("ArrayFormula(QUERY(B1:C1004,""select B, max(C) group by B order by B"",0))"),"")</f>
        <v/>
      </c>
      <c r="E7" t="s">
        <v>1886</v>
      </c>
      <c r="F7" s="37" t="str">
        <f ca="1">IFERROR(__xludf.dummyfunction("ArrayFormula(QUERY(B1:C1004,""select B, min(C) group by B order by B"",0))"),"")</f>
        <v/>
      </c>
      <c r="G7" t="s">
        <v>1887</v>
      </c>
    </row>
    <row r="8" spans="1:8" ht="14.25">
      <c r="B8" t="e">
        <f>#REF!</f>
        <v>#REF!</v>
      </c>
      <c r="C8" t="e">
        <f>ROW(#REF!)</f>
        <v>#REF!</v>
      </c>
      <c r="H8" s="38"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8" t="e">
        <f t="shared" ca="1" si="0"/>
        <v>#NAME?</v>
      </c>
    </row>
    <row r="10" spans="1:8" ht="14.25">
      <c r="B10" t="e">
        <f>#REF!</f>
        <v>#REF!</v>
      </c>
      <c r="C10" t="e">
        <f>ROW(#REF!)</f>
        <v>#REF!</v>
      </c>
      <c r="D10" t="s">
        <v>47</v>
      </c>
      <c r="E10">
        <v>11</v>
      </c>
      <c r="F10" t="s">
        <v>47</v>
      </c>
      <c r="G10">
        <v>8</v>
      </c>
      <c r="H10" s="38" t="e">
        <f t="shared" ca="1" si="0"/>
        <v>#NAME?</v>
      </c>
    </row>
    <row r="11" spans="1:8" ht="14.25">
      <c r="B11" t="e">
        <f>#REF!</f>
        <v>#REF!</v>
      </c>
      <c r="C11" t="e">
        <f>ROW(#REF!)</f>
        <v>#REF!</v>
      </c>
      <c r="D11" t="s">
        <v>59</v>
      </c>
      <c r="E11">
        <v>14</v>
      </c>
      <c r="F11" t="s">
        <v>59</v>
      </c>
      <c r="G11">
        <v>12</v>
      </c>
      <c r="H11" s="38" t="e">
        <f t="shared" ca="1" si="0"/>
        <v>#NAME?</v>
      </c>
    </row>
    <row r="12" spans="1:8" ht="14.25">
      <c r="B12" t="e">
        <f>#REF!</f>
        <v>#REF!</v>
      </c>
      <c r="C12" t="e">
        <f>ROW(#REF!)</f>
        <v>#REF!</v>
      </c>
      <c r="D12" t="s">
        <v>69</v>
      </c>
      <c r="E12">
        <v>16</v>
      </c>
      <c r="F12" t="s">
        <v>69</v>
      </c>
      <c r="G12">
        <v>15</v>
      </c>
      <c r="H12" s="38" t="e">
        <f t="shared" ca="1" si="0"/>
        <v>#NAME?</v>
      </c>
    </row>
    <row r="13" spans="1:8" ht="14.25">
      <c r="B13" t="e">
        <f>#REF!</f>
        <v>#REF!</v>
      </c>
      <c r="C13" t="e">
        <f>ROW(#REF!)</f>
        <v>#REF!</v>
      </c>
      <c r="D13" t="s">
        <v>76</v>
      </c>
      <c r="E13">
        <v>18</v>
      </c>
      <c r="F13" t="s">
        <v>76</v>
      </c>
      <c r="G13">
        <v>18</v>
      </c>
      <c r="H13" s="38" t="e">
        <f t="shared" ca="1" si="0"/>
        <v>#NAME?</v>
      </c>
    </row>
    <row r="14" spans="1:8" ht="14.25">
      <c r="B14" t="e">
        <f>#REF!</f>
        <v>#REF!</v>
      </c>
      <c r="C14" t="e">
        <f>ROW(#REF!)</f>
        <v>#REF!</v>
      </c>
      <c r="D14" t="s">
        <v>81</v>
      </c>
      <c r="E14">
        <v>22</v>
      </c>
      <c r="F14" t="s">
        <v>81</v>
      </c>
      <c r="G14">
        <v>19</v>
      </c>
      <c r="H14" s="38" t="e">
        <f t="shared" ca="1" si="0"/>
        <v>#NAME?</v>
      </c>
    </row>
    <row r="15" spans="1:8" ht="14.25">
      <c r="B15" t="e">
        <f>#REF!</f>
        <v>#REF!</v>
      </c>
      <c r="C15" t="e">
        <f>ROW(#REF!)</f>
        <v>#REF!</v>
      </c>
      <c r="D15" t="s">
        <v>88</v>
      </c>
      <c r="E15">
        <v>33</v>
      </c>
      <c r="F15" t="s">
        <v>88</v>
      </c>
      <c r="G15">
        <v>23</v>
      </c>
      <c r="H15" s="38" t="e">
        <f t="shared" ca="1" si="0"/>
        <v>#NAME?</v>
      </c>
    </row>
    <row r="16" spans="1:8" ht="14.25">
      <c r="B16" t="e">
        <f>#REF!</f>
        <v>#REF!</v>
      </c>
      <c r="C16" t="e">
        <f>ROW(#REF!)</f>
        <v>#REF!</v>
      </c>
      <c r="D16" t="s">
        <v>112</v>
      </c>
      <c r="E16">
        <v>38</v>
      </c>
      <c r="F16" t="s">
        <v>112</v>
      </c>
      <c r="G16">
        <v>34</v>
      </c>
      <c r="H16" s="38" t="e">
        <f t="shared" ca="1" si="0"/>
        <v>#NAME?</v>
      </c>
    </row>
    <row r="17" spans="2:8" ht="14.25">
      <c r="B17" t="e">
        <f>#REF!</f>
        <v>#REF!</v>
      </c>
      <c r="C17" t="e">
        <f>ROW(#REF!)</f>
        <v>#REF!</v>
      </c>
      <c r="D17" t="s">
        <v>120</v>
      </c>
      <c r="E17">
        <v>39</v>
      </c>
      <c r="F17" t="s">
        <v>120</v>
      </c>
      <c r="G17">
        <v>39</v>
      </c>
      <c r="H17" s="38" t="e">
        <f t="shared" ca="1" si="0"/>
        <v>#NAME?</v>
      </c>
    </row>
    <row r="18" spans="2:8" ht="14.25">
      <c r="B18" t="e">
        <f>#REF!</f>
        <v>#REF!</v>
      </c>
      <c r="C18" t="e">
        <f>ROW(#REF!)</f>
        <v>#REF!</v>
      </c>
      <c r="D18" t="s">
        <v>124</v>
      </c>
      <c r="E18">
        <v>44</v>
      </c>
      <c r="F18" t="s">
        <v>124</v>
      </c>
      <c r="G18">
        <v>40</v>
      </c>
      <c r="H18" s="38" t="e">
        <f t="shared" ca="1" si="0"/>
        <v>#NAME?</v>
      </c>
    </row>
    <row r="19" spans="2:8" ht="14.25">
      <c r="B19" t="e">
        <f>#REF!</f>
        <v>#REF!</v>
      </c>
      <c r="C19" t="e">
        <f>ROW(#REF!)</f>
        <v>#REF!</v>
      </c>
      <c r="D19" t="s">
        <v>135</v>
      </c>
      <c r="E19">
        <v>46</v>
      </c>
      <c r="F19" t="s">
        <v>135</v>
      </c>
      <c r="G19">
        <v>45</v>
      </c>
      <c r="H19" s="38" t="e">
        <f t="shared" ca="1" si="0"/>
        <v>#NAME?</v>
      </c>
    </row>
    <row r="20" spans="2:8" ht="14.25">
      <c r="B20" t="e">
        <f>#REF!</f>
        <v>#REF!</v>
      </c>
      <c r="C20" t="e">
        <f>ROW(#REF!)</f>
        <v>#REF!</v>
      </c>
      <c r="D20" t="s">
        <v>142</v>
      </c>
      <c r="E20">
        <v>48</v>
      </c>
      <c r="F20" t="s">
        <v>142</v>
      </c>
      <c r="G20">
        <v>47</v>
      </c>
      <c r="H20" s="38" t="e">
        <f t="shared" ca="1" si="0"/>
        <v>#NAME?</v>
      </c>
    </row>
    <row r="21" spans="2:8" ht="14.25">
      <c r="B21" t="e">
        <f>#REF!</f>
        <v>#REF!</v>
      </c>
      <c r="C21" t="e">
        <f>ROW(#REF!)</f>
        <v>#REF!</v>
      </c>
      <c r="D21" t="s">
        <v>148</v>
      </c>
      <c r="E21">
        <v>51</v>
      </c>
      <c r="F21" t="s">
        <v>148</v>
      </c>
      <c r="G21">
        <v>49</v>
      </c>
      <c r="H21" s="38" t="e">
        <f t="shared" ca="1" si="0"/>
        <v>#NAME?</v>
      </c>
    </row>
    <row r="22" spans="2:8" ht="14.25">
      <c r="B22" t="e">
        <f>#REF!</f>
        <v>#REF!</v>
      </c>
      <c r="C22" t="e">
        <f>ROW(#REF!)</f>
        <v>#REF!</v>
      </c>
      <c r="D22" t="s">
        <v>156</v>
      </c>
      <c r="E22">
        <v>69</v>
      </c>
      <c r="F22" t="s">
        <v>156</v>
      </c>
      <c r="G22">
        <v>52</v>
      </c>
      <c r="H22" s="38" t="e">
        <f t="shared" ca="1" si="0"/>
        <v>#NAME?</v>
      </c>
    </row>
    <row r="23" spans="2:8" ht="14.25">
      <c r="B23" t="e">
        <f>#REF!</f>
        <v>#REF!</v>
      </c>
      <c r="C23" t="e">
        <f>ROW(#REF!)</f>
        <v>#REF!</v>
      </c>
      <c r="D23" t="s">
        <v>195</v>
      </c>
      <c r="E23">
        <v>73</v>
      </c>
      <c r="F23" t="s">
        <v>195</v>
      </c>
      <c r="G23">
        <v>70</v>
      </c>
      <c r="H23" s="38" t="e">
        <f t="shared" ca="1" si="0"/>
        <v>#NAME?</v>
      </c>
    </row>
    <row r="24" spans="2:8" ht="14.25">
      <c r="B24" t="e">
        <f>#REF!</f>
        <v>#REF!</v>
      </c>
      <c r="C24" t="e">
        <f>ROW(#REF!)</f>
        <v>#REF!</v>
      </c>
      <c r="D24" t="s">
        <v>203</v>
      </c>
      <c r="E24">
        <v>78</v>
      </c>
      <c r="F24" t="s">
        <v>203</v>
      </c>
      <c r="G24">
        <v>74</v>
      </c>
      <c r="H24" s="38" t="e">
        <f t="shared" ca="1" si="0"/>
        <v>#NAME?</v>
      </c>
    </row>
    <row r="25" spans="2:8" ht="14.25">
      <c r="B25" t="e">
        <f>#REF!</f>
        <v>#REF!</v>
      </c>
      <c r="C25" t="e">
        <f>ROW(#REF!)</f>
        <v>#REF!</v>
      </c>
      <c r="D25" t="s">
        <v>211</v>
      </c>
      <c r="E25">
        <v>81</v>
      </c>
      <c r="F25" t="s">
        <v>211</v>
      </c>
      <c r="G25">
        <v>79</v>
      </c>
      <c r="H25" s="38" t="e">
        <f t="shared" ca="1" si="0"/>
        <v>#NAME?</v>
      </c>
    </row>
    <row r="26" spans="2:8" ht="14.25">
      <c r="B26" t="e">
        <f>#REF!</f>
        <v>#REF!</v>
      </c>
      <c r="C26" t="e">
        <f>ROW(#REF!)</f>
        <v>#REF!</v>
      </c>
      <c r="D26" t="s">
        <v>218</v>
      </c>
      <c r="E26">
        <v>84</v>
      </c>
      <c r="F26" t="s">
        <v>218</v>
      </c>
      <c r="G26">
        <v>82</v>
      </c>
      <c r="H26" s="38" t="e">
        <f t="shared" ca="1" si="0"/>
        <v>#NAME?</v>
      </c>
    </row>
    <row r="27" spans="2:8" ht="14.25">
      <c r="B27" t="e">
        <f>#REF!</f>
        <v>#REF!</v>
      </c>
      <c r="C27" t="e">
        <f>ROW(#REF!)</f>
        <v>#REF!</v>
      </c>
      <c r="D27" t="s">
        <v>224</v>
      </c>
      <c r="E27">
        <v>88</v>
      </c>
      <c r="F27" t="s">
        <v>224</v>
      </c>
      <c r="G27">
        <v>85</v>
      </c>
      <c r="H27" s="38" t="e">
        <f t="shared" ca="1" si="0"/>
        <v>#NAME?</v>
      </c>
    </row>
    <row r="28" spans="2:8" ht="14.25">
      <c r="B28" t="e">
        <f>#REF!</f>
        <v>#REF!</v>
      </c>
      <c r="C28" t="e">
        <f>ROW(#REF!)</f>
        <v>#REF!</v>
      </c>
      <c r="D28" t="s">
        <v>234</v>
      </c>
      <c r="E28">
        <v>93</v>
      </c>
      <c r="F28" t="s">
        <v>234</v>
      </c>
      <c r="G28">
        <v>89</v>
      </c>
      <c r="H28" s="38" t="e">
        <f t="shared" ca="1" si="0"/>
        <v>#NAME?</v>
      </c>
    </row>
    <row r="29" spans="2:8" ht="14.25">
      <c r="B29" t="e">
        <f>#REF!</f>
        <v>#REF!</v>
      </c>
      <c r="C29" t="e">
        <f>ROW(#REF!)</f>
        <v>#REF!</v>
      </c>
      <c r="D29" t="s">
        <v>243</v>
      </c>
      <c r="E29">
        <v>96</v>
      </c>
      <c r="F29" t="s">
        <v>243</v>
      </c>
      <c r="G29">
        <v>94</v>
      </c>
      <c r="H29" s="38" t="e">
        <f t="shared" ca="1" si="0"/>
        <v>#NAME?</v>
      </c>
    </row>
    <row r="30" spans="2:8" ht="14.25">
      <c r="B30" t="e">
        <f>#REF!</f>
        <v>#REF!</v>
      </c>
      <c r="C30" t="e">
        <f>ROW(#REF!)</f>
        <v>#REF!</v>
      </c>
      <c r="D30" t="s">
        <v>250</v>
      </c>
      <c r="E30">
        <v>98</v>
      </c>
      <c r="F30" t="s">
        <v>250</v>
      </c>
      <c r="G30">
        <v>97</v>
      </c>
      <c r="H30" s="38" t="e">
        <f t="shared" ca="1" si="0"/>
        <v>#NAME?</v>
      </c>
    </row>
    <row r="31" spans="2:8" ht="14.25">
      <c r="B31" t="e">
        <f>#REF!</f>
        <v>#REF!</v>
      </c>
      <c r="C31" t="e">
        <f>ROW(#REF!)</f>
        <v>#REF!</v>
      </c>
      <c r="D31" t="s">
        <v>256</v>
      </c>
      <c r="E31">
        <v>100</v>
      </c>
      <c r="F31" t="s">
        <v>256</v>
      </c>
      <c r="G31">
        <v>99</v>
      </c>
      <c r="H31" s="38" t="e">
        <f t="shared" ca="1" si="0"/>
        <v>#NAME?</v>
      </c>
    </row>
    <row r="32" spans="2:8" ht="14.25">
      <c r="B32" t="e">
        <f>#REF!</f>
        <v>#REF!</v>
      </c>
      <c r="C32" t="e">
        <f>ROW(#REF!)</f>
        <v>#REF!</v>
      </c>
      <c r="D32" t="s">
        <v>262</v>
      </c>
      <c r="E32">
        <v>106</v>
      </c>
      <c r="F32" t="s">
        <v>262</v>
      </c>
      <c r="G32">
        <v>101</v>
      </c>
      <c r="H32" s="38" t="e">
        <f t="shared" ca="1" si="0"/>
        <v>#NAME?</v>
      </c>
    </row>
    <row r="33" spans="2:8" ht="14.25">
      <c r="B33" t="e">
        <f>#REF!</f>
        <v>#REF!</v>
      </c>
      <c r="C33" t="e">
        <f>ROW(#REF!)</f>
        <v>#REF!</v>
      </c>
      <c r="D33" t="s">
        <v>274</v>
      </c>
      <c r="E33">
        <v>112</v>
      </c>
      <c r="F33" t="s">
        <v>274</v>
      </c>
      <c r="G33">
        <v>107</v>
      </c>
      <c r="H33" s="38" t="e">
        <f t="shared" ca="1" si="0"/>
        <v>#NAME?</v>
      </c>
    </row>
    <row r="34" spans="2:8" ht="14.25">
      <c r="B34" t="e">
        <f>#REF!</f>
        <v>#REF!</v>
      </c>
      <c r="C34" t="e">
        <f>ROW(#REF!)</f>
        <v>#REF!</v>
      </c>
      <c r="D34" t="s">
        <v>288</v>
      </c>
      <c r="E34">
        <v>115</v>
      </c>
      <c r="F34" t="s">
        <v>288</v>
      </c>
      <c r="G34">
        <v>113</v>
      </c>
      <c r="H34" s="38" t="e">
        <f t="shared" ca="1" si="0"/>
        <v>#NAME?</v>
      </c>
    </row>
    <row r="35" spans="2:8" ht="14.25">
      <c r="B35" t="e">
        <f>#REF!</f>
        <v>#REF!</v>
      </c>
      <c r="C35" t="e">
        <f>ROW(#REF!)</f>
        <v>#REF!</v>
      </c>
      <c r="D35" t="s">
        <v>295</v>
      </c>
      <c r="E35">
        <v>118</v>
      </c>
      <c r="F35" t="s">
        <v>295</v>
      </c>
      <c r="G35">
        <v>116</v>
      </c>
      <c r="H35" s="38" t="e">
        <f t="shared" ca="1" si="0"/>
        <v>#NAME?</v>
      </c>
    </row>
    <row r="36" spans="2:8" ht="14.25">
      <c r="B36" t="e">
        <f>#REF!</f>
        <v>#REF!</v>
      </c>
      <c r="C36" t="e">
        <f>ROW(#REF!)</f>
        <v>#REF!</v>
      </c>
      <c r="D36" t="s">
        <v>304</v>
      </c>
      <c r="E36">
        <v>119</v>
      </c>
      <c r="F36" t="s">
        <v>304</v>
      </c>
      <c r="G36">
        <v>119</v>
      </c>
      <c r="H36" s="38" t="e">
        <f t="shared" ca="1" si="0"/>
        <v>#NAME?</v>
      </c>
    </row>
    <row r="37" spans="2:8" ht="14.25">
      <c r="B37" t="e">
        <f>#REF!</f>
        <v>#REF!</v>
      </c>
      <c r="C37" t="e">
        <f>ROW(#REF!)</f>
        <v>#REF!</v>
      </c>
      <c r="D37" t="s">
        <v>308</v>
      </c>
      <c r="E37">
        <v>121</v>
      </c>
      <c r="F37" t="s">
        <v>308</v>
      </c>
      <c r="G37">
        <v>120</v>
      </c>
      <c r="H37" s="38" t="e">
        <f t="shared" ca="1" si="0"/>
        <v>#NAME?</v>
      </c>
    </row>
    <row r="38" spans="2:8" ht="14.25">
      <c r="B38" t="e">
        <f>#REF!</f>
        <v>#REF!</v>
      </c>
      <c r="C38" t="e">
        <f>ROW(#REF!)</f>
        <v>#REF!</v>
      </c>
      <c r="D38" t="s">
        <v>312</v>
      </c>
      <c r="E38">
        <v>126</v>
      </c>
      <c r="F38" t="s">
        <v>312</v>
      </c>
      <c r="G38">
        <v>122</v>
      </c>
      <c r="H38" s="38" t="e">
        <f t="shared" ca="1" si="0"/>
        <v>#NAME?</v>
      </c>
    </row>
    <row r="39" spans="2:8" ht="14.25">
      <c r="B39" t="e">
        <f>#REF!</f>
        <v>#REF!</v>
      </c>
      <c r="C39" t="e">
        <f>ROW(#REF!)</f>
        <v>#REF!</v>
      </c>
      <c r="D39" t="s">
        <v>322</v>
      </c>
      <c r="E39">
        <v>128</v>
      </c>
      <c r="F39" t="s">
        <v>322</v>
      </c>
      <c r="G39">
        <v>127</v>
      </c>
      <c r="H39" s="38" t="e">
        <f t="shared" ca="1" si="0"/>
        <v>#NAME?</v>
      </c>
    </row>
    <row r="40" spans="2:8" ht="14.25">
      <c r="B40" t="e">
        <f>#REF!</f>
        <v>#REF!</v>
      </c>
      <c r="C40" t="e">
        <f>ROW(#REF!)</f>
        <v>#REF!</v>
      </c>
      <c r="D40" t="s">
        <v>327</v>
      </c>
      <c r="E40">
        <v>131</v>
      </c>
      <c r="F40" t="s">
        <v>327</v>
      </c>
      <c r="G40">
        <v>129</v>
      </c>
      <c r="H40" s="38"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8" t="e">
        <f t="shared" ca="1" si="1"/>
        <v>#NAME?</v>
      </c>
    </row>
    <row r="42" spans="2:8" ht="14.25">
      <c r="B42" t="e">
        <f>#REF!</f>
        <v>#REF!</v>
      </c>
      <c r="C42" t="e">
        <f>ROW(#REF!)</f>
        <v>#REF!</v>
      </c>
      <c r="D42" t="s">
        <v>341</v>
      </c>
      <c r="E42">
        <v>138</v>
      </c>
      <c r="F42" t="s">
        <v>341</v>
      </c>
      <c r="G42">
        <v>137</v>
      </c>
      <c r="H42" s="38" t="e">
        <f t="shared" ca="1" si="1"/>
        <v>#NAME?</v>
      </c>
    </row>
    <row r="43" spans="2:8" ht="14.25">
      <c r="B43" t="e">
        <f>#REF!</f>
        <v>#REF!</v>
      </c>
      <c r="C43" t="e">
        <f>ROW(#REF!)</f>
        <v>#REF!</v>
      </c>
      <c r="D43" t="s">
        <v>349</v>
      </c>
      <c r="E43">
        <v>140</v>
      </c>
      <c r="F43" t="s">
        <v>349</v>
      </c>
      <c r="G43">
        <v>139</v>
      </c>
      <c r="H43" s="38" t="e">
        <f t="shared" ca="1" si="1"/>
        <v>#NAME?</v>
      </c>
    </row>
    <row r="44" spans="2:8" ht="14.25">
      <c r="B44" t="e">
        <f>#REF!</f>
        <v>#REF!</v>
      </c>
      <c r="C44" t="e">
        <f>ROW(#REF!)</f>
        <v>#REF!</v>
      </c>
      <c r="D44" t="s">
        <v>354</v>
      </c>
      <c r="E44">
        <v>144</v>
      </c>
      <c r="F44" t="s">
        <v>354</v>
      </c>
      <c r="G44">
        <v>141</v>
      </c>
      <c r="H44" s="38" t="e">
        <f t="shared" ca="1" si="1"/>
        <v>#NAME?</v>
      </c>
    </row>
    <row r="45" spans="2:8" ht="14.25">
      <c r="B45" t="e">
        <f>#REF!</f>
        <v>#REF!</v>
      </c>
      <c r="C45" t="e">
        <f>ROW(#REF!)</f>
        <v>#REF!</v>
      </c>
      <c r="D45" t="s">
        <v>361</v>
      </c>
      <c r="E45">
        <v>148</v>
      </c>
      <c r="F45" t="s">
        <v>361</v>
      </c>
      <c r="G45">
        <v>145</v>
      </c>
      <c r="H45" s="38" t="e">
        <f t="shared" ca="1" si="1"/>
        <v>#NAME?</v>
      </c>
    </row>
    <row r="46" spans="2:8" ht="14.25">
      <c r="B46" t="e">
        <f>#REF!</f>
        <v>#REF!</v>
      </c>
      <c r="C46" t="e">
        <f>ROW(#REF!)</f>
        <v>#REF!</v>
      </c>
      <c r="D46" t="s">
        <v>369</v>
      </c>
      <c r="E46">
        <v>153</v>
      </c>
      <c r="F46" t="s">
        <v>369</v>
      </c>
      <c r="G46">
        <v>149</v>
      </c>
      <c r="H46" s="38" t="e">
        <f t="shared" ca="1" si="1"/>
        <v>#NAME?</v>
      </c>
    </row>
    <row r="47" spans="2:8" ht="14.25">
      <c r="B47" t="e">
        <f>#REF!</f>
        <v>#REF!</v>
      </c>
      <c r="C47" t="e">
        <f>ROW(#REF!)</f>
        <v>#REF!</v>
      </c>
      <c r="D47" t="s">
        <v>379</v>
      </c>
      <c r="E47">
        <v>157</v>
      </c>
      <c r="F47" t="s">
        <v>379</v>
      </c>
      <c r="G47">
        <v>154</v>
      </c>
      <c r="H47" s="38" t="e">
        <f t="shared" ca="1" si="1"/>
        <v>#NAME?</v>
      </c>
    </row>
    <row r="48" spans="2:8" ht="14.25">
      <c r="B48" t="e">
        <f>#REF!</f>
        <v>#REF!</v>
      </c>
      <c r="C48" t="e">
        <f>ROW(#REF!)</f>
        <v>#REF!</v>
      </c>
      <c r="D48" t="s">
        <v>388</v>
      </c>
      <c r="E48">
        <v>162</v>
      </c>
      <c r="F48" t="s">
        <v>388</v>
      </c>
      <c r="G48">
        <v>158</v>
      </c>
      <c r="H48" s="38" t="e">
        <f t="shared" ca="1" si="1"/>
        <v>#NAME?</v>
      </c>
    </row>
    <row r="49" spans="2:8" ht="14.25">
      <c r="B49" t="e">
        <f>#REF!</f>
        <v>#REF!</v>
      </c>
      <c r="C49" t="e">
        <f>ROW(#REF!)</f>
        <v>#REF!</v>
      </c>
      <c r="D49" t="s">
        <v>396</v>
      </c>
      <c r="E49">
        <v>163</v>
      </c>
      <c r="F49" t="s">
        <v>396</v>
      </c>
      <c r="G49">
        <v>163</v>
      </c>
      <c r="H49" s="38" t="e">
        <f t="shared" ca="1" si="1"/>
        <v>#NAME?</v>
      </c>
    </row>
    <row r="50" spans="2:8" ht="14.25">
      <c r="B50" t="e">
        <f>#REF!</f>
        <v>#REF!</v>
      </c>
      <c r="C50" t="e">
        <f>ROW(#REF!)</f>
        <v>#REF!</v>
      </c>
      <c r="D50" t="s">
        <v>400</v>
      </c>
      <c r="E50">
        <v>170</v>
      </c>
      <c r="F50" t="s">
        <v>400</v>
      </c>
      <c r="G50">
        <v>164</v>
      </c>
      <c r="H50" s="38" t="e">
        <f t="shared" ca="1" si="1"/>
        <v>#NAME?</v>
      </c>
    </row>
    <row r="51" spans="2:8" ht="14.25">
      <c r="B51" t="e">
        <f>#REF!</f>
        <v>#REF!</v>
      </c>
      <c r="C51" t="e">
        <f>ROW(#REF!)</f>
        <v>#REF!</v>
      </c>
      <c r="D51" t="s">
        <v>414</v>
      </c>
      <c r="E51">
        <v>177</v>
      </c>
      <c r="F51" t="s">
        <v>414</v>
      </c>
      <c r="G51">
        <v>171</v>
      </c>
      <c r="H51" s="38" t="e">
        <f t="shared" ca="1" si="1"/>
        <v>#NAME?</v>
      </c>
    </row>
    <row r="52" spans="2:8" ht="14.25">
      <c r="B52" t="e">
        <f>#REF!</f>
        <v>#REF!</v>
      </c>
      <c r="C52" t="e">
        <f>ROW(#REF!)</f>
        <v>#REF!</v>
      </c>
      <c r="D52" t="s">
        <v>427</v>
      </c>
      <c r="E52">
        <v>179</v>
      </c>
      <c r="F52" t="s">
        <v>427</v>
      </c>
      <c r="G52">
        <v>178</v>
      </c>
      <c r="H52" s="38" t="e">
        <f t="shared" ca="1" si="1"/>
        <v>#NAME?</v>
      </c>
    </row>
    <row r="53" spans="2:8" ht="14.25">
      <c r="B53" t="e">
        <f>#REF!</f>
        <v>#REF!</v>
      </c>
      <c r="C53" t="e">
        <f>ROW(#REF!)</f>
        <v>#REF!</v>
      </c>
      <c r="D53" t="s">
        <v>433</v>
      </c>
      <c r="E53">
        <v>184</v>
      </c>
      <c r="F53" t="s">
        <v>433</v>
      </c>
      <c r="G53">
        <v>180</v>
      </c>
      <c r="H53" s="38" t="e">
        <f t="shared" ca="1" si="1"/>
        <v>#NAME?</v>
      </c>
    </row>
    <row r="54" spans="2:8" ht="14.25">
      <c r="B54" t="e">
        <f>#REF!</f>
        <v>#REF!</v>
      </c>
      <c r="C54" t="e">
        <f>ROW(#REF!)</f>
        <v>#REF!</v>
      </c>
      <c r="D54" t="s">
        <v>443</v>
      </c>
      <c r="E54">
        <v>188</v>
      </c>
      <c r="F54" t="s">
        <v>443</v>
      </c>
      <c r="G54">
        <v>185</v>
      </c>
      <c r="H54" s="38" t="e">
        <f t="shared" ca="1" si="1"/>
        <v>#NAME?</v>
      </c>
    </row>
    <row r="55" spans="2:8" ht="14.25">
      <c r="B55" t="e">
        <f>#REF!</f>
        <v>#REF!</v>
      </c>
      <c r="C55" t="e">
        <f>ROW(#REF!)</f>
        <v>#REF!</v>
      </c>
      <c r="D55" t="s">
        <v>452</v>
      </c>
      <c r="E55">
        <v>192</v>
      </c>
      <c r="F55" t="s">
        <v>452</v>
      </c>
      <c r="G55">
        <v>189</v>
      </c>
      <c r="H55" s="38" t="e">
        <f t="shared" ca="1" si="1"/>
        <v>#NAME?</v>
      </c>
    </row>
    <row r="56" spans="2:8" ht="14.25">
      <c r="B56" t="e">
        <f>#REF!</f>
        <v>#REF!</v>
      </c>
      <c r="C56" t="e">
        <f>ROW(#REF!)</f>
        <v>#REF!</v>
      </c>
      <c r="D56" t="s">
        <v>458</v>
      </c>
      <c r="E56">
        <v>196</v>
      </c>
      <c r="F56" t="s">
        <v>458</v>
      </c>
      <c r="G56">
        <v>193</v>
      </c>
      <c r="H56" s="38" t="e">
        <f t="shared" ca="1" si="1"/>
        <v>#NAME?</v>
      </c>
    </row>
    <row r="57" spans="2:8" ht="14.25">
      <c r="B57" t="e">
        <f>#REF!</f>
        <v>#REF!</v>
      </c>
      <c r="C57" t="e">
        <f>ROW(#REF!)</f>
        <v>#REF!</v>
      </c>
      <c r="D57" t="s">
        <v>495</v>
      </c>
      <c r="E57">
        <v>214</v>
      </c>
      <c r="F57" t="s">
        <v>495</v>
      </c>
      <c r="G57">
        <v>214</v>
      </c>
      <c r="H57" s="38" t="e">
        <f t="shared" ca="1" si="1"/>
        <v>#NAME?</v>
      </c>
    </row>
    <row r="58" spans="2:8" ht="14.25">
      <c r="B58" t="e">
        <f>#REF!</f>
        <v>#REF!</v>
      </c>
      <c r="C58" t="e">
        <f>ROW(#REF!)</f>
        <v>#REF!</v>
      </c>
      <c r="D58" t="s">
        <v>464</v>
      </c>
      <c r="E58">
        <v>203</v>
      </c>
      <c r="F58" t="s">
        <v>464</v>
      </c>
      <c r="G58">
        <v>197</v>
      </c>
      <c r="H58" s="38" t="e">
        <f t="shared" ca="1" si="1"/>
        <v>#NAME?</v>
      </c>
    </row>
    <row r="59" spans="2:8" ht="14.25">
      <c r="B59" t="e">
        <f>#REF!</f>
        <v>#REF!</v>
      </c>
      <c r="C59" t="e">
        <f>ROW(#REF!)</f>
        <v>#REF!</v>
      </c>
      <c r="D59" t="s">
        <v>475</v>
      </c>
      <c r="E59">
        <v>207</v>
      </c>
      <c r="F59" t="s">
        <v>475</v>
      </c>
      <c r="G59">
        <v>204</v>
      </c>
      <c r="H59" s="38" t="e">
        <f t="shared" ca="1" si="1"/>
        <v>#NAME?</v>
      </c>
    </row>
    <row r="60" spans="2:8" ht="14.25">
      <c r="B60" t="e">
        <f>#REF!</f>
        <v>#REF!</v>
      </c>
      <c r="C60" t="e">
        <f>ROW(#REF!)</f>
        <v>#REF!</v>
      </c>
      <c r="D60" t="s">
        <v>485</v>
      </c>
      <c r="E60">
        <v>213</v>
      </c>
      <c r="F60" t="s">
        <v>485</v>
      </c>
      <c r="G60">
        <v>208</v>
      </c>
      <c r="H60" s="38" t="e">
        <f t="shared" ca="1" si="1"/>
        <v>#NAME?</v>
      </c>
    </row>
    <row r="61" spans="2:8" ht="14.25">
      <c r="B61" t="e">
        <f>#REF!</f>
        <v>#REF!</v>
      </c>
      <c r="C61" t="e">
        <f>ROW(#REF!)</f>
        <v>#REF!</v>
      </c>
      <c r="D61" t="s">
        <v>500</v>
      </c>
      <c r="E61">
        <v>219</v>
      </c>
      <c r="F61" t="s">
        <v>500</v>
      </c>
      <c r="G61">
        <v>215</v>
      </c>
      <c r="H61" s="38" t="e">
        <f t="shared" ca="1" si="1"/>
        <v>#NAME?</v>
      </c>
    </row>
    <row r="62" spans="2:8" ht="14.25">
      <c r="B62" t="e">
        <f>#REF!</f>
        <v>#REF!</v>
      </c>
      <c r="C62" t="e">
        <f>ROW(#REF!)</f>
        <v>#REF!</v>
      </c>
      <c r="D62" t="s">
        <v>511</v>
      </c>
      <c r="E62">
        <v>223</v>
      </c>
      <c r="F62" t="s">
        <v>511</v>
      </c>
      <c r="G62">
        <v>220</v>
      </c>
      <c r="H62" s="38" t="e">
        <f t="shared" ca="1" si="1"/>
        <v>#NAME?</v>
      </c>
    </row>
    <row r="63" spans="2:8" ht="14.25">
      <c r="B63" t="e">
        <f>#REF!</f>
        <v>#REF!</v>
      </c>
      <c r="C63" t="e">
        <f>ROW(#REF!)</f>
        <v>#REF!</v>
      </c>
      <c r="D63" t="s">
        <v>517</v>
      </c>
      <c r="E63">
        <v>227</v>
      </c>
      <c r="F63" t="s">
        <v>517</v>
      </c>
      <c r="G63">
        <v>224</v>
      </c>
      <c r="H63" s="38" t="e">
        <f t="shared" ca="1" si="1"/>
        <v>#NAME?</v>
      </c>
    </row>
    <row r="64" spans="2:8" ht="14.25">
      <c r="B64" t="e">
        <f>#REF!</f>
        <v>#REF!</v>
      </c>
      <c r="C64" t="e">
        <f>ROW(#REF!)</f>
        <v>#REF!</v>
      </c>
      <c r="D64" t="s">
        <v>526</v>
      </c>
      <c r="E64">
        <v>229</v>
      </c>
      <c r="F64" t="s">
        <v>526</v>
      </c>
      <c r="G64">
        <v>228</v>
      </c>
      <c r="H64" s="38" t="e">
        <f t="shared" ca="1" si="1"/>
        <v>#NAME?</v>
      </c>
    </row>
    <row r="65" spans="2:8" ht="14.25">
      <c r="B65" t="e">
        <f>#REF!</f>
        <v>#REF!</v>
      </c>
      <c r="C65" t="e">
        <f>ROW(#REF!)</f>
        <v>#REF!</v>
      </c>
      <c r="D65" t="s">
        <v>531</v>
      </c>
      <c r="E65">
        <v>231</v>
      </c>
      <c r="F65" t="s">
        <v>531</v>
      </c>
      <c r="G65">
        <v>230</v>
      </c>
      <c r="H65" s="38" t="e">
        <f t="shared" ca="1" si="1"/>
        <v>#NAME?</v>
      </c>
    </row>
    <row r="66" spans="2:8" ht="14.25">
      <c r="B66" t="e">
        <f>#REF!</f>
        <v>#REF!</v>
      </c>
      <c r="C66" t="e">
        <f>ROW(#REF!)</f>
        <v>#REF!</v>
      </c>
      <c r="D66" t="s">
        <v>536</v>
      </c>
      <c r="E66">
        <v>235</v>
      </c>
      <c r="F66" t="s">
        <v>536</v>
      </c>
      <c r="G66">
        <v>232</v>
      </c>
      <c r="H66" s="38" t="e">
        <f t="shared" ca="1" si="1"/>
        <v>#NAME?</v>
      </c>
    </row>
    <row r="67" spans="2:8" ht="14.25">
      <c r="B67" t="e">
        <f>#REF!</f>
        <v>#REF!</v>
      </c>
      <c r="C67" t="e">
        <f>ROW(#REF!)</f>
        <v>#REF!</v>
      </c>
      <c r="D67" t="s">
        <v>545</v>
      </c>
      <c r="E67">
        <v>237</v>
      </c>
      <c r="F67" t="s">
        <v>545</v>
      </c>
      <c r="G67">
        <v>236</v>
      </c>
      <c r="H67" s="38" t="e">
        <f t="shared" ca="1" si="1"/>
        <v>#NAME?</v>
      </c>
    </row>
    <row r="68" spans="2:8" ht="14.25">
      <c r="B68" t="e">
        <f>#REF!</f>
        <v>#REF!</v>
      </c>
      <c r="C68" t="e">
        <f>ROW(#REF!)</f>
        <v>#REF!</v>
      </c>
      <c r="D68" t="s">
        <v>551</v>
      </c>
      <c r="E68">
        <v>239</v>
      </c>
      <c r="F68" t="s">
        <v>551</v>
      </c>
      <c r="G68">
        <v>238</v>
      </c>
      <c r="H68" s="38" t="e">
        <f t="shared" ca="1" si="1"/>
        <v>#NAME?</v>
      </c>
    </row>
    <row r="69" spans="2:8" ht="14.25">
      <c r="B69" t="e">
        <f>#REF!</f>
        <v>#REF!</v>
      </c>
      <c r="C69" t="e">
        <f>ROW(#REF!)</f>
        <v>#REF!</v>
      </c>
      <c r="D69" t="s">
        <v>558</v>
      </c>
      <c r="E69">
        <v>243</v>
      </c>
      <c r="F69" t="s">
        <v>558</v>
      </c>
      <c r="G69">
        <v>240</v>
      </c>
      <c r="H69" s="38" t="e">
        <f t="shared" ca="1" si="1"/>
        <v>#NAME?</v>
      </c>
    </row>
    <row r="70" spans="2:8" ht="14.25">
      <c r="B70" t="e">
        <f>#REF!</f>
        <v>#REF!</v>
      </c>
      <c r="C70" t="e">
        <f>ROW(#REF!)</f>
        <v>#REF!</v>
      </c>
      <c r="D70" t="s">
        <v>568</v>
      </c>
      <c r="E70">
        <v>245</v>
      </c>
      <c r="F70" t="s">
        <v>568</v>
      </c>
      <c r="G70">
        <v>244</v>
      </c>
      <c r="H70" s="38" t="e">
        <f t="shared" ca="1" si="1"/>
        <v>#NAME?</v>
      </c>
    </row>
    <row r="71" spans="2:8" ht="14.25">
      <c r="B71" t="e">
        <f>#REF!</f>
        <v>#REF!</v>
      </c>
      <c r="C71" t="e">
        <f>ROW(#REF!)</f>
        <v>#REF!</v>
      </c>
      <c r="D71" t="s">
        <v>1888</v>
      </c>
      <c r="E71">
        <v>250</v>
      </c>
      <c r="F71" t="s">
        <v>1888</v>
      </c>
      <c r="G71">
        <v>250</v>
      </c>
      <c r="H71" s="38" t="e">
        <f t="shared" ca="1" si="1"/>
        <v>#NAME?</v>
      </c>
    </row>
    <row r="72" spans="2:8" ht="14.25">
      <c r="B72" t="e">
        <f>#REF!</f>
        <v>#REF!</v>
      </c>
      <c r="C72" t="e">
        <f>ROW(#REF!)</f>
        <v>#REF!</v>
      </c>
      <c r="D72" t="s">
        <v>573</v>
      </c>
      <c r="E72">
        <v>249</v>
      </c>
      <c r="F72" t="s">
        <v>573</v>
      </c>
      <c r="G72">
        <v>246</v>
      </c>
      <c r="H72" s="38"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8" t="e">
        <f t="shared" ca="1" si="2"/>
        <v>#NAME?</v>
      </c>
    </row>
    <row r="74" spans="2:8" ht="14.25">
      <c r="B74" t="e">
        <f>#REF!</f>
        <v>#REF!</v>
      </c>
      <c r="C74" t="e">
        <f>ROW(#REF!)</f>
        <v>#REF!</v>
      </c>
      <c r="D74" t="s">
        <v>582</v>
      </c>
      <c r="E74">
        <v>255</v>
      </c>
      <c r="F74" t="s">
        <v>582</v>
      </c>
      <c r="G74">
        <v>252</v>
      </c>
      <c r="H74" s="38" t="e">
        <f t="shared" ca="1" si="2"/>
        <v>#NAME?</v>
      </c>
    </row>
    <row r="75" spans="2:8" ht="14.25">
      <c r="B75" t="e">
        <f>#REF!</f>
        <v>#REF!</v>
      </c>
      <c r="C75" t="e">
        <f>ROW(#REF!)</f>
        <v>#REF!</v>
      </c>
      <c r="D75" t="s">
        <v>590</v>
      </c>
      <c r="E75">
        <v>260</v>
      </c>
      <c r="F75" t="s">
        <v>590</v>
      </c>
      <c r="G75">
        <v>256</v>
      </c>
      <c r="H75" s="38" t="e">
        <f t="shared" ca="1" si="2"/>
        <v>#NAME?</v>
      </c>
    </row>
    <row r="76" spans="2:8" ht="14.25">
      <c r="B76" t="e">
        <f>#REF!</f>
        <v>#REF!</v>
      </c>
      <c r="C76" t="e">
        <f>ROW(#REF!)</f>
        <v>#REF!</v>
      </c>
      <c r="D76" t="s">
        <v>597</v>
      </c>
      <c r="E76">
        <v>262</v>
      </c>
      <c r="F76" t="s">
        <v>597</v>
      </c>
      <c r="G76">
        <v>261</v>
      </c>
      <c r="H76" s="38" t="e">
        <f t="shared" ca="1" si="2"/>
        <v>#NAME?</v>
      </c>
    </row>
    <row r="77" spans="2:8" ht="14.25">
      <c r="B77" t="e">
        <f>#REF!</f>
        <v>#REF!</v>
      </c>
      <c r="C77" t="e">
        <f>ROW(#REF!)</f>
        <v>#REF!</v>
      </c>
      <c r="D77" t="s">
        <v>602</v>
      </c>
      <c r="E77">
        <v>271</v>
      </c>
      <c r="F77" t="s">
        <v>602</v>
      </c>
      <c r="G77">
        <v>263</v>
      </c>
      <c r="H77" s="38" t="e">
        <f t="shared" ca="1" si="2"/>
        <v>#NAME?</v>
      </c>
    </row>
    <row r="78" spans="2:8" ht="14.25">
      <c r="B78" t="e">
        <f>#REF!</f>
        <v>#REF!</v>
      </c>
      <c r="C78" t="e">
        <f>ROW(#REF!)</f>
        <v>#REF!</v>
      </c>
      <c r="D78" t="s">
        <v>621</v>
      </c>
      <c r="E78">
        <v>272</v>
      </c>
      <c r="F78" t="s">
        <v>621</v>
      </c>
      <c r="G78">
        <v>272</v>
      </c>
      <c r="H78" s="38" t="e">
        <f t="shared" ca="1" si="2"/>
        <v>#NAME?</v>
      </c>
    </row>
    <row r="79" spans="2:8" ht="14.25">
      <c r="B79" t="e">
        <f>#REF!</f>
        <v>#REF!</v>
      </c>
      <c r="C79" t="e">
        <f>ROW(#REF!)</f>
        <v>#REF!</v>
      </c>
      <c r="D79" t="s">
        <v>625</v>
      </c>
      <c r="E79">
        <v>275</v>
      </c>
      <c r="F79" t="s">
        <v>625</v>
      </c>
      <c r="G79">
        <v>273</v>
      </c>
      <c r="H79" s="38" t="e">
        <f t="shared" ca="1" si="2"/>
        <v>#NAME?</v>
      </c>
    </row>
    <row r="80" spans="2:8" ht="14.25">
      <c r="B80" t="e">
        <f>#REF!</f>
        <v>#REF!</v>
      </c>
      <c r="C80" t="e">
        <f>ROW(#REF!)</f>
        <v>#REF!</v>
      </c>
      <c r="D80" t="s">
        <v>634</v>
      </c>
      <c r="E80">
        <v>279</v>
      </c>
      <c r="F80" t="s">
        <v>634</v>
      </c>
      <c r="G80">
        <v>276</v>
      </c>
      <c r="H80" s="38" t="e">
        <f t="shared" ca="1" si="2"/>
        <v>#NAME?</v>
      </c>
    </row>
    <row r="81" spans="2:8" ht="14.25">
      <c r="B81" t="e">
        <f>#REF!</f>
        <v>#REF!</v>
      </c>
      <c r="C81" t="e">
        <f>ROW(#REF!)</f>
        <v>#REF!</v>
      </c>
      <c r="D81" t="s">
        <v>640</v>
      </c>
      <c r="E81">
        <v>281</v>
      </c>
      <c r="F81" t="s">
        <v>640</v>
      </c>
      <c r="G81">
        <v>280</v>
      </c>
      <c r="H81" s="38" t="e">
        <f t="shared" ca="1" si="2"/>
        <v>#NAME?</v>
      </c>
    </row>
    <row r="82" spans="2:8" ht="14.25">
      <c r="B82" t="e">
        <f>#REF!</f>
        <v>#REF!</v>
      </c>
      <c r="C82" t="e">
        <f>ROW(#REF!)</f>
        <v>#REF!</v>
      </c>
      <c r="D82" t="s">
        <v>645</v>
      </c>
      <c r="E82">
        <v>283</v>
      </c>
      <c r="F82" t="s">
        <v>645</v>
      </c>
      <c r="G82">
        <v>282</v>
      </c>
      <c r="H82" s="38" t="e">
        <f t="shared" ca="1" si="2"/>
        <v>#NAME?</v>
      </c>
    </row>
    <row r="83" spans="2:8" ht="14.25">
      <c r="B83" t="e">
        <f>#REF!</f>
        <v>#REF!</v>
      </c>
      <c r="C83" t="e">
        <f>ROW(#REF!)</f>
        <v>#REF!</v>
      </c>
      <c r="D83" t="s">
        <v>650</v>
      </c>
      <c r="E83">
        <v>285</v>
      </c>
      <c r="F83" t="s">
        <v>650</v>
      </c>
      <c r="G83">
        <v>284</v>
      </c>
      <c r="H83" s="38" t="e">
        <f t="shared" ca="1" si="2"/>
        <v>#NAME?</v>
      </c>
    </row>
    <row r="84" spans="2:8" ht="14.25">
      <c r="B84" t="e">
        <f>#REF!</f>
        <v>#REF!</v>
      </c>
      <c r="C84" t="e">
        <f>ROW(#REF!)</f>
        <v>#REF!</v>
      </c>
      <c r="D84" t="s">
        <v>655</v>
      </c>
      <c r="E84">
        <v>287</v>
      </c>
      <c r="F84" t="s">
        <v>655</v>
      </c>
      <c r="G84">
        <v>286</v>
      </c>
      <c r="H84" s="38" t="e">
        <f t="shared" ca="1" si="2"/>
        <v>#NAME?</v>
      </c>
    </row>
    <row r="85" spans="2:8" ht="14.25">
      <c r="B85" t="e">
        <f>#REF!</f>
        <v>#REF!</v>
      </c>
      <c r="C85" t="e">
        <f>ROW(#REF!)</f>
        <v>#REF!</v>
      </c>
      <c r="D85" t="s">
        <v>661</v>
      </c>
      <c r="E85">
        <v>294</v>
      </c>
      <c r="F85" t="s">
        <v>661</v>
      </c>
      <c r="G85">
        <v>288</v>
      </c>
      <c r="H85" s="38" t="e">
        <f t="shared" ca="1" si="2"/>
        <v>#NAME?</v>
      </c>
    </row>
    <row r="86" spans="2:8" ht="14.25">
      <c r="B86" t="e">
        <f>#REF!</f>
        <v>#REF!</v>
      </c>
      <c r="C86" t="e">
        <f>ROW(#REF!)</f>
        <v>#REF!</v>
      </c>
      <c r="D86" t="s">
        <v>676</v>
      </c>
      <c r="E86">
        <v>298</v>
      </c>
      <c r="F86" t="s">
        <v>676</v>
      </c>
      <c r="G86">
        <v>295</v>
      </c>
      <c r="H86" s="38" t="e">
        <f t="shared" ca="1" si="2"/>
        <v>#NAME?</v>
      </c>
    </row>
    <row r="87" spans="2:8" ht="14.25">
      <c r="B87" t="e">
        <f>#REF!</f>
        <v>#REF!</v>
      </c>
      <c r="C87" t="e">
        <f>ROW(#REF!)</f>
        <v>#REF!</v>
      </c>
      <c r="D87" t="s">
        <v>682</v>
      </c>
      <c r="E87">
        <v>300</v>
      </c>
      <c r="F87" t="s">
        <v>682</v>
      </c>
      <c r="G87">
        <v>299</v>
      </c>
      <c r="H87" s="38" t="e">
        <f t="shared" ca="1" si="2"/>
        <v>#NAME?</v>
      </c>
    </row>
    <row r="88" spans="2:8" ht="14.25">
      <c r="B88" t="e">
        <f>#REF!</f>
        <v>#REF!</v>
      </c>
      <c r="C88" t="e">
        <f>ROW(#REF!)</f>
        <v>#REF!</v>
      </c>
      <c r="D88" t="s">
        <v>687</v>
      </c>
      <c r="E88">
        <v>302</v>
      </c>
      <c r="F88" t="s">
        <v>687</v>
      </c>
      <c r="G88">
        <v>301</v>
      </c>
      <c r="H88" s="38" t="e">
        <f t="shared" ca="1" si="2"/>
        <v>#NAME?</v>
      </c>
    </row>
    <row r="89" spans="2:8" ht="14.25">
      <c r="B89" t="e">
        <f>#REF!</f>
        <v>#REF!</v>
      </c>
      <c r="C89" t="e">
        <f>ROW(#REF!)</f>
        <v>#REF!</v>
      </c>
      <c r="D89" t="s">
        <v>692</v>
      </c>
      <c r="E89">
        <v>307</v>
      </c>
      <c r="F89" t="s">
        <v>692</v>
      </c>
      <c r="G89">
        <v>303</v>
      </c>
      <c r="H89" s="38" t="e">
        <f t="shared" ca="1" si="2"/>
        <v>#NAME?</v>
      </c>
    </row>
    <row r="90" spans="2:8" ht="14.25">
      <c r="B90" t="e">
        <f>#REF!</f>
        <v>#REF!</v>
      </c>
      <c r="C90" t="e">
        <f>ROW(#REF!)</f>
        <v>#REF!</v>
      </c>
      <c r="D90" t="s">
        <v>701</v>
      </c>
      <c r="E90">
        <v>308</v>
      </c>
      <c r="F90" t="s">
        <v>701</v>
      </c>
      <c r="G90">
        <v>308</v>
      </c>
      <c r="H90" s="38" t="e">
        <f t="shared" ca="1" si="2"/>
        <v>#NAME?</v>
      </c>
    </row>
    <row r="91" spans="2:8" ht="14.25">
      <c r="B91" t="e">
        <f>#REF!</f>
        <v>#REF!</v>
      </c>
      <c r="C91" t="e">
        <f>ROW(#REF!)</f>
        <v>#REF!</v>
      </c>
      <c r="D91" t="s">
        <v>705</v>
      </c>
      <c r="E91">
        <v>312</v>
      </c>
      <c r="F91" t="s">
        <v>705</v>
      </c>
      <c r="G91">
        <v>309</v>
      </c>
      <c r="H91" s="38" t="e">
        <f t="shared" ca="1" si="2"/>
        <v>#NAME?</v>
      </c>
    </row>
    <row r="92" spans="2:8" ht="14.25">
      <c r="B92" t="e">
        <f>#REF!</f>
        <v>#REF!</v>
      </c>
      <c r="C92" t="e">
        <f>ROW(#REF!)</f>
        <v>#REF!</v>
      </c>
      <c r="D92" t="s">
        <v>716</v>
      </c>
      <c r="E92">
        <v>319</v>
      </c>
      <c r="F92" t="s">
        <v>716</v>
      </c>
      <c r="G92">
        <v>313</v>
      </c>
      <c r="H92" s="38" t="e">
        <f t="shared" ca="1" si="2"/>
        <v>#NAME?</v>
      </c>
    </row>
    <row r="93" spans="2:8" ht="14.25">
      <c r="B93" t="e">
        <f>#REF!</f>
        <v>#REF!</v>
      </c>
      <c r="C93" t="e">
        <f>ROW(#REF!)</f>
        <v>#REF!</v>
      </c>
      <c r="D93" t="s">
        <v>729</v>
      </c>
      <c r="E93">
        <v>321</v>
      </c>
      <c r="F93" t="s">
        <v>729</v>
      </c>
      <c r="G93">
        <v>320</v>
      </c>
      <c r="H93" s="38" t="e">
        <f t="shared" ca="1" si="2"/>
        <v>#NAME?</v>
      </c>
    </row>
    <row r="94" spans="2:8" ht="14.25">
      <c r="B94" t="e">
        <f>#REF!</f>
        <v>#REF!</v>
      </c>
      <c r="C94" t="e">
        <f>ROW(#REF!)</f>
        <v>#REF!</v>
      </c>
      <c r="D94" t="s">
        <v>734</v>
      </c>
      <c r="E94">
        <v>323</v>
      </c>
      <c r="F94" t="s">
        <v>734</v>
      </c>
      <c r="G94">
        <v>322</v>
      </c>
      <c r="H94" s="38" t="e">
        <f t="shared" ca="1" si="2"/>
        <v>#NAME?</v>
      </c>
    </row>
    <row r="95" spans="2:8" ht="14.25">
      <c r="B95" t="e">
        <f>#REF!</f>
        <v>#REF!</v>
      </c>
      <c r="C95" t="e">
        <f>ROW(#REF!)</f>
        <v>#REF!</v>
      </c>
      <c r="D95" t="s">
        <v>739</v>
      </c>
      <c r="E95">
        <v>326</v>
      </c>
      <c r="F95" t="s">
        <v>739</v>
      </c>
      <c r="G95">
        <v>324</v>
      </c>
      <c r="H95" s="38" t="e">
        <f t="shared" ca="1" si="2"/>
        <v>#NAME?</v>
      </c>
    </row>
    <row r="96" spans="2:8" ht="14.25">
      <c r="B96" t="e">
        <f>#REF!</f>
        <v>#REF!</v>
      </c>
      <c r="C96" t="e">
        <f>ROW(#REF!)</f>
        <v>#REF!</v>
      </c>
      <c r="D96" t="s">
        <v>746</v>
      </c>
      <c r="E96">
        <v>328</v>
      </c>
      <c r="F96" t="s">
        <v>746</v>
      </c>
      <c r="G96">
        <v>327</v>
      </c>
      <c r="H96" s="38" t="e">
        <f t="shared" ca="1" si="2"/>
        <v>#NAME?</v>
      </c>
    </row>
    <row r="97" spans="2:8" ht="14.25">
      <c r="B97" t="e">
        <f>#REF!</f>
        <v>#REF!</v>
      </c>
      <c r="C97" t="e">
        <f>ROW(#REF!)</f>
        <v>#REF!</v>
      </c>
      <c r="D97" t="s">
        <v>13</v>
      </c>
      <c r="E97">
        <v>330</v>
      </c>
      <c r="F97" t="s">
        <v>13</v>
      </c>
      <c r="G97">
        <v>329</v>
      </c>
      <c r="H97" s="38" t="e">
        <f t="shared" ca="1" si="2"/>
        <v>#NAME?</v>
      </c>
    </row>
    <row r="98" spans="2:8" ht="14.25">
      <c r="B98" t="e">
        <f>#REF!</f>
        <v>#REF!</v>
      </c>
      <c r="C98" t="e">
        <f>ROW(#REF!)</f>
        <v>#REF!</v>
      </c>
      <c r="D98" t="s">
        <v>756</v>
      </c>
      <c r="E98">
        <v>332</v>
      </c>
      <c r="F98" t="s">
        <v>756</v>
      </c>
      <c r="G98">
        <v>331</v>
      </c>
      <c r="H98" s="38" t="e">
        <f t="shared" ca="1" si="2"/>
        <v>#NAME?</v>
      </c>
    </row>
    <row r="99" spans="2:8" ht="14.25">
      <c r="B99" t="e">
        <f>#REF!</f>
        <v>#REF!</v>
      </c>
      <c r="C99" t="e">
        <f>ROW(#REF!)</f>
        <v>#REF!</v>
      </c>
      <c r="D99" t="s">
        <v>762</v>
      </c>
      <c r="E99">
        <v>334</v>
      </c>
      <c r="F99" t="s">
        <v>762</v>
      </c>
      <c r="G99">
        <v>333</v>
      </c>
      <c r="H99" s="38" t="e">
        <f t="shared" ca="1" si="2"/>
        <v>#NAME?</v>
      </c>
    </row>
    <row r="100" spans="2:8" ht="14.25">
      <c r="B100" t="e">
        <f>#REF!</f>
        <v>#REF!</v>
      </c>
      <c r="C100" t="e">
        <f>ROW(#REF!)</f>
        <v>#REF!</v>
      </c>
      <c r="D100" t="s">
        <v>767</v>
      </c>
      <c r="E100">
        <v>337</v>
      </c>
      <c r="F100" t="s">
        <v>767</v>
      </c>
      <c r="G100">
        <v>335</v>
      </c>
      <c r="H100" s="38" t="e">
        <f t="shared" ca="1" si="2"/>
        <v>#NAME?</v>
      </c>
    </row>
    <row r="101" spans="2:8" ht="14.25">
      <c r="B101" t="e">
        <f>#REF!</f>
        <v>#REF!</v>
      </c>
      <c r="C101" t="e">
        <f>ROW(#REF!)</f>
        <v>#REF!</v>
      </c>
      <c r="D101" t="s">
        <v>776</v>
      </c>
      <c r="E101">
        <v>341</v>
      </c>
      <c r="F101" t="s">
        <v>776</v>
      </c>
      <c r="G101">
        <v>338</v>
      </c>
      <c r="H101" s="38" t="e">
        <f t="shared" ca="1" si="2"/>
        <v>#NAME?</v>
      </c>
    </row>
    <row r="102" spans="2:8" ht="14.25">
      <c r="B102" t="e">
        <f>#REF!</f>
        <v>#REF!</v>
      </c>
      <c r="C102" t="e">
        <f>ROW(#REF!)</f>
        <v>#REF!</v>
      </c>
      <c r="D102" t="s">
        <v>785</v>
      </c>
      <c r="E102">
        <v>347</v>
      </c>
      <c r="F102" t="s">
        <v>785</v>
      </c>
      <c r="G102">
        <v>342</v>
      </c>
      <c r="H102" s="38" t="e">
        <f t="shared" ca="1" si="2"/>
        <v>#NAME?</v>
      </c>
    </row>
    <row r="103" spans="2:8" ht="14.25">
      <c r="B103" t="e">
        <f>#REF!</f>
        <v>#REF!</v>
      </c>
      <c r="C103" t="e">
        <f>ROW(#REF!)</f>
        <v>#REF!</v>
      </c>
      <c r="D103" t="s">
        <v>792</v>
      </c>
      <c r="E103">
        <v>348</v>
      </c>
      <c r="F103" t="s">
        <v>792</v>
      </c>
      <c r="G103">
        <v>348</v>
      </c>
      <c r="H103" s="38" t="e">
        <f t="shared" ca="1" si="2"/>
        <v>#NAME?</v>
      </c>
    </row>
    <row r="104" spans="2:8" ht="14.25">
      <c r="B104" t="e">
        <f>#REF!</f>
        <v>#REF!</v>
      </c>
      <c r="C104" t="e">
        <f>ROW(#REF!)</f>
        <v>#REF!</v>
      </c>
      <c r="D104" t="s">
        <v>796</v>
      </c>
      <c r="E104">
        <v>351</v>
      </c>
      <c r="F104" t="s">
        <v>796</v>
      </c>
      <c r="G104">
        <v>349</v>
      </c>
      <c r="H104" s="38"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8" t="e">
        <f t="shared" ca="1" si="3"/>
        <v>#NAME?</v>
      </c>
    </row>
    <row r="106" spans="2:8" ht="14.25">
      <c r="B106" t="e">
        <f>#REF!</f>
        <v>#REF!</v>
      </c>
      <c r="C106" t="e">
        <f>ROW(#REF!)</f>
        <v>#REF!</v>
      </c>
      <c r="D106" t="s">
        <v>814</v>
      </c>
      <c r="E106">
        <v>363</v>
      </c>
      <c r="F106" t="s">
        <v>814</v>
      </c>
      <c r="G106">
        <v>357</v>
      </c>
      <c r="H106" s="38" t="e">
        <f t="shared" ca="1" si="3"/>
        <v>#NAME?</v>
      </c>
    </row>
    <row r="107" spans="2:8" ht="14.25">
      <c r="B107" t="e">
        <f>#REF!</f>
        <v>#REF!</v>
      </c>
      <c r="C107" t="e">
        <f>ROW(#REF!)</f>
        <v>#REF!</v>
      </c>
      <c r="D107" t="s">
        <v>827</v>
      </c>
      <c r="E107">
        <v>367</v>
      </c>
      <c r="F107" t="s">
        <v>827</v>
      </c>
      <c r="G107">
        <v>364</v>
      </c>
      <c r="H107" s="38" t="e">
        <f t="shared" ca="1" si="3"/>
        <v>#NAME?</v>
      </c>
    </row>
    <row r="108" spans="2:8" ht="14.25">
      <c r="B108" t="e">
        <f>#REF!</f>
        <v>#REF!</v>
      </c>
      <c r="C108" t="e">
        <f>ROW(#REF!)</f>
        <v>#REF!</v>
      </c>
      <c r="D108" t="s">
        <v>835</v>
      </c>
      <c r="E108">
        <v>371</v>
      </c>
      <c r="F108" t="s">
        <v>835</v>
      </c>
      <c r="G108">
        <v>368</v>
      </c>
      <c r="H108" s="38" t="e">
        <f t="shared" ca="1" si="3"/>
        <v>#NAME?</v>
      </c>
    </row>
    <row r="109" spans="2:8" ht="14.25">
      <c r="B109" t="e">
        <f>#REF!</f>
        <v>#REF!</v>
      </c>
      <c r="C109" t="e">
        <f>ROW(#REF!)</f>
        <v>#REF!</v>
      </c>
      <c r="D109" t="s">
        <v>844</v>
      </c>
      <c r="E109">
        <v>373</v>
      </c>
      <c r="F109" t="s">
        <v>844</v>
      </c>
      <c r="G109">
        <v>372</v>
      </c>
      <c r="H109" s="38" t="e">
        <f t="shared" ca="1" si="3"/>
        <v>#NAME?</v>
      </c>
    </row>
    <row r="110" spans="2:8" ht="14.25">
      <c r="B110" t="e">
        <f>#REF!</f>
        <v>#REF!</v>
      </c>
      <c r="C110" t="e">
        <f>ROW(#REF!)</f>
        <v>#REF!</v>
      </c>
      <c r="D110" t="s">
        <v>850</v>
      </c>
      <c r="E110">
        <v>377</v>
      </c>
      <c r="F110" t="s">
        <v>850</v>
      </c>
      <c r="G110">
        <v>374</v>
      </c>
      <c r="H110" s="38" t="e">
        <f t="shared" ca="1" si="3"/>
        <v>#NAME?</v>
      </c>
    </row>
    <row r="111" spans="2:8" ht="14.25">
      <c r="B111" t="e">
        <f>#REF!</f>
        <v>#REF!</v>
      </c>
      <c r="C111" t="e">
        <f>ROW(#REF!)</f>
        <v>#REF!</v>
      </c>
      <c r="D111" t="s">
        <v>856</v>
      </c>
      <c r="E111">
        <v>381</v>
      </c>
      <c r="F111" t="s">
        <v>856</v>
      </c>
      <c r="G111">
        <v>378</v>
      </c>
      <c r="H111" s="38" t="e">
        <f t="shared" ca="1" si="3"/>
        <v>#NAME?</v>
      </c>
    </row>
    <row r="112" spans="2:8" ht="14.25">
      <c r="B112" t="e">
        <f>#REF!</f>
        <v>#REF!</v>
      </c>
      <c r="C112" t="e">
        <f>ROW(#REF!)</f>
        <v>#REF!</v>
      </c>
      <c r="D112" t="s">
        <v>864</v>
      </c>
      <c r="E112">
        <v>385</v>
      </c>
      <c r="F112" t="s">
        <v>864</v>
      </c>
      <c r="G112">
        <v>382</v>
      </c>
      <c r="H112" s="38" t="e">
        <f t="shared" ca="1" si="3"/>
        <v>#NAME?</v>
      </c>
    </row>
    <row r="113" spans="2:8" ht="14.25">
      <c r="B113" t="e">
        <f>#REF!</f>
        <v>#REF!</v>
      </c>
      <c r="C113" t="e">
        <f>ROW(#REF!)</f>
        <v>#REF!</v>
      </c>
      <c r="D113" t="s">
        <v>871</v>
      </c>
      <c r="E113">
        <v>388</v>
      </c>
      <c r="F113" t="s">
        <v>871</v>
      </c>
      <c r="G113">
        <v>386</v>
      </c>
      <c r="H113" s="38" t="e">
        <f t="shared" ca="1" si="3"/>
        <v>#NAME?</v>
      </c>
    </row>
    <row r="114" spans="2:8" ht="14.25">
      <c r="B114" t="e">
        <f>#REF!</f>
        <v>#REF!</v>
      </c>
      <c r="C114" t="e">
        <f>ROW(#REF!)</f>
        <v>#REF!</v>
      </c>
      <c r="D114" t="s">
        <v>877</v>
      </c>
      <c r="E114">
        <v>392</v>
      </c>
      <c r="F114" t="s">
        <v>877</v>
      </c>
      <c r="G114">
        <v>389</v>
      </c>
      <c r="H114" s="38" t="e">
        <f t="shared" ca="1" si="3"/>
        <v>#NAME?</v>
      </c>
    </row>
    <row r="115" spans="2:8" ht="14.25">
      <c r="B115" t="e">
        <f>#REF!</f>
        <v>#REF!</v>
      </c>
      <c r="C115" t="e">
        <f>ROW(#REF!)</f>
        <v>#REF!</v>
      </c>
      <c r="D115" t="s">
        <v>1889</v>
      </c>
      <c r="E115">
        <v>397</v>
      </c>
      <c r="F115" t="s">
        <v>1889</v>
      </c>
      <c r="G115">
        <v>393</v>
      </c>
      <c r="H115" s="38" t="e">
        <f t="shared" ca="1" si="3"/>
        <v>#NAME?</v>
      </c>
    </row>
    <row r="116" spans="2:8" ht="14.25">
      <c r="B116" t="e">
        <f>#REF!</f>
        <v>#REF!</v>
      </c>
      <c r="C116" t="e">
        <f>ROW(#REF!)</f>
        <v>#REF!</v>
      </c>
      <c r="D116" t="s">
        <v>889</v>
      </c>
      <c r="E116">
        <v>399</v>
      </c>
      <c r="F116" t="s">
        <v>889</v>
      </c>
      <c r="G116">
        <v>398</v>
      </c>
      <c r="H116" s="38" t="e">
        <f t="shared" ca="1" si="3"/>
        <v>#NAME?</v>
      </c>
    </row>
    <row r="117" spans="2:8" ht="14.25">
      <c r="B117" t="e">
        <f>#REF!</f>
        <v>#REF!</v>
      </c>
      <c r="C117" t="e">
        <f>ROW(#REF!)</f>
        <v>#REF!</v>
      </c>
      <c r="D117" t="s">
        <v>893</v>
      </c>
      <c r="E117">
        <v>404</v>
      </c>
      <c r="F117" t="s">
        <v>893</v>
      </c>
      <c r="G117">
        <v>400</v>
      </c>
      <c r="H117" s="38" t="e">
        <f t="shared" ca="1" si="3"/>
        <v>#NAME?</v>
      </c>
    </row>
    <row r="118" spans="2:8" ht="14.25">
      <c r="B118" t="e">
        <f>#REF!</f>
        <v>#REF!</v>
      </c>
      <c r="C118" t="e">
        <f>ROW(#REF!)</f>
        <v>#REF!</v>
      </c>
      <c r="D118" t="s">
        <v>1890</v>
      </c>
      <c r="E118">
        <v>409</v>
      </c>
      <c r="F118" t="s">
        <v>1890</v>
      </c>
      <c r="G118">
        <v>405</v>
      </c>
      <c r="H118" s="38" t="e">
        <f t="shared" ca="1" si="3"/>
        <v>#NAME?</v>
      </c>
    </row>
    <row r="119" spans="2:8" ht="14.25">
      <c r="B119" t="e">
        <f>#REF!</f>
        <v>#REF!</v>
      </c>
      <c r="C119" t="e">
        <f>ROW(#REF!)</f>
        <v>#REF!</v>
      </c>
      <c r="D119" t="s">
        <v>907</v>
      </c>
      <c r="E119">
        <v>416</v>
      </c>
      <c r="F119" t="s">
        <v>907</v>
      </c>
      <c r="G119">
        <v>410</v>
      </c>
      <c r="H119" s="38" t="e">
        <f t="shared" ca="1" si="3"/>
        <v>#NAME?</v>
      </c>
    </row>
    <row r="120" spans="2:8" ht="14.25">
      <c r="B120" t="e">
        <f>#REF!</f>
        <v>#REF!</v>
      </c>
      <c r="C120" t="e">
        <f>ROW(#REF!)</f>
        <v>#REF!</v>
      </c>
      <c r="D120" t="s">
        <v>923</v>
      </c>
      <c r="E120">
        <v>420</v>
      </c>
      <c r="F120" t="s">
        <v>923</v>
      </c>
      <c r="G120">
        <v>417</v>
      </c>
      <c r="H120" s="38" t="e">
        <f t="shared" ca="1" si="3"/>
        <v>#NAME?</v>
      </c>
    </row>
    <row r="121" spans="2:8" ht="14.25">
      <c r="B121" t="e">
        <f>#REF!</f>
        <v>#REF!</v>
      </c>
      <c r="C121" t="e">
        <f>ROW(#REF!)</f>
        <v>#REF!</v>
      </c>
      <c r="D121" t="s">
        <v>930</v>
      </c>
      <c r="E121">
        <v>422</v>
      </c>
      <c r="F121" t="s">
        <v>930</v>
      </c>
      <c r="G121">
        <v>421</v>
      </c>
      <c r="H121" s="38" t="e">
        <f t="shared" ca="1" si="3"/>
        <v>#NAME?</v>
      </c>
    </row>
    <row r="122" spans="2:8" ht="14.25">
      <c r="B122" t="e">
        <f>#REF!</f>
        <v>#REF!</v>
      </c>
      <c r="C122" t="e">
        <f>ROW(#REF!)</f>
        <v>#REF!</v>
      </c>
      <c r="D122" t="s">
        <v>936</v>
      </c>
      <c r="E122">
        <v>424</v>
      </c>
      <c r="F122" t="s">
        <v>936</v>
      </c>
      <c r="G122">
        <v>423</v>
      </c>
      <c r="H122" s="38" t="e">
        <f t="shared" ca="1" si="3"/>
        <v>#NAME?</v>
      </c>
    </row>
    <row r="123" spans="2:8" ht="14.25">
      <c r="B123" t="e">
        <f>#REF!</f>
        <v>#REF!</v>
      </c>
      <c r="C123" t="e">
        <f>ROW(#REF!)</f>
        <v>#REF!</v>
      </c>
      <c r="D123" t="s">
        <v>941</v>
      </c>
      <c r="E123">
        <v>426</v>
      </c>
      <c r="F123" t="s">
        <v>941</v>
      </c>
      <c r="G123">
        <v>425</v>
      </c>
      <c r="H123" s="38" t="e">
        <f t="shared" ca="1" si="3"/>
        <v>#NAME?</v>
      </c>
    </row>
    <row r="124" spans="2:8" ht="14.25">
      <c r="B124" t="e">
        <f>#REF!</f>
        <v>#REF!</v>
      </c>
      <c r="C124" t="e">
        <f>ROW(#REF!)</f>
        <v>#REF!</v>
      </c>
      <c r="D124" t="s">
        <v>947</v>
      </c>
      <c r="E124">
        <v>428</v>
      </c>
      <c r="F124" t="s">
        <v>947</v>
      </c>
      <c r="G124">
        <v>427</v>
      </c>
      <c r="H124" s="38" t="e">
        <f t="shared" ca="1" si="3"/>
        <v>#NAME?</v>
      </c>
    </row>
    <row r="125" spans="2:8" ht="14.25">
      <c r="B125" t="e">
        <f>#REF!</f>
        <v>#REF!</v>
      </c>
      <c r="C125" t="e">
        <f>ROW(#REF!)</f>
        <v>#REF!</v>
      </c>
      <c r="D125" t="s">
        <v>952</v>
      </c>
      <c r="E125">
        <v>430</v>
      </c>
      <c r="F125" t="s">
        <v>952</v>
      </c>
      <c r="G125">
        <v>429</v>
      </c>
      <c r="H125" s="38" t="e">
        <f t="shared" ca="1" si="3"/>
        <v>#NAME?</v>
      </c>
    </row>
    <row r="126" spans="2:8" ht="14.25">
      <c r="B126" t="e">
        <f>#REF!</f>
        <v>#REF!</v>
      </c>
      <c r="C126" t="e">
        <f>ROW(#REF!)</f>
        <v>#REF!</v>
      </c>
      <c r="D126" t="s">
        <v>957</v>
      </c>
      <c r="E126">
        <v>433</v>
      </c>
      <c r="F126" t="s">
        <v>957</v>
      </c>
      <c r="G126">
        <v>431</v>
      </c>
      <c r="H126" s="38" t="e">
        <f t="shared" ca="1" si="3"/>
        <v>#NAME?</v>
      </c>
    </row>
    <row r="127" spans="2:8" ht="14.25">
      <c r="B127" t="e">
        <f>#REF!</f>
        <v>#REF!</v>
      </c>
      <c r="C127" t="e">
        <f>ROW(#REF!)</f>
        <v>#REF!</v>
      </c>
      <c r="D127" t="s">
        <v>963</v>
      </c>
      <c r="E127">
        <v>436</v>
      </c>
      <c r="F127" t="s">
        <v>963</v>
      </c>
      <c r="G127">
        <v>434</v>
      </c>
      <c r="H127" s="38" t="e">
        <f t="shared" ca="1" si="3"/>
        <v>#NAME?</v>
      </c>
    </row>
    <row r="128" spans="2:8" ht="14.25">
      <c r="B128" t="e">
        <f>#REF!</f>
        <v>#REF!</v>
      </c>
      <c r="C128" t="e">
        <f>ROW(#REF!)</f>
        <v>#REF!</v>
      </c>
      <c r="D128" t="s">
        <v>968</v>
      </c>
      <c r="E128">
        <v>439</v>
      </c>
      <c r="F128" t="s">
        <v>968</v>
      </c>
      <c r="G128">
        <v>437</v>
      </c>
      <c r="H128" s="38" t="e">
        <f t="shared" ca="1" si="3"/>
        <v>#NAME?</v>
      </c>
    </row>
    <row r="129" spans="2:8" ht="14.25">
      <c r="B129" t="e">
        <f>#REF!</f>
        <v>#REF!</v>
      </c>
      <c r="C129" t="e">
        <f>ROW(#REF!)</f>
        <v>#REF!</v>
      </c>
      <c r="D129" t="s">
        <v>973</v>
      </c>
      <c r="E129">
        <v>442</v>
      </c>
      <c r="F129" t="s">
        <v>973</v>
      </c>
      <c r="G129">
        <v>440</v>
      </c>
      <c r="H129" s="38" t="e">
        <f t="shared" ca="1" si="3"/>
        <v>#NAME?</v>
      </c>
    </row>
    <row r="130" spans="2:8" ht="14.25">
      <c r="B130" t="e">
        <f>#REF!</f>
        <v>#REF!</v>
      </c>
      <c r="C130" t="e">
        <f>ROW(#REF!)</f>
        <v>#REF!</v>
      </c>
      <c r="D130" t="s">
        <v>979</v>
      </c>
      <c r="E130">
        <v>443</v>
      </c>
      <c r="F130" t="s">
        <v>979</v>
      </c>
      <c r="G130">
        <v>443</v>
      </c>
      <c r="H130" s="38" t="e">
        <f t="shared" ca="1" si="3"/>
        <v>#NAME?</v>
      </c>
    </row>
    <row r="131" spans="2:8" ht="14.25">
      <c r="B131" t="e">
        <f>#REF!</f>
        <v>#REF!</v>
      </c>
      <c r="C131" t="e">
        <f>ROW(#REF!)</f>
        <v>#REF!</v>
      </c>
      <c r="D131" t="s">
        <v>983</v>
      </c>
      <c r="E131">
        <v>449</v>
      </c>
      <c r="F131" t="s">
        <v>983</v>
      </c>
      <c r="G131">
        <v>444</v>
      </c>
      <c r="H131" s="38" t="e">
        <f t="shared" ca="1" si="3"/>
        <v>#NAME?</v>
      </c>
    </row>
    <row r="132" spans="2:8" ht="14.25">
      <c r="B132" t="e">
        <f>#REF!</f>
        <v>#REF!</v>
      </c>
      <c r="C132" t="e">
        <f>ROW(#REF!)</f>
        <v>#REF!</v>
      </c>
      <c r="D132" t="s">
        <v>998</v>
      </c>
      <c r="E132">
        <v>451</v>
      </c>
      <c r="F132" t="s">
        <v>998</v>
      </c>
      <c r="G132">
        <v>450</v>
      </c>
      <c r="H132" s="38" t="e">
        <f t="shared" ca="1" si="3"/>
        <v>#NAME?</v>
      </c>
    </row>
    <row r="133" spans="2:8" ht="14.25">
      <c r="D133" t="s">
        <v>1004</v>
      </c>
      <c r="E133">
        <v>453</v>
      </c>
      <c r="F133" t="s">
        <v>1004</v>
      </c>
      <c r="G133">
        <v>452</v>
      </c>
      <c r="H133" s="38" t="e">
        <f t="shared" ca="1" si="3"/>
        <v>#NAME?</v>
      </c>
    </row>
    <row r="134" spans="2:8" ht="14.25">
      <c r="B134" t="e">
        <f>#REF!</f>
        <v>#REF!</v>
      </c>
      <c r="C134" t="e">
        <f>ROW(#REF!)</f>
        <v>#REF!</v>
      </c>
      <c r="D134" t="s">
        <v>1011</v>
      </c>
      <c r="E134">
        <v>455</v>
      </c>
      <c r="F134" t="s">
        <v>1011</v>
      </c>
      <c r="G134">
        <v>454</v>
      </c>
      <c r="H134" s="38" t="e">
        <f t="shared" ca="1" si="3"/>
        <v>#NAME?</v>
      </c>
    </row>
    <row r="135" spans="2:8" ht="14.25">
      <c r="B135" t="e">
        <f>#REF!</f>
        <v>#REF!</v>
      </c>
      <c r="C135" t="e">
        <f>ROW(#REF!)</f>
        <v>#REF!</v>
      </c>
      <c r="D135" t="s">
        <v>1015</v>
      </c>
      <c r="E135">
        <v>462</v>
      </c>
      <c r="F135" t="s">
        <v>1015</v>
      </c>
      <c r="G135">
        <v>456</v>
      </c>
      <c r="H135" s="38" t="e">
        <f t="shared" ca="1" si="3"/>
        <v>#NAME?</v>
      </c>
    </row>
    <row r="136" spans="2:8" ht="14.25">
      <c r="B136" t="e">
        <f>#REF!</f>
        <v>#REF!</v>
      </c>
      <c r="C136" t="e">
        <f>ROW(#REF!)</f>
        <v>#REF!</v>
      </c>
      <c r="D136" t="s">
        <v>1026</v>
      </c>
      <c r="E136">
        <v>468</v>
      </c>
      <c r="F136" t="s">
        <v>1026</v>
      </c>
      <c r="G136">
        <v>463</v>
      </c>
      <c r="H136" s="38"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8" t="e">
        <f t="shared" ca="1" si="4"/>
        <v>#NAME?</v>
      </c>
    </row>
    <row r="138" spans="2:8" ht="14.25">
      <c r="B138" t="e">
        <f>#REF!</f>
        <v>#REF!</v>
      </c>
      <c r="C138" t="e">
        <f>ROW(#REF!)</f>
        <v>#REF!</v>
      </c>
      <c r="D138" t="s">
        <v>1041</v>
      </c>
      <c r="E138">
        <v>474</v>
      </c>
      <c r="F138" t="s">
        <v>1041</v>
      </c>
      <c r="G138">
        <v>471</v>
      </c>
      <c r="H138" s="38" t="e">
        <f t="shared" ca="1" si="4"/>
        <v>#NAME?</v>
      </c>
    </row>
    <row r="139" spans="2:8" ht="14.25">
      <c r="B139" t="e">
        <f>#REF!</f>
        <v>#REF!</v>
      </c>
      <c r="C139" t="e">
        <f>ROW(#REF!)</f>
        <v>#REF!</v>
      </c>
      <c r="D139" t="s">
        <v>1048</v>
      </c>
      <c r="E139">
        <v>477</v>
      </c>
      <c r="F139" t="s">
        <v>1048</v>
      </c>
      <c r="G139">
        <v>475</v>
      </c>
      <c r="H139" s="38" t="e">
        <f t="shared" ca="1" si="4"/>
        <v>#NAME?</v>
      </c>
    </row>
    <row r="140" spans="2:8" ht="14.25">
      <c r="B140" t="e">
        <f>#REF!</f>
        <v>#REF!</v>
      </c>
      <c r="C140" t="e">
        <f>ROW(#REF!)</f>
        <v>#REF!</v>
      </c>
      <c r="D140" t="s">
        <v>1054</v>
      </c>
      <c r="E140">
        <v>480</v>
      </c>
      <c r="F140" t="s">
        <v>1054</v>
      </c>
      <c r="G140">
        <v>478</v>
      </c>
      <c r="H140" s="38" t="e">
        <f t="shared" ca="1" si="4"/>
        <v>#NAME?</v>
      </c>
    </row>
    <row r="141" spans="2:8" ht="14.25">
      <c r="D141" t="s">
        <v>1060</v>
      </c>
      <c r="E141">
        <v>483</v>
      </c>
      <c r="F141" t="s">
        <v>1060</v>
      </c>
      <c r="G141">
        <v>481</v>
      </c>
      <c r="H141" s="38" t="e">
        <f t="shared" ca="1" si="4"/>
        <v>#NAME?</v>
      </c>
    </row>
    <row r="142" spans="2:8" ht="14.25">
      <c r="B142" t="e">
        <f>#REF!</f>
        <v>#REF!</v>
      </c>
      <c r="C142" t="e">
        <f>ROW(#REF!)</f>
        <v>#REF!</v>
      </c>
      <c r="D142" t="s">
        <v>1066</v>
      </c>
      <c r="E142">
        <v>485</v>
      </c>
      <c r="F142" t="s">
        <v>1066</v>
      </c>
      <c r="G142">
        <v>484</v>
      </c>
      <c r="H142" s="38" t="e">
        <f t="shared" ca="1" si="4"/>
        <v>#NAME?</v>
      </c>
    </row>
    <row r="143" spans="2:8" ht="14.25">
      <c r="B143" t="e">
        <f>#REF!</f>
        <v>#REF!</v>
      </c>
      <c r="C143" t="e">
        <f>ROW(#REF!)</f>
        <v>#REF!</v>
      </c>
      <c r="D143" t="s">
        <v>1070</v>
      </c>
      <c r="E143">
        <v>489</v>
      </c>
      <c r="F143" t="s">
        <v>1070</v>
      </c>
      <c r="G143">
        <v>486</v>
      </c>
      <c r="H143" s="38" t="e">
        <f t="shared" ca="1" si="4"/>
        <v>#NAME?</v>
      </c>
    </row>
    <row r="144" spans="2:8" ht="14.25">
      <c r="B144" t="e">
        <f>#REF!</f>
        <v>#REF!</v>
      </c>
      <c r="C144" t="e">
        <f>ROW(#REF!)</f>
        <v>#REF!</v>
      </c>
      <c r="D144" t="s">
        <v>1077</v>
      </c>
      <c r="E144">
        <v>491</v>
      </c>
      <c r="F144" t="s">
        <v>1077</v>
      </c>
      <c r="G144">
        <v>490</v>
      </c>
      <c r="H144" s="38" t="e">
        <f t="shared" ca="1" si="4"/>
        <v>#NAME?</v>
      </c>
    </row>
    <row r="145" spans="2:8" ht="14.25">
      <c r="B145" t="e">
        <f>#REF!</f>
        <v>#REF!</v>
      </c>
      <c r="C145" t="e">
        <f>ROW(#REF!)</f>
        <v>#REF!</v>
      </c>
      <c r="D145" t="s">
        <v>1081</v>
      </c>
      <c r="E145">
        <v>493</v>
      </c>
      <c r="F145" t="s">
        <v>1081</v>
      </c>
      <c r="G145">
        <v>492</v>
      </c>
      <c r="H145" s="38" t="e">
        <f t="shared" ca="1" si="4"/>
        <v>#NAME?</v>
      </c>
    </row>
    <row r="146" spans="2:8" ht="14.25">
      <c r="B146" t="e">
        <f>#REF!</f>
        <v>#REF!</v>
      </c>
      <c r="C146" t="e">
        <f>ROW(#REF!)</f>
        <v>#REF!</v>
      </c>
      <c r="D146" t="s">
        <v>1086</v>
      </c>
      <c r="E146">
        <v>495</v>
      </c>
      <c r="F146" t="s">
        <v>1086</v>
      </c>
      <c r="G146">
        <v>494</v>
      </c>
      <c r="H146" s="38" t="e">
        <f t="shared" ca="1" si="4"/>
        <v>#NAME?</v>
      </c>
    </row>
    <row r="147" spans="2:8" ht="14.25">
      <c r="B147" t="e">
        <f>#REF!</f>
        <v>#REF!</v>
      </c>
      <c r="C147" t="e">
        <f>ROW(#REF!)</f>
        <v>#REF!</v>
      </c>
      <c r="D147" t="s">
        <v>1092</v>
      </c>
      <c r="E147">
        <v>501</v>
      </c>
      <c r="F147" t="s">
        <v>1092</v>
      </c>
      <c r="G147">
        <v>496</v>
      </c>
      <c r="H147" s="38" t="e">
        <f t="shared" ca="1" si="4"/>
        <v>#NAME?</v>
      </c>
    </row>
    <row r="148" spans="2:8" ht="14.25">
      <c r="B148" t="e">
        <f>#REF!</f>
        <v>#REF!</v>
      </c>
      <c r="C148" t="e">
        <f>ROW(#REF!)</f>
        <v>#REF!</v>
      </c>
      <c r="D148" t="s">
        <v>1104</v>
      </c>
      <c r="E148">
        <v>503</v>
      </c>
      <c r="F148" t="s">
        <v>1104</v>
      </c>
      <c r="G148">
        <v>502</v>
      </c>
      <c r="H148" s="38" t="e">
        <f t="shared" ca="1" si="4"/>
        <v>#NAME?</v>
      </c>
    </row>
    <row r="149" spans="2:8" ht="14.25">
      <c r="B149" t="e">
        <f>#REF!</f>
        <v>#REF!</v>
      </c>
      <c r="C149" t="e">
        <f>ROW(#REF!)</f>
        <v>#REF!</v>
      </c>
      <c r="D149" t="s">
        <v>1109</v>
      </c>
      <c r="E149">
        <v>509</v>
      </c>
      <c r="F149" t="s">
        <v>1109</v>
      </c>
      <c r="G149">
        <v>504</v>
      </c>
      <c r="H149" s="38" t="e">
        <f t="shared" ca="1" si="4"/>
        <v>#NAME?</v>
      </c>
    </row>
    <row r="150" spans="2:8" ht="14.25">
      <c r="B150" t="e">
        <f>#REF!</f>
        <v>#REF!</v>
      </c>
      <c r="C150" t="e">
        <f>ROW(#REF!)</f>
        <v>#REF!</v>
      </c>
      <c r="D150" t="s">
        <v>1868</v>
      </c>
      <c r="E150">
        <v>511</v>
      </c>
      <c r="F150" t="s">
        <v>1868</v>
      </c>
      <c r="G150">
        <v>510</v>
      </c>
      <c r="H150" s="38" t="e">
        <f t="shared" ca="1" si="4"/>
        <v>#NAME?</v>
      </c>
    </row>
    <row r="151" spans="2:8" ht="14.25">
      <c r="B151" t="e">
        <f>#REF!</f>
        <v>#REF!</v>
      </c>
      <c r="C151" t="e">
        <f>ROW(#REF!)</f>
        <v>#REF!</v>
      </c>
      <c r="D151" t="s">
        <v>1120</v>
      </c>
      <c r="E151">
        <v>515</v>
      </c>
      <c r="F151" t="s">
        <v>1120</v>
      </c>
      <c r="G151">
        <v>512</v>
      </c>
      <c r="H151" s="38" t="e">
        <f t="shared" ca="1" si="4"/>
        <v>#NAME?</v>
      </c>
    </row>
    <row r="152" spans="2:8" ht="14.25">
      <c r="B152" t="e">
        <f>#REF!</f>
        <v>#REF!</v>
      </c>
      <c r="C152" t="e">
        <f>ROW(#REF!)</f>
        <v>#REF!</v>
      </c>
      <c r="D152" t="s">
        <v>1127</v>
      </c>
      <c r="E152">
        <v>516</v>
      </c>
      <c r="F152" t="s">
        <v>1127</v>
      </c>
      <c r="G152">
        <v>516</v>
      </c>
      <c r="H152" s="38" t="e">
        <f t="shared" ca="1" si="4"/>
        <v>#NAME?</v>
      </c>
    </row>
    <row r="153" spans="2:8" ht="14.25">
      <c r="B153" t="e">
        <f>#REF!</f>
        <v>#REF!</v>
      </c>
      <c r="C153" t="e">
        <f>ROW(#REF!)</f>
        <v>#REF!</v>
      </c>
      <c r="D153" t="s">
        <v>1131</v>
      </c>
      <c r="E153">
        <v>520</v>
      </c>
      <c r="F153" t="s">
        <v>1131</v>
      </c>
      <c r="G153">
        <v>517</v>
      </c>
      <c r="H153" s="38" t="e">
        <f t="shared" ca="1" si="4"/>
        <v>#NAME?</v>
      </c>
    </row>
    <row r="154" spans="2:8" ht="14.25">
      <c r="B154" t="e">
        <f>#REF!</f>
        <v>#REF!</v>
      </c>
      <c r="C154" t="e">
        <f>ROW(#REF!)</f>
        <v>#REF!</v>
      </c>
      <c r="D154" t="s">
        <v>1140</v>
      </c>
      <c r="E154">
        <v>521</v>
      </c>
      <c r="F154" t="s">
        <v>1140</v>
      </c>
      <c r="G154">
        <v>521</v>
      </c>
      <c r="H154" s="38" t="e">
        <f t="shared" ca="1" si="4"/>
        <v>#NAME?</v>
      </c>
    </row>
    <row r="155" spans="2:8" ht="14.25">
      <c r="B155" t="e">
        <f>#REF!</f>
        <v>#REF!</v>
      </c>
      <c r="C155" t="e">
        <f>ROW(#REF!)</f>
        <v>#REF!</v>
      </c>
      <c r="D155" t="s">
        <v>1145</v>
      </c>
      <c r="E155">
        <v>523</v>
      </c>
      <c r="F155" t="s">
        <v>1145</v>
      </c>
      <c r="G155">
        <v>522</v>
      </c>
      <c r="H155" s="38" t="e">
        <f t="shared" ca="1" si="4"/>
        <v>#NAME?</v>
      </c>
    </row>
    <row r="156" spans="2:8" ht="14.25">
      <c r="B156" t="e">
        <f>#REF!</f>
        <v>#REF!</v>
      </c>
      <c r="C156" t="e">
        <f>ROW(#REF!)</f>
        <v>#REF!</v>
      </c>
      <c r="D156" t="s">
        <v>1151</v>
      </c>
      <c r="E156">
        <v>526</v>
      </c>
      <c r="F156" t="s">
        <v>1151</v>
      </c>
      <c r="G156">
        <v>524</v>
      </c>
      <c r="H156" s="38" t="e">
        <f t="shared" ca="1" si="4"/>
        <v>#NAME?</v>
      </c>
    </row>
    <row r="157" spans="2:8" ht="14.25">
      <c r="B157" t="e">
        <f>#REF!</f>
        <v>#REF!</v>
      </c>
      <c r="C157" t="e">
        <f>ROW(#REF!)</f>
        <v>#REF!</v>
      </c>
      <c r="D157" t="s">
        <v>1158</v>
      </c>
      <c r="E157">
        <v>529</v>
      </c>
      <c r="F157" t="s">
        <v>1158</v>
      </c>
      <c r="G157">
        <v>527</v>
      </c>
      <c r="H157" s="38" t="e">
        <f t="shared" ca="1" si="4"/>
        <v>#NAME?</v>
      </c>
    </row>
    <row r="158" spans="2:8" ht="14.25">
      <c r="B158" t="e">
        <f>#REF!</f>
        <v>#REF!</v>
      </c>
      <c r="C158" t="e">
        <f>ROW(#REF!)</f>
        <v>#REF!</v>
      </c>
      <c r="D158" t="s">
        <v>1164</v>
      </c>
      <c r="E158">
        <v>534</v>
      </c>
      <c r="F158" t="s">
        <v>1164</v>
      </c>
      <c r="G158">
        <v>530</v>
      </c>
      <c r="H158" s="38" t="e">
        <f t="shared" ca="1" si="4"/>
        <v>#NAME?</v>
      </c>
    </row>
    <row r="159" spans="2:8" ht="14.25">
      <c r="B159" t="e">
        <f>#REF!</f>
        <v>#REF!</v>
      </c>
      <c r="C159" t="e">
        <f>ROW(#REF!)</f>
        <v>#REF!</v>
      </c>
      <c r="D159" t="s">
        <v>1173</v>
      </c>
      <c r="E159">
        <v>535</v>
      </c>
      <c r="F159" t="s">
        <v>1173</v>
      </c>
      <c r="G159">
        <v>535</v>
      </c>
      <c r="H159" s="38" t="e">
        <f t="shared" ca="1" si="4"/>
        <v>#NAME?</v>
      </c>
    </row>
    <row r="160" spans="2:8" ht="14.25">
      <c r="B160" t="e">
        <f>#REF!</f>
        <v>#REF!</v>
      </c>
      <c r="C160" t="e">
        <f>ROW(#REF!)</f>
        <v>#REF!</v>
      </c>
      <c r="D160" t="s">
        <v>1177</v>
      </c>
      <c r="E160">
        <v>537</v>
      </c>
      <c r="F160" t="s">
        <v>1177</v>
      </c>
      <c r="G160">
        <v>536</v>
      </c>
      <c r="H160" s="38" t="e">
        <f t="shared" ca="1" si="4"/>
        <v>#NAME?</v>
      </c>
    </row>
    <row r="161" spans="2:8" ht="14.25">
      <c r="B161" t="e">
        <f>#REF!</f>
        <v>#REF!</v>
      </c>
      <c r="C161" t="e">
        <f>ROW(#REF!)</f>
        <v>#REF!</v>
      </c>
      <c r="D161" t="s">
        <v>1182</v>
      </c>
      <c r="E161">
        <v>542</v>
      </c>
      <c r="F161" t="s">
        <v>1182</v>
      </c>
      <c r="G161">
        <v>538</v>
      </c>
      <c r="H161" s="38" t="e">
        <f t="shared" ca="1" si="4"/>
        <v>#NAME?</v>
      </c>
    </row>
    <row r="162" spans="2:8" ht="14.25">
      <c r="B162" t="e">
        <f>#REF!</f>
        <v>#REF!</v>
      </c>
      <c r="C162" t="e">
        <f>ROW(#REF!)</f>
        <v>#REF!</v>
      </c>
      <c r="D162" t="s">
        <v>1189</v>
      </c>
      <c r="E162">
        <v>547</v>
      </c>
      <c r="F162" t="s">
        <v>1189</v>
      </c>
      <c r="G162">
        <v>543</v>
      </c>
      <c r="H162" s="38" t="e">
        <f t="shared" ca="1" si="4"/>
        <v>#NAME?</v>
      </c>
    </row>
    <row r="163" spans="2:8" ht="14.25">
      <c r="B163" t="e">
        <f>#REF!</f>
        <v>#REF!</v>
      </c>
      <c r="C163" t="e">
        <f>ROW(#REF!)</f>
        <v>#REF!</v>
      </c>
      <c r="D163" t="s">
        <v>1197</v>
      </c>
      <c r="E163">
        <v>550</v>
      </c>
      <c r="F163" t="s">
        <v>1197</v>
      </c>
      <c r="G163">
        <v>548</v>
      </c>
      <c r="H163" s="38" t="e">
        <f t="shared" ca="1" si="4"/>
        <v>#NAME?</v>
      </c>
    </row>
    <row r="164" spans="2:8" ht="14.25">
      <c r="B164" t="e">
        <f>#REF!</f>
        <v>#REF!</v>
      </c>
      <c r="C164" t="e">
        <f>ROW(#REF!)</f>
        <v>#REF!</v>
      </c>
      <c r="D164" t="s">
        <v>1202</v>
      </c>
      <c r="E164">
        <v>557</v>
      </c>
      <c r="F164" t="s">
        <v>1202</v>
      </c>
      <c r="G164">
        <v>551</v>
      </c>
      <c r="H164" s="38" t="e">
        <f t="shared" ca="1" si="4"/>
        <v>#NAME?</v>
      </c>
    </row>
    <row r="165" spans="2:8" ht="14.25">
      <c r="B165" t="e">
        <f>#REF!</f>
        <v>#REF!</v>
      </c>
      <c r="C165" t="e">
        <f>ROW(#REF!)</f>
        <v>#REF!</v>
      </c>
      <c r="D165" t="s">
        <v>1215</v>
      </c>
      <c r="E165">
        <v>561</v>
      </c>
      <c r="F165" t="s">
        <v>1215</v>
      </c>
      <c r="G165">
        <v>558</v>
      </c>
      <c r="H165" s="38" t="e">
        <f t="shared" ca="1" si="4"/>
        <v>#NAME?</v>
      </c>
    </row>
    <row r="166" spans="2:8" ht="14.25">
      <c r="B166" t="e">
        <f>#REF!</f>
        <v>#REF!</v>
      </c>
      <c r="C166" t="e">
        <f>ROW(#REF!)</f>
        <v>#REF!</v>
      </c>
      <c r="D166" t="s">
        <v>1223</v>
      </c>
      <c r="E166">
        <v>565</v>
      </c>
      <c r="F166" t="s">
        <v>1223</v>
      </c>
      <c r="G166">
        <v>562</v>
      </c>
      <c r="H166" s="38" t="e">
        <f t="shared" ca="1" si="4"/>
        <v>#NAME?</v>
      </c>
    </row>
    <row r="167" spans="2:8" ht="14.25">
      <c r="B167" t="e">
        <f>#REF!</f>
        <v>#REF!</v>
      </c>
      <c r="C167" t="e">
        <f>ROW(#REF!)</f>
        <v>#REF!</v>
      </c>
      <c r="D167" t="s">
        <v>1231</v>
      </c>
      <c r="E167">
        <v>567</v>
      </c>
      <c r="F167" t="s">
        <v>1231</v>
      </c>
      <c r="G167">
        <v>566</v>
      </c>
      <c r="H167" s="38" t="e">
        <f t="shared" ca="1" si="4"/>
        <v>#NAME?</v>
      </c>
    </row>
    <row r="168" spans="2:8" ht="14.25">
      <c r="B168" t="e">
        <f>#REF!</f>
        <v>#REF!</v>
      </c>
      <c r="C168" t="e">
        <f>ROW(#REF!)</f>
        <v>#REF!</v>
      </c>
      <c r="D168" t="s">
        <v>1236</v>
      </c>
      <c r="E168">
        <v>569</v>
      </c>
      <c r="F168" t="s">
        <v>1236</v>
      </c>
      <c r="G168">
        <v>568</v>
      </c>
      <c r="H168" s="38"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8" t="e">
        <f t="shared" ca="1" si="5"/>
        <v>#NAME?</v>
      </c>
    </row>
    <row r="170" spans="2:8" ht="14.25">
      <c r="B170" t="e">
        <f>#REF!</f>
        <v>#REF!</v>
      </c>
      <c r="C170" t="e">
        <f>ROW(#REF!)</f>
        <v>#REF!</v>
      </c>
      <c r="D170" t="s">
        <v>1247</v>
      </c>
      <c r="E170">
        <v>572</v>
      </c>
      <c r="F170" t="s">
        <v>1247</v>
      </c>
      <c r="G170">
        <v>572</v>
      </c>
      <c r="H170" s="38" t="e">
        <f t="shared" ca="1" si="5"/>
        <v>#NAME?</v>
      </c>
    </row>
    <row r="171" spans="2:8" ht="14.25">
      <c r="B171" t="e">
        <f>#REF!</f>
        <v>#REF!</v>
      </c>
      <c r="C171" t="e">
        <f>ROW(#REF!)</f>
        <v>#REF!</v>
      </c>
      <c r="D171" t="s">
        <v>1251</v>
      </c>
      <c r="E171">
        <v>576</v>
      </c>
      <c r="F171" t="s">
        <v>1251</v>
      </c>
      <c r="G171">
        <v>573</v>
      </c>
      <c r="H171" s="38" t="e">
        <f t="shared" ca="1" si="5"/>
        <v>#NAME?</v>
      </c>
    </row>
    <row r="172" spans="2:8" ht="14.25">
      <c r="B172" t="e">
        <f>#REF!</f>
        <v>#REF!</v>
      </c>
      <c r="C172" t="e">
        <f>ROW(#REF!)</f>
        <v>#REF!</v>
      </c>
      <c r="D172" t="s">
        <v>1259</v>
      </c>
      <c r="E172">
        <v>579</v>
      </c>
      <c r="F172" t="s">
        <v>1259</v>
      </c>
      <c r="G172">
        <v>577</v>
      </c>
      <c r="H172" s="38" t="e">
        <f t="shared" ca="1" si="5"/>
        <v>#NAME?</v>
      </c>
    </row>
    <row r="173" spans="2:8" ht="14.25">
      <c r="B173" t="e">
        <f>#REF!</f>
        <v>#REF!</v>
      </c>
      <c r="C173" t="e">
        <f>ROW(#REF!)</f>
        <v>#REF!</v>
      </c>
      <c r="D173" t="s">
        <v>1268</v>
      </c>
      <c r="E173">
        <v>581</v>
      </c>
      <c r="F173" t="s">
        <v>1268</v>
      </c>
      <c r="G173">
        <v>580</v>
      </c>
      <c r="H173" s="38" t="e">
        <f t="shared" ca="1" si="5"/>
        <v>#NAME?</v>
      </c>
    </row>
    <row r="174" spans="2:8" ht="14.25">
      <c r="B174" t="e">
        <f>#REF!</f>
        <v>#REF!</v>
      </c>
      <c r="C174" t="e">
        <f>ROW(#REF!)</f>
        <v>#REF!</v>
      </c>
      <c r="D174" t="s">
        <v>1273</v>
      </c>
      <c r="E174">
        <v>582</v>
      </c>
      <c r="F174" t="s">
        <v>1273</v>
      </c>
      <c r="G174">
        <v>582</v>
      </c>
      <c r="H174" s="38" t="e">
        <f t="shared" ca="1" si="5"/>
        <v>#NAME?</v>
      </c>
    </row>
    <row r="175" spans="2:8" ht="14.25">
      <c r="B175" t="e">
        <f>#REF!</f>
        <v>#REF!</v>
      </c>
      <c r="C175" t="e">
        <f>ROW(#REF!)</f>
        <v>#REF!</v>
      </c>
      <c r="D175" t="s">
        <v>1277</v>
      </c>
      <c r="E175">
        <v>584</v>
      </c>
      <c r="F175" t="s">
        <v>1277</v>
      </c>
      <c r="G175">
        <v>583</v>
      </c>
      <c r="H175" s="38" t="e">
        <f t="shared" ca="1" si="5"/>
        <v>#NAME?</v>
      </c>
    </row>
    <row r="176" spans="2:8" ht="14.25">
      <c r="B176" t="e">
        <f>#REF!</f>
        <v>#REF!</v>
      </c>
      <c r="C176" t="e">
        <f>ROW(#REF!)</f>
        <v>#REF!</v>
      </c>
      <c r="D176" t="s">
        <v>1282</v>
      </c>
      <c r="E176">
        <v>587</v>
      </c>
      <c r="F176" t="s">
        <v>1282</v>
      </c>
      <c r="G176">
        <v>585</v>
      </c>
      <c r="H176" s="38" t="e">
        <f t="shared" ca="1" si="5"/>
        <v>#NAME?</v>
      </c>
    </row>
    <row r="177" spans="2:8" ht="14.25">
      <c r="B177" t="e">
        <f>#REF!</f>
        <v>#REF!</v>
      </c>
      <c r="C177" t="e">
        <f>ROW(#REF!)</f>
        <v>#REF!</v>
      </c>
      <c r="D177" t="s">
        <v>1292</v>
      </c>
      <c r="E177">
        <v>600</v>
      </c>
      <c r="F177" t="s">
        <v>1292</v>
      </c>
      <c r="G177">
        <v>588</v>
      </c>
      <c r="H177" s="38" t="e">
        <f t="shared" ca="1" si="5"/>
        <v>#NAME?</v>
      </c>
    </row>
    <row r="178" spans="2:8" ht="14.25">
      <c r="B178" t="e">
        <f>#REF!</f>
        <v>#REF!</v>
      </c>
      <c r="C178" t="e">
        <f>ROW(#REF!)</f>
        <v>#REF!</v>
      </c>
      <c r="D178" t="s">
        <v>1315</v>
      </c>
      <c r="E178">
        <v>605</v>
      </c>
      <c r="F178" t="s">
        <v>1315</v>
      </c>
      <c r="G178">
        <v>601</v>
      </c>
      <c r="H178" s="38" t="e">
        <f t="shared" ca="1" si="5"/>
        <v>#NAME?</v>
      </c>
    </row>
    <row r="179" spans="2:8" ht="14.25">
      <c r="B179" t="e">
        <f>#REF!</f>
        <v>#REF!</v>
      </c>
      <c r="C179" t="e">
        <f>ROW(#REF!)</f>
        <v>#REF!</v>
      </c>
      <c r="D179" t="s">
        <v>1322</v>
      </c>
      <c r="E179">
        <v>606</v>
      </c>
      <c r="F179" t="s">
        <v>1322</v>
      </c>
      <c r="G179">
        <v>606</v>
      </c>
      <c r="H179" s="38" t="e">
        <f t="shared" ca="1" si="5"/>
        <v>#NAME?</v>
      </c>
    </row>
    <row r="180" spans="2:8" ht="14.25">
      <c r="B180" t="e">
        <f>#REF!</f>
        <v>#REF!</v>
      </c>
      <c r="C180" t="e">
        <f>ROW(#REF!)</f>
        <v>#REF!</v>
      </c>
      <c r="D180" t="s">
        <v>1327</v>
      </c>
      <c r="E180">
        <v>608</v>
      </c>
      <c r="F180" t="s">
        <v>1327</v>
      </c>
      <c r="G180">
        <v>607</v>
      </c>
      <c r="H180" s="38" t="e">
        <f t="shared" ca="1" si="5"/>
        <v>#NAME?</v>
      </c>
    </row>
    <row r="181" spans="2:8" ht="14.25">
      <c r="B181" t="e">
        <f>#REF!</f>
        <v>#REF!</v>
      </c>
      <c r="C181" t="e">
        <f>ROW(#REF!)</f>
        <v>#REF!</v>
      </c>
      <c r="D181" t="s">
        <v>1332</v>
      </c>
      <c r="E181">
        <v>612</v>
      </c>
      <c r="F181" t="s">
        <v>1332</v>
      </c>
      <c r="G181">
        <v>609</v>
      </c>
      <c r="H181" s="38" t="e">
        <f t="shared" ca="1" si="5"/>
        <v>#NAME?</v>
      </c>
    </row>
    <row r="182" spans="2:8" ht="14.25">
      <c r="B182" t="e">
        <f>#REF!</f>
        <v>#REF!</v>
      </c>
      <c r="C182" t="e">
        <f>ROW(#REF!)</f>
        <v>#REF!</v>
      </c>
      <c r="D182" t="s">
        <v>1337</v>
      </c>
      <c r="E182">
        <v>617</v>
      </c>
      <c r="F182" t="s">
        <v>1337</v>
      </c>
      <c r="G182">
        <v>613</v>
      </c>
      <c r="H182" s="38" t="e">
        <f t="shared" ca="1" si="5"/>
        <v>#NAME?</v>
      </c>
    </row>
    <row r="183" spans="2:8" ht="14.25">
      <c r="B183" t="e">
        <f>#REF!</f>
        <v>#REF!</v>
      </c>
      <c r="C183" t="e">
        <f>ROW(#REF!)</f>
        <v>#REF!</v>
      </c>
      <c r="D183" t="s">
        <v>1344</v>
      </c>
      <c r="E183">
        <v>619</v>
      </c>
      <c r="F183" t="s">
        <v>1344</v>
      </c>
      <c r="G183">
        <v>618</v>
      </c>
      <c r="H183" s="38" t="e">
        <f t="shared" ca="1" si="5"/>
        <v>#NAME?</v>
      </c>
    </row>
    <row r="184" spans="2:8" ht="14.25">
      <c r="B184" t="e">
        <f>#REF!</f>
        <v>#REF!</v>
      </c>
      <c r="C184" t="e">
        <f>ROW(#REF!)</f>
        <v>#REF!</v>
      </c>
      <c r="D184" t="s">
        <v>1347</v>
      </c>
      <c r="E184">
        <v>621</v>
      </c>
      <c r="F184" t="s">
        <v>1347</v>
      </c>
      <c r="G184">
        <v>620</v>
      </c>
      <c r="H184" s="38" t="e">
        <f t="shared" ca="1" si="5"/>
        <v>#NAME?</v>
      </c>
    </row>
    <row r="185" spans="2:8" ht="14.25">
      <c r="B185" t="e">
        <f>#REF!</f>
        <v>#REF!</v>
      </c>
      <c r="C185" t="e">
        <f>ROW(#REF!)</f>
        <v>#REF!</v>
      </c>
      <c r="D185" t="s">
        <v>1352</v>
      </c>
      <c r="E185">
        <v>623</v>
      </c>
      <c r="F185" t="s">
        <v>1352</v>
      </c>
      <c r="G185">
        <v>622</v>
      </c>
      <c r="H185" s="38" t="e">
        <f t="shared" ca="1" si="5"/>
        <v>#NAME?</v>
      </c>
    </row>
    <row r="186" spans="2:8" ht="14.25">
      <c r="B186" t="e">
        <f>#REF!</f>
        <v>#REF!</v>
      </c>
      <c r="C186" t="e">
        <f>ROW(#REF!)</f>
        <v>#REF!</v>
      </c>
      <c r="D186" t="s">
        <v>1357</v>
      </c>
      <c r="E186">
        <v>625</v>
      </c>
      <c r="F186" t="s">
        <v>1357</v>
      </c>
      <c r="G186">
        <v>624</v>
      </c>
      <c r="H186" s="38" t="e">
        <f t="shared" ca="1" si="5"/>
        <v>#NAME?</v>
      </c>
    </row>
    <row r="187" spans="2:8" ht="14.25">
      <c r="B187" t="e">
        <f>#REF!</f>
        <v>#REF!</v>
      </c>
      <c r="C187" t="e">
        <f>ROW(#REF!)</f>
        <v>#REF!</v>
      </c>
      <c r="D187" t="s">
        <v>1362</v>
      </c>
      <c r="E187">
        <v>628</v>
      </c>
      <c r="F187" t="s">
        <v>1362</v>
      </c>
      <c r="G187">
        <v>626</v>
      </c>
      <c r="H187" s="38" t="e">
        <f t="shared" ca="1" si="5"/>
        <v>#NAME?</v>
      </c>
    </row>
    <row r="188" spans="2:8" ht="14.25">
      <c r="B188" t="e">
        <f>#REF!</f>
        <v>#REF!</v>
      </c>
      <c r="C188" t="e">
        <f>ROW(#REF!)</f>
        <v>#REF!</v>
      </c>
      <c r="D188" t="s">
        <v>1370</v>
      </c>
      <c r="E188">
        <v>629</v>
      </c>
      <c r="F188" t="s">
        <v>1370</v>
      </c>
      <c r="G188">
        <v>629</v>
      </c>
      <c r="H188" s="38" t="e">
        <f t="shared" ca="1" si="5"/>
        <v>#NAME?</v>
      </c>
    </row>
    <row r="189" spans="2:8" ht="14.25">
      <c r="B189" t="e">
        <f>#REF!</f>
        <v>#REF!</v>
      </c>
      <c r="C189" t="e">
        <f>ROW(#REF!)</f>
        <v>#REF!</v>
      </c>
      <c r="D189" t="s">
        <v>1374</v>
      </c>
      <c r="E189">
        <v>634</v>
      </c>
      <c r="F189" t="s">
        <v>1374</v>
      </c>
      <c r="G189">
        <v>630</v>
      </c>
      <c r="H189" s="38" t="e">
        <f t="shared" ca="1" si="5"/>
        <v>#NAME?</v>
      </c>
    </row>
    <row r="190" spans="2:8" ht="14.25">
      <c r="B190" t="e">
        <f>#REF!</f>
        <v>#REF!</v>
      </c>
      <c r="C190" t="e">
        <f>ROW(#REF!)</f>
        <v>#REF!</v>
      </c>
      <c r="D190" t="s">
        <v>1384</v>
      </c>
      <c r="E190">
        <v>644</v>
      </c>
      <c r="F190" t="s">
        <v>1384</v>
      </c>
      <c r="G190">
        <v>635</v>
      </c>
      <c r="H190" s="38" t="e">
        <f t="shared" ca="1" si="5"/>
        <v>#NAME?</v>
      </c>
    </row>
    <row r="191" spans="2:8" ht="14.25">
      <c r="B191" t="e">
        <f>#REF!</f>
        <v>#REF!</v>
      </c>
      <c r="C191" t="e">
        <f>ROW(#REF!)</f>
        <v>#REF!</v>
      </c>
      <c r="D191" t="s">
        <v>1397</v>
      </c>
      <c r="E191">
        <v>647</v>
      </c>
      <c r="F191" t="s">
        <v>1397</v>
      </c>
      <c r="G191">
        <v>645</v>
      </c>
      <c r="H191" s="38" t="e">
        <f t="shared" ca="1" si="5"/>
        <v>#NAME?</v>
      </c>
    </row>
    <row r="192" spans="2:8" ht="14.25">
      <c r="B192" t="e">
        <f>#REF!</f>
        <v>#REF!</v>
      </c>
      <c r="C192" t="e">
        <f>ROW(#REF!)</f>
        <v>#REF!</v>
      </c>
      <c r="D192" t="s">
        <v>1405</v>
      </c>
      <c r="E192">
        <v>651</v>
      </c>
      <c r="F192" t="s">
        <v>1405</v>
      </c>
      <c r="G192">
        <v>648</v>
      </c>
      <c r="H192" s="38" t="e">
        <f t="shared" ca="1" si="5"/>
        <v>#NAME?</v>
      </c>
    </row>
    <row r="193" spans="2:8" ht="14.25">
      <c r="B193" t="e">
        <f>#REF!</f>
        <v>#REF!</v>
      </c>
      <c r="C193" t="e">
        <f>ROW(#REF!)</f>
        <v>#REF!</v>
      </c>
      <c r="D193" t="s">
        <v>1416</v>
      </c>
      <c r="E193">
        <v>657</v>
      </c>
      <c r="F193" t="s">
        <v>1416</v>
      </c>
      <c r="G193">
        <v>652</v>
      </c>
      <c r="H193" s="38" t="e">
        <f t="shared" ca="1" si="5"/>
        <v>#NAME?</v>
      </c>
    </row>
    <row r="194" spans="2:8" ht="14.25">
      <c r="B194" t="e">
        <f>#REF!</f>
        <v>#REF!</v>
      </c>
      <c r="C194" t="e">
        <f>ROW(#REF!)</f>
        <v>#REF!</v>
      </c>
      <c r="D194" t="s">
        <v>1427</v>
      </c>
      <c r="E194">
        <v>658</v>
      </c>
      <c r="F194" t="s">
        <v>1427</v>
      </c>
      <c r="G194">
        <v>658</v>
      </c>
      <c r="H194" s="38" t="e">
        <f t="shared" ca="1" si="5"/>
        <v>#NAME?</v>
      </c>
    </row>
    <row r="195" spans="2:8" ht="14.25">
      <c r="B195" t="e">
        <f>#REF!</f>
        <v>#REF!</v>
      </c>
      <c r="C195" t="e">
        <f>ROW(#REF!)</f>
        <v>#REF!</v>
      </c>
      <c r="D195" t="s">
        <v>1431</v>
      </c>
      <c r="E195">
        <v>661</v>
      </c>
      <c r="F195" t="s">
        <v>1431</v>
      </c>
      <c r="G195">
        <v>659</v>
      </c>
      <c r="H195" s="38"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2018-04-24T11:14:52Z</dcterms:modified>
</cp:coreProperties>
</file>