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D:\Documente\Learning\Excel Skills for Business\Intermediate I\Week 2\"/>
    </mc:Choice>
  </mc:AlternateContent>
  <xr:revisionPtr revIDLastSave="0" documentId="13_ncr:1_{5004B673-E119-44D8-94FF-F75AD5C01512}" xr6:coauthVersionLast="47" xr6:coauthVersionMax="47" xr10:uidLastSave="{00000000-0000-0000-0000-000000000000}"/>
  <workbookProtection lockStructure="1"/>
  <bookViews>
    <workbookView xWindow="10296" yWindow="348" windowWidth="11520" windowHeight="6132" firstSheet="1"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4"/>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<sst xmlns="http://schemas.openxmlformats.org/spreadsheetml/2006/main" count="767" uniqueCount="478">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</sst>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43"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1" fillId="3" borderId="0" xfId="0" quotePrefix="1" applyFont="1" applyFill="1" applyBorder="1" applyAlignment="1">
      <alignment wrapText="1"/>
    </xf>
    <xf numFmtId="0" fontId="21" fillId="3" borderId="0" xfId="0" applyFont="1" applyFill="1" applyBorder="1" applyAlignment="1">
      <alignment horizontal="center" wrapText="1"/>
    </xf>
    <xf numFmtId="0" fontId="20" fillId="3" borderId="0" xfId="0" applyFont="1" applyFill="1" applyBorder="1" applyAlignment="1">
      <alignment wrapText="1"/>
    </xf>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10"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17.399999999999999">
      <c r="A9" s="4"/>
      <c r="B9" s="4"/>
      <c r="C9" s="4"/>
      <c r="D9" s="4"/>
      <c r="E9" s="4"/>
      <c r="F9" s="4"/>
      <c r="G9" s="4"/>
      <c r="H9" s="6"/>
      <c r="I9" s="5"/>
    </row>
    <row r="10" spans="1:16" ht="18"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 customHeight="1">
      <c r="A14" s="8"/>
      <c r="B14" s="8"/>
      <c r="C14" s="8"/>
      <c r="D14" s="8"/>
      <c r="E14" s="8"/>
      <c r="F14" s="8"/>
      <c r="G14" s="8"/>
      <c r="H14" s="6"/>
      <c r="I14" s="5"/>
    </row>
    <row r="15" spans="1:16" ht="18"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5">
      <c r="A17" s="9" t="s">
        <v>47</v>
      </c>
      <c r="B17" s="9"/>
      <c r="C17" s="9"/>
      <c r="D17" s="9"/>
      <c r="E17" s="9"/>
      <c r="F17" s="9"/>
      <c r="G17" s="9"/>
      <c r="H17" s="10"/>
      <c r="I17" s="10"/>
    </row>
    <row r="18" spans="1:9" s="11" customFormat="1" ht="15">
      <c r="A18" s="10" t="s">
        <v>48</v>
      </c>
      <c r="B18" s="10"/>
      <c r="C18" s="10"/>
      <c r="D18" s="10"/>
      <c r="E18" s="10"/>
      <c r="F18" s="10"/>
      <c r="G18" s="10"/>
      <c r="I18" s="10"/>
    </row>
    <row r="19" spans="1:9" s="11" customFormat="1" ht="15">
      <c r="A19" s="10"/>
      <c r="B19" s="10"/>
      <c r="C19" s="10"/>
      <c r="D19" s="10"/>
      <c r="E19" s="10"/>
      <c r="F19" s="10"/>
      <c r="G19" s="10"/>
      <c r="I19" s="10"/>
    </row>
    <row r="20" spans="1:9" s="11" customFormat="1" ht="15">
      <c r="A20" s="10" t="s">
        <v>49</v>
      </c>
      <c r="I20" s="10"/>
    </row>
    <row r="21" spans="1:9" s="11" customFormat="1" ht="15">
      <c r="A21" s="12" t="s">
        <v>459</v>
      </c>
      <c r="I21" s="10"/>
    </row>
    <row r="22" spans="1:9" s="11" customFormat="1" ht="15">
      <c r="A22" s="12" t="s">
        <v>458</v>
      </c>
      <c r="H22" s="10"/>
      <c r="I22" s="10"/>
    </row>
    <row r="23" spans="1:9" s="11" customFormat="1" ht="15">
      <c r="A23" s="12"/>
      <c r="B23" s="10"/>
      <c r="C23" s="10"/>
      <c r="D23" s="10"/>
      <c r="E23" s="10"/>
      <c r="F23" s="10"/>
      <c r="G23" s="10"/>
      <c r="H23" s="10"/>
      <c r="I23" s="10"/>
    </row>
    <row r="24" spans="1:9" s="11" customFormat="1" ht="15">
      <c r="A24" s="12" t="s">
        <v>50</v>
      </c>
      <c r="B24" s="10"/>
      <c r="C24" s="10"/>
      <c r="D24" s="10"/>
      <c r="E24" s="10"/>
      <c r="F24" s="10"/>
      <c r="G24" s="10"/>
      <c r="H24" s="10"/>
      <c r="I24" s="10"/>
    </row>
    <row r="25" spans="1:9" s="11" customFormat="1" ht="15">
      <c r="A25" s="12"/>
      <c r="B25" s="10"/>
      <c r="C25" s="10"/>
      <c r="D25" s="10"/>
      <c r="E25" s="10"/>
      <c r="F25" s="10"/>
      <c r="G25" s="10"/>
      <c r="H25" s="10"/>
      <c r="I25" s="10"/>
    </row>
    <row r="26" spans="1:9" s="11" customFormat="1" ht="15">
      <c r="A26" s="10" t="s">
        <v>463</v>
      </c>
      <c r="B26" s="10"/>
      <c r="C26" s="10"/>
      <c r="D26" s="10"/>
      <c r="E26" s="10"/>
      <c r="F26" s="10"/>
      <c r="G26" s="10"/>
      <c r="H26" s="10"/>
    </row>
    <row r="27" spans="1:9" s="11" customFormat="1" ht="15">
      <c r="A27" s="10" t="s">
        <v>460</v>
      </c>
      <c r="B27" s="10"/>
      <c r="C27" s="10"/>
      <c r="D27" s="10"/>
      <c r="E27" s="10"/>
      <c r="F27" s="10"/>
      <c r="G27" s="10"/>
    </row>
    <row r="28" spans="1:9" s="11" customFormat="1" ht="15">
      <c r="A28" s="10"/>
    </row>
    <row r="29" spans="1:9" s="11" customFormat="1" ht="15">
      <c r="A29" s="10"/>
    </row>
    <row r="30" spans="1:9" s="11" customFormat="1" ht="1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opLeftCell="F1" zoomScale="85" zoomScaleNormal="85" workbookViewId="0">
      <selection activeCell="K5" sqref="K5"/>
    </sheetView>
  </sheetViews>
  <sheetFormatPr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9" width="9.09765625" style="13" bestFit="1" customWidth="1"/>
    <col min="10" max="10" width="8.796875" style="13" bestFit="1" customWidth="1"/>
    <col min="11" max="11" width="8.59765625" style="13"/>
    <col min="12" max="12" width="2.3984375" style="13" customWidth="1"/>
    <col min="13" max="13" width="32.5" style="15" customWidth="1"/>
    <col min="14" max="14" width="22.8984375" style="13" customWidth="1"/>
    <col min="15" max="15" width="2.3984375" style="13" customWidth="1"/>
    <col min="16" max="21" width="8.59765625" style="13"/>
    <col min="22" max="23" width="8.59765625" style="13" customWidth="1"/>
    <col min="24" max="16384" width="8.59765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_xlfn.CONCAT("P", 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_xlfn.CONCAT("P", E3)</f>
        <v>P3557</v>
      </c>
    </row>
    <row r="4" spans="1:15" ht="14.4"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6"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6"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5" t="s">
        <v>321</v>
      </c>
      <c r="N15" s="55"/>
      <c r="O15" s="28"/>
    </row>
    <row r="16" spans="1: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4.4" thickBot="1">
      <c r="A22" s="13">
        <v>432</v>
      </c>
      <c r="B22" s="13" t="s">
        <v>251</v>
      </c>
      <c r="C22" s="13" t="s">
        <v>252</v>
      </c>
      <c r="D22" s="13" t="s">
        <v>95</v>
      </c>
      <c r="E22" s="13">
        <v>2372</v>
      </c>
      <c r="F22" s="13" t="s">
        <v>96</v>
      </c>
      <c r="G22" s="13" t="s">
        <v>165</v>
      </c>
      <c r="H22" s="14">
        <v>23761</v>
      </c>
      <c r="I22" s="13" t="str">
        <f t="shared" si="0"/>
        <v>Ruth</v>
      </c>
      <c r="J22" s="13" t="str">
        <f t="shared" si="1"/>
        <v>P2372</v>
      </c>
      <c r="L22" s="43"/>
      <c r="M22" s="54"/>
      <c r="N22" s="54"/>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5.4" customHeight="1">
      <c r="A9" s="8"/>
      <c r="B9" s="8"/>
      <c r="C9" s="8"/>
      <c r="D9" s="8"/>
      <c r="E9" s="8"/>
      <c r="F9" s="8"/>
      <c r="G9" s="8"/>
      <c r="H9" s="6"/>
      <c r="I9" s="5"/>
    </row>
    <row r="10" spans="1:16" ht="18"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5">
      <c r="A12" s="9" t="s">
        <v>436</v>
      </c>
      <c r="B12" s="9"/>
      <c r="C12" s="9"/>
      <c r="D12" s="9"/>
      <c r="E12" s="9"/>
      <c r="F12" s="9"/>
      <c r="G12" s="9"/>
      <c r="H12" s="10"/>
      <c r="I12" s="10"/>
    </row>
    <row r="13" spans="1:16" s="11" customFormat="1" ht="15">
      <c r="A13" s="10" t="s">
        <v>5</v>
      </c>
      <c r="B13" s="10"/>
      <c r="C13" s="10"/>
      <c r="D13" s="10"/>
      <c r="E13" s="10"/>
      <c r="F13" s="10"/>
      <c r="G13" s="10"/>
      <c r="I13" s="10"/>
    </row>
    <row r="14" spans="1:16" s="11" customFormat="1" ht="15">
      <c r="A14" s="10"/>
      <c r="B14" s="10"/>
      <c r="C14" s="10"/>
      <c r="D14" s="10"/>
      <c r="E14" s="10"/>
      <c r="F14" s="10"/>
      <c r="G14" s="10"/>
      <c r="I14" s="10"/>
    </row>
    <row r="15" spans="1:16" s="11" customFormat="1" ht="15">
      <c r="A15" s="10" t="s">
        <v>9</v>
      </c>
      <c r="I15" s="10"/>
    </row>
    <row r="16" spans="1:16" s="11" customFormat="1" ht="15">
      <c r="A16" s="12" t="s">
        <v>466</v>
      </c>
      <c r="I16" s="10"/>
    </row>
    <row r="17" spans="1:9" s="11" customFormat="1" ht="15">
      <c r="A17" s="10" t="s">
        <v>6</v>
      </c>
      <c r="H17" s="10"/>
      <c r="I17" s="10"/>
    </row>
    <row r="18" spans="1:9" s="11" customFormat="1" ht="15">
      <c r="A18" s="12" t="s">
        <v>7</v>
      </c>
      <c r="B18" s="10"/>
      <c r="C18" s="10"/>
      <c r="D18" s="10"/>
      <c r="E18" s="10"/>
      <c r="F18" s="10"/>
      <c r="G18" s="10"/>
      <c r="H18" s="10"/>
      <c r="I18" s="10"/>
    </row>
    <row r="19" spans="1:9" s="11" customFormat="1" ht="15">
      <c r="A19" s="12" t="s">
        <v>14</v>
      </c>
      <c r="B19" s="10"/>
      <c r="C19" s="10"/>
      <c r="D19" s="10"/>
      <c r="E19" s="10"/>
      <c r="F19" s="10"/>
      <c r="G19" s="10"/>
      <c r="H19" s="10"/>
      <c r="I19" s="10"/>
    </row>
    <row r="20" spans="1:9" s="11" customFormat="1" ht="15">
      <c r="A20" s="12" t="s">
        <v>8</v>
      </c>
      <c r="B20" s="10"/>
      <c r="C20" s="10"/>
      <c r="D20" s="10"/>
      <c r="E20" s="10"/>
      <c r="F20" s="10"/>
      <c r="G20" s="10"/>
      <c r="H20" s="10"/>
      <c r="I20" s="10"/>
    </row>
    <row r="21" spans="1:9" s="11" customFormat="1" ht="15">
      <c r="A21" s="10"/>
      <c r="B21" s="10"/>
      <c r="C21" s="10"/>
      <c r="D21" s="10"/>
      <c r="E21" s="10"/>
      <c r="F21" s="10"/>
      <c r="G21" s="10"/>
      <c r="H21" s="10"/>
      <c r="I21" s="10"/>
    </row>
    <row r="22" spans="1:9" s="11" customFormat="1" ht="15">
      <c r="A22" s="10" t="s">
        <v>465</v>
      </c>
      <c r="B22" s="10"/>
      <c r="C22" s="10"/>
      <c r="D22" s="10"/>
      <c r="E22" s="10"/>
      <c r="F22" s="10"/>
      <c r="G22" s="10"/>
      <c r="H22" s="10"/>
    </row>
    <row r="23" spans="1:9" s="11" customFormat="1" ht="15">
      <c r="A23" s="10" t="s">
        <v>10</v>
      </c>
      <c r="B23" s="10"/>
      <c r="C23" s="10"/>
      <c r="D23" s="10"/>
      <c r="E23" s="10"/>
      <c r="F23" s="10"/>
      <c r="G23" s="10"/>
    </row>
    <row r="24" spans="1:9" s="11" customFormat="1" ht="15.6">
      <c r="A24" s="44" t="s">
        <v>461</v>
      </c>
    </row>
    <row r="25" spans="1:9" s="11" customFormat="1" ht="15">
      <c r="A25" s="10"/>
    </row>
    <row r="26" spans="1:9" s="11" customFormat="1" ht="1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topLeftCell="H1" zoomScaleNormal="100" workbookViewId="0">
      <selection activeCell="N1" sqref="N1"/>
    </sheetView>
  </sheetViews>
  <sheetFormatPr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9" width="11" style="13" bestFit="1" customWidth="1"/>
    <col min="10" max="10" width="10.5" style="13" bestFit="1" customWidth="1"/>
    <col min="11" max="11" width="16.296875" style="13" bestFit="1" customWidth="1"/>
    <col min="12" max="12" width="8.59765625" style="13"/>
    <col min="13" max="13" width="9.09765625" style="13" customWidth="1"/>
    <col min="14" max="14" width="14.796875" style="13" bestFit="1" customWidth="1"/>
    <col min="15" max="15" width="8.59765625" style="13"/>
    <col min="16" max="16" width="2.3984375" style="13" customWidth="1"/>
    <col min="17" max="17" width="32.5" style="15" customWidth="1"/>
    <col min="18" max="18" width="22.8984375" style="13" customWidth="1"/>
    <col min="19" max="19" width="2.3984375" style="13" customWidth="1"/>
    <col min="20" max="25" width="8.59765625" style="13"/>
    <col min="26" max="27" width="8.59765625" style="13" customWidth="1"/>
    <col min="28" max="16384" width="8.59765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20" t="s">
        <v>477</v>
      </c>
    </row>
    <row r="2" spans="1:19">
      <c r="A2" s="13">
        <v>417</v>
      </c>
      <c r="B2" s="13" t="s">
        <v>211</v>
      </c>
      <c r="C2" s="13" t="s">
        <v>212</v>
      </c>
      <c r="D2" s="13" t="s">
        <v>55</v>
      </c>
      <c r="E2" s="13">
        <v>4610</v>
      </c>
      <c r="F2" s="13" t="s">
        <v>56</v>
      </c>
      <c r="G2" s="13" t="s">
        <v>191</v>
      </c>
      <c r="H2" s="14">
        <v>29219</v>
      </c>
      <c r="I2" s="40" t="s">
        <v>328</v>
      </c>
      <c r="J2" s="40" t="s">
        <v>386</v>
      </c>
      <c r="K2" s="13" t="str">
        <f>C2&amp;" "&amp;B2</f>
        <v>Albert Sonier</v>
      </c>
      <c r="L2" s="13">
        <f ca="1">YEARFRAC(H2, TODAY())</f>
        <v>42.633333333333333</v>
      </c>
      <c r="M2" s="13">
        <f>MONTH(H2)</f>
        <v>12</v>
      </c>
      <c r="N2" s="13">
        <f ca="1">ROUNDUP(L2,0)</f>
        <v>43</v>
      </c>
    </row>
    <row r="3" spans="1:19">
      <c r="A3" s="13">
        <v>429</v>
      </c>
      <c r="B3" s="13" t="s">
        <v>213</v>
      </c>
      <c r="C3" s="13" t="s">
        <v>214</v>
      </c>
      <c r="D3" s="13" t="s">
        <v>57</v>
      </c>
      <c r="E3" s="13">
        <v>3557</v>
      </c>
      <c r="F3" s="13" t="s">
        <v>58</v>
      </c>
      <c r="G3" s="13" t="s">
        <v>192</v>
      </c>
      <c r="H3" s="14">
        <v>34103</v>
      </c>
      <c r="I3" s="40" t="s">
        <v>329</v>
      </c>
      <c r="J3" s="40" t="s">
        <v>387</v>
      </c>
      <c r="K3" s="13" t="str">
        <f t="shared" ref="K3:K53" si="0">C3&amp;" "&amp;B3</f>
        <v>Aleta Poarch</v>
      </c>
      <c r="L3" s="13">
        <f t="shared" ref="L3:L53" ca="1" si="1">YEARFRAC(H3, TODAY())</f>
        <v>29.261111111111113</v>
      </c>
      <c r="M3" s="13">
        <f t="shared" ref="M3:M53" si="2">MONTH(H3)</f>
        <v>5</v>
      </c>
      <c r="N3" s="13">
        <f t="shared" ref="N3:N53" ca="1" si="3">ROUNDUP(L3,0)</f>
        <v>30</v>
      </c>
    </row>
    <row r="4" spans="1:19" ht="14.4" thickBot="1">
      <c r="A4" s="13">
        <v>423</v>
      </c>
      <c r="B4" s="13" t="s">
        <v>215</v>
      </c>
      <c r="C4" s="13" t="s">
        <v>216</v>
      </c>
      <c r="D4" s="13" t="s">
        <v>59</v>
      </c>
      <c r="E4" s="13">
        <v>2429</v>
      </c>
      <c r="F4" s="13" t="s">
        <v>60</v>
      </c>
      <c r="G4" s="13" t="s">
        <v>174</v>
      </c>
      <c r="H4" s="14">
        <v>24851</v>
      </c>
      <c r="I4" s="40" t="s">
        <v>330</v>
      </c>
      <c r="J4" s="40" t="s">
        <v>388</v>
      </c>
      <c r="K4" s="13" t="str">
        <f t="shared" si="0"/>
        <v>Ben Majorga</v>
      </c>
      <c r="L4" s="13">
        <f t="shared" ca="1" si="1"/>
        <v>54.594444444444441</v>
      </c>
      <c r="M4" s="13">
        <f t="shared" si="2"/>
        <v>1</v>
      </c>
      <c r="N4" s="13">
        <f t="shared" ca="1" si="3"/>
        <v>55</v>
      </c>
    </row>
    <row r="5" spans="1:19">
      <c r="A5" s="13">
        <v>454</v>
      </c>
      <c r="B5" s="13" t="s">
        <v>217</v>
      </c>
      <c r="C5" s="13" t="s">
        <v>218</v>
      </c>
      <c r="D5" s="13" t="s">
        <v>61</v>
      </c>
      <c r="E5" s="13">
        <v>3221</v>
      </c>
      <c r="F5" s="13" t="s">
        <v>62</v>
      </c>
      <c r="G5" s="13" t="s">
        <v>159</v>
      </c>
      <c r="H5" s="14">
        <v>28011</v>
      </c>
      <c r="I5" s="40" t="s">
        <v>331</v>
      </c>
      <c r="J5" s="40" t="s">
        <v>389</v>
      </c>
      <c r="K5" s="13" t="str">
        <f t="shared" si="0"/>
        <v>Breana Cassi</v>
      </c>
      <c r="L5" s="13">
        <f t="shared" ca="1" si="1"/>
        <v>45.944444444444443</v>
      </c>
      <c r="M5" s="13">
        <f t="shared" si="2"/>
        <v>9</v>
      </c>
      <c r="N5" s="13">
        <f t="shared" ca="1" si="3"/>
        <v>46</v>
      </c>
      <c r="P5" s="21"/>
      <c r="Q5" s="22"/>
      <c r="R5" s="23"/>
      <c r="S5" s="24"/>
    </row>
    <row r="6" spans="1:19">
      <c r="A6" s="13">
        <v>416</v>
      </c>
      <c r="B6" s="13" t="s">
        <v>219</v>
      </c>
      <c r="C6" s="13" t="s">
        <v>220</v>
      </c>
      <c r="D6" s="13" t="s">
        <v>63</v>
      </c>
      <c r="E6" s="13">
        <v>2259</v>
      </c>
      <c r="F6" s="13" t="s">
        <v>64</v>
      </c>
      <c r="G6" s="13" t="s">
        <v>193</v>
      </c>
      <c r="H6" s="14">
        <v>26839</v>
      </c>
      <c r="I6" s="40" t="s">
        <v>332</v>
      </c>
      <c r="J6" s="40" t="s">
        <v>390</v>
      </c>
      <c r="K6" s="13" t="str">
        <f t="shared" si="0"/>
        <v>Camellia Pylant</v>
      </c>
      <c r="L6" s="13">
        <f t="shared" ca="1" si="1"/>
        <v>49.15</v>
      </c>
      <c r="M6" s="13">
        <f t="shared" si="2"/>
        <v>6</v>
      </c>
      <c r="N6" s="13">
        <f t="shared" ca="1" si="3"/>
        <v>50</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13">
        <f t="shared" ca="1" si="1"/>
        <v>49.947222222222223</v>
      </c>
      <c r="M7" s="13">
        <f t="shared" si="2"/>
        <v>9</v>
      </c>
      <c r="N7" s="13">
        <f t="shared" ca="1" si="3"/>
        <v>50</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13">
        <f t="shared" ca="1" si="1"/>
        <v>44.677777777777777</v>
      </c>
      <c r="M8" s="13">
        <f t="shared" si="2"/>
        <v>12</v>
      </c>
      <c r="N8" s="13">
        <f t="shared" ca="1" si="3"/>
        <v>45</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13">
        <f t="shared" ca="1" si="1"/>
        <v>42.291666666666664</v>
      </c>
      <c r="M9" s="13">
        <f t="shared" si="2"/>
        <v>5</v>
      </c>
      <c r="N9" s="13">
        <f t="shared" ca="1" si="3"/>
        <v>43</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13">
        <f t="shared" ca="1" si="1"/>
        <v>31.005555555555556</v>
      </c>
      <c r="M10" s="13">
        <f t="shared" si="2"/>
        <v>8</v>
      </c>
      <c r="N10" s="13">
        <f t="shared" ca="1" si="3"/>
        <v>32</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13">
        <f t="shared" ca="1" si="1"/>
        <v>50.43611111111111</v>
      </c>
      <c r="M11" s="13">
        <f t="shared" si="2"/>
        <v>3</v>
      </c>
      <c r="N11" s="13">
        <f t="shared" ca="1" si="3"/>
        <v>51</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13">
        <f t="shared" ca="1" si="1"/>
        <v>58.111111111111114</v>
      </c>
      <c r="M12" s="13">
        <f t="shared" si="2"/>
        <v>7</v>
      </c>
      <c r="N12" s="13">
        <f t="shared" ca="1" si="3"/>
        <v>59</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13">
        <f t="shared" ca="1" si="1"/>
        <v>51.888888888888886</v>
      </c>
      <c r="M13" s="13">
        <f t="shared" si="2"/>
        <v>9</v>
      </c>
      <c r="N13" s="13">
        <f t="shared" ca="1" si="3"/>
        <v>52</v>
      </c>
      <c r="P13" s="25"/>
      <c r="Q13" s="57" t="s">
        <v>439</v>
      </c>
      <c r="R13" s="57"/>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13">
        <f t="shared" ca="1" si="1"/>
        <v>33.644444444444446</v>
      </c>
      <c r="M14" s="13">
        <f t="shared" si="2"/>
        <v>12</v>
      </c>
      <c r="N14" s="13">
        <f t="shared" ca="1" si="3"/>
        <v>34</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13">
        <f t="shared" ca="1" si="1"/>
        <v>27.230555555555554</v>
      </c>
      <c r="M15" s="13">
        <f t="shared" si="2"/>
        <v>5</v>
      </c>
      <c r="N15" s="13">
        <f t="shared" ca="1" si="3"/>
        <v>28</v>
      </c>
      <c r="P15" s="25"/>
      <c r="Q15" s="53" t="s">
        <v>16</v>
      </c>
      <c r="R15" s="53"/>
      <c r="S15" s="28"/>
    </row>
    <row r="16" spans="1:19">
      <c r="A16" s="13">
        <v>420</v>
      </c>
      <c r="B16" s="13" t="s">
        <v>239</v>
      </c>
      <c r="C16" s="13" t="s">
        <v>240</v>
      </c>
      <c r="D16" s="13" t="s">
        <v>83</v>
      </c>
      <c r="E16" s="13">
        <v>4411</v>
      </c>
      <c r="F16" s="13" t="s">
        <v>84</v>
      </c>
      <c r="G16" s="13" t="s">
        <v>177</v>
      </c>
      <c r="H16" s="14">
        <v>23888</v>
      </c>
      <c r="I16" s="40" t="s">
        <v>341</v>
      </c>
      <c r="J16" s="40" t="s">
        <v>399</v>
      </c>
      <c r="K16" s="13" t="str">
        <f t="shared" si="0"/>
        <v>Fanny Stoneking</v>
      </c>
      <c r="L16" s="13">
        <f t="shared" ca="1" si="1"/>
        <v>57.227777777777774</v>
      </c>
      <c r="M16" s="13">
        <f t="shared" si="2"/>
        <v>5</v>
      </c>
      <c r="N16" s="13">
        <f t="shared" ca="1" si="3"/>
        <v>58</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13">
        <f t="shared" ca="1" si="1"/>
        <v>40.6</v>
      </c>
      <c r="M17" s="13">
        <f t="shared" si="2"/>
        <v>1</v>
      </c>
      <c r="N17" s="13">
        <f t="shared" ca="1" si="3"/>
        <v>41</v>
      </c>
      <c r="P17" s="25"/>
      <c r="Q17" s="55"/>
      <c r="R17" s="55"/>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13">
        <f t="shared" ca="1" si="1"/>
        <v>26.272222222222222</v>
      </c>
      <c r="M18" s="13">
        <f t="shared" si="2"/>
        <v>5</v>
      </c>
      <c r="N18" s="13">
        <f t="shared" ca="1" si="3"/>
        <v>27</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13">
        <f t="shared" ca="1" si="1"/>
        <v>34.024999999999999</v>
      </c>
      <c r="M19" s="13">
        <f t="shared" si="2"/>
        <v>8</v>
      </c>
      <c r="N19" s="13">
        <f t="shared" ca="1" si="3"/>
        <v>35</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13">
        <f t="shared" ca="1" si="1"/>
        <v>25.036111111111111</v>
      </c>
      <c r="M20" s="13">
        <f t="shared" si="2"/>
        <v>8</v>
      </c>
      <c r="N20" s="13">
        <f t="shared" ca="1" si="3"/>
        <v>26</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13">
        <f t="shared" ca="1" si="1"/>
        <v>38.069444444444443</v>
      </c>
      <c r="M21" s="13">
        <f t="shared" si="2"/>
        <v>7</v>
      </c>
      <c r="N21" s="13">
        <f t="shared" ca="1" si="3"/>
        <v>39</v>
      </c>
      <c r="P21" s="25"/>
      <c r="Q21" s="53" t="s">
        <v>440</v>
      </c>
      <c r="R21" s="53"/>
      <c r="S21" s="28"/>
    </row>
    <row r="22" spans="1:19">
      <c r="A22" s="13">
        <v>432</v>
      </c>
      <c r="B22" s="13" t="s">
        <v>251</v>
      </c>
      <c r="C22" s="13" t="s">
        <v>252</v>
      </c>
      <c r="D22" s="13" t="s">
        <v>95</v>
      </c>
      <c r="E22" s="13">
        <v>2372</v>
      </c>
      <c r="F22" s="13" t="s">
        <v>96</v>
      </c>
      <c r="G22" s="13" t="s">
        <v>165</v>
      </c>
      <c r="H22" s="14">
        <v>23761</v>
      </c>
      <c r="I22" s="40" t="s">
        <v>349</v>
      </c>
      <c r="J22" s="40" t="s">
        <v>350</v>
      </c>
      <c r="K22" s="13" t="str">
        <f t="shared" si="0"/>
        <v>Janessa Ruthers</v>
      </c>
      <c r="L22" s="13">
        <f t="shared" ca="1" si="1"/>
        <v>57.580555555555556</v>
      </c>
      <c r="M22" s="13">
        <f t="shared" si="2"/>
        <v>1</v>
      </c>
      <c r="N22" s="13">
        <f t="shared" ca="1" si="3"/>
        <v>58</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13">
        <f t="shared" ca="1" si="1"/>
        <v>25.43611111111111</v>
      </c>
      <c r="M23" s="13">
        <f t="shared" si="2"/>
        <v>3</v>
      </c>
      <c r="N23" s="13">
        <f t="shared" ca="1" si="3"/>
        <v>26</v>
      </c>
      <c r="P23" s="25"/>
      <c r="Q23" s="55"/>
      <c r="R23" s="55"/>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13">
        <f t="shared" ca="1" si="1"/>
        <v>50.208333333333336</v>
      </c>
      <c r="M24" s="13">
        <f t="shared" si="2"/>
        <v>6</v>
      </c>
      <c r="N24" s="13">
        <f t="shared" ca="1" si="3"/>
        <v>51</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13">
        <f t="shared" ca="1" si="1"/>
        <v>48.68333333333333</v>
      </c>
      <c r="M25" s="13">
        <f t="shared" si="2"/>
        <v>12</v>
      </c>
      <c r="N25" s="13">
        <f t="shared" ca="1" si="3"/>
        <v>49</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13">
        <f t="shared" ca="1" si="1"/>
        <v>40.158333333333331</v>
      </c>
      <c r="M26" s="13">
        <f t="shared" si="2"/>
        <v>6</v>
      </c>
      <c r="N26" s="13">
        <f t="shared" ca="1" si="3"/>
        <v>41</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13">
        <f t="shared" ca="1" si="1"/>
        <v>50.597222222222221</v>
      </c>
      <c r="M27" s="13">
        <f t="shared" si="2"/>
        <v>1</v>
      </c>
      <c r="N27" s="13">
        <f t="shared" ca="1" si="3"/>
        <v>51</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13">
        <f t="shared" ca="1" si="1"/>
        <v>35.955555555555556</v>
      </c>
      <c r="M28" s="13">
        <f t="shared" si="2"/>
        <v>9</v>
      </c>
      <c r="N28" s="13">
        <f t="shared" ca="1" si="3"/>
        <v>36</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13">
        <f t="shared" ca="1" si="1"/>
        <v>28.708333333333332</v>
      </c>
      <c r="M29" s="13">
        <f t="shared" si="2"/>
        <v>12</v>
      </c>
      <c r="N29" s="13">
        <f t="shared" ca="1" si="3"/>
        <v>29</v>
      </c>
      <c r="P29" s="25"/>
      <c r="Q29" s="53"/>
      <c r="R29" s="53"/>
      <c r="S29" s="28"/>
    </row>
    <row r="30" spans="1:19">
      <c r="A30" s="13">
        <v>448</v>
      </c>
      <c r="B30" s="13" t="s">
        <v>267</v>
      </c>
      <c r="C30" s="13" t="s">
        <v>268</v>
      </c>
      <c r="D30" s="13" t="s">
        <v>111</v>
      </c>
      <c r="E30" s="13">
        <v>4520</v>
      </c>
      <c r="F30" s="13" t="s">
        <v>112</v>
      </c>
      <c r="G30" s="13" t="s">
        <v>167</v>
      </c>
      <c r="H30" s="14">
        <v>28320</v>
      </c>
      <c r="I30" s="40" t="s">
        <v>358</v>
      </c>
      <c r="J30" s="40" t="s">
        <v>359</v>
      </c>
      <c r="K30" s="13" t="str">
        <f t="shared" si="0"/>
        <v>Kent Ivans</v>
      </c>
      <c r="L30" s="13">
        <f t="shared" ca="1" si="1"/>
        <v>45.094444444444441</v>
      </c>
      <c r="M30" s="13">
        <f t="shared" si="2"/>
        <v>7</v>
      </c>
      <c r="N30" s="13">
        <f t="shared" ca="1" si="3"/>
        <v>46</v>
      </c>
      <c r="P30" s="36" t="s">
        <v>43</v>
      </c>
      <c r="Q30" s="58" t="s">
        <v>30</v>
      </c>
      <c r="R30" s="58"/>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13">
        <f t="shared" ca="1" si="1"/>
        <v>58.230555555555554</v>
      </c>
      <c r="M31" s="13">
        <f t="shared" si="2"/>
        <v>5</v>
      </c>
      <c r="N31" s="13">
        <f t="shared" ca="1" si="3"/>
        <v>59</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13">
        <f t="shared" ca="1" si="1"/>
        <v>34.088888888888889</v>
      </c>
      <c r="M32" s="13">
        <f t="shared" si="2"/>
        <v>7</v>
      </c>
      <c r="N32" s="13">
        <f t="shared" ca="1" si="3"/>
        <v>35</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13">
        <f t="shared" ca="1" si="1"/>
        <v>37.455555555555556</v>
      </c>
      <c r="M33" s="13">
        <f t="shared" si="2"/>
        <v>3</v>
      </c>
      <c r="N33" s="13">
        <f t="shared" ca="1" si="3"/>
        <v>38</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13">
        <f t="shared" ca="1" si="1"/>
        <v>40.447222222222223</v>
      </c>
      <c r="M34" s="13">
        <f t="shared" si="2"/>
        <v>3</v>
      </c>
      <c r="N34" s="13">
        <f t="shared" ca="1" si="3"/>
        <v>41</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13">
        <f t="shared" ca="1" si="1"/>
        <v>29.266666666666666</v>
      </c>
      <c r="M35" s="13">
        <f t="shared" si="2"/>
        <v>5</v>
      </c>
      <c r="N35" s="13">
        <f t="shared" ca="1" si="3"/>
        <v>30</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13">
        <f t="shared" ca="1" si="1"/>
        <v>49.68333333333333</v>
      </c>
      <c r="M36" s="13">
        <f t="shared" si="2"/>
        <v>12</v>
      </c>
      <c r="N36" s="13">
        <f t="shared" ca="1" si="3"/>
        <v>50</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13">
        <f t="shared" ca="1" si="1"/>
        <v>27.083333333333332</v>
      </c>
      <c r="M37" s="13">
        <f t="shared" si="2"/>
        <v>7</v>
      </c>
      <c r="N37" s="13">
        <f t="shared" ca="1" si="3"/>
        <v>28</v>
      </c>
      <c r="P37" s="25"/>
      <c r="Q37" s="53" t="s">
        <v>35</v>
      </c>
      <c r="R37" s="53"/>
      <c r="S37" s="28"/>
    </row>
    <row r="38" spans="1:19">
      <c r="A38" s="13">
        <v>440</v>
      </c>
      <c r="B38" s="13" t="s">
        <v>283</v>
      </c>
      <c r="C38" s="13" t="s">
        <v>284</v>
      </c>
      <c r="D38" s="13" t="s">
        <v>127</v>
      </c>
      <c r="E38" s="13">
        <v>2092</v>
      </c>
      <c r="F38" s="13" t="s">
        <v>128</v>
      </c>
      <c r="G38" s="13" t="s">
        <v>185</v>
      </c>
      <c r="H38" s="14">
        <v>31643</v>
      </c>
      <c r="I38" s="40" t="s">
        <v>367</v>
      </c>
      <c r="J38" s="40" t="s">
        <v>418</v>
      </c>
      <c r="K38" s="13" t="str">
        <f t="shared" si="0"/>
        <v>Lou Kriner</v>
      </c>
      <c r="L38" s="13">
        <f t="shared" ca="1" si="1"/>
        <v>35.99722222222222</v>
      </c>
      <c r="M38" s="13">
        <f t="shared" si="2"/>
        <v>8</v>
      </c>
      <c r="N38" s="13">
        <f t="shared" ca="1" si="3"/>
        <v>36</v>
      </c>
      <c r="P38" s="25"/>
      <c r="Q38" s="30" t="s">
        <v>17</v>
      </c>
      <c r="R38" s="35" t="s">
        <v>46</v>
      </c>
      <c r="S38" s="28"/>
    </row>
    <row r="39" spans="1:19" ht="14.4"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13">
        <f t="shared" ca="1" si="1"/>
        <v>40.008333333333333</v>
      </c>
      <c r="M39" s="13">
        <f t="shared" si="2"/>
        <v>8</v>
      </c>
      <c r="N39" s="13">
        <f t="shared" ca="1" si="3"/>
        <v>41</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13">
        <f t="shared" ca="1" si="1"/>
        <v>53.236111111111114</v>
      </c>
      <c r="M40" s="13">
        <f t="shared" si="2"/>
        <v>5</v>
      </c>
      <c r="N40" s="13">
        <f t="shared" ca="1" si="3"/>
        <v>54</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13">
        <f t="shared" ca="1" si="1"/>
        <v>28.994444444444444</v>
      </c>
      <c r="M41" s="13">
        <f t="shared" si="2"/>
        <v>8</v>
      </c>
      <c r="N41" s="13">
        <f t="shared" ca="1" si="3"/>
        <v>29</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13">
        <f t="shared" ca="1" si="1"/>
        <v>58.283333333333331</v>
      </c>
      <c r="M42" s="13">
        <f t="shared" si="2"/>
        <v>5</v>
      </c>
      <c r="N42" s="13">
        <f t="shared" ca="1" si="3"/>
        <v>59</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13">
        <f t="shared" ca="1" si="1"/>
        <v>39.619444444444447</v>
      </c>
      <c r="M43" s="13">
        <f t="shared" si="2"/>
        <v>1</v>
      </c>
      <c r="N43" s="13">
        <f t="shared" ca="1" si="3"/>
        <v>40</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13">
        <f t="shared" ca="1" si="1"/>
        <v>46.25277777777778</v>
      </c>
      <c r="M44" s="13">
        <f t="shared" si="2"/>
        <v>5</v>
      </c>
      <c r="N44" s="13">
        <f t="shared" ca="1" si="3"/>
        <v>47</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13">
        <f t="shared" ca="1" si="1"/>
        <v>48.177777777777777</v>
      </c>
      <c r="M45" s="13">
        <f t="shared" si="2"/>
        <v>6</v>
      </c>
      <c r="N45" s="13">
        <f t="shared" ca="1" si="3"/>
        <v>49</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13">
        <f t="shared" ca="1" si="1"/>
        <v>54.575000000000003</v>
      </c>
      <c r="M46" s="13">
        <f t="shared" si="2"/>
        <v>1</v>
      </c>
      <c r="N46" s="13">
        <f t="shared" ca="1" si="3"/>
        <v>55</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13">
        <f t="shared" ca="1" si="1"/>
        <v>47.177777777777777</v>
      </c>
      <c r="M47" s="13">
        <f t="shared" si="2"/>
        <v>6</v>
      </c>
      <c r="N47" s="13">
        <f t="shared" ca="1" si="3"/>
        <v>48</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13">
        <f t="shared" ca="1" si="1"/>
        <v>24.261111111111113</v>
      </c>
      <c r="M48" s="13">
        <f t="shared" si="2"/>
        <v>5</v>
      </c>
      <c r="N48" s="13">
        <f t="shared" ca="1" si="3"/>
        <v>25</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13">
        <f t="shared" ca="1" si="1"/>
        <v>24.961111111111112</v>
      </c>
      <c r="M49" s="13">
        <f t="shared" si="2"/>
        <v>9</v>
      </c>
      <c r="N49" s="13">
        <f t="shared" ca="1" si="3"/>
        <v>25</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13">
        <f t="shared" ca="1" si="1"/>
        <v>54.43611111111111</v>
      </c>
      <c r="M50" s="13">
        <f t="shared" si="2"/>
        <v>3</v>
      </c>
      <c r="N50" s="13">
        <f t="shared" ca="1" si="3"/>
        <v>55</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13">
        <f t="shared" ca="1" si="1"/>
        <v>46.06388888888889</v>
      </c>
      <c r="M51" s="13">
        <f t="shared" si="2"/>
        <v>7</v>
      </c>
      <c r="N51" s="13">
        <f t="shared" ca="1" si="3"/>
        <v>47</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13">
        <f t="shared" ca="1" si="1"/>
        <v>27.230555555555554</v>
      </c>
      <c r="M52" s="13">
        <f t="shared" si="2"/>
        <v>5</v>
      </c>
      <c r="N52" s="13">
        <f t="shared" ca="1" si="3"/>
        <v>28</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13">
        <f t="shared" ca="1" si="1"/>
        <v>30.147222222222222</v>
      </c>
      <c r="M53" s="13">
        <f t="shared" si="2"/>
        <v>6</v>
      </c>
      <c r="N53" s="13">
        <f t="shared" ca="1" si="3"/>
        <v>31</v>
      </c>
    </row>
  </sheetData>
  <sortState xmlns:xlrd2="http://schemas.microsoft.com/office/spreadsheetml/2017/richdata2"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heetViews>
  <sheetFormatPr defaultRowHeight="13.8" outlineLevelRow="3"/>
  <sheetData>
    <row r="1" spans="1:1" ht="17.399999999999999">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hidden="1" outlineLevel="1">
      <c r="A43" s="16"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8" t="s">
        <v>25</v>
      </c>
    </row>
    <row r="49" spans="1:1" hidden="1" outlineLevel="1" collapsed="1">
      <c r="A49" s="18" t="s">
        <v>41</v>
      </c>
    </row>
    <row r="50" spans="1:1" collapsed="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3.8"/>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3.8"/>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Dragos Pavel</cp:lastModifiedBy>
  <dcterms:created xsi:type="dcterms:W3CDTF">2017-05-26T01:31:29Z</dcterms:created>
  <dcterms:modified xsi:type="dcterms:W3CDTF">2022-08-18T04:06:13Z</dcterms:modified>
</cp:coreProperties>
</file>