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D:\Documente\Learning\Excel Skills for Business\Intermediate I\Week 3\"/>
    </mc:Choice>
  </mc:AlternateContent>
  <xr:revisionPtr revIDLastSave="0" documentId="13_ncr:1_{FF5C2FBB-6D58-4CA6-83AF-B8D60A5FE55E}" xr6:coauthVersionLast="47" xr6:coauthVersionMax="47" xr10:uidLastSave="{00000000-0000-0000-0000-000000000000}"/>
  <workbookProtection lockStructure="1"/>
  <bookViews>
    <workbookView xWindow="-108" yWindow="-108" windowWidth="23256" windowHeight="12456"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Rates'!$A$4:$A$12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calculator'!$E$11:$E$14</definedName>
    <definedName name="Lunch">'Travel expense calculator'!$H$11:$H$21</definedName>
    <definedName name="Mumbai">'Travel expense calculator'!$E$19:$E$21</definedName>
    <definedName name="NZD">'Currency Rates'!$B$11</definedName>
    <definedName name="Other">'Travel expense calculator'!$J$11:$J$21</definedName>
    <definedName name="Paris">'Travel expense calculator'!$E$15:$E$18</definedName>
    <definedName name="TravelCosts">'Travel expense calculator'!$E$11:$E$21</definedName>
    <definedName name="USD">'Currency Rates'!$B$4</definedName>
    <definedName name="ZAR">'Currency Rates'!$B$10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3" l="1"/>
  <c r="D6" i="3"/>
  <c r="C6" i="3"/>
  <c r="D5" i="3"/>
  <c r="C5" i="3"/>
  <c r="C4" i="3"/>
  <c r="D4" i="3" s="1"/>
  <c r="L18" i="1"/>
  <c r="L20" i="1"/>
  <c r="L13" i="1"/>
  <c r="L14" i="1"/>
  <c r="L19" i="1"/>
  <c r="L11" i="1"/>
  <c r="L16" i="1"/>
  <c r="L21" i="1"/>
  <c r="L12" i="1"/>
  <c r="L15" i="1"/>
  <c r="L17" i="1"/>
  <c r="B5" i="5" l="1"/>
  <c r="K6" i="1" s="1"/>
  <c r="B4" i="5"/>
  <c r="K5" i="1" s="1"/>
  <c r="B2" i="5"/>
  <c r="K3" i="1" s="1"/>
  <c r="B3" i="5"/>
  <c r="K4" i="1" s="1"/>
  <c r="K7" i="1" l="1"/>
</calcChain>
</file>

<file path=xl/sharedStrings.xml><?xml version="1.0" encoding="utf-8"?>
<sst xmlns="http://schemas.openxmlformats.org/spreadsheetml/2006/main" count="139" uniqueCount="92">
  <si>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</si>
  <si>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</si>
  <si>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</si>
  <si>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</si>
  <si>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</si>
  <si>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</si>
  <si>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</si>
  <si>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</si>
  <si>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</si>
  <si>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</si>
  <si>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</si>
  <si>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</si>
  <si>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</si>
  <si>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</si>
  <si>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</si>
  <si>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</si>
  <si>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</si>
  <si>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</si>
  <si>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</si>
  <si>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</si>
  <si>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</si>
  <si>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</si>
  <si>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</si>
  <si>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</si>
  <si>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</si>
  <si>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</si>
  <si>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</si>
  <si>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</si>
  <si>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</si>
  <si>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</si>
  <si>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</si>
  <si>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</si>
  <si>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</si>
  <si>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</si>
  <si>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</si>
  <si>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</si>
  <si>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</si>
  <si>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</si>
  <si>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</si>
  <si>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</si>
  <si>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</si>
  <si>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</si>
  <si>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</si>
  <si>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</si>
  <si>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</si>
  <si>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</si>
  <si>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</si>
  <si>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</si>
  <si>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</si>
  <si>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</si>
  <si>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</si>
  <si>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</si>
  <si>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</si>
  <si>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</si>
  <si>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</si>
  <si>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</si>
  <si>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</si>
  <si>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</si>
  <si>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</si>
  <si>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</si>
  <si>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</si>
  <si>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</si>
  <si>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</si>
  <si>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</si>
  <si>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</si>
  <si>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</si>
  <si>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</si>
  <si>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</si>
  <si>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</si>
  <si>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</si>
  <si>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</si>
  <si>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</si>
  <si>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Rates'!$A$4:$A$12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</si>
  <si>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</si>
  <si>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</si>
  <si>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</si>
  <si>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</si>
  <si>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</si>
  <si>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</si>
  <si>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</si>
  <si>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</si>
  <si>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</si>
  <si>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calculator'!$E$11:$E$14</t>
  </si>
  <si>
    <t>='Travel expense calculator'!$H$11:$H$21</t>
  </si>
  <si>
    <t>='Travel expense calculator'!$E$19:$E$21</t>
  </si>
  <si>
    <t>='Currency Rates'!$B$11</t>
  </si>
  <si>
    <t>='Travel expense calculator'!$J$11:$J$21</t>
  </si>
  <si>
    <t>='Travel expense calculator'!$E$15:$E$18</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</si>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</sst>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90">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pplyAlignment="1">
      <alignment horizontal="center" vertical="center" wrapText="1"/>
    </xf>
    <xf numFmtId="167" fontId="3" fillId="2" borderId="2" xfId="2" applyNumberFormat="1" applyFont="1" applyFill="1" applyBorder="1">
      <alignment horizontal="right" vertical="center"/>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tabSelected="1" topLeftCell="A7" workbookViewId="0">
      <selection activeCell="B1" sqref="B1:C1"/>
    </sheetView>
  </sheetViews>
  <sheetFormatPr defaultRowHeight="14.4" x14ac:dyDescent="0.3"/>
  <cols>
    <col min="1" max="1" width="2.6640625" style="52" customWidth="1"/>
    <col min="2" max="2" width="4.21875" style="52" customWidth="1"/>
    <col min="3" max="3" width="77.88671875" style="52" customWidth="1"/>
    <col min="4" max="16384" width="8.88671875" style="52"/>
  </cols>
  <sheetData>
    <row r="1" spans="2:3" ht="27.3" customHeight="1" x14ac:dyDescent="0.3">
      <c r="B1" s="69" t="s">
        <v>53</v>
      </c>
      <c r="C1" s="69"/>
    </row>
    <row r="3" spans="2:3" ht="66.3" customHeight="1" x14ac:dyDescent="0.3">
      <c r="B3" s="70" t="s">
        <v>56</v>
      </c>
      <c r="C3" s="70"/>
    </row>
    <row r="5" spans="2:3" ht="57.6" x14ac:dyDescent="0.3">
      <c r="B5" s="52">
        <v>1</v>
      </c>
      <c r="C5" s="52" t="s">
        <v>57</v>
      </c>
    </row>
    <row r="6" spans="2:3" ht="57.6" x14ac:dyDescent="0.3">
      <c r="B6" s="52">
        <v>2</v>
      </c>
      <c r="C6" s="52" t="s">
        <v>58</v>
      </c>
    </row>
    <row r="7" spans="2:3" ht="43.2" x14ac:dyDescent="0.3">
      <c r="B7" s="52">
        <v>3</v>
      </c>
      <c r="C7" s="52" t="s">
        <v>59</v>
      </c>
    </row>
    <row r="8" spans="2:3" ht="28.8" x14ac:dyDescent="0.3">
      <c r="B8" s="52">
        <v>4</v>
      </c>
      <c r="C8" s="52" t="s">
        <v>54</v>
      </c>
    </row>
    <row r="9" spans="2:3" ht="28.8" x14ac:dyDescent="0.3">
      <c r="B9" s="52">
        <v>5</v>
      </c>
      <c r="C9" s="52" t="s">
        <v>60</v>
      </c>
    </row>
    <row r="10" spans="2:3" ht="86.4" x14ac:dyDescent="0.3">
      <c r="B10" s="52">
        <v>6</v>
      </c>
      <c r="C10" s="52" t="s">
        <v>62</v>
      </c>
    </row>
    <row r="11" spans="2:3" ht="28.8" x14ac:dyDescent="0.3">
      <c r="B11" s="52">
        <v>7</v>
      </c>
      <c r="C11" s="52" t="s">
        <v>63</v>
      </c>
    </row>
    <row r="12" spans="2:3" ht="43.2" x14ac:dyDescent="0.3">
      <c r="B12" s="52">
        <v>8</v>
      </c>
      <c r="C12" s="52" t="s">
        <v>68</v>
      </c>
    </row>
    <row r="13" spans="2:3" x14ac:dyDescent="0.3">
      <c r="B13" s="52">
        <v>9</v>
      </c>
      <c r="C13" s="52" t="s">
        <v>61</v>
      </c>
    </row>
    <row r="14" spans="2:3" ht="28.8" x14ac:dyDescent="0.3">
      <c r="B14" s="52">
        <v>10</v>
      </c>
      <c r="C14" s="52"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zoomScaleNormal="100" workbookViewId="0">
      <selection activeCell="E19" sqref="E19:E21"/>
    </sheetView>
  </sheetViews>
  <sheetFormatPr defaultRowHeight="30" customHeight="1" x14ac:dyDescent="0.3"/>
  <cols>
    <col min="1" max="1" width="2.6640625" style="10" customWidth="1"/>
    <col min="2" max="2" width="12.6640625" style="15" customWidth="1"/>
    <col min="3" max="4" width="19.6640625" style="10" customWidth="1"/>
    <col min="5" max="5" width="12.6640625" style="10" customWidth="1"/>
    <col min="6" max="6" width="12.5546875" style="10" customWidth="1"/>
    <col min="7" max="10" width="12.6640625" style="10" customWidth="1"/>
    <col min="11" max="11" width="12.6640625" style="15" customWidth="1"/>
    <col min="12" max="12" width="10.21875" style="10" customWidth="1"/>
    <col min="13" max="16384" width="8.88671875" style="10"/>
  </cols>
  <sheetData>
    <row r="1" spans="2:12" ht="13.65" customHeight="1" x14ac:dyDescent="0.3">
      <c r="B1" s="83"/>
      <c r="C1" s="83"/>
      <c r="D1" s="83"/>
      <c r="E1" s="83"/>
      <c r="F1" s="83"/>
      <c r="G1" s="83"/>
      <c r="H1" s="83"/>
      <c r="I1" s="83"/>
      <c r="J1" s="83"/>
      <c r="K1" s="83"/>
      <c r="L1" s="83"/>
    </row>
    <row r="2" spans="2:12" ht="15" customHeight="1" x14ac:dyDescent="0.3">
      <c r="B2" s="84" t="s">
        <v>48</v>
      </c>
      <c r="C2" s="84"/>
      <c r="D2" s="84"/>
      <c r="I2" s="74" t="s">
        <v>5</v>
      </c>
      <c r="J2" s="74"/>
      <c r="K2" s="74"/>
      <c r="L2" s="74"/>
    </row>
    <row r="3" spans="2:12" ht="15" customHeight="1" x14ac:dyDescent="0.3">
      <c r="B3" s="86" t="s">
        <v>9</v>
      </c>
      <c r="C3" s="86"/>
      <c r="D3" s="11" t="s">
        <v>20</v>
      </c>
      <c r="E3" s="85" t="s">
        <v>7</v>
      </c>
      <c r="F3" s="85"/>
      <c r="G3" s="85"/>
      <c r="H3" s="85"/>
      <c r="I3" s="75" t="s">
        <v>15</v>
      </c>
      <c r="J3" s="75"/>
      <c r="K3" s="79">
        <f ca="1">Calcs!B2</f>
        <v>495.27387109999989</v>
      </c>
      <c r="L3" s="79"/>
    </row>
    <row r="4" spans="2:12" ht="15" customHeight="1" x14ac:dyDescent="0.3">
      <c r="B4" s="86" t="s">
        <v>2</v>
      </c>
      <c r="C4" s="86"/>
      <c r="D4" s="11" t="s">
        <v>21</v>
      </c>
      <c r="E4" s="85"/>
      <c r="F4" s="85"/>
      <c r="G4" s="85"/>
      <c r="H4" s="85"/>
      <c r="I4" s="75" t="s">
        <v>14</v>
      </c>
      <c r="J4" s="75"/>
      <c r="K4" s="79">
        <f ca="1">Calcs!B3</f>
        <v>2546.41</v>
      </c>
      <c r="L4" s="79"/>
    </row>
    <row r="5" spans="2:12" ht="15" customHeight="1" x14ac:dyDescent="0.3">
      <c r="B5" s="22" t="s">
        <v>3</v>
      </c>
      <c r="C5" s="22" t="s">
        <v>16</v>
      </c>
      <c r="D5" s="12">
        <v>42875</v>
      </c>
      <c r="E5" s="85"/>
      <c r="F5" s="85"/>
      <c r="G5" s="85"/>
      <c r="H5" s="85"/>
      <c r="I5" s="75" t="s">
        <v>13</v>
      </c>
      <c r="J5" s="75"/>
      <c r="K5" s="79">
        <f ca="1">Calcs!B4</f>
        <v>1279.42</v>
      </c>
      <c r="L5" s="79"/>
    </row>
    <row r="6" spans="2:12" ht="15" customHeight="1" x14ac:dyDescent="0.3">
      <c r="B6" s="23"/>
      <c r="C6" s="22" t="s">
        <v>4</v>
      </c>
      <c r="D6" s="12">
        <v>42883</v>
      </c>
      <c r="E6" s="85"/>
      <c r="F6" s="85"/>
      <c r="G6" s="85"/>
      <c r="H6" s="85"/>
      <c r="I6" s="75" t="s">
        <v>51</v>
      </c>
      <c r="J6" s="75"/>
      <c r="K6" s="79">
        <f ca="1">Calcs!B5</f>
        <v>27.48958</v>
      </c>
      <c r="L6" s="79"/>
    </row>
    <row r="7" spans="2:12" ht="15" customHeight="1" x14ac:dyDescent="0.3">
      <c r="B7" s="22" t="s">
        <v>6</v>
      </c>
      <c r="C7" s="22"/>
      <c r="D7" s="13" t="s">
        <v>22</v>
      </c>
      <c r="E7" s="14"/>
      <c r="I7" s="76" t="s">
        <v>17</v>
      </c>
      <c r="J7" s="76"/>
      <c r="K7" s="77">
        <f ca="1">SUM(K3:K5)</f>
        <v>4321.1038711000001</v>
      </c>
      <c r="L7" s="78"/>
    </row>
    <row r="8" spans="2:12" ht="15" customHeight="1" thickBot="1" x14ac:dyDescent="0.35">
      <c r="K8" s="10"/>
    </row>
    <row r="9" spans="2:12" s="16" customFormat="1" ht="15" customHeight="1" thickBot="1" x14ac:dyDescent="0.35">
      <c r="B9" s="35"/>
      <c r="C9" s="71" t="s">
        <v>12</v>
      </c>
      <c r="D9" s="72"/>
      <c r="E9" s="73"/>
      <c r="F9" s="58" t="s">
        <v>10</v>
      </c>
      <c r="G9" s="80" t="s">
        <v>11</v>
      </c>
      <c r="H9" s="81"/>
      <c r="I9" s="82"/>
      <c r="J9" s="57" t="s">
        <v>52</v>
      </c>
      <c r="K9" s="39"/>
      <c r="L9" s="40"/>
    </row>
    <row r="10" spans="2:12" ht="30" customHeight="1" x14ac:dyDescent="0.3">
      <c r="B10" s="36" t="s">
        <v>44</v>
      </c>
      <c r="C10" s="53" t="s">
        <v>45</v>
      </c>
      <c r="D10" s="54" t="s">
        <v>46</v>
      </c>
      <c r="E10" s="55" t="s">
        <v>18</v>
      </c>
      <c r="F10" s="56" t="s">
        <v>19</v>
      </c>
      <c r="G10" s="53" t="s">
        <v>8</v>
      </c>
      <c r="H10" s="54" t="s">
        <v>0</v>
      </c>
      <c r="I10" s="54" t="s">
        <v>1</v>
      </c>
      <c r="J10" s="63" t="s">
        <v>52</v>
      </c>
      <c r="K10" s="60" t="s">
        <v>43</v>
      </c>
      <c r="L10" s="41" t="s">
        <v>47</v>
      </c>
    </row>
    <row r="11" spans="2:12" ht="30" customHeight="1" x14ac:dyDescent="0.3">
      <c r="B11" s="37">
        <v>42875</v>
      </c>
      <c r="C11" s="29" t="s">
        <v>50</v>
      </c>
      <c r="D11" s="17" t="s">
        <v>24</v>
      </c>
      <c r="E11" s="25">
        <v>86.88</v>
      </c>
      <c r="F11" s="32">
        <v>299</v>
      </c>
      <c r="G11" s="24">
        <v>35.9</v>
      </c>
      <c r="H11" s="18">
        <v>18.5</v>
      </c>
      <c r="I11" s="18">
        <v>289.76</v>
      </c>
      <c r="J11" s="64">
        <v>8</v>
      </c>
      <c r="K11" s="61" t="s">
        <v>25</v>
      </c>
      <c r="L11" s="42">
        <f ca="1">INDIRECT(K11)</f>
        <v>1.31334</v>
      </c>
    </row>
    <row r="12" spans="2:12" ht="30" customHeight="1" x14ac:dyDescent="0.3">
      <c r="B12" s="37">
        <v>42876</v>
      </c>
      <c r="C12" s="29" t="s">
        <v>24</v>
      </c>
      <c r="D12" s="17" t="s">
        <v>26</v>
      </c>
      <c r="E12" s="25">
        <v>35.72</v>
      </c>
      <c r="F12" s="32">
        <v>299</v>
      </c>
      <c r="G12" s="24">
        <v>35.9</v>
      </c>
      <c r="H12" s="18">
        <v>15.5</v>
      </c>
      <c r="I12" s="18">
        <v>42.37</v>
      </c>
      <c r="J12" s="64">
        <v>4</v>
      </c>
      <c r="K12" s="61" t="s">
        <v>25</v>
      </c>
      <c r="L12" s="42">
        <f t="shared" ref="L12:L21" ca="1" si="0">INDIRECT(K12)</f>
        <v>1.31334</v>
      </c>
    </row>
    <row r="13" spans="2:12" ht="30" customHeight="1" x14ac:dyDescent="0.3">
      <c r="B13" s="37">
        <v>42877</v>
      </c>
      <c r="C13" s="29" t="s">
        <v>24</v>
      </c>
      <c r="D13" s="17" t="s">
        <v>26</v>
      </c>
      <c r="E13" s="25">
        <v>33.28</v>
      </c>
      <c r="F13" s="32">
        <v>299</v>
      </c>
      <c r="G13" s="24">
        <v>35.9</v>
      </c>
      <c r="H13" s="18">
        <v>68.78</v>
      </c>
      <c r="I13" s="18">
        <v>28.76</v>
      </c>
      <c r="J13" s="64"/>
      <c r="K13" s="61" t="s">
        <v>25</v>
      </c>
      <c r="L13" s="42">
        <f t="shared" ca="1" si="0"/>
        <v>1.31334</v>
      </c>
    </row>
    <row r="14" spans="2:12" ht="30" customHeight="1" x14ac:dyDescent="0.3">
      <c r="B14" s="37">
        <v>42878</v>
      </c>
      <c r="C14" s="29" t="s">
        <v>26</v>
      </c>
      <c r="D14" s="17" t="s">
        <v>50</v>
      </c>
      <c r="E14" s="25">
        <v>92.31</v>
      </c>
      <c r="F14" s="33"/>
      <c r="G14" s="26"/>
      <c r="H14" s="19"/>
      <c r="I14" s="19"/>
      <c r="J14" s="65"/>
      <c r="K14" s="61" t="s">
        <v>25</v>
      </c>
      <c r="L14" s="42">
        <f t="shared" ca="1" si="0"/>
        <v>1.31334</v>
      </c>
    </row>
    <row r="15" spans="2:12" ht="30" customHeight="1" x14ac:dyDescent="0.3">
      <c r="B15" s="37">
        <v>42878</v>
      </c>
      <c r="C15" s="29" t="s">
        <v>27</v>
      </c>
      <c r="D15" s="17" t="s">
        <v>28</v>
      </c>
      <c r="E15" s="28">
        <v>46.43</v>
      </c>
      <c r="F15" s="34">
        <v>310</v>
      </c>
      <c r="G15" s="27">
        <v>28</v>
      </c>
      <c r="H15" s="20">
        <v>15.5</v>
      </c>
      <c r="I15" s="20">
        <v>38.5</v>
      </c>
      <c r="J15" s="66">
        <v>5</v>
      </c>
      <c r="K15" s="61" t="s">
        <v>29</v>
      </c>
      <c r="L15" s="42">
        <f t="shared" ca="1" si="0"/>
        <v>1.1729499999999999</v>
      </c>
    </row>
    <row r="16" spans="2:12" ht="30" customHeight="1" x14ac:dyDescent="0.3">
      <c r="B16" s="37">
        <v>42879</v>
      </c>
      <c r="C16" s="29" t="s">
        <v>28</v>
      </c>
      <c r="D16" s="17" t="s">
        <v>30</v>
      </c>
      <c r="E16" s="28">
        <v>12.55</v>
      </c>
      <c r="F16" s="34">
        <v>310</v>
      </c>
      <c r="G16" s="27">
        <v>28</v>
      </c>
      <c r="H16" s="20">
        <v>12.8</v>
      </c>
      <c r="I16" s="20">
        <v>118.25</v>
      </c>
      <c r="J16" s="66"/>
      <c r="K16" s="61" t="s">
        <v>29</v>
      </c>
      <c r="L16" s="42">
        <f t="shared" ca="1" si="0"/>
        <v>1.1729499999999999</v>
      </c>
    </row>
    <row r="17" spans="2:14" ht="30" customHeight="1" x14ac:dyDescent="0.3">
      <c r="B17" s="37">
        <v>42880</v>
      </c>
      <c r="C17" s="29" t="s">
        <v>28</v>
      </c>
      <c r="D17" s="17" t="s">
        <v>30</v>
      </c>
      <c r="E17" s="28">
        <v>12.55</v>
      </c>
      <c r="F17" s="34">
        <v>310</v>
      </c>
      <c r="G17" s="27">
        <v>28</v>
      </c>
      <c r="H17" s="20">
        <v>46.85</v>
      </c>
      <c r="I17" s="20">
        <v>70.22</v>
      </c>
      <c r="J17" s="66">
        <v>5</v>
      </c>
      <c r="K17" s="61" t="s">
        <v>29</v>
      </c>
      <c r="L17" s="42">
        <f t="shared" ca="1" si="0"/>
        <v>1.1729499999999999</v>
      </c>
    </row>
    <row r="18" spans="2:14" ht="30" customHeight="1" x14ac:dyDescent="0.3">
      <c r="B18" s="37">
        <v>42881</v>
      </c>
      <c r="C18" s="29" t="s">
        <v>28</v>
      </c>
      <c r="D18" s="17" t="s">
        <v>27</v>
      </c>
      <c r="E18" s="28">
        <v>52.78</v>
      </c>
      <c r="F18" s="33"/>
      <c r="G18" s="26"/>
      <c r="H18" s="19"/>
      <c r="I18" s="19"/>
      <c r="J18" s="65"/>
      <c r="K18" s="61" t="s">
        <v>29</v>
      </c>
      <c r="L18" s="42">
        <f t="shared" ca="1" si="0"/>
        <v>1.1729499999999999</v>
      </c>
    </row>
    <row r="19" spans="2:14" ht="30" customHeight="1" x14ac:dyDescent="0.3">
      <c r="B19" s="37">
        <v>42881</v>
      </c>
      <c r="C19" s="29" t="s">
        <v>65</v>
      </c>
      <c r="D19" s="17" t="s">
        <v>66</v>
      </c>
      <c r="E19" s="44">
        <v>598</v>
      </c>
      <c r="F19" s="45">
        <v>8900</v>
      </c>
      <c r="G19" s="46">
        <v>620.75</v>
      </c>
      <c r="H19" s="47">
        <v>385</v>
      </c>
      <c r="I19" s="47"/>
      <c r="J19" s="67"/>
      <c r="K19" s="61" t="s">
        <v>33</v>
      </c>
      <c r="L19" s="42">
        <f t="shared" ca="1" si="0"/>
        <v>1.559E-2</v>
      </c>
    </row>
    <row r="20" spans="2:14" ht="30" customHeight="1" x14ac:dyDescent="0.3">
      <c r="B20" s="37">
        <v>42882</v>
      </c>
      <c r="C20" s="29" t="s">
        <v>66</v>
      </c>
      <c r="D20" s="17" t="s">
        <v>64</v>
      </c>
      <c r="E20" s="44">
        <v>340</v>
      </c>
      <c r="F20" s="45">
        <v>8900</v>
      </c>
      <c r="G20" s="46">
        <v>620.75</v>
      </c>
      <c r="H20" s="47"/>
      <c r="I20" s="47">
        <v>3255.72</v>
      </c>
      <c r="J20" s="67"/>
      <c r="K20" s="61" t="s">
        <v>33</v>
      </c>
      <c r="L20" s="42">
        <f t="shared" ca="1" si="0"/>
        <v>1.559E-2</v>
      </c>
      <c r="N20" s="21"/>
    </row>
    <row r="21" spans="2:14" ht="30" customHeight="1" thickBot="1" x14ac:dyDescent="0.35">
      <c r="B21" s="38">
        <v>42883</v>
      </c>
      <c r="C21" s="30" t="s">
        <v>66</v>
      </c>
      <c r="D21" s="31" t="s">
        <v>65</v>
      </c>
      <c r="E21" s="48">
        <v>569.79999999999995</v>
      </c>
      <c r="F21" s="49"/>
      <c r="G21" s="50"/>
      <c r="H21" s="51"/>
      <c r="I21" s="59"/>
      <c r="J21" s="68"/>
      <c r="K21" s="62" t="s">
        <v>33</v>
      </c>
      <c r="L21" s="43">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8"/>
  <sheetViews>
    <sheetView zoomScaleNormal="100" workbookViewId="0">
      <selection activeCell="D16" sqref="D16"/>
    </sheetView>
  </sheetViews>
  <sheetFormatPr defaultRowHeight="14.4" x14ac:dyDescent="0.3"/>
  <cols>
    <col min="1" max="1" width="2.44140625" customWidth="1"/>
    <col min="2" max="4" width="21.33203125" customWidth="1"/>
  </cols>
  <sheetData>
    <row r="1" spans="2:10" ht="20.7" customHeight="1" x14ac:dyDescent="0.3">
      <c r="B1" s="87" t="s">
        <v>39</v>
      </c>
      <c r="C1" s="87"/>
      <c r="D1" s="87"/>
      <c r="E1" s="4"/>
      <c r="F1" s="4"/>
      <c r="G1" s="4"/>
      <c r="H1" s="4"/>
      <c r="I1" s="4"/>
      <c r="J1" s="4"/>
    </row>
    <row r="3" spans="2:10" s="2" customFormat="1" x14ac:dyDescent="0.3">
      <c r="C3" s="5" t="s">
        <v>41</v>
      </c>
      <c r="D3" s="5" t="s">
        <v>32</v>
      </c>
    </row>
    <row r="4" spans="2:10" s="2" customFormat="1" ht="21.75" customHeight="1" x14ac:dyDescent="0.3">
      <c r="B4" s="1" t="s">
        <v>40</v>
      </c>
      <c r="C4" s="6">
        <f>SUM(London)</f>
        <v>248.19</v>
      </c>
      <c r="D4" s="8">
        <f>C4*_xlfn.SINGLE(GBP)</f>
        <v>325.95785459999996</v>
      </c>
      <c r="F4"/>
      <c r="G4"/>
      <c r="H4"/>
      <c r="I4"/>
      <c r="J4"/>
    </row>
    <row r="5" spans="2:10" ht="21.75" customHeight="1" x14ac:dyDescent="0.3">
      <c r="B5" s="1" t="s">
        <v>23</v>
      </c>
      <c r="C5" s="7">
        <f>SUM(Paris)</f>
        <v>124.31</v>
      </c>
      <c r="D5" s="88">
        <f>C5*EUR</f>
        <v>145.8094145</v>
      </c>
      <c r="E5" s="2"/>
    </row>
    <row r="6" spans="2:10" ht="21.75" customHeight="1" x14ac:dyDescent="0.3">
      <c r="B6" s="1" t="s">
        <v>67</v>
      </c>
      <c r="C6" s="7">
        <f>SUM(Mumbai)</f>
        <v>1507.8</v>
      </c>
      <c r="D6" s="88">
        <f>C6*INR</f>
        <v>23.506601999999997</v>
      </c>
      <c r="E6" s="2"/>
    </row>
    <row r="7" spans="2:10" x14ac:dyDescent="0.3">
      <c r="D7" s="89">
        <f>SUM(D4:D6)</f>
        <v>495.27387109999995</v>
      </c>
    </row>
    <row r="9" spans="2:10" x14ac:dyDescent="0.3">
      <c r="B9" t="s">
        <v>34</v>
      </c>
      <c r="C9" t="s">
        <v>69</v>
      </c>
    </row>
    <row r="10" spans="2:10" x14ac:dyDescent="0.3">
      <c r="B10" t="s">
        <v>8</v>
      </c>
      <c r="C10" t="s">
        <v>70</v>
      </c>
    </row>
    <row r="11" spans="2:10" x14ac:dyDescent="0.3">
      <c r="B11" t="s">
        <v>35</v>
      </c>
      <c r="C11" t="s">
        <v>71</v>
      </c>
    </row>
    <row r="12" spans="2:10" x14ac:dyDescent="0.3">
      <c r="B12" t="s">
        <v>49</v>
      </c>
      <c r="C12" t="s">
        <v>72</v>
      </c>
    </row>
    <row r="13" spans="2:10" x14ac:dyDescent="0.3">
      <c r="B13" t="s">
        <v>1</v>
      </c>
      <c r="C13" t="s">
        <v>73</v>
      </c>
    </row>
    <row r="14" spans="2:10" x14ac:dyDescent="0.3">
      <c r="B14" t="s">
        <v>29</v>
      </c>
      <c r="C14" t="s">
        <v>74</v>
      </c>
    </row>
    <row r="15" spans="2:10" x14ac:dyDescent="0.3">
      <c r="B15" t="s">
        <v>75</v>
      </c>
      <c r="C15" t="s">
        <v>76</v>
      </c>
    </row>
    <row r="16" spans="2:10" x14ac:dyDescent="0.3">
      <c r="B16" t="s">
        <v>25</v>
      </c>
      <c r="C16" t="s">
        <v>77</v>
      </c>
    </row>
    <row r="17" spans="2:3" x14ac:dyDescent="0.3">
      <c r="B17" t="s">
        <v>33</v>
      </c>
      <c r="C17" t="s">
        <v>78</v>
      </c>
    </row>
    <row r="18" spans="2:3" x14ac:dyDescent="0.3">
      <c r="B18" t="s">
        <v>38</v>
      </c>
      <c r="C18" t="s">
        <v>79</v>
      </c>
    </row>
    <row r="19" spans="2:3" x14ac:dyDescent="0.3">
      <c r="B19" t="s">
        <v>80</v>
      </c>
      <c r="C19" t="s">
        <v>81</v>
      </c>
    </row>
    <row r="20" spans="2:3" x14ac:dyDescent="0.3">
      <c r="B20" t="s">
        <v>40</v>
      </c>
      <c r="C20" t="s">
        <v>82</v>
      </c>
    </row>
    <row r="21" spans="2:3" x14ac:dyDescent="0.3">
      <c r="B21" t="s">
        <v>0</v>
      </c>
      <c r="C21" t="s">
        <v>83</v>
      </c>
    </row>
    <row r="22" spans="2:3" x14ac:dyDescent="0.3">
      <c r="B22" t="s">
        <v>67</v>
      </c>
      <c r="C22" t="s">
        <v>84</v>
      </c>
    </row>
    <row r="23" spans="2:3" x14ac:dyDescent="0.3">
      <c r="B23" t="s">
        <v>37</v>
      </c>
      <c r="C23" t="s">
        <v>85</v>
      </c>
    </row>
    <row r="24" spans="2:3" x14ac:dyDescent="0.3">
      <c r="B24" t="s">
        <v>52</v>
      </c>
      <c r="C24" t="s">
        <v>86</v>
      </c>
    </row>
    <row r="25" spans="2:3" x14ac:dyDescent="0.3">
      <c r="B25" t="s">
        <v>23</v>
      </c>
      <c r="C25" t="s">
        <v>87</v>
      </c>
    </row>
    <row r="26" spans="2:3" x14ac:dyDescent="0.3">
      <c r="B26" t="s">
        <v>88</v>
      </c>
      <c r="C26" t="s">
        <v>89</v>
      </c>
    </row>
    <row r="27" spans="2:3" x14ac:dyDescent="0.3">
      <c r="B27" t="s">
        <v>32</v>
      </c>
      <c r="C27" t="s">
        <v>90</v>
      </c>
    </row>
    <row r="28" spans="2:3" x14ac:dyDescent="0.3">
      <c r="B28" t="s">
        <v>36</v>
      </c>
      <c r="C28" t="s">
        <v>91</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B5" sqref="B5"/>
    </sheetView>
  </sheetViews>
  <sheetFormatPr defaultRowHeight="14.4" x14ac:dyDescent="0.3"/>
  <cols>
    <col min="1" max="2" width="19.109375" customWidth="1"/>
  </cols>
  <sheetData>
    <row r="1" spans="1:3" ht="20.7" customHeight="1" x14ac:dyDescent="0.3">
      <c r="A1" s="87" t="s">
        <v>42</v>
      </c>
      <c r="B1" s="87"/>
      <c r="C1" s="4"/>
    </row>
    <row r="3" spans="1:3" x14ac:dyDescent="0.3">
      <c r="A3" s="9" t="s">
        <v>49</v>
      </c>
      <c r="B3" s="9" t="s">
        <v>31</v>
      </c>
    </row>
    <row r="4" spans="1:3" x14ac:dyDescent="0.3">
      <c r="A4" s="3" t="s">
        <v>32</v>
      </c>
      <c r="B4" s="3">
        <v>1</v>
      </c>
    </row>
    <row r="5" spans="1:3" x14ac:dyDescent="0.3">
      <c r="A5" s="3" t="s">
        <v>29</v>
      </c>
      <c r="B5" s="3">
        <v>1.1729499999999999</v>
      </c>
    </row>
    <row r="6" spans="1:3" x14ac:dyDescent="0.3">
      <c r="A6" s="3" t="s">
        <v>25</v>
      </c>
      <c r="B6" s="3">
        <v>1.31334</v>
      </c>
    </row>
    <row r="7" spans="1:3" x14ac:dyDescent="0.3">
      <c r="A7" s="3" t="s">
        <v>33</v>
      </c>
      <c r="B7" s="3">
        <v>1.559E-2</v>
      </c>
    </row>
    <row r="8" spans="1:3" x14ac:dyDescent="0.3">
      <c r="A8" s="3" t="s">
        <v>34</v>
      </c>
      <c r="B8" s="3">
        <v>0.80400000000000005</v>
      </c>
    </row>
    <row r="9" spans="1:3" x14ac:dyDescent="0.3">
      <c r="A9" s="3" t="s">
        <v>35</v>
      </c>
      <c r="B9" s="3">
        <v>0.80344000000000004</v>
      </c>
    </row>
    <row r="10" spans="1:3" x14ac:dyDescent="0.3">
      <c r="A10" s="3" t="s">
        <v>36</v>
      </c>
      <c r="B10" s="3">
        <v>7.7399999999999997E-2</v>
      </c>
    </row>
    <row r="11" spans="1:3" x14ac:dyDescent="0.3">
      <c r="A11" s="3" t="s">
        <v>37</v>
      </c>
      <c r="B11" s="3">
        <v>0.75348999999999999</v>
      </c>
    </row>
    <row r="12" spans="1:3" x14ac:dyDescent="0.3">
      <c r="A12" s="3" t="s">
        <v>38</v>
      </c>
      <c r="B12" s="3">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4.4" x14ac:dyDescent="0.3"/>
  <cols>
    <col min="1" max="1" width="21.5546875" customWidth="1"/>
  </cols>
  <sheetData>
    <row r="2" spans="1:2" x14ac:dyDescent="0.3">
      <c r="A2" t="s">
        <v>15</v>
      </c>
      <c r="B2">
        <f ca="1">SUMPRODUCT(TravelCosts,Ex_Rate)</f>
        <v>495.27387109999989</v>
      </c>
    </row>
    <row r="3" spans="1:2" x14ac:dyDescent="0.3">
      <c r="A3" t="s">
        <v>14</v>
      </c>
      <c r="B3">
        <f ca="1">ROUND(SUMPRODUCT(Lodging_Costs,Ex_Rate),2)</f>
        <v>2546.41</v>
      </c>
    </row>
    <row r="4" spans="1:2" x14ac:dyDescent="0.3">
      <c r="A4" t="s">
        <v>13</v>
      </c>
      <c r="B4">
        <f ca="1">ROUND(SUMPRODUCT(Breakfast,Ex_Rate)+SUMPRODUCT(Lunch,Ex_Rate)+SUMPRODUCT(Dinner,Ex_Rate),2)</f>
        <v>1279.42</v>
      </c>
    </row>
    <row r="5" spans="1:2" x14ac:dyDescent="0.3">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Dragos Pavel</cp:lastModifiedBy>
  <dcterms:created xsi:type="dcterms:W3CDTF">2017-06-29T03:48:21Z</dcterms:created>
  <dcterms:modified xsi:type="dcterms:W3CDTF">2022-08-24T04:01:58Z</dcterms:modified>
</cp:coreProperties>
</file>