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4\"/>
    </mc:Choice>
  </mc:AlternateContent>
  <xr:revisionPtr revIDLastSave="0" documentId="13_ncr:1_{7FC4021D-5EA7-4B78-A5FB-7CF44904EE5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0" l="1"/>
  <c r="H25" i="10"/>
  <c r="H23" i="10"/>
  <c r="H26" i="10"/>
  <c r="H5" i="10"/>
  <c r="H19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C29" i="10" l="1"/>
  <c r="H31" i="10" s="1"/>
  <c r="H33" i="10" l="1"/>
  <c r="B30" i="10"/>
  <c r="C30" i="10" s="1"/>
  <c r="H32" i="10"/>
  <c r="H30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H34" i="10" l="1"/>
  <c r="B3" i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D7" i="10" l="1"/>
  <c r="F11" i="10"/>
  <c r="F14" i="10"/>
  <c r="F9" i="10"/>
  <c r="F5" i="10"/>
  <c r="F10" i="10"/>
  <c r="D8" i="10"/>
  <c r="F6" i="10"/>
  <c r="Z3" i="1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H12" i="10" s="1"/>
  <c r="F24" i="10"/>
  <c r="B6" i="15" s="1"/>
  <c r="C6" i="15" s="1"/>
  <c r="E6" i="15" s="1"/>
  <c r="D12" i="10"/>
  <c r="C32" i="10" s="1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E17" i="10"/>
  <c r="E11" i="10"/>
  <c r="E23" i="10"/>
  <c r="F7" i="10"/>
  <c r="G6" i="10"/>
  <c r="H6" i="10" s="1"/>
  <c r="F8" i="10"/>
  <c r="G16" i="10"/>
  <c r="H16" i="10" s="1"/>
  <c r="F23" i="10"/>
  <c r="G10" i="10"/>
  <c r="H10" i="10" s="1"/>
  <c r="G7" i="10"/>
  <c r="H7" i="10" s="1"/>
  <c r="G9" i="10"/>
  <c r="H9" i="10" s="1"/>
  <c r="G5" i="10"/>
  <c r="D5" i="10"/>
  <c r="E5" i="10"/>
  <c r="G24" i="10" l="1"/>
  <c r="C26" i="10"/>
  <c r="G19" i="10"/>
  <c r="C8" i="10"/>
  <c r="C15" i="10"/>
  <c r="G25" i="10"/>
  <c r="G23" i="10"/>
  <c r="F26" i="10"/>
  <c r="B5" i="15"/>
  <c r="D26" i="10"/>
  <c r="C7" i="10"/>
  <c r="C16" i="10"/>
  <c r="C17" i="10"/>
  <c r="C10" i="10"/>
  <c r="C13" i="10"/>
  <c r="C14" i="10"/>
  <c r="E26" i="10"/>
  <c r="C6" i="10"/>
  <c r="C11" i="10"/>
  <c r="C18" i="10"/>
  <c r="C12" i="10"/>
  <c r="B31" i="10" s="1"/>
  <c r="C9" i="10"/>
  <c r="C5" i="10"/>
  <c r="E19" i="10"/>
  <c r="F19" i="10"/>
  <c r="D19" i="10"/>
  <c r="C19" i="10" l="1"/>
  <c r="C5" i="15"/>
  <c r="B8" i="15"/>
  <c r="C31" i="10"/>
  <c r="E5" i="15" l="1"/>
  <c r="E8" i="15" s="1"/>
  <c r="C8" i="15"/>
  <c r="G26" i="10" l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<sst xmlns="http://schemas.openxmlformats.org/spreadsheetml/2006/main" count="12806" uniqueCount="2160">
  <si>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</si>
  <si>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</si>
  <si>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</si>
  <si>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</si>
  <si>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</si>
  <si>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</si>
  <si>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</si>
  <si>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</si>
  <si>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</si>
  <si>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</si>
  <si>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</si>
  <si>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</si>
  <si>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</si>
  <si>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</si>
  <si>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</si>
  <si>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</si>
  <si>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</si>
  <si>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</si>
  <si>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</si>
  <si>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</si>
  <si>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</si>
  <si>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</si>
  <si>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</si>
  <si>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</si>
  <si>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</si>
  <si>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</si>
  <si>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</si>
  <si>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</si>
  <si>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</si>
  <si>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</si>
  <si>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</si>
  <si>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</si>
  <si>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</si>
  <si>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</si>
  <si>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</si>
  <si>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</si>
  <si>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</si>
  <si>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</si>
  <si>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</si>
  <si>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</si>
  <si>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</si>
  <si>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</si>
  <si>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</si>
  <si>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</si>
  <si>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</si>
  <si>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</si>
  <si>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</si>
  <si>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</si>
  <si>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</si>
  <si>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</si>
  <si>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</si>
  <si>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</si>
  <si>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</si>
  <si>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</si>
  <si>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</si>
  <si>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</si>
  <si>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</si>
  <si>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</si>
  <si>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</si>
  <si>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</si>
  <si>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</si>
  <si>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</si>
  <si>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</si>
  <si>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</si>
  <si>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</si>
  <si>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</si>
  <si>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</si>
  <si>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</si>
  <si>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</si>
  <si>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</si>
  <si>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</si>
  <si>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</si>
  <si>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</si>
  <si>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</si>
  <si>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</si>
  <si>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</si>
  <si>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</si>
  <si>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</si>
  <si>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</si>
  <si>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</si>
  <si>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</si>
  <si>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</si>
  <si>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</si>
  <si>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</si>
  <si>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</si>
  <si>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</si>
  <si>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</si>
  <si>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</si>
  <si>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</si>
  <si>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</si>
  <si>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</si>
  <si>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</si>
  <si>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</si>
  <si>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</si>
  <si>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</si>
  <si>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</si>
  <si>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</si>
  <si>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</si>
  <si>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</si>
  <si>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</si>
  <si>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</si>
  <si>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</si>
  <si>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</si>
  <si>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</si>
  <si>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</si>
  <si>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</si>
  <si>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</si>
  <si>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</si>
  <si>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</si>
  <si>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</si>
  <si>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</si>
  <si>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</si>
  <si>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</si>
  <si>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</si>
  <si>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</si>
  <si>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</si>
  <si>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</si>
  <si>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</si>
  <si>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</si>
  <si>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</si>
  <si>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</si>
  <si>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</si>
  <si>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</si>
  <si>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</si>
  <si>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</si>
  <si>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</si>
  <si>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</si>
  <si>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</si>
  <si>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</si>
  <si>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</si>
  <si>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</si>
  <si>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</si>
  <si>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</si>
  <si>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</si>
  <si>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</si>
  <si>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</si>
  <si>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</si>
  <si>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</si>
  <si>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</si>
  <si>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</si>
  <si>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</si>
  <si>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</si>
  <si>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</si>
  <si>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</si>
  <si>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</si>
  <si>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</si>
  <si>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</si>
  <si>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</si>
  <si>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</si>
  <si>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</si>
  <si>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</si>
  <si>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</si>
  <si>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</si>
  <si>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</si>
  <si>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</si>
  <si>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</si>
  <si>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</si>
  <si>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</si>
  <si>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</si>
  <si>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</si>
  <si>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</si>
  <si>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</si>
  <si>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</si>
  <si>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</si>
  <si>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</si>
  <si>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</si>
  <si>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</si>
  <si>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</si>
  <si>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</si>
  <si>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</si>
  <si>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</si>
  <si>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</si>
  <si>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</si>
  <si>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</si>
  <si>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</si>
  <si>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</si>
  <si>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</si>
  <si>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</si>
  <si>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</si>
  <si>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</si>
  <si>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</si>
  <si>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</si>
  <si>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</si>
  <si>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</si>
  <si>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</si>
  <si>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</si>
  <si>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</si>
  <si>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</si>
  <si>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</si>
  <si>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</si>
  <si>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</si>
  <si>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</si>
  <si>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</si>
  <si>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</si>
  <si>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</si>
  <si>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</si>
  <si>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</si>
  <si>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</si>
  <si>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</si>
  <si>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</si>
  <si>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</si>
  <si>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</si>
  <si>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</si>
  <si>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</si>
  <si>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</si>
  <si>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</si>
  <si>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</si>
  <si>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</si>
  <si>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</si>
  <si>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</si>
  <si>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</si>
  <si>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</si>
  <si>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</si>
  <si>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</si>
  <si>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</si>
  <si>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</si>
  <si>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</si>
  <si>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</si>
  <si>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</si>
  <si>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</si>
  <si>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</si>
  <si>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</si>
  <si>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</si>
  <si>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</si>
  <si>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</si>
  <si>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</si>
  <si>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</si>
  <si>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</si>
  <si>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</si>
  <si>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</si>
  <si>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</si>
  <si>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</si>
  <si>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</si>
  <si>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</si>
  <si>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</si>
  <si>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</si>
  <si>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</si>
  <si>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</si>
  <si>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</si>
  <si>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</si>
  <si>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</si>
  <si>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</si>
  <si>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</si>
  <si>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</si>
  <si>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</si>
  <si>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</si>
  <si>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</si>
  <si>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</si>
  <si>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</si>
  <si>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</si>
  <si>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</si>
  <si>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</si>
  <si>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</si>
  <si>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</si>
  <si>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</si>
  <si>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</si>
  <si>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</si>
  <si>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</si>
  <si>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</si>
  <si>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</si>
  <si>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</si>
  <si>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</si>
  <si>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</si>
  <si>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</si>
  <si>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</si>
  <si>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</si>
  <si>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</si>
  <si>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</si>
  <si>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</si>
  <si>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</si>
  <si>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</si>
  <si>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</si>
  <si>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</si>
  <si>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</si>
  <si>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</si>
  <si>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</si>
  <si>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</si>
  <si>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</si>
  <si>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</si>
  <si>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</si>
  <si>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</si>
  <si>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</si>
  <si>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</si>
  <si>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</si>
  <si>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</si>
  <si>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</si>
  <si>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</si>
  <si>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</si>
  <si>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</si>
  <si>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</si>
  <si>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</si>
  <si>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</si>
  <si>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</si>
  <si>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</si>
  <si>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</si>
  <si>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</si>
  <si>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</si>
  <si>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</si>
  <si>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</si>
  <si>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</si>
  <si>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</si>
  <si>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</si>
  <si>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</si>
  <si>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</si>
  <si>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</si>
  <si>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</si>
  <si>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</si>
  <si>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</si>
  <si>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</si>
  <si>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</si>
  <si>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</si>
  <si>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</si>
  <si>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</si>
  <si>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</si>
  <si>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</si>
  <si>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</si>
  <si>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</si>
  <si>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</si>
  <si>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</si>
  <si>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</si>
  <si>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</si>
  <si>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</si>
  <si>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</si>
  <si>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</si>
  <si>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</si>
  <si>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</si>
  <si>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</si>
  <si>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</si>
  <si>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</si>
  <si>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</si>
  <si>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</si>
  <si>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</si>
  <si>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</si>
  <si>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</si>
  <si>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</si>
  <si>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</si>
  <si>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</si>
  <si>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</si>
  <si>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</si>
  <si>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</si>
  <si>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</si>
  <si>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</si>
  <si>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</si>
  <si>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</si>
  <si>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</si>
  <si>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</si>
  <si>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</si>
  <si>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</si>
  <si>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</si>
  <si>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</si>
  <si>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</si>
  <si>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</si>
  <si>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</si>
  <si>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</si>
  <si>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</si>
  <si>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</si>
  <si>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</si>
  <si>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</si>
  <si>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</si>
  <si>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</si>
  <si>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</si>
  <si>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</si>
  <si>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</si>
  <si>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</si>
  <si>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</si>
  <si>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</si>
  <si>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</si>
  <si>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</si>
  <si>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</si>
  <si>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</si>
  <si>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</si>
  <si>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</si>
  <si>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</si>
  <si>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</si>
  <si>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</si>
  <si>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</si>
  <si>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</si>
  <si>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</si>
  <si>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</si>
  <si>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</si>
  <si>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</si>
  <si>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</si>
  <si>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</si>
  <si>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</si>
  <si>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</si>
  <si>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</si>
  <si>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</si>
  <si>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</si>
  <si>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</si>
  <si>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</si>
  <si>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</si>
  <si>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</si>
  <si>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</si>
  <si>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</si>
  <si>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</si>
  <si>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</si>
  <si>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</si>
  <si>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</si>
  <si>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</si>
  <si>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</si>
  <si>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</si>
  <si>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</si>
  <si>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</si>
  <si>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</si>
  <si>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</si>
  <si>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</si>
  <si>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</si>
  <si>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</si>
  <si>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</si>
  <si>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</si>
  <si>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</si>
  <si>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</si>
  <si>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</si>
  <si>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</si>
  <si>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</si>
  <si>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</si>
  <si>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</si>
  <si>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</si>
  <si>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</si>
  <si>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</si>
  <si>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</si>
  <si>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</si>
  <si>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</si>
  <si>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</si>
  <si>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</si>
  <si>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</si>
  <si>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</si>
  <si>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</si>
  <si>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</si>
  <si>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</si>
  <si>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</si>
  <si>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</si>
  <si>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</si>
  <si>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</si>
  <si>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</si>
  <si>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</si>
  <si>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</si>
  <si>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</si>
  <si>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</si>
  <si>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</si>
  <si>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</si>
  <si>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</si>
  <si>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</si>
  <si>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</si>
  <si>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</si>
  <si>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</si>
  <si>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</si>
  <si>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</si>
  <si>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</si>
  <si>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</si>
  <si>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</si>
  <si>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</si>
  <si>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</si>
  <si>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</si>
  <si>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</si>
  <si>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</si>
  <si>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</si>
  <si>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</si>
  <si>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</si>
  <si>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</si>
  <si>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</si>
  <si>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</si>
  <si>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</si>
  <si>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</si>
  <si>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</si>
  <si>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</si>
  <si>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</si>
  <si>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</si>
  <si>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</si>
  <si>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</si>
  <si>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</si>
  <si>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</si>
  <si>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</si>
  <si>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</si>
  <si>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</si>
  <si>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</si>
  <si>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</si>
  <si>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</si>
  <si>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</si>
  <si>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</si>
  <si>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</si>
  <si>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</si>
  <si>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</si>
  <si>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</si>
  <si>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</si>
  <si>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</si>
  <si>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</si>
  <si>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</si>
  <si>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</si>
  <si>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</si>
  <si>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</si>
  <si>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</si>
  <si>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</si>
  <si>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</si>
  <si>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</si>
  <si>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</si>
  <si>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</si>
  <si>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</si>
  <si>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</si>
  <si>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</si>
  <si>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</si>
  <si>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</si>
  <si>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</si>
  <si>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</si>
  <si>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</si>
  <si>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</si>
  <si>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</si>
  <si>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</si>
  <si>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</si>
  <si>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</si>
  <si>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</si>
  <si>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</si>
  <si>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</si>
  <si>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</si>
  <si>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</si>
  <si>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</si>
  <si>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</si>
  <si>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</si>
  <si>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</si>
  <si>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</si>
  <si>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</si>
  <si>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</si>
  <si>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</si>
  <si>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</si>
  <si>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</si>
  <si>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</si>
  <si>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</si>
  <si>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</si>
  <si>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</si>
  <si>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</si>
  <si>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</si>
  <si>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</si>
  <si>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</si>
  <si>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</si>
  <si>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</si>
  <si>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</si>
  <si>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</si>
  <si>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</si>
  <si>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</si>
  <si>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</si>
  <si>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</si>
  <si>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</si>
  <si>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</si>
  <si>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</si>
  <si>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</si>
  <si>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</si>
  <si>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</si>
  <si>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</si>
  <si>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</si>
  <si>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</si>
  <si>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</si>
  <si>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</si>
  <si>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</si>
  <si>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</si>
  <si>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</si>
  <si>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</si>
  <si>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</si>
  <si>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</si>
  <si>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</si>
  <si>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</si>
  <si>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</si>
  <si>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</si>
  <si>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</si>
  <si>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</si>
  <si>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</si>
  <si>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</si>
  <si>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</si>
  <si>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</si>
  <si>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</si>
  <si>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</si>
  <si>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</si>
  <si>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</si>
  <si>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</si>
  <si>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</si>
  <si>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</si>
  <si>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</si>
  <si>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</si>
  <si>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</si>
  <si>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</si>
  <si>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</si>
  <si>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</si>
  <si>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</si>
  <si>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</si>
  <si>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</si>
  <si>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</si>
  <si>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</si>
  <si>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</si>
  <si>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</si>
  <si>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</si>
  <si>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</si>
  <si>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</si>
  <si>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</si>
  <si>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</si>
  <si>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</si>
  <si>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</si>
  <si>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</si>
  <si>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</si>
  <si>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</si>
  <si>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</si>
  <si>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</si>
  <si>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</si>
  <si>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</si>
  <si>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</si>
  <si>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</si>
  <si>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</si>
  <si>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</si>
  <si>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</si>
  <si>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</si>
  <si>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</si>
  <si>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</si>
  <si>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</si>
  <si>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</si>
  <si>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</si>
  <si>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</si>
  <si>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</si>
  <si>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</si>
  <si>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</si>
  <si>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</si>
  <si>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</si>
  <si>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</si>
  <si>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</si>
  <si>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</si>
  <si>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</si>
  <si>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</si>
  <si>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</si>
  <si>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</si>
  <si>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</si>
  <si>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</si>
  <si>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</si>
  <si>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</si>
  <si>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</si>
  <si>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</si>
  <si>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</si>
  <si>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</si>
  <si>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</si>
  <si>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</si>
  <si>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</si>
  <si>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</si>
  <si>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</si>
  <si>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</si>
  <si>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</si>
  <si>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</si>
  <si>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</si>
  <si>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</si>
  <si>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</si>
  <si>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</si>
  <si>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</si>
  <si>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</si>
  <si>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</si>
  <si>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</si>
  <si>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</si>
  <si>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</si>
  <si>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</si>
  <si>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</si>
  <si>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</si>
  <si>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</si>
  <si>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</si>
  <si>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</si>
  <si>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</si>
  <si>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</si>
  <si>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</si>
  <si>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</si>
  <si>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</si>
  <si>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</si>
  <si>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</si>
  <si>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</si>
  <si>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</si>
  <si>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</si>
  <si>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</si>
  <si>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</si>
  <si>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</si>
  <si>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</si>
  <si>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</si>
  <si>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</si>
  <si>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</si>
  <si>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</si>
  <si>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</si>
  <si>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</si>
  <si>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</si>
  <si>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</si>
  <si>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</si>
  <si>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</si>
  <si>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</si>
  <si>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</si>
  <si>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</si>
  <si>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</si>
  <si>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</si>
  <si>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</si>
  <si>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</si>
  <si>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</si>
  <si>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</si>
  <si>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</si>
  <si>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</si>
  <si>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</si>
  <si>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</si>
  <si>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</si>
  <si>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</si>
  <si>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</si>
  <si>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</si>
  <si>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</si>
  <si>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</si>
  <si>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</si>
  <si>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</si>
  <si>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</si>
  <si>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</si>
  <si>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</si>
  <si>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</si>
  <si>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</si>
  <si>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</si>
  <si>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</si>
  <si>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</si>
  <si>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</si>
  <si>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</si>
  <si>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</si>
  <si>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</si>
  <si>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</si>
  <si>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</si>
  <si>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</si>
  <si>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</si>
  <si>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</si>
  <si>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</si>
  <si>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</si>
  <si>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</si>
  <si>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</si>
  <si>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</si>
  <si>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</si>
  <si>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</si>
  <si>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</si>
  <si>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</si>
  <si>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</si>
  <si>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</si>
  <si>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</si>
  <si>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</si>
  <si>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</si>
  <si>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</si>
  <si>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</si>
  <si>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</si>
  <si>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</si>
  <si>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</si>
  <si>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</si>
  <si>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</si>
  <si>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</si>
  <si>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</si>
  <si>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</si>
  <si>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</si>
  <si>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</si>
  <si>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</si>
  <si>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</si>
  <si>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</si>
  <si>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</si>
  <si>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</si>
  <si>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</si>
  <si>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</si>
  <si>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</si>
  <si>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</si>
  <si>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</si>
  <si>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</si>
  <si>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</si>
  <si>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</si>
  <si>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</si>
  <si>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</si>
  <si>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</si>
  <si>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</si>
  <si>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</si>
  <si>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</si>
  <si>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</si>
  <si>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</si>
  <si>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</si>
  <si>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</si>
  <si>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</si>
  <si>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</si>
  <si>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</si>
  <si>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</si>
  <si>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</si>
  <si>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</si>
  <si>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</si>
  <si>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</si>
  <si>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</si>
  <si>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</si>
  <si>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</si>
  <si>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</si>
  <si>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</si>
  <si>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</si>
  <si>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</si>
  <si>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</si>
  <si>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</si>
  <si>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</si>
  <si>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</si>
  <si>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</si>
  <si>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</si>
  <si>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</si>
  <si>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</si>
  <si>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</si>
  <si>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</si>
  <si>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</si>
  <si>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</si>
  <si>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</si>
  <si>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</si>
  <si>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</si>
  <si>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</si>
  <si>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</si>
  <si>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</si>
  <si>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</si>
  <si>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</si>
  <si>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</si>
  <si>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</si>
  <si>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</si>
  <si>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</si>
  <si>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</si>
  <si>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</si>
  <si>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</si>
  <si>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</si>
  <si>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</si>
  <si>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</si>
  <si>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</si>
  <si>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</si>
  <si>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</si>
  <si>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</si>
  <si>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</si>
  <si>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</si>
  <si>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</si>
  <si>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</si>
  <si>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</si>
  <si>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</si>
  <si>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</si>
  <si>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</si>
  <si>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</si>
  <si>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</si>
  <si>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</si>
  <si>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</si>
  <si>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</si>
  <si>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</si>
  <si>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</si>
  <si>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</si>
  <si>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</si>
  <si>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</si>
  <si>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</si>
  <si>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</si>
  <si>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</si>
  <si>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</si>
  <si>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</si>
  <si>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</si>
  <si>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</si>
  <si>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</si>
  <si>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</si>
  <si>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</si>
  <si>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</si>
  <si>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</si>
  <si>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</si>
  <si>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</si>
  <si>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</si>
  <si>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</si>
  <si>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</si>
  <si>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</si>
  <si>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</si>
  <si>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</si>
  <si>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</si>
  <si>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</si>
  <si>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</si>
  <si>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</si>
  <si>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</si>
  <si>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</si>
  <si>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</si>
  <si>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</si>
  <si>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</si>
  <si>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</si>
  <si>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</si>
  <si>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</si>
  <si>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</si>
  <si>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</si>
  <si>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</si>
  <si>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</si>
  <si>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</si>
  <si>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</si>
  <si>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</si>
  <si>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</si>
  <si>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</si>
  <si>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</si>
  <si>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</si>
  <si>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</si>
  <si>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</si>
  <si>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</si>
  <si>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</si>
  <si>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</si>
  <si>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</si>
  <si>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</si>
  <si>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</si>
  <si>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</si>
  <si>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</si>
  <si>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</si>
  <si>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</si>
  <si>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</si>
  <si>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</si>
  <si>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</si>
  <si>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</si>
  <si>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</si>
  <si>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</si>
  <si>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</si>
  <si>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</si>
  <si>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</si>
  <si>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</si>
  <si>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</si>
  <si>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</si>
  <si>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</si>
  <si>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</si>
  <si>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</si>
  <si>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</si>
  <si>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</si>
  <si>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</si>
  <si>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</si>
  <si>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</si>
  <si>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</si>
  <si>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</si>
  <si>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</si>
  <si>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</si>
  <si>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</si>
  <si>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</si>
  <si>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</si>
  <si>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</si>
  <si>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</si>
  <si>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</si>
  <si>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</si>
  <si>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</si>
  <si>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</si>
  <si>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</si>
  <si>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</si>
  <si>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</si>
  <si>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</si>
  <si>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</si>
  <si>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</si>
  <si>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</si>
  <si>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</si>
  <si>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</si>
  <si>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</si>
  <si>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</si>
  <si>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</si>
  <si>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</si>
  <si>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</si>
  <si>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</si>
  <si>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</si>
  <si>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</si>
  <si>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</si>
  <si>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</si>
  <si>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</si>
  <si>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</si>
  <si>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</si>
  <si>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</si>
  <si>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</si>
  <si>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</si>
  <si>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</si>
  <si>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</si>
  <si>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</si>
  <si>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</si>
  <si>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</si>
  <si>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</si>
  <si>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</si>
  <si>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</si>
  <si>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</si>
  <si>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</si>
  <si>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</si>
  <si>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</si>
  <si>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</si>
  <si>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</si>
  <si>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</si>
  <si>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</si>
  <si>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</si>
  <si>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</si>
  <si>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</si>
  <si>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</si>
  <si>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</si>
  <si>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</si>
  <si>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</si>
  <si>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</si>
  <si>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</si>
  <si>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</si>
  <si>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</si>
  <si>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</si>
  <si>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</si>
  <si>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</si>
  <si>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</si>
  <si>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</si>
  <si>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</si>
  <si>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</si>
  <si>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</si>
  <si>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</si>
  <si>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</si>
  <si>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</si>
  <si>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</si>
  <si>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</si>
  <si>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</si>
  <si>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</si>
  <si>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</si>
  <si>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</si>
  <si>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</si>
  <si>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</si>
  <si>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</si>
  <si>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</si>
  <si>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</si>
  <si>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</si>
  <si>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</si>
  <si>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</si>
  <si>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</si>
  <si>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</si>
  <si>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</si>
  <si>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</si>
  <si>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</si>
  <si>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</si>
  <si>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</si>
  <si>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</si>
  <si>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</si>
  <si>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</si>
  <si>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</si>
  <si>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</si>
  <si>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</si>
  <si>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</si>
  <si>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</si>
  <si>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</si>
  <si>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</si>
  <si>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</si>
  <si>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</si>
  <si>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</si>
  <si>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</si>
  <si>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</si>
  <si>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</si>
  <si>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</si>
  <si>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</si>
  <si>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</si>
  <si>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</si>
  <si>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</si>
  <si>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</si>
  <si>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</si>
  <si>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</si>
  <si>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</si>
  <si>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</si>
  <si>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</si>
  <si>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</si>
  <si>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</si>
  <si>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</si>
  <si>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</si>
  <si>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</si>
  <si>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</si>
  <si>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</si>
  <si>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</si>
  <si>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</si>
  <si>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</si>
  <si>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</si>
  <si>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</si>
  <si>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</si>
  <si>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</si>
  <si>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</si>
  <si>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</si>
  <si>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</si>
  <si>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</si>
  <si>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</si>
  <si>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</si>
  <si>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</si>
  <si>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</si>
  <si>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</si>
  <si>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</si>
  <si>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</si>
  <si>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</si>
  <si>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</si>
  <si>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</si>
  <si>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</si>
  <si>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</si>
  <si>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</si>
  <si>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</si>
  <si>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</si>
  <si>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</si>
  <si>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</si>
  <si>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</si>
  <si>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</si>
  <si>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</si>
  <si>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</si>
  <si>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</si>
  <si>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</si>
  <si>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</si>
  <si>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</si>
  <si>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</si>
  <si>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</si>
  <si>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</si>
  <si>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</si>
  <si>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</si>
  <si>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</si>
  <si>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</si>
  <si>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</si>
  <si>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</si>
  <si>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</si>
  <si>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</si>
  <si>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</si>
  <si>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</si>
  <si>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</si>
  <si>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</si>
  <si>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</si>
  <si>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</si>
  <si>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</si>
  <si>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</si>
  <si>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</si>
  <si>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</si>
  <si>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</si>
  <si>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</si>
  <si>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</si>
  <si>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</si>
  <si>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</si>
  <si>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</si>
  <si>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</si>
  <si>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</si>
  <si>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</si>
  <si>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</si>
  <si>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</si>
  <si>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</si>
  <si>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</si>
  <si>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</si>
  <si>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</si>
  <si>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</si>
  <si>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</si>
  <si>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</si>
  <si>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</si>
  <si>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</si>
  <si>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</si>
  <si>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</si>
  <si>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</si>
  <si>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</si>
  <si>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</si>
  <si>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</si>
  <si>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</si>
  <si>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</si>
  <si>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</si>
  <si>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</si>
  <si>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</si>
  <si>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</si>
  <si>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</si>
  <si>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</si>
  <si>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</si>
  <si>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</si>
  <si>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</si>
  <si>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</si>
  <si>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</si>
  <si>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</si>
  <si>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</si>
  <si>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</si>
  <si>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</si>
  <si>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</si>
  <si>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</si>
  <si>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</si>
  <si>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</si>
  <si>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</si>
  <si>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</si>
  <si>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</si>
  <si>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</si>
  <si>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</si>
  <si>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</si>
  <si>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</si>
  <si>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</si>
  <si>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</si>
  <si>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</si>
  <si>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</si>
  <si>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</si>
  <si>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</si>
  <si>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</si>
  <si>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</si>
  <si>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</si>
  <si>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</si>
  <si>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</si>
  <si>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</si>
  <si>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</si>
  <si>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</si>
  <si>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</si>
  <si>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</si>
  <si>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</si>
  <si>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</si>
  <si>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</si>
  <si>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</si>
  <si>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</si>
  <si>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</si>
  <si>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</si>
  <si>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</si>
  <si>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</si>
  <si>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</si>
  <si>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</si>
  <si>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</si>
  <si>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</si>
  <si>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</si>
  <si>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</si>
  <si>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</si>
  <si>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</si>
  <si>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</si>
  <si>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</si>
  <si>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</si>
  <si>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</si>
  <si>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</si>
  <si>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</si>
  <si>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</si>
  <si>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</si>
  <si>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</si>
  <si>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</si>
  <si>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</si>
  <si>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</si>
  <si>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</si>
  <si>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</si>
  <si>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</si>
  <si>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</si>
  <si>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</si>
  <si>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</si>
  <si>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</si>
  <si>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</si>
  <si>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</si>
  <si>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</si>
  <si>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</si>
  <si>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</si>
  <si>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</si>
  <si>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</si>
  <si>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</si>
  <si>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</si>
  <si>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</si>
  <si>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</si>
  <si>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</si>
  <si>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</si>
  <si>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</si>
  <si>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</si>
  <si>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</si>
  <si>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</si>
  <si>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</si>
  <si>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</si>
  <si>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</si>
  <si>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</si>
  <si>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</si>
  <si>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</si>
  <si>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</si>
  <si>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</si>
  <si>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</si>
  <si>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</si>
  <si>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</si>
  <si>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</si>
  <si>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</si>
  <si>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</si>
  <si>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</si>
  <si>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</si>
  <si>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</si>
  <si>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</si>
  <si>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</si>
  <si>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</si>
  <si>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</si>
  <si>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</si>
  <si>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</si>
  <si>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</si>
  <si>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</si>
  <si>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</si>
  <si>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</si>
  <si>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</si>
  <si>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</si>
  <si>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</si>
  <si>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</si>
  <si>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</si>
  <si>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</si>
  <si>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</si>
  <si>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</si>
  <si>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</si>
  <si>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</si>
  <si>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</si>
  <si>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</si>
  <si>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</si>
  <si>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</si>
  <si>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</si>
  <si>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</si>
  <si>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</si>
  <si>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</si>
  <si>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</si>
  <si>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</si>
  <si>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</si>
  <si>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</si>
  <si>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</si>
  <si>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</si>
  <si>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</si>
  <si>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</si>
  <si>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</si>
  <si>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</si>
  <si>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</si>
  <si>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</si>
  <si>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</si>
  <si>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</si>
  <si>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</si>
  <si>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</si>
  <si>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</si>
  <si>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</si>
  <si>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</si>
  <si>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</si>
  <si>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</si>
  <si>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</si>
  <si>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</si>
  <si>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</si>
  <si>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</si>
  <si>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</si>
  <si>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</si>
  <si>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</si>
  <si>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</si>
  <si>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</si>
  <si>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</si>
  <si>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</si>
  <si>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</si>
  <si>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</si>
  <si>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</si>
  <si>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</si>
  <si>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</si>
  <si>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</si>
  <si>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</si>
  <si>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</si>
  <si>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</si>
  <si>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</si>
  <si>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</si>
  <si>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</si>
  <si>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</si>
  <si>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</si>
  <si>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</si>
  <si>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</si>
  <si>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</si>
  <si>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</si>
  <si>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</si>
  <si>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</si>
  <si>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</si>
  <si>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</si>
  <si>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</si>
  <si>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</si>
  <si>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</si>
  <si>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</si>
  <si>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</si>
  <si>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</si>
  <si>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</si>
  <si>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</si>
  <si>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</si>
  <si>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</si>
  <si>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</si>
  <si>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</si>
  <si>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</si>
  <si>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</si>
  <si>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</si>
  <si>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</si>
  <si>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</si>
  <si>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</si>
  <si>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</si>
  <si>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</si>
  <si>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</si>
  <si>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</si>
  <si>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</si>
  <si>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</si>
  <si>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</si>
  <si>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</si>
  <si>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</si>
  <si>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</si>
  <si>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</si>
  <si>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</si>
  <si>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</si>
  <si>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</si>
  <si>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</si>
  <si>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</si>
  <si>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</si>
  <si>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</si>
  <si>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</si>
  <si>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</si>
  <si>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</si>
  <si>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</si>
  <si>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</si>
  <si>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</si>
  <si>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</si>
  <si>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</si>
  <si>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</si>
  <si>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</si>
  <si>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</si>
  <si>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</si>
  <si>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</si>
  <si>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</si>
  <si>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</si>
  <si>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</si>
  <si>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</si>
  <si>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</si>
  <si>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</si>
  <si>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</si>
  <si>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</si>
  <si>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</si>
  <si>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</si>
  <si>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</si>
  <si>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</si>
  <si>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</si>
  <si>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</si>
  <si>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</si>
  <si>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</si>
  <si>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</si>
  <si>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</si>
  <si>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</si>
  <si>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</si>
  <si>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</si>
  <si>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</si>
  <si>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</si>
  <si>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</si>
  <si>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</si>
  <si>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</si>
  <si>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</si>
  <si>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</si>
  <si>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</si>
  <si>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</si>
  <si>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</si>
  <si>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</si>
  <si>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</si>
  <si>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</si>
  <si>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</si>
  <si>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</si>
  <si>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</si>
  <si>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</si>
  <si>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</si>
  <si>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</si>
  <si>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</si>
  <si>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</si>
  <si>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</si>
  <si>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</si>
  <si>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</si>
  <si>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</si>
  <si>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</si>
  <si>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</si>
  <si>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</si>
  <si>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</si>
  <si>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</si>
  <si>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</si>
  <si>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</si>
  <si>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</si>
  <si>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</si>
  <si>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</si>
  <si>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</si>
  <si>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</si>
  <si>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</si>
  <si>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</si>
  <si>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</si>
  <si>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</si>
  <si>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</si>
  <si>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</si>
  <si>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</si>
  <si>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</si>
  <si>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</si>
  <si>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</si>
  <si>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</si>
  <si>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</si>
  <si>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</si>
  <si>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</si>
  <si>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</si>
  <si>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</si>
  <si>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</si>
  <si>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</si>
  <si>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</si>
  <si>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</si>
  <si>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</si>
  <si>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</si>
  <si>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</si>
  <si>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</si>
  <si>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</si>
  <si>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</si>
  <si>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</si>
  <si>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</si>
  <si>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</si>
  <si>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</si>
  <si>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</si>
  <si>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</si>
  <si>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</si>
  <si>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</si>
  <si>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</si>
  <si>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</si>
  <si>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</si>
  <si>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</si>
  <si>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</si>
  <si>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</si>
  <si>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</si>
  <si>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</si>
  <si>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</si>
  <si>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</si>
  <si>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</si>
  <si>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</si>
  <si>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</si>
  <si>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</si>
  <si>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</si>
  <si>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</si>
  <si>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</si>
  <si>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</si>
  <si>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</si>
  <si>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</si>
  <si>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</si>
  <si>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</si>
  <si>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</si>
  <si>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</si>
  <si>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</si>
  <si>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</si>
  <si>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</si>
  <si>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</si>
  <si>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</si>
  <si>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</si>
  <si>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</si>
  <si>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</si>
  <si>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</si>
  <si>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</si>
  <si>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</si>
  <si>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</si>
  <si>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</si>
  <si>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</si>
  <si>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</si>
  <si>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</si>
  <si>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</si>
  <si>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</si>
  <si>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</si>
  <si>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</si>
  <si>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</si>
  <si>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</si>
  <si>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</si>
  <si>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</si>
  <si>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</si>
  <si>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</si>
  <si>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</si>
  <si>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</si>
  <si>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</si>
  <si>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</si>
  <si>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</si>
  <si>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</si>
  <si>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</si>
  <si>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</si>
  <si>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</si>
  <si>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</si>
  <si>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</si>
  <si>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</si>
  <si>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</si>
  <si>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</si>
  <si>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</si>
  <si>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</si>
  <si>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</si>
  <si>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</si>
  <si>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</si>
  <si>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</si>
  <si>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</si>
  <si>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</si>
  <si>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</si>
  <si>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</si>
  <si>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</si>
  <si>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</si>
  <si>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</si>
  <si>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</si>
  <si>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</si>
  <si>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</si>
  <si>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</si>
  <si>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</si>
  <si>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</si>
  <si>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</si>
  <si>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</si>
  <si>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</si>
  <si>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</si>
  <si>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</si>
  <si>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</si>
  <si>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</si>
  <si>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</si>
  <si>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</si>
  <si>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</si>
  <si>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</si>
  <si>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</si>
  <si>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</si>
  <si>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</si>
  <si>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</si>
  <si>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</si>
  <si>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</si>
  <si>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</si>
  <si>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</si>
  <si>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</si>
  <si>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</si>
  <si>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</si>
  <si>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</si>
  <si>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</si>
  <si>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</si>
  <si>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</si>
  <si>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</si>
  <si>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</si>
  <si>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</si>
  <si>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</si>
  <si>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</si>
  <si>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</si>
  <si>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</si>
  <si>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</si>
  <si>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</si>
  <si>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</si>
  <si>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</si>
  <si>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</si>
  <si>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</si>
  <si>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</si>
  <si>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</si>
  <si>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</si>
  <si>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</si>
  <si>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</si>
  <si>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</si>
  <si>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</si>
  <si>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</si>
  <si>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</si>
  <si>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</si>
  <si>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</si>
  <si>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</si>
  <si>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</si>
  <si>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</si>
  <si>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</si>
  <si>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</si>
  <si>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</si>
  <si>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</si>
  <si>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</si>
  <si>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</si>
  <si>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</si>
  <si>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</si>
  <si>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</si>
  <si>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</si>
  <si>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</si>
  <si>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</si>
  <si>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</si>
  <si>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</si>
  <si>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</si>
  <si>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</si>
  <si>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</si>
  <si>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</si>
  <si>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</si>
  <si>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</si>
  <si>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</si>
  <si>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</si>
  <si>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</si>
  <si>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</si>
  <si>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</si>
  <si>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</si>
  <si>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</si>
  <si>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</si>
  <si>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</si>
  <si>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</si>
  <si>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</si>
  <si>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</si>
  <si>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</si>
  <si>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</si>
  <si>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</si>
  <si>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</si>
  <si>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</si>
  <si>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</si>
  <si>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</si>
  <si>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</si>
  <si>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</si>
  <si>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</si>
  <si>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</si>
  <si>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</si>
  <si>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</si>
  <si>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</si>
  <si>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</si>
  <si>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</si>
  <si>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</si>
  <si>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</si>
  <si>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</si>
  <si>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</si>
  <si>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</si>
  <si>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</si>
  <si>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</si>
  <si>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</si>
  <si>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</si>
  <si>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</si>
  <si>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</si>
  <si>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</si>
  <si>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</si>
  <si>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</si>
  <si>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</si>
  <si>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</si>
  <si>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</si>
  <si>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</si>
  <si>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</si>
  <si>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</si>
  <si>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</si>
  <si>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</si>
  <si>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</si>
  <si>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</si>
  <si>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</si>
  <si>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</si>
  <si>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</si>
  <si>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</si>
  <si>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</si>
  <si>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</si>
  <si>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</si>
  <si>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</si>
  <si>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</si>
  <si>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</si>
  <si>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</si>
  <si>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</si>
  <si>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</si>
  <si>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</si>
  <si>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</si>
  <si>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</si>
  <si>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</si>
  <si>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</si>
  <si>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</si>
  <si>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</si>
  <si>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</si>
  <si>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</si>
  <si>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</si>
  <si>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</si>
  <si>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</si>
  <si>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</si>
  <si>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</si>
  <si>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</si>
  <si>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</si>
  <si>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</si>
  <si>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</si>
  <si>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</si>
  <si>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</si>
  <si>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</si>
  <si>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</si>
  <si>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</si>
  <si>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</si>
  <si>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</si>
  <si>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</si>
  <si>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</si>
  <si>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</si>
  <si>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</si>
  <si>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</si>
  <si>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</si>
  <si>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</si>
  <si>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</si>
  <si>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</si>
  <si>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</si>
  <si>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</si>
  <si>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</si>
  <si>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</si>
  <si>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</si>
  <si>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</si>
  <si>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</si>
  <si>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</si>
  <si>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</si>
  <si>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</si>
  <si>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</si>
  <si>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</si>
  <si>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</si>
  <si>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</si>
  <si>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</si>
  <si>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</si>
  <si>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</si>
  <si>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</si>
  <si>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</si>
  <si>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</si>
  <si>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</si>
  <si>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</si>
  <si>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</si>
  <si>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</si>
  <si>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</si>
  <si>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</si>
  <si>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</si>
  <si>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</si>
  <si>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</si>
  <si>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</si>
  <si>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</si>
  <si>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</si>
  <si>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</si>
  <si>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</si>
  <si>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</si>
  <si>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</si>
  <si>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</si>
  <si>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</si>
  <si>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</si>
  <si>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</si>
  <si>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</si>
  <si>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</si>
  <si>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</si>
  <si>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</si>
  <si>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</si>
  <si>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</si>
  <si>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</si>
  <si>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</si>
  <si>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</si>
  <si>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</si>
  <si>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</si>
  <si>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</si>
  <si>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</si>
  <si>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</si>
  <si>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</si>
  <si>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</si>
  <si>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</si>
  <si>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</si>
  <si>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</si>
  <si>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</si>
  <si>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</si>
  <si>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</si>
  <si>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</si>
  <si>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</si>
  <si>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</si>
  <si>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</si>
  <si>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</si>
  <si>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</si>
  <si>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</si>
  <si>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</si>
  <si>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</si>
  <si>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</si>
  <si>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</si>
  <si>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</si>
  <si>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</si>
  <si>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</si>
  <si>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</si>
  <si>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</si>
  <si>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</si>
  <si>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</si>
  <si>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</si>
  <si>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</si>
  <si>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</si>
  <si>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</si>
  <si>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</si>
  <si>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</si>
  <si>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</si>
  <si>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</si>
  <si>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</si>
  <si>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</si>
  <si>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</si>
  <si>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</si>
  <si>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</si>
  <si>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</si>
  <si>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</si>
  <si>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</si>
  <si>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</si>
  <si>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</si>
  <si>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</si>
  <si>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</si>
  <si>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</si>
  <si>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</si>
  <si>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</si>
  <si>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</si>
  <si>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</si>
  <si>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</si>
  <si>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</si>
  <si>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</si>
  <si>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</si>
  <si>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</si>
  <si>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</si>
  <si>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</si>
  <si>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</si>
  <si>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</si>
  <si>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</si>
  <si>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</si>
  <si>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</si>
  <si>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</si>
  <si>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</si>
  <si>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</si>
  <si>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</si>
  <si>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</si>
  <si>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</si>
  <si>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</si>
  <si>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</si>
  <si>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</si>
  <si>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</si>
  <si>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</si>
  <si>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</si>
  <si>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</si>
  <si>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</si>
  <si>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</si>
  <si>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</si>
  <si>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</si>
  <si>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</si>
  <si>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</si>
  <si>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</si>
  <si>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</si>
  <si>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</si>
  <si>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</si>
  <si>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</si>
  <si>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</si>
  <si>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</si>
  <si>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</si>
  <si>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</si>
  <si>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</si>
  <si>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</si>
  <si>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</si>
  <si>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</si>
  <si>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</si>
  <si>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</si>
  <si>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</si>
  <si>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</si>
  <si>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</si>
  <si>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</si>
  <si>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</si>
  <si>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</si>
  <si>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</si>
  <si>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</si>
  <si>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</si>
  <si>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</si>
  <si>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</si>
  <si>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</si>
  <si>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</si>
  <si>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</si>
  <si>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</si>
  <si>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</si>
  <si>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</si>
  <si>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</si>
  <si>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</si>
  <si>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</si>
  <si>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</si>
  <si>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</si>
  <si>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</si>
  <si>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</si>
  <si>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</si>
  <si>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</si>
  <si>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</si>
  <si>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</si>
  <si>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</si>
  <si>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</si>
  <si>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</si>
  <si>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</si>
  <si>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</si>
  <si>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</si>
  <si>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</si>
  <si>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</si>
  <si>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</si>
  <si>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</si>
  <si>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</si>
  <si>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</si>
  <si>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</si>
  <si>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</si>
  <si>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</si>
  <si>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</si>
  <si>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</si>
  <si>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</si>
  <si>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</si>
  <si>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</si>
  <si>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</si>
  <si>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</si>
  <si>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</si>
  <si>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</si>
  <si>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</si>
  <si>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</si>
  <si>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</si>
  <si>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</si>
  <si>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</si>
  <si>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</si>
  <si>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</si>
  <si>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</si>
  <si>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</si>
  <si>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</si>
  <si>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</si>
  <si>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</si>
  <si>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</si>
  <si>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</si>
  <si>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</si>
  <si>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</si>
  <si>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</si>
  <si>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</si>
  <si>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</si>
  <si>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</si>
  <si>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</si>
  <si>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</si>
  <si>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</si>
  <si>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</si>
  <si>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</si>
  <si>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</si>
  <si>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</si>
  <si>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</si>
  <si>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</si>
  <si>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</si>
  <si>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</si>
  <si>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</si>
  <si>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</si>
  <si>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</si>
  <si>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</si>
  <si>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</si>
  <si>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</si>
  <si>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</si>
  <si>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</si>
  <si>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</si>
  <si>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</si>
  <si>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</si>
  <si>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</si>
  <si>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</si>
  <si>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</si>
  <si>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</si>
  <si>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</si>
  <si>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</si>
  <si>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</si>
  <si>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</si>
  <si>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</si>
  <si>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</si>
  <si>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</si>
  <si>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</si>
  <si>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</si>
  <si>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</si>
  <si>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</si>
  <si>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</si>
  <si>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</si>
  <si>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</si>
  <si>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</si>
  <si>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</si>
  <si>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</si>
  <si>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</si>
  <si>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</si>
  <si>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</si>
  <si>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</si>
  <si>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</si>
  <si>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</si>
  <si>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</si>
  <si>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</si>
  <si>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</si>
  <si>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</si>
  <si>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</si>
  <si>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</si>
  <si>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</si>
  <si>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</si>
  <si>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</si>
  <si>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</si>
  <si>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</si>
  <si>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</si>
  <si>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</si>
  <si>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</si>
  <si>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</si>
  <si>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</si>
  <si>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</si>
  <si>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</si>
  <si>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</si>
  <si>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</si>
  <si>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</si>
  <si>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</si>
  <si>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</si>
  <si>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</si>
  <si>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</si>
  <si>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</si>
  <si>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</si>
  <si>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</si>
  <si>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</si>
  <si>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</si>
  <si>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</si>
  <si>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</si>
  <si>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</si>
  <si>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</si>
  <si>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</si>
  <si>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</si>
  <si>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</si>
  <si>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</si>
  <si>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</si>
  <si>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</si>
  <si>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</si>
  <si>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</si>
  <si>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</si>
  <si>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</si>
  <si>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</si>
  <si>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</si>
  <si>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</si>
  <si>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</si>
  <si>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</si>
  <si>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</si>
  <si>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</si>
  <si>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</si>
  <si>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</si>
  <si>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</si>
  <si>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</si>
  <si>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</si>
  <si>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</si>
  <si>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</si>
  <si>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</si>
  <si>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</si>
  <si>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</si>
  <si>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</si>
  <si>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</si>
  <si>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</si>
  <si>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</si>
  <si>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</si>
  <si>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</si>
  <si>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</si>
  <si>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</si>
  <si>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</si>
  <si>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</si>
  <si>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</si>
  <si>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</si>
  <si>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</si>
  <si>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</si>
  <si>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</si>
  <si>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</si>
  <si>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</si>
  <si>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</si>
  <si>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</si>
  <si>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</si>
  <si>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</si>
  <si>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</si>
  <si>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</si>
  <si>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</si>
  <si>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</si>
  <si>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</si>
  <si>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</si>
  <si>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</si>
  <si>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</si>
  <si>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</si>
  <si>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</si>
  <si>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</si>
  <si>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</si>
  <si>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</si>
  <si>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</si>
  <si>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</si>
  <si>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</si>
  <si>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</si>
  <si>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</si>
  <si>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</si>
  <si>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</si>
  <si>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</si>
  <si>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</si>
  <si>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</si>
  <si>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</si>
  <si>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</si>
  <si>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</si>
  <si>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</si>
  <si>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</si>
  <si>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</si>
  <si>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</si>
  <si>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</si>
  <si>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</si>
  <si>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</si>
  <si>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</si>
  <si>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</si>
  <si>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</si>
  <si>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</si>
  <si>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</si>
  <si>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</si>
  <si>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</si>
  <si>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</si>
  <si>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</si>
  <si>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</si>
  <si>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</si>
  <si>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</si>
  <si>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</si>
  <si>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</si>
  <si>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</si>
  <si>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</si>
  <si>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</si>
  <si>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</si>
  <si>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</si>
  <si>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</si>
  <si>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</si>
  <si>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</si>
  <si>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</si>
  <si>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</si>
  <si>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</si>
  <si>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</si>
  <si>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</si>
  <si>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</si>
  <si>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</si>
  <si>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</si>
  <si>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</si>
  <si>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</si>
  <si>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</si>
  <si>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</si>
  <si>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</si>
  <si>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</si>
  <si>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</si>
  <si>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</si>
  <si>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</si>
  <si>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</si>
  <si>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</si>
  <si>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</si>
  <si>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</si>
  <si>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</si>
  <si>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</si>
  <si>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</si>
  <si>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</si>
  <si>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</si>
  <si>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</si>
  <si>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</si>
  <si>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</si>
  <si>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</si>
  <si>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</si>
  <si>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</si>
  <si>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</si>
  <si>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Connor Betts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</si>
</sst>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166" fontId="4" fillId="2" borderId="1" xfId="2" applyNumberFormat="1"/>
    <xf numFmtId="0" fontId="4" fillId="2" borderId="1" xfId="2" applyAlignment="1" applyProtection="1">
      <alignment horizontal="right"/>
      <protection locked="0"/>
    </xf>
    <xf numFmtId="0" fontId="4" fillId="2" borderId="1" xfId="2" applyProtection="1">
      <protection locked="0"/>
    </xf>
    <xf numFmtId="0" fontId="2" fillId="0" borderId="0" xfId="0" applyFont="1" applyFill="1" applyAlignment="1"/>
    <xf numFmtId="0" fontId="4" fillId="0" borderId="1" xfId="2" applyFill="1"/>
    <xf numFmtId="0" fontId="0" fillId="0" borderId="1" xfId="0" applyFill="1" applyBorder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171750.798862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orders" displayName="orders" ref="A5:Z1044" totalsRowShown="0" dataDxfId="43" headerRowCellStyle="Accent5" dataCellStyle="Percent">
  <autoFilter ref="A5:Z1044" xr:uid="{00000000-0009-0000-0100-000002000000}">
    <filterColumn colId="8">
      <filters>
        <filter val="E1232"/>
      </filters>
    </filterColumn>
  </autoFilter>
  <tableColumns count="26">
    <tableColumn id="1" xr3:uid="{00000000-0010-0000-0000-000001000000}" name="Order No" dataDxfId="42"/>
    <tableColumn id="2" xr3:uid="{00000000-0010-0000-0000-000002000000}" name="Order Date" dataDxfId="41"/>
    <tableColumn id="3" xr3:uid="{00000000-0010-0000-0000-000003000000}" name="Order Year" dataDxfId="40">
      <calculatedColumnFormula>TEXT(B6,"yyyy")</calculatedColumnFormula>
    </tableColumn>
    <tableColumn id="4" xr3:uid="{00000000-0010-0000-0000-000004000000}" name="Customer Name" dataDxfId="39"/>
    <tableColumn id="5" xr3:uid="{00000000-0010-0000-0000-000005000000}" name="Address" dataDxfId="38"/>
    <tableColumn id="6" xr3:uid="{00000000-0010-0000-0000-000006000000}" name="City" dataDxfId="37"/>
    <tableColumn id="7" xr3:uid="{00000000-0010-0000-0000-000007000000}" name="State" dataDxfId="36"/>
    <tableColumn id="8" xr3:uid="{00000000-0010-0000-0000-000008000000}" name="Customer Type" dataDxfId="35"/>
    <tableColumn id="9" xr3:uid="{00000000-0010-0000-0000-000009000000}" name="Emp ID" dataDxfId="34"/>
    <tableColumn id="10" xr3:uid="{00000000-0010-0000-0000-00000A000000}" name="Order Priority" dataDxfId="33"/>
    <tableColumn id="11" xr3:uid="{00000000-0010-0000-0000-00000B000000}" name="Product Name" dataDxfId="32"/>
    <tableColumn id="12" xr3:uid="{00000000-0010-0000-0000-00000C000000}" name="Product Category" dataDxfId="31"/>
    <tableColumn id="13" xr3:uid="{00000000-0010-0000-0000-00000D000000}" name="Product Container" dataDxfId="30"/>
    <tableColumn id="14" xr3:uid="{00000000-0010-0000-0000-00000E000000}" name="Ship Mode" dataDxfId="29"/>
    <tableColumn id="15" xr3:uid="{00000000-0010-0000-0000-00000F000000}" name="Ship Date" dataDxfId="28"/>
    <tableColumn id="16" xr3:uid="{00000000-0010-0000-0000-000010000000}" name="Days to Ship" dataDxfId="27">
      <calculatedColumnFormula>O6-B6</calculatedColumnFormula>
    </tableColumn>
    <tableColumn id="17" xr3:uid="{00000000-0010-0000-0000-000011000000}" name="Cost Price" dataDxfId="26"/>
    <tableColumn id="18" xr3:uid="{00000000-0010-0000-0000-000012000000}" name="Retail Price" dataDxfId="25"/>
    <tableColumn id="19" xr3:uid="{00000000-0010-0000-0000-000013000000}" name="Profit Margin" dataDxfId="24">
      <calculatedColumnFormula>R6-Q6</calculatedColumnFormula>
    </tableColumn>
    <tableColumn id="20" xr3:uid="{00000000-0010-0000-0000-000014000000}" name="Order Quantity" dataDxfId="23"/>
    <tableColumn id="21" xr3:uid="{00000000-0010-0000-0000-000015000000}" name="Sub Total" dataDxfId="22">
      <calculatedColumnFormula>R6*T6</calculatedColumnFormula>
    </tableColumn>
    <tableColumn id="22" xr3:uid="{00000000-0010-0000-0000-000016000000}" name="Discount %" dataDxfId="21" dataCellStyle="Percent"/>
    <tableColumn id="23" xr3:uid="{00000000-0010-0000-0000-000017000000}" name="Discount $" dataDxfId="20" dataCellStyle="Percent">
      <calculatedColumnFormula>U6*V6</calculatedColumnFormula>
    </tableColumn>
    <tableColumn id="24" xr3:uid="{00000000-0010-0000-0000-000018000000}" name="Order Total" dataDxfId="19" dataCellStyle="Percent">
      <calculatedColumnFormula>U6-W6</calculatedColumnFormula>
    </tableColumn>
    <tableColumn id="25" xr3:uid="{00000000-0010-0000-0000-000019000000}" name="Shipping Cost" dataDxfId="18"/>
    <tableColumn id="26" xr3:uid="{00000000-0010-0000-0000-00001A000000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aff" displayName="Staff" ref="A3:O38" totalsRowShown="0" headerRowDxfId="16" dataDxfId="15" headerRowCellStyle="Accent5">
  <tableColumns count="15">
    <tableColumn id="1" xr3:uid="{00000000-0010-0000-0100-000001000000}" name="Emp ID" dataDxfId="14"/>
    <tableColumn id="2" xr3:uid="{00000000-0010-0000-0100-000002000000}" name="Last" dataDxfId="13"/>
    <tableColumn id="3" xr3:uid="{00000000-0010-0000-0100-000003000000}" name="First" dataDxfId="12"/>
    <tableColumn id="4" xr3:uid="{00000000-0010-0000-0100-000004000000}" name="Full Name" dataDxfId="11">
      <calculatedColumnFormula>PROPER(C4&amp;" "&amp;B4)</calculatedColumnFormula>
    </tableColumn>
    <tableColumn id="5" xr3:uid="{00000000-0010-0000-0100-000005000000}" name="Gender" dataDxfId="10"/>
    <tableColumn id="6" xr3:uid="{00000000-0010-0000-0100-000006000000}" name="Email" dataDxfId="9"/>
    <tableColumn id="7" xr3:uid="{00000000-0010-0000-0100-000007000000}" name="Date of Hire" dataDxfId="8"/>
    <tableColumn id="8" xr3:uid="{00000000-0010-0000-0100-000008000000}" name="Years Service" dataDxfId="7">
      <calculatedColumnFormula>YEARFRAC(G4,TODAY())</calculatedColumnFormula>
    </tableColumn>
    <tableColumn id="9" xr3:uid="{00000000-0010-0000-0100-000009000000}" name="Department" dataDxfId="6"/>
    <tableColumn id="10" xr3:uid="{00000000-0010-0000-0100-00000A000000}" name="Location" dataDxfId="5"/>
    <tableColumn id="11" xr3:uid="{00000000-0010-0000-0100-00000B000000}" name="Floor" dataDxfId="4">
      <calculatedColumnFormula>LEFT(J4,2)</calculatedColumnFormula>
    </tableColumn>
    <tableColumn id="12" xr3:uid="{00000000-0010-0000-0100-00000C000000}" name="Extension" dataDxfId="3">
      <calculatedColumnFormula>RIGHT(J4,4)</calculatedColumnFormula>
    </tableColumn>
    <tableColumn id="13" xr3:uid="{00000000-0010-0000-0100-00000D000000}" name="Last Review" dataDxfId="2"/>
    <tableColumn id="14" xr3:uid="{00000000-0010-0000-0100-00000E000000}" name="Next Review" dataDxfId="1">
      <calculatedColumnFormula>M4+365</calculatedColumnFormula>
    </tableColumn>
    <tableColumn id="15" xr3:uid="{00000000-0010-0000-0100-00000F000000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G772" zoomScaleNormal="100" workbookViewId="0">
      <selection activeCell="I6" sqref="I6:I1044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11.6640625" style="1" customWidth="1"/>
    <col min="4" max="4" width="18.664062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.88671875" style="1" customWidth="1"/>
    <col min="17" max="17" width="12" style="1" customWidth="1"/>
    <col min="18" max="18" width="12.6640625" style="1" customWidth="1"/>
    <col min="19" max="19" width="13.6640625" style="1" customWidth="1"/>
    <col min="20" max="20" width="15.33203125" style="1" customWidth="1"/>
    <col min="21" max="21" width="12.109375" style="1" customWidth="1"/>
    <col min="22" max="22" width="11.88671875" style="1" customWidth="1"/>
    <col min="23" max="23" width="11.44140625" style="1" customWidth="1"/>
    <col min="24" max="24" width="12.5546875" style="1" customWidth="1"/>
    <col min="25" max="25" width="14.44140625" style="1" customWidth="1"/>
    <col min="26" max="26" width="12.44140625" style="1" bestFit="1" customWidth="1"/>
    <col min="27" max="16384" width="8.88671875" style="1"/>
  </cols>
  <sheetData>
    <row r="1" spans="1:26" customFormat="1" ht="33.9" customHeight="1" x14ac:dyDescent="0.6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">
      <c r="P2" s="27"/>
    </row>
    <row r="3" spans="1:26" customFormat="1" x14ac:dyDescent="0.3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3">
      <c r="P4" s="27"/>
    </row>
    <row r="5" spans="1:26" customFormat="1" ht="18" customHeight="1" x14ac:dyDescent="0.3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hidden="1" x14ac:dyDescent="0.3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hidden="1" x14ac:dyDescent="0.3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hidden="1" x14ac:dyDescent="0.3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hidden="1" x14ac:dyDescent="0.3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hidden="1" x14ac:dyDescent="0.3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hidden="1" x14ac:dyDescent="0.3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hidden="1" x14ac:dyDescent="0.3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hidden="1" x14ac:dyDescent="0.3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hidden="1" x14ac:dyDescent="0.3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hidden="1" x14ac:dyDescent="0.3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hidden="1" x14ac:dyDescent="0.3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hidden="1" x14ac:dyDescent="0.3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hidden="1" x14ac:dyDescent="0.3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hidden="1" x14ac:dyDescent="0.3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hidden="1" x14ac:dyDescent="0.3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hidden="1" x14ac:dyDescent="0.3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hidden="1" x14ac:dyDescent="0.3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hidden="1" x14ac:dyDescent="0.3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hidden="1" x14ac:dyDescent="0.3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hidden="1" x14ac:dyDescent="0.3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hidden="1" x14ac:dyDescent="0.3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hidden="1" x14ac:dyDescent="0.3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hidden="1" x14ac:dyDescent="0.3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hidden="1" x14ac:dyDescent="0.3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hidden="1" x14ac:dyDescent="0.3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hidden="1" x14ac:dyDescent="0.3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hidden="1" x14ac:dyDescent="0.3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hidden="1" x14ac:dyDescent="0.3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hidden="1" x14ac:dyDescent="0.3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hidden="1" x14ac:dyDescent="0.3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hidden="1" x14ac:dyDescent="0.3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hidden="1" x14ac:dyDescent="0.3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hidden="1" x14ac:dyDescent="0.3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hidden="1" x14ac:dyDescent="0.3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hidden="1" x14ac:dyDescent="0.3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hidden="1" x14ac:dyDescent="0.3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hidden="1" x14ac:dyDescent="0.3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hidden="1" x14ac:dyDescent="0.3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hidden="1" x14ac:dyDescent="0.3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hidden="1" x14ac:dyDescent="0.3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hidden="1" x14ac:dyDescent="0.3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hidden="1" x14ac:dyDescent="0.3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hidden="1" x14ac:dyDescent="0.3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hidden="1" x14ac:dyDescent="0.3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hidden="1" x14ac:dyDescent="0.3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hidden="1" x14ac:dyDescent="0.3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hidden="1" x14ac:dyDescent="0.3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hidden="1" x14ac:dyDescent="0.3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hidden="1" x14ac:dyDescent="0.3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hidden="1" x14ac:dyDescent="0.3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hidden="1" x14ac:dyDescent="0.3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hidden="1" x14ac:dyDescent="0.3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hidden="1" x14ac:dyDescent="0.3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hidden="1" x14ac:dyDescent="0.3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hidden="1" x14ac:dyDescent="0.3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hidden="1" x14ac:dyDescent="0.3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hidden="1" x14ac:dyDescent="0.3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hidden="1" x14ac:dyDescent="0.3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hidden="1" x14ac:dyDescent="0.3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hidden="1" x14ac:dyDescent="0.3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hidden="1" x14ac:dyDescent="0.3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hidden="1" x14ac:dyDescent="0.3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hidden="1" x14ac:dyDescent="0.3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hidden="1" x14ac:dyDescent="0.3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hidden="1" x14ac:dyDescent="0.3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hidden="1" x14ac:dyDescent="0.3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hidden="1" x14ac:dyDescent="0.3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hidden="1" x14ac:dyDescent="0.3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hidden="1" x14ac:dyDescent="0.3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hidden="1" x14ac:dyDescent="0.3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hidden="1" x14ac:dyDescent="0.3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hidden="1" x14ac:dyDescent="0.3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hidden="1" x14ac:dyDescent="0.3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hidden="1" x14ac:dyDescent="0.3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hidden="1" x14ac:dyDescent="0.3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hidden="1" x14ac:dyDescent="0.3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hidden="1" x14ac:dyDescent="0.3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hidden="1" x14ac:dyDescent="0.3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hidden="1" x14ac:dyDescent="0.3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hidden="1" x14ac:dyDescent="0.3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hidden="1" x14ac:dyDescent="0.3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hidden="1" x14ac:dyDescent="0.3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hidden="1" x14ac:dyDescent="0.3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hidden="1" x14ac:dyDescent="0.3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hidden="1" x14ac:dyDescent="0.3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hidden="1" x14ac:dyDescent="0.3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hidden="1" x14ac:dyDescent="0.3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hidden="1" x14ac:dyDescent="0.3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hidden="1" x14ac:dyDescent="0.3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hidden="1" x14ac:dyDescent="0.3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hidden="1" x14ac:dyDescent="0.3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hidden="1" x14ac:dyDescent="0.3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hidden="1" x14ac:dyDescent="0.3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hidden="1" x14ac:dyDescent="0.3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hidden="1" x14ac:dyDescent="0.3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hidden="1" x14ac:dyDescent="0.3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hidden="1" x14ac:dyDescent="0.3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hidden="1" x14ac:dyDescent="0.3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hidden="1" x14ac:dyDescent="0.3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hidden="1" x14ac:dyDescent="0.3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hidden="1" x14ac:dyDescent="0.3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hidden="1" x14ac:dyDescent="0.3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hidden="1" x14ac:dyDescent="0.3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hidden="1" x14ac:dyDescent="0.3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hidden="1" x14ac:dyDescent="0.3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hidden="1" x14ac:dyDescent="0.3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hidden="1" x14ac:dyDescent="0.3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hidden="1" x14ac:dyDescent="0.3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hidden="1" x14ac:dyDescent="0.3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hidden="1" x14ac:dyDescent="0.3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hidden="1" x14ac:dyDescent="0.3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hidden="1" x14ac:dyDescent="0.3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hidden="1" x14ac:dyDescent="0.3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hidden="1" x14ac:dyDescent="0.3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hidden="1" x14ac:dyDescent="0.3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hidden="1" x14ac:dyDescent="0.3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hidden="1" x14ac:dyDescent="0.3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hidden="1" x14ac:dyDescent="0.3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hidden="1" x14ac:dyDescent="0.3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hidden="1" x14ac:dyDescent="0.3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hidden="1" x14ac:dyDescent="0.3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hidden="1" x14ac:dyDescent="0.3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hidden="1" x14ac:dyDescent="0.3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hidden="1" x14ac:dyDescent="0.3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hidden="1" x14ac:dyDescent="0.3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hidden="1" x14ac:dyDescent="0.3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hidden="1" x14ac:dyDescent="0.3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hidden="1" x14ac:dyDescent="0.3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hidden="1" x14ac:dyDescent="0.3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hidden="1" x14ac:dyDescent="0.3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hidden="1" x14ac:dyDescent="0.3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hidden="1" x14ac:dyDescent="0.3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hidden="1" x14ac:dyDescent="0.3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hidden="1" x14ac:dyDescent="0.3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hidden="1" x14ac:dyDescent="0.3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hidden="1" x14ac:dyDescent="0.3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hidden="1" x14ac:dyDescent="0.3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hidden="1" x14ac:dyDescent="0.3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hidden="1" x14ac:dyDescent="0.3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hidden="1" x14ac:dyDescent="0.3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hidden="1" x14ac:dyDescent="0.3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hidden="1" x14ac:dyDescent="0.3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hidden="1" x14ac:dyDescent="0.3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hidden="1" x14ac:dyDescent="0.3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hidden="1" x14ac:dyDescent="0.3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hidden="1" x14ac:dyDescent="0.3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hidden="1" x14ac:dyDescent="0.3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hidden="1" x14ac:dyDescent="0.3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hidden="1" x14ac:dyDescent="0.3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hidden="1" x14ac:dyDescent="0.3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hidden="1" x14ac:dyDescent="0.3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hidden="1" x14ac:dyDescent="0.3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hidden="1" x14ac:dyDescent="0.3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hidden="1" x14ac:dyDescent="0.3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hidden="1" x14ac:dyDescent="0.3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hidden="1" x14ac:dyDescent="0.3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hidden="1" x14ac:dyDescent="0.3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hidden="1" x14ac:dyDescent="0.3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hidden="1" x14ac:dyDescent="0.3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hidden="1" x14ac:dyDescent="0.3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hidden="1" x14ac:dyDescent="0.3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hidden="1" x14ac:dyDescent="0.3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hidden="1" x14ac:dyDescent="0.3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hidden="1" x14ac:dyDescent="0.3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hidden="1" x14ac:dyDescent="0.3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hidden="1" x14ac:dyDescent="0.3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hidden="1" x14ac:dyDescent="0.3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hidden="1" x14ac:dyDescent="0.3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hidden="1" x14ac:dyDescent="0.3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hidden="1" x14ac:dyDescent="0.3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hidden="1" x14ac:dyDescent="0.3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hidden="1" x14ac:dyDescent="0.3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hidden="1" x14ac:dyDescent="0.3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hidden="1" x14ac:dyDescent="0.3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hidden="1" x14ac:dyDescent="0.3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hidden="1" x14ac:dyDescent="0.3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hidden="1" x14ac:dyDescent="0.3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hidden="1" x14ac:dyDescent="0.3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hidden="1" x14ac:dyDescent="0.3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hidden="1" x14ac:dyDescent="0.3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hidden="1" x14ac:dyDescent="0.3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hidden="1" x14ac:dyDescent="0.3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hidden="1" x14ac:dyDescent="0.3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hidden="1" x14ac:dyDescent="0.3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hidden="1" x14ac:dyDescent="0.3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hidden="1" x14ac:dyDescent="0.3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hidden="1" x14ac:dyDescent="0.3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hidden="1" x14ac:dyDescent="0.3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hidden="1" x14ac:dyDescent="0.3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hidden="1" x14ac:dyDescent="0.3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hidden="1" x14ac:dyDescent="0.3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hidden="1" x14ac:dyDescent="0.3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hidden="1" x14ac:dyDescent="0.3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hidden="1" x14ac:dyDescent="0.3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hidden="1" x14ac:dyDescent="0.3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hidden="1" x14ac:dyDescent="0.3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hidden="1" x14ac:dyDescent="0.3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hidden="1" x14ac:dyDescent="0.3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hidden="1" x14ac:dyDescent="0.3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hidden="1" x14ac:dyDescent="0.3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hidden="1" x14ac:dyDescent="0.3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hidden="1" x14ac:dyDescent="0.3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hidden="1" x14ac:dyDescent="0.3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hidden="1" x14ac:dyDescent="0.3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hidden="1" x14ac:dyDescent="0.3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hidden="1" x14ac:dyDescent="0.3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hidden="1" x14ac:dyDescent="0.3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hidden="1" x14ac:dyDescent="0.3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hidden="1" x14ac:dyDescent="0.3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hidden="1" x14ac:dyDescent="0.3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hidden="1" x14ac:dyDescent="0.3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hidden="1" x14ac:dyDescent="0.3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hidden="1" x14ac:dyDescent="0.3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hidden="1" x14ac:dyDescent="0.3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hidden="1" x14ac:dyDescent="0.3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hidden="1" x14ac:dyDescent="0.3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hidden="1" x14ac:dyDescent="0.3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hidden="1" x14ac:dyDescent="0.3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hidden="1" x14ac:dyDescent="0.3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hidden="1" x14ac:dyDescent="0.3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hidden="1" x14ac:dyDescent="0.3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hidden="1" x14ac:dyDescent="0.3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hidden="1" x14ac:dyDescent="0.3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hidden="1" x14ac:dyDescent="0.3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hidden="1" x14ac:dyDescent="0.3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hidden="1" x14ac:dyDescent="0.3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hidden="1" x14ac:dyDescent="0.3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hidden="1" x14ac:dyDescent="0.3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hidden="1" x14ac:dyDescent="0.3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hidden="1" x14ac:dyDescent="0.3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hidden="1" x14ac:dyDescent="0.3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hidden="1" x14ac:dyDescent="0.3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hidden="1" x14ac:dyDescent="0.3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hidden="1" x14ac:dyDescent="0.3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hidden="1" x14ac:dyDescent="0.3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hidden="1" x14ac:dyDescent="0.3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hidden="1" x14ac:dyDescent="0.3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hidden="1" x14ac:dyDescent="0.3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hidden="1" x14ac:dyDescent="0.3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hidden="1" x14ac:dyDescent="0.3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hidden="1" x14ac:dyDescent="0.3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hidden="1" x14ac:dyDescent="0.3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hidden="1" x14ac:dyDescent="0.3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hidden="1" x14ac:dyDescent="0.3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hidden="1" x14ac:dyDescent="0.3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hidden="1" x14ac:dyDescent="0.3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hidden="1" x14ac:dyDescent="0.3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hidden="1" x14ac:dyDescent="0.3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hidden="1" x14ac:dyDescent="0.3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hidden="1" x14ac:dyDescent="0.3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hidden="1" x14ac:dyDescent="0.3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hidden="1" x14ac:dyDescent="0.3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hidden="1" x14ac:dyDescent="0.3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hidden="1" x14ac:dyDescent="0.3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hidden="1" x14ac:dyDescent="0.3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hidden="1" x14ac:dyDescent="0.3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hidden="1" x14ac:dyDescent="0.3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hidden="1" x14ac:dyDescent="0.3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hidden="1" x14ac:dyDescent="0.3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hidden="1" x14ac:dyDescent="0.3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hidden="1" x14ac:dyDescent="0.3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hidden="1" x14ac:dyDescent="0.3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hidden="1" x14ac:dyDescent="0.3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hidden="1" x14ac:dyDescent="0.3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hidden="1" x14ac:dyDescent="0.3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hidden="1" x14ac:dyDescent="0.3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hidden="1" x14ac:dyDescent="0.3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hidden="1" x14ac:dyDescent="0.3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hidden="1" x14ac:dyDescent="0.3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hidden="1" x14ac:dyDescent="0.3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hidden="1" x14ac:dyDescent="0.3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hidden="1" x14ac:dyDescent="0.3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hidden="1" x14ac:dyDescent="0.3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hidden="1" x14ac:dyDescent="0.3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hidden="1" x14ac:dyDescent="0.3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hidden="1" x14ac:dyDescent="0.3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hidden="1" x14ac:dyDescent="0.3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hidden="1" x14ac:dyDescent="0.3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hidden="1" x14ac:dyDescent="0.3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hidden="1" x14ac:dyDescent="0.3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hidden="1" x14ac:dyDescent="0.3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hidden="1" x14ac:dyDescent="0.3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hidden="1" x14ac:dyDescent="0.3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hidden="1" x14ac:dyDescent="0.3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hidden="1" x14ac:dyDescent="0.3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hidden="1" x14ac:dyDescent="0.3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hidden="1" x14ac:dyDescent="0.3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hidden="1" x14ac:dyDescent="0.3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hidden="1" x14ac:dyDescent="0.3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hidden="1" x14ac:dyDescent="0.3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hidden="1" x14ac:dyDescent="0.3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hidden="1" x14ac:dyDescent="0.3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hidden="1" x14ac:dyDescent="0.3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hidden="1" x14ac:dyDescent="0.3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hidden="1" x14ac:dyDescent="0.3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hidden="1" x14ac:dyDescent="0.3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hidden="1" x14ac:dyDescent="0.3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hidden="1" x14ac:dyDescent="0.3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hidden="1" x14ac:dyDescent="0.3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hidden="1" x14ac:dyDescent="0.3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hidden="1" x14ac:dyDescent="0.3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hidden="1" x14ac:dyDescent="0.3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hidden="1" x14ac:dyDescent="0.3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hidden="1" x14ac:dyDescent="0.3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hidden="1" x14ac:dyDescent="0.3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hidden="1" x14ac:dyDescent="0.3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hidden="1" x14ac:dyDescent="0.3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hidden="1" x14ac:dyDescent="0.3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hidden="1" x14ac:dyDescent="0.3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hidden="1" x14ac:dyDescent="0.3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hidden="1" x14ac:dyDescent="0.3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hidden="1" x14ac:dyDescent="0.3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hidden="1" x14ac:dyDescent="0.3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hidden="1" x14ac:dyDescent="0.3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hidden="1" x14ac:dyDescent="0.3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hidden="1" x14ac:dyDescent="0.3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hidden="1" x14ac:dyDescent="0.3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hidden="1" x14ac:dyDescent="0.3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hidden="1" x14ac:dyDescent="0.3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hidden="1" x14ac:dyDescent="0.3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hidden="1" x14ac:dyDescent="0.3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hidden="1" x14ac:dyDescent="0.3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hidden="1" x14ac:dyDescent="0.3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hidden="1" x14ac:dyDescent="0.3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hidden="1" x14ac:dyDescent="0.3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hidden="1" x14ac:dyDescent="0.3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hidden="1" x14ac:dyDescent="0.3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hidden="1" x14ac:dyDescent="0.3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hidden="1" x14ac:dyDescent="0.3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hidden="1" x14ac:dyDescent="0.3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hidden="1" x14ac:dyDescent="0.3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hidden="1" x14ac:dyDescent="0.3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hidden="1" x14ac:dyDescent="0.3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hidden="1" x14ac:dyDescent="0.3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hidden="1" x14ac:dyDescent="0.3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hidden="1" x14ac:dyDescent="0.3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hidden="1" x14ac:dyDescent="0.3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hidden="1" x14ac:dyDescent="0.3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hidden="1" x14ac:dyDescent="0.3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hidden="1" x14ac:dyDescent="0.3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hidden="1" x14ac:dyDescent="0.3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hidden="1" x14ac:dyDescent="0.3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hidden="1" x14ac:dyDescent="0.3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hidden="1" x14ac:dyDescent="0.3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hidden="1" x14ac:dyDescent="0.3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hidden="1" x14ac:dyDescent="0.3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hidden="1" x14ac:dyDescent="0.3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hidden="1" x14ac:dyDescent="0.3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hidden="1" x14ac:dyDescent="0.3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hidden="1" x14ac:dyDescent="0.3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hidden="1" x14ac:dyDescent="0.3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hidden="1" x14ac:dyDescent="0.3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hidden="1" x14ac:dyDescent="0.3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hidden="1" x14ac:dyDescent="0.3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hidden="1" x14ac:dyDescent="0.3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hidden="1" x14ac:dyDescent="0.3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hidden="1" x14ac:dyDescent="0.3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hidden="1" x14ac:dyDescent="0.3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hidden="1" x14ac:dyDescent="0.3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hidden="1" x14ac:dyDescent="0.3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hidden="1" x14ac:dyDescent="0.3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hidden="1" x14ac:dyDescent="0.3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hidden="1" x14ac:dyDescent="0.3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hidden="1" x14ac:dyDescent="0.3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hidden="1" x14ac:dyDescent="0.3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hidden="1" x14ac:dyDescent="0.3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hidden="1" x14ac:dyDescent="0.3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hidden="1" x14ac:dyDescent="0.3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hidden="1" x14ac:dyDescent="0.3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hidden="1" x14ac:dyDescent="0.3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hidden="1" x14ac:dyDescent="0.3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hidden="1" x14ac:dyDescent="0.3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hidden="1" x14ac:dyDescent="0.3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hidden="1" x14ac:dyDescent="0.3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hidden="1" x14ac:dyDescent="0.3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hidden="1" x14ac:dyDescent="0.3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hidden="1" x14ac:dyDescent="0.3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hidden="1" x14ac:dyDescent="0.3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hidden="1" x14ac:dyDescent="0.3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hidden="1" x14ac:dyDescent="0.3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hidden="1" x14ac:dyDescent="0.3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hidden="1" x14ac:dyDescent="0.3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hidden="1" x14ac:dyDescent="0.3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hidden="1" x14ac:dyDescent="0.3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hidden="1" x14ac:dyDescent="0.3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hidden="1" x14ac:dyDescent="0.3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hidden="1" x14ac:dyDescent="0.3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hidden="1" x14ac:dyDescent="0.3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hidden="1" x14ac:dyDescent="0.3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hidden="1" x14ac:dyDescent="0.3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hidden="1" x14ac:dyDescent="0.3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hidden="1" x14ac:dyDescent="0.3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hidden="1" x14ac:dyDescent="0.3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hidden="1" x14ac:dyDescent="0.3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hidden="1" x14ac:dyDescent="0.3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hidden="1" x14ac:dyDescent="0.3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hidden="1" x14ac:dyDescent="0.3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hidden="1" x14ac:dyDescent="0.3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hidden="1" x14ac:dyDescent="0.3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hidden="1" x14ac:dyDescent="0.3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hidden="1" x14ac:dyDescent="0.3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hidden="1" x14ac:dyDescent="0.3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hidden="1" x14ac:dyDescent="0.3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hidden="1" x14ac:dyDescent="0.3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hidden="1" x14ac:dyDescent="0.3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hidden="1" x14ac:dyDescent="0.3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hidden="1" x14ac:dyDescent="0.3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hidden="1" x14ac:dyDescent="0.3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hidden="1" x14ac:dyDescent="0.3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hidden="1" x14ac:dyDescent="0.3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hidden="1" x14ac:dyDescent="0.3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hidden="1" x14ac:dyDescent="0.3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hidden="1" x14ac:dyDescent="0.3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hidden="1" x14ac:dyDescent="0.3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hidden="1" x14ac:dyDescent="0.3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hidden="1" x14ac:dyDescent="0.3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hidden="1" x14ac:dyDescent="0.3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hidden="1" x14ac:dyDescent="0.3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hidden="1" x14ac:dyDescent="0.3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hidden="1" x14ac:dyDescent="0.3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hidden="1" x14ac:dyDescent="0.3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hidden="1" x14ac:dyDescent="0.3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hidden="1" x14ac:dyDescent="0.3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hidden="1" x14ac:dyDescent="0.3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hidden="1" x14ac:dyDescent="0.3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hidden="1" x14ac:dyDescent="0.3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hidden="1" x14ac:dyDescent="0.3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hidden="1" x14ac:dyDescent="0.3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hidden="1" x14ac:dyDescent="0.3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hidden="1" x14ac:dyDescent="0.3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hidden="1" x14ac:dyDescent="0.3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hidden="1" x14ac:dyDescent="0.3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hidden="1" x14ac:dyDescent="0.3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hidden="1" x14ac:dyDescent="0.3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hidden="1" x14ac:dyDescent="0.3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hidden="1" x14ac:dyDescent="0.3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hidden="1" x14ac:dyDescent="0.3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hidden="1" x14ac:dyDescent="0.3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hidden="1" x14ac:dyDescent="0.3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hidden="1" x14ac:dyDescent="0.3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hidden="1" x14ac:dyDescent="0.3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hidden="1" x14ac:dyDescent="0.3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hidden="1" x14ac:dyDescent="0.3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hidden="1" x14ac:dyDescent="0.3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hidden="1" x14ac:dyDescent="0.3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hidden="1" x14ac:dyDescent="0.3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hidden="1" x14ac:dyDescent="0.3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hidden="1" x14ac:dyDescent="0.3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hidden="1" x14ac:dyDescent="0.3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hidden="1" x14ac:dyDescent="0.3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hidden="1" x14ac:dyDescent="0.3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hidden="1" x14ac:dyDescent="0.3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hidden="1" x14ac:dyDescent="0.3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hidden="1" x14ac:dyDescent="0.3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hidden="1" x14ac:dyDescent="0.3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hidden="1" x14ac:dyDescent="0.3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hidden="1" x14ac:dyDescent="0.3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hidden="1" x14ac:dyDescent="0.3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hidden="1" x14ac:dyDescent="0.3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hidden="1" x14ac:dyDescent="0.3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hidden="1" x14ac:dyDescent="0.3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hidden="1" x14ac:dyDescent="0.3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hidden="1" x14ac:dyDescent="0.3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hidden="1" x14ac:dyDescent="0.3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hidden="1" x14ac:dyDescent="0.3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hidden="1" x14ac:dyDescent="0.3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hidden="1" x14ac:dyDescent="0.3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hidden="1" x14ac:dyDescent="0.3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hidden="1" x14ac:dyDescent="0.3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hidden="1" x14ac:dyDescent="0.3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hidden="1" x14ac:dyDescent="0.3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hidden="1" x14ac:dyDescent="0.3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hidden="1" x14ac:dyDescent="0.3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hidden="1" x14ac:dyDescent="0.3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hidden="1" x14ac:dyDescent="0.3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hidden="1" x14ac:dyDescent="0.3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hidden="1" x14ac:dyDescent="0.3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hidden="1" x14ac:dyDescent="0.3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hidden="1" x14ac:dyDescent="0.3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hidden="1" x14ac:dyDescent="0.3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hidden="1" x14ac:dyDescent="0.3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hidden="1" x14ac:dyDescent="0.3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hidden="1" x14ac:dyDescent="0.3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hidden="1" x14ac:dyDescent="0.3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hidden="1" x14ac:dyDescent="0.3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hidden="1" x14ac:dyDescent="0.3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hidden="1" x14ac:dyDescent="0.3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hidden="1" x14ac:dyDescent="0.3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hidden="1" x14ac:dyDescent="0.3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hidden="1" x14ac:dyDescent="0.3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hidden="1" x14ac:dyDescent="0.3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hidden="1" x14ac:dyDescent="0.3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hidden="1" x14ac:dyDescent="0.3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hidden="1" x14ac:dyDescent="0.3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hidden="1" x14ac:dyDescent="0.3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hidden="1" x14ac:dyDescent="0.3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hidden="1" x14ac:dyDescent="0.3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hidden="1" x14ac:dyDescent="0.3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hidden="1" x14ac:dyDescent="0.3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hidden="1" x14ac:dyDescent="0.3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hidden="1" x14ac:dyDescent="0.3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hidden="1" x14ac:dyDescent="0.3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hidden="1" x14ac:dyDescent="0.3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hidden="1" x14ac:dyDescent="0.3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hidden="1" x14ac:dyDescent="0.3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hidden="1" x14ac:dyDescent="0.3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hidden="1" x14ac:dyDescent="0.3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hidden="1" x14ac:dyDescent="0.3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hidden="1" x14ac:dyDescent="0.3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hidden="1" x14ac:dyDescent="0.3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hidden="1" x14ac:dyDescent="0.3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hidden="1" x14ac:dyDescent="0.3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hidden="1" x14ac:dyDescent="0.3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hidden="1" x14ac:dyDescent="0.3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hidden="1" x14ac:dyDescent="0.3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hidden="1" x14ac:dyDescent="0.3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hidden="1" x14ac:dyDescent="0.3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hidden="1" x14ac:dyDescent="0.3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hidden="1" x14ac:dyDescent="0.3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hidden="1" x14ac:dyDescent="0.3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hidden="1" x14ac:dyDescent="0.3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hidden="1" x14ac:dyDescent="0.3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hidden="1" x14ac:dyDescent="0.3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hidden="1" x14ac:dyDescent="0.3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hidden="1" x14ac:dyDescent="0.3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hidden="1" x14ac:dyDescent="0.3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hidden="1" x14ac:dyDescent="0.3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hidden="1" x14ac:dyDescent="0.3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hidden="1" x14ac:dyDescent="0.3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hidden="1" x14ac:dyDescent="0.3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hidden="1" x14ac:dyDescent="0.3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hidden="1" x14ac:dyDescent="0.3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hidden="1" x14ac:dyDescent="0.3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hidden="1" x14ac:dyDescent="0.3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hidden="1" x14ac:dyDescent="0.3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hidden="1" x14ac:dyDescent="0.3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hidden="1" x14ac:dyDescent="0.3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hidden="1" x14ac:dyDescent="0.3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hidden="1" x14ac:dyDescent="0.3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hidden="1" x14ac:dyDescent="0.3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hidden="1" x14ac:dyDescent="0.3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hidden="1" x14ac:dyDescent="0.3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hidden="1" x14ac:dyDescent="0.3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hidden="1" x14ac:dyDescent="0.3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hidden="1" x14ac:dyDescent="0.3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hidden="1" x14ac:dyDescent="0.3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hidden="1" x14ac:dyDescent="0.3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hidden="1" x14ac:dyDescent="0.3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hidden="1" x14ac:dyDescent="0.3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hidden="1" x14ac:dyDescent="0.3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hidden="1" x14ac:dyDescent="0.3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hidden="1" x14ac:dyDescent="0.3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hidden="1" x14ac:dyDescent="0.3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hidden="1" x14ac:dyDescent="0.3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hidden="1" x14ac:dyDescent="0.3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hidden="1" x14ac:dyDescent="0.3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hidden="1" x14ac:dyDescent="0.3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hidden="1" x14ac:dyDescent="0.3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hidden="1" x14ac:dyDescent="0.3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hidden="1" x14ac:dyDescent="0.3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hidden="1" x14ac:dyDescent="0.3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hidden="1" x14ac:dyDescent="0.3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hidden="1" x14ac:dyDescent="0.3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hidden="1" x14ac:dyDescent="0.3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hidden="1" x14ac:dyDescent="0.3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hidden="1" x14ac:dyDescent="0.3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hidden="1" x14ac:dyDescent="0.3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hidden="1" x14ac:dyDescent="0.3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hidden="1" x14ac:dyDescent="0.3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hidden="1" x14ac:dyDescent="0.3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hidden="1" x14ac:dyDescent="0.3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hidden="1" x14ac:dyDescent="0.3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hidden="1" x14ac:dyDescent="0.3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hidden="1" x14ac:dyDescent="0.3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hidden="1" x14ac:dyDescent="0.3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hidden="1" x14ac:dyDescent="0.3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hidden="1" x14ac:dyDescent="0.3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hidden="1" x14ac:dyDescent="0.3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hidden="1" x14ac:dyDescent="0.3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hidden="1" x14ac:dyDescent="0.3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hidden="1" x14ac:dyDescent="0.3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hidden="1" x14ac:dyDescent="0.3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hidden="1" x14ac:dyDescent="0.3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hidden="1" x14ac:dyDescent="0.3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hidden="1" x14ac:dyDescent="0.3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hidden="1" x14ac:dyDescent="0.3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hidden="1" x14ac:dyDescent="0.3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hidden="1" x14ac:dyDescent="0.3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hidden="1" x14ac:dyDescent="0.3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hidden="1" x14ac:dyDescent="0.3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hidden="1" x14ac:dyDescent="0.3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hidden="1" x14ac:dyDescent="0.3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hidden="1" x14ac:dyDescent="0.3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hidden="1" x14ac:dyDescent="0.3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hidden="1" x14ac:dyDescent="0.3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hidden="1" x14ac:dyDescent="0.3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hidden="1" x14ac:dyDescent="0.3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hidden="1" x14ac:dyDescent="0.3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hidden="1" x14ac:dyDescent="0.3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hidden="1" x14ac:dyDescent="0.3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hidden="1" x14ac:dyDescent="0.3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hidden="1" x14ac:dyDescent="0.3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hidden="1" x14ac:dyDescent="0.3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hidden="1" x14ac:dyDescent="0.3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hidden="1" x14ac:dyDescent="0.3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hidden="1" x14ac:dyDescent="0.3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hidden="1" x14ac:dyDescent="0.3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hidden="1" x14ac:dyDescent="0.3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hidden="1" x14ac:dyDescent="0.3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hidden="1" x14ac:dyDescent="0.3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hidden="1" x14ac:dyDescent="0.3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hidden="1" x14ac:dyDescent="0.3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hidden="1" x14ac:dyDescent="0.3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hidden="1" x14ac:dyDescent="0.3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hidden="1" x14ac:dyDescent="0.3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hidden="1" x14ac:dyDescent="0.3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hidden="1" x14ac:dyDescent="0.3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hidden="1" x14ac:dyDescent="0.3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hidden="1" x14ac:dyDescent="0.3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hidden="1" x14ac:dyDescent="0.3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hidden="1" x14ac:dyDescent="0.3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hidden="1" x14ac:dyDescent="0.3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hidden="1" x14ac:dyDescent="0.3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hidden="1" x14ac:dyDescent="0.3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hidden="1" x14ac:dyDescent="0.3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hidden="1" x14ac:dyDescent="0.3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hidden="1" x14ac:dyDescent="0.3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hidden="1" x14ac:dyDescent="0.3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hidden="1" x14ac:dyDescent="0.3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hidden="1" x14ac:dyDescent="0.3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hidden="1" x14ac:dyDescent="0.3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hidden="1" x14ac:dyDescent="0.3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hidden="1" x14ac:dyDescent="0.3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hidden="1" x14ac:dyDescent="0.3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hidden="1" x14ac:dyDescent="0.3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hidden="1" x14ac:dyDescent="0.3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hidden="1" x14ac:dyDescent="0.3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hidden="1" x14ac:dyDescent="0.3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hidden="1" x14ac:dyDescent="0.3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hidden="1" x14ac:dyDescent="0.3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hidden="1" x14ac:dyDescent="0.3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hidden="1" x14ac:dyDescent="0.3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hidden="1" x14ac:dyDescent="0.3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hidden="1" x14ac:dyDescent="0.3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hidden="1" x14ac:dyDescent="0.3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hidden="1" x14ac:dyDescent="0.3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hidden="1" x14ac:dyDescent="0.3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hidden="1" x14ac:dyDescent="0.3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hidden="1" x14ac:dyDescent="0.3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hidden="1" x14ac:dyDescent="0.3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hidden="1" x14ac:dyDescent="0.3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hidden="1" x14ac:dyDescent="0.3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hidden="1" x14ac:dyDescent="0.3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hidden="1" x14ac:dyDescent="0.3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hidden="1" x14ac:dyDescent="0.3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hidden="1" x14ac:dyDescent="0.3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hidden="1" x14ac:dyDescent="0.3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hidden="1" x14ac:dyDescent="0.3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hidden="1" x14ac:dyDescent="0.3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hidden="1" x14ac:dyDescent="0.3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hidden="1" x14ac:dyDescent="0.3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hidden="1" x14ac:dyDescent="0.3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hidden="1" x14ac:dyDescent="0.3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hidden="1" x14ac:dyDescent="0.3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hidden="1" x14ac:dyDescent="0.3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hidden="1" x14ac:dyDescent="0.3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hidden="1" x14ac:dyDescent="0.3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hidden="1" x14ac:dyDescent="0.3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hidden="1" x14ac:dyDescent="0.3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hidden="1" x14ac:dyDescent="0.3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hidden="1" x14ac:dyDescent="0.3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hidden="1" x14ac:dyDescent="0.3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hidden="1" x14ac:dyDescent="0.3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hidden="1" x14ac:dyDescent="0.3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hidden="1" x14ac:dyDescent="0.3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hidden="1" x14ac:dyDescent="0.3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hidden="1" x14ac:dyDescent="0.3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hidden="1" x14ac:dyDescent="0.3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hidden="1" x14ac:dyDescent="0.3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hidden="1" x14ac:dyDescent="0.3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hidden="1" x14ac:dyDescent="0.3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hidden="1" x14ac:dyDescent="0.3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hidden="1" x14ac:dyDescent="0.3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hidden="1" x14ac:dyDescent="0.3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hidden="1" x14ac:dyDescent="0.3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hidden="1" x14ac:dyDescent="0.3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hidden="1" x14ac:dyDescent="0.3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hidden="1" x14ac:dyDescent="0.3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hidden="1" x14ac:dyDescent="0.3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hidden="1" x14ac:dyDescent="0.3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hidden="1" x14ac:dyDescent="0.3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hidden="1" x14ac:dyDescent="0.3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hidden="1" x14ac:dyDescent="0.3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hidden="1" x14ac:dyDescent="0.3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hidden="1" x14ac:dyDescent="0.3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hidden="1" x14ac:dyDescent="0.3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hidden="1" x14ac:dyDescent="0.3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hidden="1" x14ac:dyDescent="0.3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hidden="1" x14ac:dyDescent="0.3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hidden="1" x14ac:dyDescent="0.3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hidden="1" x14ac:dyDescent="0.3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hidden="1" x14ac:dyDescent="0.3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hidden="1" x14ac:dyDescent="0.3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hidden="1" x14ac:dyDescent="0.3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hidden="1" x14ac:dyDescent="0.3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hidden="1" x14ac:dyDescent="0.3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hidden="1" x14ac:dyDescent="0.3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hidden="1" x14ac:dyDescent="0.3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hidden="1" x14ac:dyDescent="0.3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hidden="1" x14ac:dyDescent="0.3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hidden="1" x14ac:dyDescent="0.3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hidden="1" x14ac:dyDescent="0.3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hidden="1" x14ac:dyDescent="0.3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hidden="1" x14ac:dyDescent="0.3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hidden="1" x14ac:dyDescent="0.3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hidden="1" x14ac:dyDescent="0.3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hidden="1" x14ac:dyDescent="0.3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hidden="1" x14ac:dyDescent="0.3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hidden="1" x14ac:dyDescent="0.3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hidden="1" x14ac:dyDescent="0.3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hidden="1" x14ac:dyDescent="0.3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hidden="1" x14ac:dyDescent="0.3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hidden="1" x14ac:dyDescent="0.3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hidden="1" x14ac:dyDescent="0.3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hidden="1" x14ac:dyDescent="0.3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hidden="1" x14ac:dyDescent="0.3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hidden="1" x14ac:dyDescent="0.3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hidden="1" x14ac:dyDescent="0.3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hidden="1" x14ac:dyDescent="0.3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hidden="1" x14ac:dyDescent="0.3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hidden="1" x14ac:dyDescent="0.3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hidden="1" x14ac:dyDescent="0.3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hidden="1" x14ac:dyDescent="0.3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hidden="1" x14ac:dyDescent="0.3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hidden="1" x14ac:dyDescent="0.3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hidden="1" x14ac:dyDescent="0.3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hidden="1" x14ac:dyDescent="0.3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hidden="1" x14ac:dyDescent="0.3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hidden="1" x14ac:dyDescent="0.3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hidden="1" x14ac:dyDescent="0.3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hidden="1" x14ac:dyDescent="0.3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hidden="1" x14ac:dyDescent="0.3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hidden="1" x14ac:dyDescent="0.3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hidden="1" x14ac:dyDescent="0.3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hidden="1" x14ac:dyDescent="0.3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hidden="1" x14ac:dyDescent="0.3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hidden="1" x14ac:dyDescent="0.3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hidden="1" x14ac:dyDescent="0.3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hidden="1" x14ac:dyDescent="0.3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hidden="1" x14ac:dyDescent="0.3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hidden="1" x14ac:dyDescent="0.3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hidden="1" x14ac:dyDescent="0.3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hidden="1" x14ac:dyDescent="0.3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hidden="1" x14ac:dyDescent="0.3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hidden="1" x14ac:dyDescent="0.3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hidden="1" x14ac:dyDescent="0.3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hidden="1" x14ac:dyDescent="0.3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hidden="1" x14ac:dyDescent="0.3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hidden="1" x14ac:dyDescent="0.3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hidden="1" x14ac:dyDescent="0.3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hidden="1" x14ac:dyDescent="0.3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hidden="1" x14ac:dyDescent="0.3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hidden="1" x14ac:dyDescent="0.3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hidden="1" x14ac:dyDescent="0.3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hidden="1" x14ac:dyDescent="0.3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hidden="1" x14ac:dyDescent="0.3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hidden="1" x14ac:dyDescent="0.3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hidden="1" x14ac:dyDescent="0.3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hidden="1" x14ac:dyDescent="0.3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hidden="1" x14ac:dyDescent="0.3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hidden="1" x14ac:dyDescent="0.3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hidden="1" x14ac:dyDescent="0.3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hidden="1" x14ac:dyDescent="0.3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hidden="1" x14ac:dyDescent="0.3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hidden="1" x14ac:dyDescent="0.3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hidden="1" x14ac:dyDescent="0.3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hidden="1" x14ac:dyDescent="0.3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hidden="1" x14ac:dyDescent="0.3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hidden="1" x14ac:dyDescent="0.3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hidden="1" x14ac:dyDescent="0.3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hidden="1" x14ac:dyDescent="0.3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hidden="1" x14ac:dyDescent="0.3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hidden="1" x14ac:dyDescent="0.3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hidden="1" x14ac:dyDescent="0.3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hidden="1" x14ac:dyDescent="0.3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hidden="1" x14ac:dyDescent="0.3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hidden="1" x14ac:dyDescent="0.3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hidden="1" x14ac:dyDescent="0.3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hidden="1" x14ac:dyDescent="0.3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hidden="1" x14ac:dyDescent="0.3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hidden="1" x14ac:dyDescent="0.3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hidden="1" x14ac:dyDescent="0.3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hidden="1" x14ac:dyDescent="0.3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hidden="1" x14ac:dyDescent="0.3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hidden="1" x14ac:dyDescent="0.3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hidden="1" x14ac:dyDescent="0.3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hidden="1" x14ac:dyDescent="0.3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hidden="1" x14ac:dyDescent="0.3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hidden="1" x14ac:dyDescent="0.3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hidden="1" x14ac:dyDescent="0.3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hidden="1" x14ac:dyDescent="0.3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hidden="1" x14ac:dyDescent="0.3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hidden="1" x14ac:dyDescent="0.3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hidden="1" x14ac:dyDescent="0.3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hidden="1" x14ac:dyDescent="0.3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hidden="1" x14ac:dyDescent="0.3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hidden="1" x14ac:dyDescent="0.3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hidden="1" x14ac:dyDescent="0.3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hidden="1" x14ac:dyDescent="0.3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hidden="1" x14ac:dyDescent="0.3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hidden="1" x14ac:dyDescent="0.3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hidden="1" x14ac:dyDescent="0.3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hidden="1" x14ac:dyDescent="0.3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hidden="1" x14ac:dyDescent="0.3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hidden="1" x14ac:dyDescent="0.3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hidden="1" x14ac:dyDescent="0.3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hidden="1" x14ac:dyDescent="0.3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hidden="1" x14ac:dyDescent="0.3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hidden="1" x14ac:dyDescent="0.3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hidden="1" x14ac:dyDescent="0.3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hidden="1" x14ac:dyDescent="0.3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hidden="1" x14ac:dyDescent="0.3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hidden="1" x14ac:dyDescent="0.3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hidden="1" x14ac:dyDescent="0.3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hidden="1" x14ac:dyDescent="0.3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hidden="1" x14ac:dyDescent="0.3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hidden="1" x14ac:dyDescent="0.3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hidden="1" x14ac:dyDescent="0.3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hidden="1" x14ac:dyDescent="0.3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hidden="1" x14ac:dyDescent="0.3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hidden="1" x14ac:dyDescent="0.3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hidden="1" x14ac:dyDescent="0.3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hidden="1" x14ac:dyDescent="0.3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hidden="1" x14ac:dyDescent="0.3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hidden="1" x14ac:dyDescent="0.3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hidden="1" x14ac:dyDescent="0.3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hidden="1" x14ac:dyDescent="0.3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hidden="1" x14ac:dyDescent="0.3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hidden="1" x14ac:dyDescent="0.3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hidden="1" x14ac:dyDescent="0.3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hidden="1" x14ac:dyDescent="0.3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hidden="1" x14ac:dyDescent="0.3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hidden="1" x14ac:dyDescent="0.3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hidden="1" x14ac:dyDescent="0.3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hidden="1" x14ac:dyDescent="0.3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hidden="1" x14ac:dyDescent="0.3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hidden="1" x14ac:dyDescent="0.3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hidden="1" x14ac:dyDescent="0.3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hidden="1" x14ac:dyDescent="0.3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hidden="1" x14ac:dyDescent="0.3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hidden="1" x14ac:dyDescent="0.3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hidden="1" x14ac:dyDescent="0.3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hidden="1" x14ac:dyDescent="0.3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hidden="1" x14ac:dyDescent="0.3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hidden="1" x14ac:dyDescent="0.3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hidden="1" x14ac:dyDescent="0.3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hidden="1" x14ac:dyDescent="0.3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hidden="1" x14ac:dyDescent="0.3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hidden="1" x14ac:dyDescent="0.3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hidden="1" x14ac:dyDescent="0.3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hidden="1" x14ac:dyDescent="0.3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hidden="1" x14ac:dyDescent="0.3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hidden="1" x14ac:dyDescent="0.3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hidden="1" x14ac:dyDescent="0.3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hidden="1" x14ac:dyDescent="0.3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hidden="1" x14ac:dyDescent="0.3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hidden="1" x14ac:dyDescent="0.3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hidden="1" x14ac:dyDescent="0.3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hidden="1" x14ac:dyDescent="0.3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hidden="1" x14ac:dyDescent="0.3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hidden="1" x14ac:dyDescent="0.3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hidden="1" x14ac:dyDescent="0.3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hidden="1" x14ac:dyDescent="0.3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hidden="1" x14ac:dyDescent="0.3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hidden="1" x14ac:dyDescent="0.3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hidden="1" x14ac:dyDescent="0.3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hidden="1" x14ac:dyDescent="0.3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hidden="1" x14ac:dyDescent="0.3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A4" zoomScaleNormal="100" workbookViewId="0">
      <selection activeCell="C28" sqref="C28"/>
    </sheetView>
  </sheetViews>
  <sheetFormatPr defaultRowHeight="14.4" x14ac:dyDescent="0.3"/>
  <cols>
    <col min="1" max="1" width="12.88671875" customWidth="1"/>
    <col min="2" max="2" width="20.33203125" style="27" customWidth="1"/>
    <col min="3" max="3" width="15.33203125" customWidth="1"/>
    <col min="4" max="7" width="14.88671875" customWidth="1"/>
    <col min="8" max="8" width="21.6640625" style="27" customWidth="1"/>
  </cols>
  <sheetData>
    <row r="1" spans="1:19" ht="33.9" customHeight="1" x14ac:dyDescent="0.6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"/>
    <row r="3" spans="1:19" x14ac:dyDescent="0.3">
      <c r="A3" s="33" t="s">
        <v>1863</v>
      </c>
      <c r="B3" s="33"/>
      <c r="G3" s="42" t="s">
        <v>2158</v>
      </c>
      <c r="H3" s="47">
        <v>0.09</v>
      </c>
    </row>
    <row r="4" spans="1:19" x14ac:dyDescent="0.3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3">
      <c r="A5" s="3" t="s">
        <v>1996</v>
      </c>
      <c r="B5" s="50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29676.925439000002</v>
      </c>
    </row>
    <row r="6" spans="1:19" x14ac:dyDescent="0.3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486.20496399999996</v>
      </c>
    </row>
    <row r="7" spans="1:19" x14ac:dyDescent="0.3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3059.9392329999996</v>
      </c>
    </row>
    <row r="8" spans="1:19" x14ac:dyDescent="0.3">
      <c r="A8" s="3" t="s">
        <v>2022</v>
      </c>
      <c r="B8" s="50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11645.000721</v>
      </c>
    </row>
    <row r="9" spans="1:19" x14ac:dyDescent="0.3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22475.651215000002</v>
      </c>
    </row>
    <row r="10" spans="1:19" x14ac:dyDescent="0.3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30497.895454000009</v>
      </c>
    </row>
    <row r="11" spans="1:19" x14ac:dyDescent="0.3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2967.2114070000002</v>
      </c>
    </row>
    <row r="12" spans="1:19" x14ac:dyDescent="0.3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52105.174734</v>
      </c>
    </row>
    <row r="13" spans="1:19" x14ac:dyDescent="0.3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45454.328383</v>
      </c>
    </row>
    <row r="14" spans="1:19" x14ac:dyDescent="0.3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29231.933920000003</v>
      </c>
    </row>
    <row r="15" spans="1:19" x14ac:dyDescent="0.3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11552.939648000001</v>
      </c>
    </row>
    <row r="16" spans="1:19" x14ac:dyDescent="0.3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8014.8743130000003</v>
      </c>
    </row>
    <row r="17" spans="1:8" x14ac:dyDescent="0.3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15295.123506</v>
      </c>
    </row>
    <row r="18" spans="1:8" x14ac:dyDescent="0.3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34331.475921000005</v>
      </c>
    </row>
    <row r="19" spans="1:8" ht="15" thickBot="1" x14ac:dyDescent="0.35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SUM(H5:H18)</f>
        <v>296794.67885800003</v>
      </c>
    </row>
    <row r="20" spans="1:8" ht="15" thickTop="1" x14ac:dyDescent="0.3"/>
    <row r="21" spans="1:8" x14ac:dyDescent="0.3">
      <c r="A21" s="37" t="s">
        <v>2141</v>
      </c>
    </row>
    <row r="22" spans="1:8" x14ac:dyDescent="0.3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>AVERAGE(C23:F23)</f>
        <v>189210.78194050008</v>
      </c>
    </row>
    <row r="24" spans="1:8" x14ac:dyDescent="0.3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ref="H24:H25" si="8">AVERAGE(C24:F24)</f>
        <v>68298.776299999998</v>
      </c>
    </row>
    <row r="25" spans="1:8" x14ac:dyDescent="0.3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21498.966950000002</v>
      </c>
    </row>
    <row r="26" spans="1:8" ht="15" thickBot="1" x14ac:dyDescent="0.35">
      <c r="A26" s="34" t="s">
        <v>2139</v>
      </c>
      <c r="B26" s="36"/>
      <c r="C26" s="36">
        <f>SUM(C23:C25)</f>
        <v>171750.798862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AVERAGE(C26:F26)</f>
        <v>279008.52519050008</v>
      </c>
    </row>
    <row r="27" spans="1:8" ht="15" thickTop="1" x14ac:dyDescent="0.3">
      <c r="A27" s="14"/>
      <c r="B27"/>
      <c r="H27" s="31"/>
    </row>
    <row r="28" spans="1:8" x14ac:dyDescent="0.3">
      <c r="A28" s="40" t="s">
        <v>2144</v>
      </c>
    </row>
    <row r="29" spans="1:8" x14ac:dyDescent="0.3">
      <c r="A29" s="9" t="s">
        <v>2145</v>
      </c>
      <c r="B29" s="48" t="s">
        <v>2159</v>
      </c>
      <c r="C29" s="41" t="str">
        <f>INDEX(Emp_ID,MATCH(B29,Full_Name,0))</f>
        <v>E1232</v>
      </c>
      <c r="G29" s="9"/>
      <c r="H29" s="13" t="s">
        <v>2148</v>
      </c>
    </row>
    <row r="30" spans="1:8" x14ac:dyDescent="0.3">
      <c r="A30" s="14" t="s">
        <v>2146</v>
      </c>
      <c r="B30">
        <f>COUNTIFS(Account_Manager,C29)</f>
        <v>161</v>
      </c>
      <c r="C30" s="42" t="str">
        <f>IF(B30&lt;20,"Poor",IF(B30&lt;50,"Medium",IF(B30&lt;100,"Good","Excellent")))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3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>
        <f>COUNTIFS(Customer_Type,G31,Account_Manager,$C$29)</f>
        <v>28</v>
      </c>
    </row>
    <row r="32" spans="1:8" x14ac:dyDescent="0.3">
      <c r="A32" t="s">
        <v>2147</v>
      </c>
      <c r="B32" s="49">
        <v>2016</v>
      </c>
      <c r="C32" s="31">
        <f>INDEX(D5:G18,MATCH(B29,B5:B18,0),MATCH(B32,D4:G4,0))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3">
      <c r="G33" s="39" t="s">
        <v>46</v>
      </c>
      <c r="H33" s="18">
        <f>COUNTIFS(Customer_Type,G33,Account_Manager,$C$29)</f>
        <v>53</v>
      </c>
    </row>
    <row r="34" spans="7:8" x14ac:dyDescent="0.3">
      <c r="G34" s="19" t="s">
        <v>839</v>
      </c>
      <c r="H34" s="52">
        <f>SUM(H30:H33)</f>
        <v>161</v>
      </c>
    </row>
  </sheetData>
  <protectedRanges>
    <protectedRange algorithmName="SHA-512" hashValue="frcsCllKoXIMDIXhpCk/GCYTwVZibNCZxbyx2xtfhj610cQZYxZNnfb7V4f05egO81ikBpy4guCYlAG1eLbHtA==" saltValue="Y6BHA1xnjP6FBwjIbE7XBw==" spinCount="100000" sqref="H3" name="Projections"/>
  </protectedRanges>
  <dataValidations count="2">
    <dataValidation type="list" allowBlank="1" showInputMessage="1" showErrorMessage="1" sqref="B29" xr:uid="{00000000-0002-0000-0100-000000000000}">
      <formula1>$B$5:$B$18</formula1>
    </dataValidation>
    <dataValidation type="list" allowBlank="1" showInputMessage="1" showErrorMessage="1" sqref="B32" xr:uid="{00000000-0002-0000-0100-000001000000}">
      <formula1>$D$4:$G$4</formula1>
    </dataValidation>
  </dataValidations>
  <pageMargins left="0.7" right="0.7" top="0.75" bottom="0.75" header="0.3" footer="0.3"/>
  <pageSetup paperSize="9" orientation="portrait" horizontalDpi="75" verticalDpi="75" r:id="rId1"/>
  <cellWatches>
    <cellWatch r="H30"/>
  </cellWatch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15" s="27" customFormat="1" ht="33.9" customHeight="1" x14ac:dyDescent="0.6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">
      <c r="A3" s="37" t="s">
        <v>2153</v>
      </c>
    </row>
    <row r="4" spans="1:15" x14ac:dyDescent="0.3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3">
      <c r="A5" s="3" t="s">
        <v>35</v>
      </c>
      <c r="B5" s="31">
        <f>'Sales Dash'!F23</f>
        <v>185959.90620000003</v>
      </c>
      <c r="C5" s="31">
        <f>B5*('Sales Dash'!$H$3+1)</f>
        <v>202696.29775800003</v>
      </c>
      <c r="D5" s="31">
        <v>64000</v>
      </c>
      <c r="E5" s="31">
        <f>C5-D5</f>
        <v>138696.29775800003</v>
      </c>
    </row>
    <row r="6" spans="1:15" x14ac:dyDescent="0.3">
      <c r="A6" s="3" t="s">
        <v>19</v>
      </c>
      <c r="B6" s="31">
        <f>'Sales Dash'!F24</f>
        <v>61835.135999999999</v>
      </c>
      <c r="C6" s="31">
        <f>B6*('Sales Dash'!$H$3+1)</f>
        <v>67400.298240000004</v>
      </c>
      <c r="D6" s="31">
        <v>38500</v>
      </c>
      <c r="E6" s="31">
        <f t="shared" ref="E6:E7" si="0">C6-D6</f>
        <v>28900.298240000004</v>
      </c>
    </row>
    <row r="7" spans="1:15" x14ac:dyDescent="0.3">
      <c r="A7" s="3" t="s">
        <v>1866</v>
      </c>
      <c r="B7" s="31">
        <f>'Sales Dash'!F25</f>
        <v>24493.654000000002</v>
      </c>
      <c r="C7" s="31">
        <f>B7*('Sales Dash'!$H$3+1)</f>
        <v>26698.082860000006</v>
      </c>
      <c r="D7" s="31">
        <v>12500</v>
      </c>
      <c r="E7" s="31">
        <f t="shared" si="0"/>
        <v>14198.082860000006</v>
      </c>
    </row>
    <row r="8" spans="1:15" ht="15" thickBot="1" x14ac:dyDescent="0.35">
      <c r="A8" s="35" t="s">
        <v>2139</v>
      </c>
      <c r="B8" s="36">
        <f>SUM(B5:B7)</f>
        <v>272288.69620000001</v>
      </c>
      <c r="C8" s="36">
        <f>SUM(C5:C7)</f>
        <v>296794.67885800003</v>
      </c>
      <c r="D8" s="36">
        <f>SUM(D5:D7)</f>
        <v>115000</v>
      </c>
      <c r="E8" s="36">
        <f>SUM(E5:E7)</f>
        <v>181794.67885800003</v>
      </c>
    </row>
    <row r="9" spans="1:1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8"/>
  <sheetViews>
    <sheetView workbookViewId="0">
      <selection activeCell="A4" sqref="A4"/>
    </sheetView>
  </sheetViews>
  <sheetFormatPr defaultColWidth="9.33203125" defaultRowHeight="14.4" x14ac:dyDescent="0.3"/>
  <cols>
    <col min="1" max="1" width="9.33203125" style="1"/>
    <col min="2" max="2" width="10.88671875" style="1" bestFit="1" customWidth="1"/>
    <col min="3" max="3" width="9" style="1" bestFit="1" customWidth="1"/>
    <col min="4" max="4" width="16.88671875" style="1" bestFit="1" customWidth="1"/>
    <col min="5" max="5" width="9.33203125" style="1" customWidth="1"/>
    <col min="6" max="6" width="29.109375" style="1" bestFit="1" customWidth="1"/>
    <col min="7" max="7" width="13.5546875" style="1" customWidth="1"/>
    <col min="8" max="8" width="14.44140625" style="1" customWidth="1"/>
    <col min="9" max="9" width="15.5546875" style="1" bestFit="1" customWidth="1"/>
    <col min="10" max="10" width="16.5546875" style="1" customWidth="1"/>
    <col min="11" max="11" width="7.33203125" style="1" customWidth="1"/>
    <col min="12" max="12" width="11.44140625" style="1" customWidth="1"/>
    <col min="13" max="13" width="13.33203125" style="1" customWidth="1"/>
    <col min="14" max="14" width="13.88671875" style="1" customWidth="1"/>
    <col min="15" max="15" width="15" style="1" customWidth="1"/>
    <col min="16" max="16384" width="9.33203125" style="1"/>
  </cols>
  <sheetData>
    <row r="1" spans="1:26" s="27" customFormat="1" ht="33.9" customHeight="1" x14ac:dyDescent="0.6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21.641666666666666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21.569444444444443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20.030555555555555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18.416666666666668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17.18611111111111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16.652777777777779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16.5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15.888888888888889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14.441666666666666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14.072222222222223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12.775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12.613888888888889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11.58611111111111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11.258333333333333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10.488888888888889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9.9972222222222218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9.9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9.375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8.3166666666666664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8.030555555555555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8.0027777777777782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7.8583333333333334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7.7666666666666666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7.7305555555555552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7.4055555555555559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7.1111111111111107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7.1083333333333334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6.8583333333333334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6.85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6.7222222222222223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6.6861111111111109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5.8472222222222223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5.7638888888888893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12.7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5.3416666666666668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2022-09-22T03:41:26Z</dcterms:modified>
</cp:coreProperties>
</file>