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Excel Basics for Data Analysis\"/>
    </mc:Choice>
  </mc:AlternateContent>
  <xr:revisionPtr revIDLastSave="0" documentId="13_ncr:1_{994DED8D-7BE9-4CEB-B99C-AB6FDC2C0D8E}" xr6:coauthVersionLast="47" xr6:coauthVersionMax="47" xr10:uidLastSave="{00000000-0000-0000-0000-000000000000}"/>
  <bookViews>
    <workbookView xWindow="-108" yWindow="-108" windowWidth="23256" windowHeight="12456" tabRatio="742" activeTab="3" xr2:uid="{00000000-000D-0000-FFFF-FFFF00000000}"/>
  </bookViews>
  <sheets>
    <sheet name="Department_Equipment_Summary" sheetId="2" r:id="rId1"/>
    <sheet name="Dept_Equip_Class_Summary" sheetId="4" r:id="rId2"/>
    <sheet name="Equip_Class_Dept_Summary" sheetId="3" r:id="rId3"/>
    <sheet name="Montgomery_Fleet_Equipment_Inve" sheetId="1" r:id="rId4"/>
  </sheets>
  <definedNames>
    <definedName name="_xlnm._FilterDatabase" localSheetId="3" hidden="1">Montgomery_Fleet_Equipment_Inve!$A$1:$C$60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G1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<sst xmlns="http://schemas.openxmlformats.org/spreadsheetml/2006/main" count="165" uniqueCount="37">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</sst>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gos Pavel" refreshedDate="45200.907974884256" createdVersion="8" refreshedVersion="8" minRefreshableVersion="3" recordCount="49" xr:uid="{271875FA-2BC0-4AEB-B208-B13E3FF20529}">
  <cacheSource type="worksheet">
    <worksheetSource name="Table1"/>
  </cacheSource>
  <cacheFields count="3">
    <cacheField name="Department" numFmtId="0">
      <sharedItems count="17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  <s v="SUM" u="1"/>
        <s v="AVERAGE" u="1"/>
        <s v="MIN" u="1"/>
        <s v="MAX" u="1"/>
        <s v="COUNT" u="1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DA88E-9C28-4A72-A710-CA922B2961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8">
        <item m="1" x="13"/>
        <item m="1" x="16"/>
        <item x="0"/>
        <item x="1"/>
        <item x="2"/>
        <item x="3"/>
        <item m="1" x="15"/>
        <item m="1" x="14"/>
        <item x="4"/>
        <item x="5"/>
        <item x="6"/>
        <item x="7"/>
        <item x="8"/>
        <item x="9"/>
        <item m="1" x="12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6"/>
    </i>
    <i>
      <x v="9"/>
    </i>
    <i>
      <x v="12"/>
    </i>
    <i>
      <x v="5"/>
    </i>
    <i>
      <x v="2"/>
    </i>
    <i>
      <x v="11"/>
    </i>
    <i>
      <x v="15"/>
    </i>
    <i>
      <x v="4"/>
    </i>
    <i>
      <x v="13"/>
    </i>
    <i>
      <x v="3"/>
    </i>
    <i>
      <x v="8"/>
    </i>
    <i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48E4C-8B69-4C17-99AB-DB6546ADFA0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8">
        <item sd="0" m="1" x="13"/>
        <item sd="0" m="1" x="16"/>
        <item sd="0" x="0"/>
        <item sd="0" x="1"/>
        <item sd="0" x="2"/>
        <item sd="0" x="3"/>
        <item sd="0" m="1" x="15"/>
        <item sd="0" m="1" x="14"/>
        <item sd="0" x="4"/>
        <item sd="0" x="5"/>
        <item sd="0" x="6"/>
        <item sd="0" x="7"/>
        <item sd="0" x="8"/>
        <item sd="0" x="9"/>
        <item sd="0" m="1" x="12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6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9"/>
    </i>
    <i>
      <x v="12"/>
    </i>
    <i>
      <x v="5"/>
    </i>
    <i>
      <x v="2"/>
    </i>
    <i>
      <x v="11"/>
    </i>
    <i>
      <x v="15"/>
    </i>
    <i>
      <x v="4"/>
    </i>
    <i>
      <x v="13"/>
    </i>
    <i>
      <x v="3"/>
    </i>
    <i>
      <x v="8"/>
    </i>
    <i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A249F-69CD-4D5A-9DD7-3C4098CEC5F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8">
        <item m="1" x="13"/>
        <item m="1" x="16"/>
        <item x="0"/>
        <item x="1"/>
        <item x="2"/>
        <item x="3"/>
        <item m="1" x="15"/>
        <item m="1" x="14"/>
        <item x="4"/>
        <item x="5"/>
        <item x="6"/>
        <item x="7"/>
        <item x="8"/>
        <item x="9"/>
        <item m="1" x="12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9"/>
    </i>
    <i r="1">
      <x v="16"/>
    </i>
    <i r="1">
      <x v="1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09EBD-4100-441C-A16A-775EB9420C70}" name="Table1" displayName="Table1" ref="A1:C50" totalsRowShown="0">
  <autoFilter ref="A1:C50" xr:uid="{FA009EBD-4100-441C-A16A-775EB9420C70}"/>
  <tableColumns count="3">
    <tableColumn id="1" xr3:uid="{93148B49-BDB8-4593-AADB-D3F3DC555F16}" name="Department"/>
    <tableColumn id="2" xr3:uid="{6B0C9997-53F4-4158-8EFE-E6E83309C933}" name="Equipment Class"/>
    <tableColumn id="3" xr3:uid="{0BE64EF3-51C3-4465-AF20-7AE74BF11D05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C7C6-81C3-4EFB-B69A-8BB5A4C95FEC}">
  <dimension ref="A3:B16"/>
  <sheetViews>
    <sheetView workbookViewId="0">
      <selection activeCell="B20" sqref="B20"/>
    </sheetView>
  </sheetViews>
  <sheetFormatPr defaultRowHeight="14.4" x14ac:dyDescent="0.3"/>
  <cols>
    <col min="1" max="1" width="29.44140625" bestFit="1" customWidth="1"/>
    <col min="2" max="2" width="23.44140625" bestFit="1" customWidth="1"/>
  </cols>
  <sheetData>
    <row r="3" spans="1:2" x14ac:dyDescent="0.3">
      <c r="A3" s="3" t="s">
        <v>34</v>
      </c>
      <c r="B3" t="s">
        <v>36</v>
      </c>
    </row>
    <row r="4" spans="1:2" x14ac:dyDescent="0.3">
      <c r="A4" s="4" t="s">
        <v>26</v>
      </c>
      <c r="B4">
        <v>1221</v>
      </c>
    </row>
    <row r="5" spans="1:2" x14ac:dyDescent="0.3">
      <c r="A5" s="4" t="s">
        <v>15</v>
      </c>
      <c r="B5">
        <v>109</v>
      </c>
    </row>
    <row r="6" spans="1:2" x14ac:dyDescent="0.3">
      <c r="A6" s="4" t="s">
        <v>19</v>
      </c>
      <c r="B6">
        <v>85</v>
      </c>
    </row>
    <row r="7" spans="1:2" x14ac:dyDescent="0.3">
      <c r="A7" s="4" t="s">
        <v>12</v>
      </c>
      <c r="B7">
        <v>56</v>
      </c>
    </row>
    <row r="8" spans="1:2" x14ac:dyDescent="0.3">
      <c r="A8" s="4" t="s">
        <v>5</v>
      </c>
      <c r="B8">
        <v>45</v>
      </c>
    </row>
    <row r="9" spans="1:2" x14ac:dyDescent="0.3">
      <c r="A9" s="4" t="s">
        <v>18</v>
      </c>
      <c r="B9">
        <v>35</v>
      </c>
    </row>
    <row r="10" spans="1:2" x14ac:dyDescent="0.3">
      <c r="A10" s="4" t="s">
        <v>25</v>
      </c>
      <c r="B10">
        <v>16</v>
      </c>
    </row>
    <row r="11" spans="1:2" x14ac:dyDescent="0.3">
      <c r="A11" s="4" t="s">
        <v>9</v>
      </c>
      <c r="B11">
        <v>6</v>
      </c>
    </row>
    <row r="12" spans="1:2" x14ac:dyDescent="0.3">
      <c r="A12" s="4" t="s">
        <v>24</v>
      </c>
      <c r="B12">
        <v>5</v>
      </c>
    </row>
    <row r="13" spans="1:2" x14ac:dyDescent="0.3">
      <c r="A13" s="4" t="s">
        <v>8</v>
      </c>
      <c r="B13">
        <v>2</v>
      </c>
    </row>
    <row r="14" spans="1:2" x14ac:dyDescent="0.3">
      <c r="A14" s="4" t="s">
        <v>14</v>
      </c>
      <c r="B14">
        <v>1</v>
      </c>
    </row>
    <row r="15" spans="1:2" x14ac:dyDescent="0.3">
      <c r="A15" s="4" t="s">
        <v>17</v>
      </c>
      <c r="B15">
        <v>1</v>
      </c>
    </row>
    <row r="16" spans="1:2" x14ac:dyDescent="0.3">
      <c r="A16" s="4" t="s">
        <v>35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830B-689B-4B0D-B312-7E8E9B8CCDE3}">
  <dimension ref="A3:B25"/>
  <sheetViews>
    <sheetView workbookViewId="0">
      <selection activeCell="B14" sqref="B14"/>
    </sheetView>
  </sheetViews>
  <sheetFormatPr defaultRowHeight="14.4" x14ac:dyDescent="0.3"/>
  <cols>
    <col min="1" max="1" width="31.33203125" bestFit="1" customWidth="1"/>
    <col min="2" max="2" width="23.44140625" bestFit="1" customWidth="1"/>
  </cols>
  <sheetData>
    <row r="3" spans="1:2" x14ac:dyDescent="0.3">
      <c r="A3" s="3" t="s">
        <v>34</v>
      </c>
      <c r="B3" t="s">
        <v>36</v>
      </c>
    </row>
    <row r="4" spans="1:2" x14ac:dyDescent="0.3">
      <c r="A4" s="4" t="s">
        <v>26</v>
      </c>
      <c r="B4">
        <v>1221</v>
      </c>
    </row>
    <row r="5" spans="1:2" x14ac:dyDescent="0.3">
      <c r="A5" s="5" t="s">
        <v>16</v>
      </c>
      <c r="B5">
        <v>5</v>
      </c>
    </row>
    <row r="6" spans="1:2" x14ac:dyDescent="0.3">
      <c r="A6" s="5" t="s">
        <v>13</v>
      </c>
      <c r="B6">
        <v>248</v>
      </c>
    </row>
    <row r="7" spans="1:2" x14ac:dyDescent="0.3">
      <c r="A7" s="5" t="s">
        <v>11</v>
      </c>
      <c r="B7">
        <v>98</v>
      </c>
    </row>
    <row r="8" spans="1:2" x14ac:dyDescent="0.3">
      <c r="A8" s="5" t="s">
        <v>28</v>
      </c>
      <c r="B8">
        <v>276</v>
      </c>
    </row>
    <row r="9" spans="1:2" x14ac:dyDescent="0.3">
      <c r="A9" s="5" t="s">
        <v>6</v>
      </c>
      <c r="B9">
        <v>93</v>
      </c>
    </row>
    <row r="10" spans="1:2" x14ac:dyDescent="0.3">
      <c r="A10" s="5" t="s">
        <v>4</v>
      </c>
      <c r="B10">
        <v>37</v>
      </c>
    </row>
    <row r="11" spans="1:2" x14ac:dyDescent="0.3">
      <c r="A11" s="5" t="s">
        <v>7</v>
      </c>
      <c r="B11">
        <v>53</v>
      </c>
    </row>
    <row r="12" spans="1:2" x14ac:dyDescent="0.3">
      <c r="A12" s="5" t="s">
        <v>27</v>
      </c>
      <c r="B12">
        <v>379</v>
      </c>
    </row>
    <row r="13" spans="1:2" x14ac:dyDescent="0.3">
      <c r="A13" s="5" t="s">
        <v>10</v>
      </c>
      <c r="B13">
        <v>32</v>
      </c>
    </row>
    <row r="14" spans="1:2" x14ac:dyDescent="0.3">
      <c r="A14" s="4" t="s">
        <v>15</v>
      </c>
      <c r="B14">
        <v>109</v>
      </c>
    </row>
    <row r="15" spans="1:2" x14ac:dyDescent="0.3">
      <c r="A15" s="4" t="s">
        <v>19</v>
      </c>
      <c r="B15">
        <v>85</v>
      </c>
    </row>
    <row r="16" spans="1:2" x14ac:dyDescent="0.3">
      <c r="A16" s="4" t="s">
        <v>12</v>
      </c>
      <c r="B16">
        <v>56</v>
      </c>
    </row>
    <row r="17" spans="1:2" x14ac:dyDescent="0.3">
      <c r="A17" s="4" t="s">
        <v>5</v>
      </c>
      <c r="B17">
        <v>45</v>
      </c>
    </row>
    <row r="18" spans="1:2" x14ac:dyDescent="0.3">
      <c r="A18" s="4" t="s">
        <v>18</v>
      </c>
      <c r="B18">
        <v>35</v>
      </c>
    </row>
    <row r="19" spans="1:2" x14ac:dyDescent="0.3">
      <c r="A19" s="4" t="s">
        <v>25</v>
      </c>
      <c r="B19">
        <v>16</v>
      </c>
    </row>
    <row r="20" spans="1:2" x14ac:dyDescent="0.3">
      <c r="A20" s="4" t="s">
        <v>9</v>
      </c>
      <c r="B20">
        <v>6</v>
      </c>
    </row>
    <row r="21" spans="1:2" x14ac:dyDescent="0.3">
      <c r="A21" s="4" t="s">
        <v>24</v>
      </c>
      <c r="B21">
        <v>5</v>
      </c>
    </row>
    <row r="22" spans="1:2" x14ac:dyDescent="0.3">
      <c r="A22" s="4" t="s">
        <v>8</v>
      </c>
      <c r="B22">
        <v>2</v>
      </c>
    </row>
    <row r="23" spans="1:2" x14ac:dyDescent="0.3">
      <c r="A23" s="4" t="s">
        <v>14</v>
      </c>
      <c r="B23">
        <v>1</v>
      </c>
    </row>
    <row r="24" spans="1:2" x14ac:dyDescent="0.3">
      <c r="A24" s="4" t="s">
        <v>17</v>
      </c>
      <c r="B24">
        <v>1</v>
      </c>
    </row>
    <row r="25" spans="1:2" x14ac:dyDescent="0.3">
      <c r="A25" s="4" t="s">
        <v>35</v>
      </c>
      <c r="B2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13CE-7525-4C4C-A142-75F04EC9A49F}">
  <dimension ref="A3:B21"/>
  <sheetViews>
    <sheetView workbookViewId="0">
      <selection activeCell="E18" sqref="E18"/>
    </sheetView>
  </sheetViews>
  <sheetFormatPr defaultRowHeight="14.4" x14ac:dyDescent="0.3"/>
  <cols>
    <col min="1" max="1" width="28.44140625" bestFit="1" customWidth="1"/>
    <col min="2" max="2" width="23.44140625" bestFit="1" customWidth="1"/>
  </cols>
  <sheetData>
    <row r="3" spans="1:2" x14ac:dyDescent="0.3">
      <c r="A3" s="3" t="s">
        <v>34</v>
      </c>
      <c r="B3" t="s">
        <v>36</v>
      </c>
    </row>
    <row r="4" spans="1:2" x14ac:dyDescent="0.3">
      <c r="A4" s="4" t="s">
        <v>16</v>
      </c>
      <c r="B4">
        <v>15</v>
      </c>
    </row>
    <row r="5" spans="1:2" x14ac:dyDescent="0.3">
      <c r="A5" s="5" t="s">
        <v>15</v>
      </c>
      <c r="B5">
        <v>9</v>
      </c>
    </row>
    <row r="6" spans="1:2" x14ac:dyDescent="0.3">
      <c r="A6" s="5" t="s">
        <v>26</v>
      </c>
      <c r="B6">
        <v>5</v>
      </c>
    </row>
    <row r="7" spans="1:2" x14ac:dyDescent="0.3">
      <c r="A7" s="5" t="s">
        <v>25</v>
      </c>
      <c r="B7">
        <v>1</v>
      </c>
    </row>
    <row r="8" spans="1:2" x14ac:dyDescent="0.3">
      <c r="A8" s="4" t="s">
        <v>13</v>
      </c>
      <c r="B8">
        <v>290</v>
      </c>
    </row>
    <row r="9" spans="1:2" x14ac:dyDescent="0.3">
      <c r="A9" s="4" t="s">
        <v>11</v>
      </c>
      <c r="B9">
        <v>100</v>
      </c>
    </row>
    <row r="10" spans="1:2" x14ac:dyDescent="0.3">
      <c r="A10" s="4" t="s">
        <v>28</v>
      </c>
      <c r="B10">
        <v>283</v>
      </c>
    </row>
    <row r="11" spans="1:2" x14ac:dyDescent="0.3">
      <c r="A11" s="4" t="s">
        <v>6</v>
      </c>
      <c r="B11">
        <v>150</v>
      </c>
    </row>
    <row r="12" spans="1:2" x14ac:dyDescent="0.3">
      <c r="A12" s="4" t="s">
        <v>21</v>
      </c>
      <c r="B12">
        <v>4</v>
      </c>
    </row>
    <row r="13" spans="1:2" x14ac:dyDescent="0.3">
      <c r="A13" s="4" t="s">
        <v>23</v>
      </c>
      <c r="B13">
        <v>1</v>
      </c>
    </row>
    <row r="14" spans="1:2" x14ac:dyDescent="0.3">
      <c r="A14" s="4" t="s">
        <v>22</v>
      </c>
      <c r="B14">
        <v>47</v>
      </c>
    </row>
    <row r="15" spans="1:2" x14ac:dyDescent="0.3">
      <c r="A15" s="4" t="s">
        <v>3</v>
      </c>
      <c r="B15">
        <v>20</v>
      </c>
    </row>
    <row r="16" spans="1:2" x14ac:dyDescent="0.3">
      <c r="A16" s="4" t="s">
        <v>20</v>
      </c>
      <c r="B16">
        <v>8</v>
      </c>
    </row>
    <row r="17" spans="1:2" x14ac:dyDescent="0.3">
      <c r="A17" s="4" t="s">
        <v>4</v>
      </c>
      <c r="B17">
        <v>130</v>
      </c>
    </row>
    <row r="18" spans="1:2" x14ac:dyDescent="0.3">
      <c r="A18" s="4" t="s">
        <v>7</v>
      </c>
      <c r="B18">
        <v>90</v>
      </c>
    </row>
    <row r="19" spans="1:2" x14ac:dyDescent="0.3">
      <c r="A19" s="4" t="s">
        <v>27</v>
      </c>
      <c r="B19">
        <v>379</v>
      </c>
    </row>
    <row r="20" spans="1:2" x14ac:dyDescent="0.3">
      <c r="A20" s="4" t="s">
        <v>10</v>
      </c>
      <c r="B20">
        <v>65</v>
      </c>
    </row>
    <row r="21" spans="1:2" x14ac:dyDescent="0.3">
      <c r="A21" s="4" t="s">
        <v>35</v>
      </c>
      <c r="B21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5" sqref="G5"/>
    </sheetView>
  </sheetViews>
  <sheetFormatPr defaultRowHeight="14.4" x14ac:dyDescent="0.3"/>
  <cols>
    <col min="1" max="1" width="29.44140625" bestFit="1" customWidth="1"/>
    <col min="2" max="2" width="26.5546875" bestFit="1" customWidth="1"/>
    <col min="3" max="3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E1" s="1" t="s">
        <v>29</v>
      </c>
      <c r="G1">
        <f>SUM(Table1[Equipment Count])</f>
        <v>1582</v>
      </c>
    </row>
    <row r="2" spans="1:7" x14ac:dyDescent="0.3">
      <c r="A2" t="s">
        <v>5</v>
      </c>
      <c r="B2" t="s">
        <v>6</v>
      </c>
      <c r="C2">
        <v>21</v>
      </c>
      <c r="E2" s="1" t="s">
        <v>30</v>
      </c>
      <c r="G2">
        <f>AVERAGE(Table1[Equipment Count])</f>
        <v>32.285714285714285</v>
      </c>
    </row>
    <row r="3" spans="1:7" x14ac:dyDescent="0.3">
      <c r="A3" t="s">
        <v>5</v>
      </c>
      <c r="B3" t="s">
        <v>7</v>
      </c>
      <c r="C3">
        <v>1</v>
      </c>
      <c r="E3" s="1" t="s">
        <v>31</v>
      </c>
      <c r="G3">
        <f>MIN(Table1[Equipment Count])</f>
        <v>1</v>
      </c>
    </row>
    <row r="4" spans="1:7" x14ac:dyDescent="0.3">
      <c r="A4" t="s">
        <v>5</v>
      </c>
      <c r="B4" t="s">
        <v>4</v>
      </c>
      <c r="C4">
        <v>23</v>
      </c>
      <c r="E4" s="1" t="s">
        <v>32</v>
      </c>
      <c r="G4">
        <f>MAX(Table1[Equipment Count])</f>
        <v>379</v>
      </c>
    </row>
    <row r="5" spans="1:7" x14ac:dyDescent="0.3">
      <c r="A5" t="s">
        <v>8</v>
      </c>
      <c r="B5" t="s">
        <v>4</v>
      </c>
      <c r="C5">
        <v>2</v>
      </c>
      <c r="E5" s="1" t="s">
        <v>33</v>
      </c>
      <c r="G5">
        <f>COUNT(Table1[Equipment Count])</f>
        <v>49</v>
      </c>
    </row>
    <row r="6" spans="1:7" x14ac:dyDescent="0.3">
      <c r="A6" t="s">
        <v>9</v>
      </c>
      <c r="B6" t="s">
        <v>6</v>
      </c>
      <c r="C6">
        <v>3</v>
      </c>
    </row>
    <row r="7" spans="1:7" x14ac:dyDescent="0.3">
      <c r="A7" t="s">
        <v>9</v>
      </c>
      <c r="B7" t="s">
        <v>10</v>
      </c>
      <c r="C7">
        <v>2</v>
      </c>
    </row>
    <row r="8" spans="1:7" x14ac:dyDescent="0.3">
      <c r="A8" t="s">
        <v>9</v>
      </c>
      <c r="B8" t="s">
        <v>11</v>
      </c>
      <c r="C8">
        <v>1</v>
      </c>
    </row>
    <row r="9" spans="1:7" x14ac:dyDescent="0.3">
      <c r="A9" t="s">
        <v>12</v>
      </c>
      <c r="B9" t="s">
        <v>10</v>
      </c>
      <c r="C9">
        <v>2</v>
      </c>
    </row>
    <row r="10" spans="1:7" x14ac:dyDescent="0.3">
      <c r="A10" t="s">
        <v>12</v>
      </c>
      <c r="B10" t="s">
        <v>13</v>
      </c>
      <c r="C10">
        <v>42</v>
      </c>
    </row>
    <row r="11" spans="1:7" x14ac:dyDescent="0.3">
      <c r="A11" t="s">
        <v>12</v>
      </c>
      <c r="B11" t="s">
        <v>7</v>
      </c>
      <c r="C11">
        <v>1</v>
      </c>
    </row>
    <row r="12" spans="1:7" x14ac:dyDescent="0.3">
      <c r="A12" t="s">
        <v>12</v>
      </c>
      <c r="B12" t="s">
        <v>4</v>
      </c>
      <c r="C12">
        <v>11</v>
      </c>
    </row>
    <row r="13" spans="1:7" x14ac:dyDescent="0.3">
      <c r="A13" t="s">
        <v>14</v>
      </c>
      <c r="B13" t="s">
        <v>7</v>
      </c>
      <c r="C13">
        <v>1</v>
      </c>
    </row>
    <row r="14" spans="1:7" x14ac:dyDescent="0.3">
      <c r="A14" t="s">
        <v>15</v>
      </c>
      <c r="B14" t="s">
        <v>16</v>
      </c>
      <c r="C14">
        <v>9</v>
      </c>
    </row>
    <row r="15" spans="1:7" x14ac:dyDescent="0.3">
      <c r="A15" t="s">
        <v>15</v>
      </c>
      <c r="B15" t="s">
        <v>7</v>
      </c>
      <c r="C15">
        <v>27</v>
      </c>
    </row>
    <row r="16" spans="1:7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ht="15" thickBot="1" x14ac:dyDescent="0.35">
      <c r="A50" s="2" t="s">
        <v>26</v>
      </c>
      <c r="B50" s="2" t="s">
        <v>4</v>
      </c>
      <c r="C50" s="2">
        <v>37</v>
      </c>
    </row>
    <row r="51" spans="1:3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Department_Equipment_Summary</vt:lpstr>
      <vt:lpstr>Dept_Equip_Class_Summary</vt:lpstr>
      <vt:lpstr>Equip_Class_Dept_Summary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 Pavel</cp:lastModifiedBy>
  <dcterms:created xsi:type="dcterms:W3CDTF">2020-09-01T17:18:12Z</dcterms:created>
  <dcterms:modified xsi:type="dcterms:W3CDTF">2024-08-18T11:55:59Z</dcterms:modified>
</cp:coreProperties>
</file>