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IBM Data Analyst\Data Visualization and Dashboards with Excel and Cognos\"/>
    </mc:Choice>
  </mc:AlternateContent>
  <xr:revisionPtr revIDLastSave="0" documentId="13_ncr:1_{50BF85A4-FE3C-4CED-9760-49DC5AD42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Chart'!$C$2:$C$157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I110" i="5"/>
  <c r="H110" i="5"/>
  <c r="L109" i="5" a="1"/>
  <c r="L109" i="5" s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I106" i="5"/>
  <c r="H106" i="5"/>
  <c r="L105" i="5" a="1"/>
  <c r="L105" i="5" s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I102" i="5"/>
  <c r="H102" i="5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I98" i="5"/>
  <c r="H98" i="5"/>
  <c r="L97" i="5" a="1"/>
  <c r="L97" i="5" s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I94" i="5"/>
  <c r="H94" i="5"/>
  <c r="L93" i="5" a="1"/>
  <c r="L93" i="5" s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I90" i="5"/>
  <c r="H90" i="5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I86" i="5"/>
  <c r="H86" i="5"/>
  <c r="L85" i="5" a="1"/>
  <c r="L85" i="5" s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I82" i="5"/>
  <c r="H82" i="5"/>
  <c r="L81" i="5" a="1"/>
  <c r="L81" i="5" s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I78" i="5"/>
  <c r="H78" i="5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I74" i="5"/>
  <c r="H74" i="5"/>
  <c r="L73" i="5" a="1"/>
  <c r="L73" i="5" s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I70" i="5"/>
  <c r="H70" i="5"/>
  <c r="L69" i="5" a="1"/>
  <c r="L69" i="5" s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I66" i="5"/>
  <c r="H66" i="5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I62" i="5"/>
  <c r="H62" i="5"/>
  <c r="L61" i="5" a="1"/>
  <c r="L61" i="5" s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I58" i="5"/>
  <c r="H58" i="5"/>
  <c r="L57" i="5" a="1"/>
  <c r="L57" i="5" s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I54" i="5"/>
  <c r="H54" i="5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I50" i="5"/>
  <c r="H50" i="5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 a="1"/>
  <c r="L46" i="5" s="1"/>
  <c r="I46" i="5"/>
  <c r="H46" i="5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 a="1"/>
  <c r="L42" i="5" s="1"/>
  <c r="I42" i="5"/>
  <c r="H42" i="5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I38" i="5"/>
  <c r="H38" i="5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 a="1"/>
  <c r="L34" i="5" s="1"/>
  <c r="I34" i="5"/>
  <c r="H34" i="5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 a="1"/>
  <c r="L30" i="5" s="1"/>
  <c r="I30" i="5"/>
  <c r="H30" i="5"/>
  <c r="L29" i="5" a="1"/>
  <c r="L29" i="5" s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I26" i="5"/>
  <c r="H26" i="5"/>
  <c r="L25" i="5" a="1"/>
  <c r="L25" i="5" s="1"/>
  <c r="H25" i="5"/>
  <c r="I25" i="5" s="1"/>
  <c r="L24" i="5" a="1"/>
  <c r="L24" i="5" s="1"/>
  <c r="H24" i="5"/>
  <c r="I24" i="5" s="1"/>
  <c r="L23" i="5"/>
  <c r="L23" i="5" a="1"/>
  <c r="H23" i="5"/>
  <c r="I23" i="5" s="1"/>
  <c r="L22" i="5" a="1"/>
  <c r="L22" i="5" s="1"/>
  <c r="I22" i="5"/>
  <c r="H22" i="5"/>
  <c r="L21" i="5" a="1"/>
  <c r="L21" i="5" s="1"/>
  <c r="H21" i="5"/>
  <c r="I21" i="5" s="1"/>
  <c r="L20" i="5" a="1"/>
  <c r="L20" i="5" s="1"/>
  <c r="H20" i="5"/>
  <c r="I20" i="5" s="1"/>
  <c r="L19" i="5"/>
  <c r="L19" i="5" a="1"/>
  <c r="H19" i="5"/>
  <c r="I19" i="5" s="1"/>
  <c r="L18" i="5" a="1"/>
  <c r="L18" i="5" s="1"/>
  <c r="I18" i="5"/>
  <c r="H18" i="5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I14" i="5"/>
  <c r="H14" i="5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I10" i="5"/>
  <c r="H10" i="5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I6" i="5"/>
  <c r="H6" i="5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<sst xmlns="http://schemas.openxmlformats.org/spreadsheetml/2006/main" count="2244" uniqueCount="222">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</sst>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Comparing Price with Year Resale Value of German Cars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F-4CCF-9BB7-7B9C5BD35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36543"/>
        <c:axId val="111921183"/>
      </c:scatterChart>
      <c:valAx>
        <c:axId val="11193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Price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21183"/>
        <c:crosses val="autoZero"/>
        <c:crossBetween val="midCat"/>
      </c:valAx>
      <c:valAx>
        <c:axId val="11192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Year Resale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3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b="1"/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4600E4E-E248-4A1E-959C-6653BA943E7B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b="1"/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A5AE2051-EB86-4927-8AB7-D1A4711FA274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586740</xdr:colOff>
      <xdr:row>0</xdr:row>
      <xdr:rowOff>171450</xdr:rowOff>
    </xdr:from>
    <xdr:to>
      <xdr:col>26</xdr:col>
      <xdr:colOff>586740</xdr:colOff>
      <xdr:row>147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13BBF67-1DF9-3851-493C-AF12DE8038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6540" y="171450"/>
              <a:ext cx="6324600" cy="3851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</xdr:colOff>
      <xdr:row>0</xdr:row>
      <xdr:rowOff>140970</xdr:rowOff>
    </xdr:from>
    <xdr:to>
      <xdr:col>26</xdr:col>
      <xdr:colOff>15240</xdr:colOff>
      <xdr:row>144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782D7-BB28-C652-C679-90E7C705A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586740</xdr:colOff>
      <xdr:row>100</xdr:row>
      <xdr:rowOff>11430</xdr:rowOff>
    </xdr:from>
    <xdr:to>
      <xdr:col>27</xdr:col>
      <xdr:colOff>563880</xdr:colOff>
      <xdr:row>164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E8ABE1-8710-8184-0EE5-203A65AF2B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34060" y="194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sortState xmlns:xlrd2="http://schemas.microsoft.com/office/spreadsheetml/2017/richdata2" ref="A2:T156">
    <sortCondition ref="A1:A156"/>
  </sortState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G1" zoomScaleNormal="100" workbookViewId="0">
      <selection activeCell="AC9" sqref="AC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Y149" sqref="Y14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AC107" sqref="AC10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>SUM(F3/E3)</f>
        <v>0.69982394366197187</v>
      </c>
      <c r="H3" s="12" t="str">
        <f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>SUM(F4/E4)</f>
        <v>0.70773809523809528</v>
      </c>
      <c r="H4" s="12" t="str">
        <f>IF(G4&gt;69%, "GOOD", "POOR")</f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>SUM(F5/E5)</f>
        <v>0.92767819924968742</v>
      </c>
      <c r="H5" s="12" t="str">
        <f>IF(G5&gt;69%, "GOOD", "POOR")</f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>SUM(F6/E6)</f>
        <v>0.6938144329896907</v>
      </c>
      <c r="H6" s="12" t="str">
        <f>IF(G6&gt;69%, "GOOD", "POOR")</f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>SUM(F7/E7)</f>
        <v>0.62903225806451613</v>
      </c>
      <c r="H7" s="12" t="str">
        <f>IF(G7&gt;69%, "GOOD", "POOR")</f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>SUM(F8/E8)</f>
        <v>0.9077436087439793</v>
      </c>
      <c r="H8" s="12" t="str">
        <f>IF(G8&gt;69%, "GOOD", "POOR")</f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>SUM(F9/E9)</f>
        <v>0.85853293413173648</v>
      </c>
      <c r="H9" s="12" t="str">
        <f>IF(G9&gt;69%, "GOOD", "POOR")</f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>SUM(F10/E10)</f>
        <v>0.92866323907455017</v>
      </c>
      <c r="H10" s="12" t="str">
        <f>IF(G10&gt;69%, "GOOD", "POOR")</f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>SUM(F11/E11)</f>
        <v>0.56769055745164965</v>
      </c>
      <c r="H11" s="12" t="str">
        <f>IF(G11&gt;69%, "GOOD", "POOR")</f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>SUM(F12/E12)</f>
        <v>0.54308300395256914</v>
      </c>
      <c r="H12" s="12" t="str">
        <f>IF(G12&gt;69%, "GOOD", "POOR")</f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>SUM(F13/E13)</f>
        <v>0.63162834350070385</v>
      </c>
      <c r="H13" s="12" t="str">
        <f>IF(G13&gt;69%, "GOOD", "POOR")</f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>SUM(F14/E14)</f>
        <v>0.4791106329567868</v>
      </c>
      <c r="H14" s="12" t="str">
        <f>IF(G14&gt;69%, "GOOD", "POOR")</f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>SUM(F15/E15)</f>
        <v>0.56460709362075445</v>
      </c>
      <c r="H15" s="12" t="str">
        <f>IF(G15&gt;69%, "GOOD", "POOR")</f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>SUM(F16/E16)</f>
        <v>0.60933108487914556</v>
      </c>
      <c r="H16" s="12" t="str">
        <f>IF(G16&gt;69%, "GOOD", "POOR")</f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>SUM(F17/E17)</f>
        <v>0.6485566620446237</v>
      </c>
      <c r="H17" s="12" t="str">
        <f>IF(G17&gt;69%, "GOOD", "POOR")</f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>SUM(F18/E18)</f>
        <v>0.58771364076104482</v>
      </c>
      <c r="H18" s="12" t="str">
        <f>IF(G18&gt;69%, "GOOD", "POOR")</f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>SUM(F19/E19)</f>
        <v>0.67593293672255272</v>
      </c>
      <c r="H19" s="12" t="str">
        <f>IF(G19&gt;69%, "GOOD", "POOR")</f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>SUM(F20/E20)</f>
        <v>0.69758672699849167</v>
      </c>
      <c r="H20" s="12" t="str">
        <f>IF(G20&gt;69%, "GOOD", "POOR")</f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>SUM(F21/E21)</f>
        <v>0.67886301784094349</v>
      </c>
      <c r="H21" s="12" t="str">
        <f>IF(G21&gt;69%, "GOOD", "POOR")</f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>SUM(F22/E22)</f>
        <v>0.54579142403388037</v>
      </c>
      <c r="H22" s="12" t="str">
        <f>IF(G22&gt;69%, "GOOD", "POOR")</f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>SUM(F23/E23)</f>
        <v>0.59437854564208359</v>
      </c>
      <c r="H23" s="12" t="str">
        <f>IF(G23&gt;69%, "GOOD", "POOR")</f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>SUM(F24/E24)</f>
        <v>0.53512736236647496</v>
      </c>
      <c r="H24" s="12" t="str">
        <f>IF(G24&gt;69%, "GOOD", "POOR")</f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>SUM(F25/E25)</f>
        <v>0.65030069114083111</v>
      </c>
      <c r="H25" s="12" t="str">
        <f>IF(G25&gt;69%, "GOOD", "POOR")</f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>SUM(F26/E26)</f>
        <v>0.65365329512893988</v>
      </c>
      <c r="H26" s="12" t="str">
        <f>IF(G26&gt;69%, "GOOD", "POOR")</f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>SUM(F27/E27)</f>
        <v>0.55874390904168925</v>
      </c>
      <c r="H27" s="12" t="str">
        <f>IF(G27&gt;69%, "GOOD", "POOR")</f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>SUM(F28/E28)</f>
        <v>0.61143462149285333</v>
      </c>
      <c r="H28" s="12" t="str">
        <f>IF(G28&gt;69%, "GOOD", "POOR")</f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>SUM(F29/E29)</f>
        <v>0.62298387096774188</v>
      </c>
      <c r="H29" s="12" t="str">
        <f>IF(G29&gt;69%, "GOOD", "POOR")</f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>SUM(F30/E30)</f>
        <v>0.57889365176566643</v>
      </c>
      <c r="H30" s="12" t="str">
        <f>IF(G30&gt;69%, "GOOD", "POOR")</f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>SUM(F31/E31)</f>
        <v>0.61699258260283207</v>
      </c>
      <c r="H31" s="12" t="str">
        <f>IF(G31&gt;69%, "GOOD", "POOR")</f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>SUM(F32/E32)</f>
        <v>0.76699029126213591</v>
      </c>
      <c r="H32" s="12" t="str">
        <f>IF(G32&gt;69%, "GOOD", "POOR")</f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>SUM(F33/E33)</f>
        <v>0.61132674664784759</v>
      </c>
      <c r="H33" s="12" t="str">
        <f>IF(G33&gt;69%, "GOOD", "POOR")</f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>SUM(F34/E34)</f>
        <v>0.63131745759808122</v>
      </c>
      <c r="H34" s="12" t="str">
        <f>IF(G34&gt;69%, "GOOD", "POOR")</f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>SUM(F35/E35)</f>
        <v>0.61313291139240511</v>
      </c>
      <c r="H35" s="12" t="str">
        <f>IF(G35&gt;69%, "GOOD", "POOR")</f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>SUM(F36/E36)</f>
        <v>0.65870307167235498</v>
      </c>
      <c r="H36" s="12" t="str">
        <f>IF(G36&gt;69%, "GOOD", "POOR")</f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>SUM(F37/E37)</f>
        <v>0.5034602076124568</v>
      </c>
      <c r="H37" s="12" t="str">
        <f>IF(G37&gt;69%, "GOOD", "POOR")</f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>SUM(F38/E38)</f>
        <v>0.54543434792268386</v>
      </c>
      <c r="H38" s="12" t="str">
        <f>IF(G38&gt;69%, "GOOD", "POOR")</f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>SUM(F39/E39)</f>
        <v>0.83858013624955186</v>
      </c>
      <c r="H39" s="12" t="str">
        <f>IF(G39&gt;69%, "GOOD", "POOR")</f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>SUM(F40/E40)</f>
        <v>0.77389516957862281</v>
      </c>
      <c r="H40" s="12" t="str">
        <f>IF(G40&gt;69%, "GOOD", "POOR")</f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>SUM(F41/E41)</f>
        <v>0.72765657987332866</v>
      </c>
      <c r="H41" s="12" t="str">
        <f>IF(G41&gt;69%, "GOOD", "POOR")</f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>SUM(F42/E42)</f>
        <v>0.7227456258411844</v>
      </c>
      <c r="H42" s="12" t="str">
        <f>IF(G42&gt;69%, "GOOD", "POOR")</f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>SUM(F43/E43)</f>
        <v>0.66313309776207308</v>
      </c>
      <c r="H43" s="12" t="str">
        <f>IF(G43&gt;69%, "GOOD", "POOR")</f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>SUM(F44/E44)</f>
        <v>0.81474724439376667</v>
      </c>
      <c r="H44" s="12" t="str">
        <f>IF(G44&gt;69%, "GOOD", "POOR")</f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>SUM(F45/E45)</f>
        <v>0.61461794019933558</v>
      </c>
      <c r="H45" s="12" t="str">
        <f>IF(G45&gt;69%, "GOOD", "POOR")</f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>SUM(F46/E46)</f>
        <v>0.61516155758077884</v>
      </c>
      <c r="H46" s="12" t="str">
        <f>IF(G46&gt;69%, "GOOD", "POOR")</f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>SUM(F47/E47)</f>
        <v>0.59183673469387754</v>
      </c>
      <c r="H47" s="12" t="str">
        <f>IF(G47&gt;69%, "GOOD", "POOR")</f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>SUM(F48/E48)</f>
        <v>0.5186380980334605</v>
      </c>
      <c r="H48" s="12" t="str">
        <f>IF(G48&gt;69%, "GOOD", "POOR")</f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>SUM(F49/E49)</f>
        <v>0.56220296337713171</v>
      </c>
      <c r="H49" s="12" t="str">
        <f>IF(G49&gt;69%, "GOOD", "POOR")</f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>SUM(F50/E50)</f>
        <v>0.7040194884287454</v>
      </c>
      <c r="H50" s="12" t="str">
        <f>IF(G50&gt;69%, "GOOD", "POOR")</f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>SUM(F51/E51)</f>
        <v>0.64023428700157692</v>
      </c>
      <c r="H51" s="12" t="str">
        <f>IF(G51&gt;69%, "GOOD", "POOR")</f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>SUM(F52/E52)</f>
        <v>0.52113999373629816</v>
      </c>
      <c r="H52" s="12" t="str">
        <f>IF(G52&gt;69%, "GOOD", "POOR")</f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>SUM(F53/E53)</f>
        <v>0.6153666510976179</v>
      </c>
      <c r="H53" s="12" t="str">
        <f>IF(G53&gt;69%, "GOOD", "POOR")</f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>SUM(F54/E54)</f>
        <v>0.65241455652414559</v>
      </c>
      <c r="H54" s="12" t="str">
        <f>IF(G54&gt;69%, "GOOD", "POOR")</f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>SUM(F55/E55)</f>
        <v>0.65145228215767637</v>
      </c>
      <c r="H55" s="12" t="str">
        <f>IF(G55&gt;69%, "GOOD", "POOR")</f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>SUM(F56/E56)</f>
        <v>0.55968071282717657</v>
      </c>
      <c r="H56" s="12" t="str">
        <f>IF(G56&gt;69%, "GOOD", "POOR")</f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>SUM(F57/E57)</f>
        <v>0.76445479239425684</v>
      </c>
      <c r="H57" s="12" t="str">
        <f>IF(G57&gt;69%, "GOOD", "POOR")</f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>SUM(F58/E58)</f>
        <v>0.86058631921824102</v>
      </c>
      <c r="H58" s="12" t="str">
        <f>IF(G58&gt;69%, "GOOD", "POOR")</f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>SUM(F59/E59)</f>
        <v>0.8618004866180049</v>
      </c>
      <c r="H59" s="12" t="str">
        <f>IF(G59&gt;69%, "GOOD", "POOR")</f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>SUM(F60/E60)</f>
        <v>0.65883458646616544</v>
      </c>
      <c r="H60" s="12" t="str">
        <f>IF(G60&gt;69%, "GOOD", "POOR")</f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>SUM(F61/E61)</f>
        <v>0.74961538461538457</v>
      </c>
      <c r="H61" s="12" t="str">
        <f>IF(G61&gt;69%, "GOOD", "POOR")</f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>SUM(F62/E62)</f>
        <v>0.6041859985565522</v>
      </c>
      <c r="H62" s="12" t="str">
        <f>IF(G62&gt;69%, "GOOD", "POOR")</f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>SUM(F63/E63)</f>
        <v>0.66319179591490807</v>
      </c>
      <c r="H63" s="12" t="str">
        <f>IF(G63&gt;69%, "GOOD", "POOR")</f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>SUM(F64/E64)</f>
        <v>0.59403960264017597</v>
      </c>
      <c r="H64" s="12" t="str">
        <f>IF(G64&gt;69%, "GOOD", "POOR")</f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>SUM(F65/E65)</f>
        <v>0.66825046665535381</v>
      </c>
      <c r="H65" s="12" t="str">
        <f>IF(G65&gt;69%, "GOOD", "POOR")</f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>SUM(F66/E66)</f>
        <v>0.77614485981308412</v>
      </c>
      <c r="H66" s="12" t="str">
        <f>IF(G66&gt;69%, "GOOD", "POOR")</f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>SUM(F67/E67)</f>
        <v>0.931881051175657</v>
      </c>
      <c r="H67" s="12" t="str">
        <f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>SUM(F68/E68)</f>
        <v>0.63714153561517117</v>
      </c>
      <c r="H68" s="12" t="str">
        <f>IF(G68&gt;69%, "GOOD", "POOR")</f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>SUM(F69/E69)</f>
        <v>0.69938650306748462</v>
      </c>
      <c r="H69" s="12" t="str">
        <f>IF(G69&gt;69%, "GOOD", "POOR")</f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>SUM(F70/E70)</f>
        <v>0.85621329947627356</v>
      </c>
      <c r="H70" s="12" t="str">
        <f>IF(G70&gt;69%, "GOOD", "POOR")</f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>SUM(F71/E71)</f>
        <v>0.8484327469911388</v>
      </c>
      <c r="H71" s="12" t="str">
        <f>IF(G71&gt;69%, "GOOD", "POOR")</f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>SUM(F72/E72)</f>
        <v>0.84126984126984128</v>
      </c>
      <c r="H72" s="12" t="str">
        <f>IF(G72&gt;69%, "GOOD", "POOR")</f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>SUM(F73/E73)</f>
        <v>0.74761596148504772</v>
      </c>
      <c r="H73" s="12" t="str">
        <f>IF(G73&gt;69%, "GOOD", "POOR")</f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>SUM(F74/E74)</f>
        <v>0.72988936028616591</v>
      </c>
      <c r="H74" s="12" t="str">
        <f>IF(G74&gt;69%, "GOOD", "POOR")</f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>SUM(F75/E75)</f>
        <v>0.84207484467562488</v>
      </c>
      <c r="H75" s="12" t="str">
        <f>IF(G75&gt;69%, "GOOD", "POOR")</f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>SUM(F76/E76)</f>
        <v>0.52520470829068577</v>
      </c>
      <c r="H76" s="12" t="str">
        <f>IF(G76&gt;69%, "GOOD", "POOR")</f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>SUM(F77/E77)</f>
        <v>0.5013847219016847</v>
      </c>
      <c r="H77" s="12" t="str">
        <f>IF(G77&gt;69%, "GOOD", "POOR")</f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>SUM(F78/E78)</f>
        <v>0.48675574308485703</v>
      </c>
      <c r="H78" s="12" t="str">
        <f>IF(G78&gt;69%, "GOOD", "POOR")</f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140</v>
      </c>
      <c r="B79" s="4" t="s">
        <v>141</v>
      </c>
      <c r="C79" s="10">
        <v>18392</v>
      </c>
      <c r="D79" s="10" t="s">
        <v>19</v>
      </c>
      <c r="E79" s="11">
        <v>31750</v>
      </c>
      <c r="F79" s="11">
        <v>26050</v>
      </c>
      <c r="G79" s="12">
        <f>SUM(F79/E79)</f>
        <v>0.82047244094488192</v>
      </c>
      <c r="H79" s="12" t="str">
        <f>IF(G79&gt;69%, "GOOD", "POOR")</f>
        <v>GOOD</v>
      </c>
      <c r="I79" s="5">
        <v>2.2999999999999998</v>
      </c>
      <c r="J79" s="5">
        <v>185</v>
      </c>
      <c r="K79" s="5" t="str" cm="1">
        <f t="array" ref="K79">_xlfn.IFS(J79&gt;299,"High HP",J79&gt;99,"Medium HP",J79&lt;100,"Low HP")</f>
        <v>Medium HP</v>
      </c>
      <c r="L79" s="5">
        <v>105.9</v>
      </c>
      <c r="M79" s="5">
        <v>67.7</v>
      </c>
      <c r="N79" s="5">
        <v>177.4</v>
      </c>
      <c r="O79" s="5">
        <v>3.25</v>
      </c>
      <c r="P79" s="5">
        <v>16.399999999999999</v>
      </c>
      <c r="Q79" s="5">
        <v>26</v>
      </c>
      <c r="R79" s="6">
        <v>40657</v>
      </c>
      <c r="S79" s="5">
        <v>78.280730879999993</v>
      </c>
      <c r="T79" s="5" t="s">
        <v>220</v>
      </c>
    </row>
    <row r="80" spans="1:20" hidden="1" x14ac:dyDescent="0.3">
      <c r="A80" s="3" t="s">
        <v>140</v>
      </c>
      <c r="B80" s="4" t="s">
        <v>142</v>
      </c>
      <c r="C80" s="10">
        <v>27602</v>
      </c>
      <c r="D80" s="10" t="s">
        <v>45</v>
      </c>
      <c r="E80" s="11">
        <v>49900</v>
      </c>
      <c r="F80" s="11">
        <v>41450</v>
      </c>
      <c r="G80" s="12">
        <f>SUM(F80/E80)</f>
        <v>0.83066132264529058</v>
      </c>
      <c r="H80" s="12" t="str">
        <f>IF(G80&gt;69%, "GOOD", "POOR")</f>
        <v>GOOD</v>
      </c>
      <c r="I80" s="5">
        <v>3.2</v>
      </c>
      <c r="J80" s="5">
        <v>221</v>
      </c>
      <c r="K80" s="5" t="str" cm="1">
        <f t="array" ref="K80">_xlfn.IFS(J80&gt;299,"High HP",J80&gt;99,"Medium HP",J80&lt;100,"Low HP")</f>
        <v>Medium HP</v>
      </c>
      <c r="L80" s="5">
        <v>111.5</v>
      </c>
      <c r="M80" s="5">
        <v>70.8</v>
      </c>
      <c r="N80" s="5">
        <v>189.4</v>
      </c>
      <c r="O80" s="5">
        <v>3.823</v>
      </c>
      <c r="P80" s="5">
        <v>21.1</v>
      </c>
      <c r="Q80" s="5">
        <v>25</v>
      </c>
      <c r="R80" s="6">
        <v>40736</v>
      </c>
      <c r="S80" s="5">
        <v>98.249737499999995</v>
      </c>
      <c r="T80" s="5" t="s">
        <v>220</v>
      </c>
    </row>
    <row r="81" spans="1:20" hidden="1" x14ac:dyDescent="0.3">
      <c r="A81" s="3" t="s">
        <v>140</v>
      </c>
      <c r="B81" s="4" t="s">
        <v>143</v>
      </c>
      <c r="C81" s="10">
        <v>16774</v>
      </c>
      <c r="D81" s="10" t="s">
        <v>30</v>
      </c>
      <c r="E81" s="11">
        <v>69700</v>
      </c>
      <c r="F81" s="11">
        <v>50375</v>
      </c>
      <c r="G81" s="12">
        <f>SUM(F81/E81)</f>
        <v>0.72274031563845054</v>
      </c>
      <c r="H81" s="12" t="str">
        <f>IF(G81&gt;69%, "GOOD", "POOR")</f>
        <v>GOOD</v>
      </c>
      <c r="I81" s="5">
        <v>4.3</v>
      </c>
      <c r="J81" s="5">
        <v>275</v>
      </c>
      <c r="K81" s="5" t="str" cm="1">
        <f t="array" ref="K81">_xlfn.IFS(J81&gt;299,"High HP",J81&gt;99,"Medium HP",J81&lt;100,"Low HP")</f>
        <v>Medium HP</v>
      </c>
      <c r="L81" s="5">
        <v>121.5</v>
      </c>
      <c r="M81" s="5">
        <v>73.099999999999994</v>
      </c>
      <c r="N81" s="5">
        <v>203.1</v>
      </c>
      <c r="O81" s="5">
        <v>4.133</v>
      </c>
      <c r="P81" s="5">
        <v>23.2</v>
      </c>
      <c r="Q81" s="5">
        <v>21</v>
      </c>
      <c r="R81" s="6">
        <v>40707</v>
      </c>
      <c r="S81" s="5">
        <v>125.2738757</v>
      </c>
      <c r="T81" s="5" t="s">
        <v>220</v>
      </c>
    </row>
    <row r="82" spans="1:20" hidden="1" x14ac:dyDescent="0.3">
      <c r="A82" s="3" t="s">
        <v>140</v>
      </c>
      <c r="B82" s="4" t="s">
        <v>144</v>
      </c>
      <c r="C82" s="10">
        <v>3311</v>
      </c>
      <c r="D82" s="10" t="s">
        <v>30</v>
      </c>
      <c r="E82" s="11">
        <v>82600</v>
      </c>
      <c r="F82" s="11">
        <v>58600</v>
      </c>
      <c r="G82" s="12">
        <f>SUM(F82/E82)</f>
        <v>0.70944309927360771</v>
      </c>
      <c r="H82" s="12" t="str">
        <f>IF(G82&gt;69%, "GOOD", "POOR")</f>
        <v>GOOD</v>
      </c>
      <c r="I82" s="5">
        <v>5</v>
      </c>
      <c r="J82" s="5">
        <v>302</v>
      </c>
      <c r="K82" s="5" t="str" cm="1">
        <f t="array" ref="K82">_xlfn.IFS(J82&gt;299,"High HP",J82&gt;99,"Medium HP",J82&lt;100,"Low HP")</f>
        <v>High HP</v>
      </c>
      <c r="L82" s="5">
        <v>99</v>
      </c>
      <c r="M82" s="5">
        <v>71.3</v>
      </c>
      <c r="N82" s="5">
        <v>177.1</v>
      </c>
      <c r="O82" s="5">
        <v>4.125</v>
      </c>
      <c r="P82" s="5">
        <v>21.1</v>
      </c>
      <c r="Q82" s="5">
        <v>20</v>
      </c>
      <c r="R82" s="6">
        <v>40619</v>
      </c>
      <c r="S82" s="5">
        <v>139.98229359999999</v>
      </c>
      <c r="T82" s="5" t="s">
        <v>220</v>
      </c>
    </row>
    <row r="83" spans="1:20" hidden="1" x14ac:dyDescent="0.3">
      <c r="A83" s="3" t="s">
        <v>140</v>
      </c>
      <c r="B83" s="4" t="s">
        <v>145</v>
      </c>
      <c r="C83" s="10">
        <v>7998</v>
      </c>
      <c r="D83" s="10" t="s">
        <v>104</v>
      </c>
      <c r="E83" s="11">
        <v>38900</v>
      </c>
      <c r="F83" s="11">
        <v>32436</v>
      </c>
      <c r="G83" s="12">
        <f>SUM(F83/E83)</f>
        <v>0.83383033419023134</v>
      </c>
      <c r="H83" s="12" t="str">
        <f>IF(G83&gt;69%, "GOOD", "POOR")</f>
        <v>GOOD</v>
      </c>
      <c r="I83" s="5">
        <v>2.2999999999999998</v>
      </c>
      <c r="J83" s="5">
        <v>190</v>
      </c>
      <c r="K83" s="5" t="str" cm="1">
        <f t="array" ref="K83">_xlfn.IFS(J83&gt;299,"High HP",J83&gt;99,"Medium HP",J83&lt;100,"Low HP")</f>
        <v>Medium HP</v>
      </c>
      <c r="L83" s="5">
        <v>94.5</v>
      </c>
      <c r="M83" s="5">
        <v>67.5</v>
      </c>
      <c r="N83" s="5">
        <v>157.9</v>
      </c>
      <c r="O83" s="5">
        <v>3.0550000000000002</v>
      </c>
      <c r="P83" s="5">
        <v>15.9</v>
      </c>
      <c r="Q83" s="5">
        <v>26</v>
      </c>
      <c r="R83" s="6">
        <v>40559</v>
      </c>
      <c r="S83" s="5">
        <v>82.807361929999999</v>
      </c>
      <c r="T83" s="5" t="s">
        <v>220</v>
      </c>
    </row>
    <row r="84" spans="1:20" hidden="1" x14ac:dyDescent="0.3">
      <c r="A84" s="3" t="s">
        <v>140</v>
      </c>
      <c r="B84" s="4" t="s">
        <v>146</v>
      </c>
      <c r="C84" s="10">
        <v>1526</v>
      </c>
      <c r="D84" s="10" t="s">
        <v>22</v>
      </c>
      <c r="E84" s="11">
        <v>41000</v>
      </c>
      <c r="F84" s="11">
        <v>28635</v>
      </c>
      <c r="G84" s="12">
        <f>SUM(F84/E84)</f>
        <v>0.69841463414634142</v>
      </c>
      <c r="H84" s="12" t="str">
        <f>IF(G84&gt;69%, "GOOD", "POOR")</f>
        <v>GOOD</v>
      </c>
      <c r="I84" s="5">
        <v>2.2999999999999998</v>
      </c>
      <c r="J84" s="5">
        <v>185</v>
      </c>
      <c r="K84" s="5" t="str" cm="1">
        <f t="array" ref="K84">_xlfn.IFS(J84&gt;299,"High HP",J84&gt;99,"Medium HP",J84&lt;100,"Low HP")</f>
        <v>Medium HP</v>
      </c>
      <c r="L84" s="5">
        <v>94.5</v>
      </c>
      <c r="M84" s="5">
        <v>67.5</v>
      </c>
      <c r="N84" s="5">
        <v>157.30000000000001</v>
      </c>
      <c r="O84" s="5">
        <v>2.9750000000000001</v>
      </c>
      <c r="P84" s="5">
        <v>14</v>
      </c>
      <c r="Q84" s="5">
        <v>27</v>
      </c>
      <c r="R84" s="6">
        <v>40761</v>
      </c>
      <c r="S84" s="5">
        <v>81.848969240000002</v>
      </c>
      <c r="T84" s="5" t="s">
        <v>220</v>
      </c>
    </row>
    <row r="85" spans="1:20" hidden="1" x14ac:dyDescent="0.3">
      <c r="A85" s="3" t="s">
        <v>140</v>
      </c>
      <c r="B85" s="4" t="s">
        <v>147</v>
      </c>
      <c r="C85" s="10">
        <v>11592</v>
      </c>
      <c r="D85" s="10" t="s">
        <v>19</v>
      </c>
      <c r="E85" s="11">
        <v>41600</v>
      </c>
      <c r="F85" s="11">
        <v>29200</v>
      </c>
      <c r="G85" s="12">
        <f>SUM(F85/E85)</f>
        <v>0.70192307692307687</v>
      </c>
      <c r="H85" s="12" t="str">
        <f>IF(G85&gt;69%, "GOOD", "POOR")</f>
        <v>GOOD</v>
      </c>
      <c r="I85" s="5">
        <v>3.2</v>
      </c>
      <c r="J85" s="5">
        <v>215</v>
      </c>
      <c r="K85" s="5" t="str" cm="1">
        <f t="array" ref="K85">_xlfn.IFS(J85&gt;299,"High HP",J85&gt;99,"Medium HP",J85&lt;100,"Low HP")</f>
        <v>Medium HP</v>
      </c>
      <c r="L85" s="5">
        <v>105.9</v>
      </c>
      <c r="M85" s="5">
        <v>67.8</v>
      </c>
      <c r="N85" s="5">
        <v>180.3</v>
      </c>
      <c r="O85" s="5">
        <v>3.2130000000000001</v>
      </c>
      <c r="P85" s="5">
        <v>16.399999999999999</v>
      </c>
      <c r="Q85" s="5">
        <v>26</v>
      </c>
      <c r="R85" s="6">
        <v>40732</v>
      </c>
      <c r="S85" s="5">
        <v>92.925791770000004</v>
      </c>
      <c r="T85" s="5" t="s">
        <v>220</v>
      </c>
    </row>
    <row r="86" spans="1:20" hidden="1" x14ac:dyDescent="0.3">
      <c r="A86" s="3" t="s">
        <v>140</v>
      </c>
      <c r="B86" s="4" t="s">
        <v>148</v>
      </c>
      <c r="C86" s="10">
        <v>954</v>
      </c>
      <c r="D86" s="10" t="s">
        <v>35</v>
      </c>
      <c r="E86" s="11">
        <v>85500</v>
      </c>
      <c r="F86" s="11">
        <v>63423</v>
      </c>
      <c r="G86" s="12">
        <f>SUM(F86/E86)</f>
        <v>0.74178947368421055</v>
      </c>
      <c r="H86" s="12" t="str">
        <f>IF(G86&gt;69%, "GOOD", "POOR")</f>
        <v>GOOD</v>
      </c>
      <c r="I86" s="5">
        <v>5</v>
      </c>
      <c r="J86" s="5">
        <v>302</v>
      </c>
      <c r="K86" s="5" t="str" cm="1">
        <f t="array" ref="K86">_xlfn.IFS(J86&gt;299,"High HP",J86&gt;99,"Medium HP",J86&lt;100,"Low HP")</f>
        <v>High HP</v>
      </c>
      <c r="L86" s="5">
        <v>113.6</v>
      </c>
      <c r="M86" s="5">
        <v>73.099999999999994</v>
      </c>
      <c r="N86" s="5">
        <v>196.6</v>
      </c>
      <c r="O86" s="5">
        <v>4.1150000000000002</v>
      </c>
      <c r="P86" s="5">
        <v>23.2</v>
      </c>
      <c r="Q86" s="5">
        <v>20</v>
      </c>
      <c r="R86" s="6">
        <v>40644</v>
      </c>
      <c r="S86" s="5">
        <v>141.10098450000001</v>
      </c>
      <c r="T86" s="5" t="s">
        <v>220</v>
      </c>
    </row>
    <row r="87" spans="1:20" hidden="1" x14ac:dyDescent="0.3">
      <c r="A87" s="3" t="s">
        <v>140</v>
      </c>
      <c r="B87" s="4" t="s">
        <v>149</v>
      </c>
      <c r="C87" s="10">
        <v>28976</v>
      </c>
      <c r="D87" s="10" t="s">
        <v>19</v>
      </c>
      <c r="E87" s="11">
        <v>35300</v>
      </c>
      <c r="F87" s="11">
        <v>28720</v>
      </c>
      <c r="G87" s="12">
        <f>SUM(F87/E87)</f>
        <v>0.81359773371104815</v>
      </c>
      <c r="H87" s="12" t="str">
        <f>IF(G87&gt;69%, "GOOD", "POOR")</f>
        <v>GOOD</v>
      </c>
      <c r="I87" s="5">
        <v>3.2</v>
      </c>
      <c r="J87" s="5">
        <v>215</v>
      </c>
      <c r="K87" s="5" t="str" cm="1">
        <f t="array" ref="K87">_xlfn.IFS(J87&gt;299,"High HP",J87&gt;99,"Medium HP",J87&lt;100,"Low HP")</f>
        <v>Medium HP</v>
      </c>
      <c r="L87" s="5">
        <v>111</v>
      </c>
      <c r="M87" s="5">
        <v>72.2</v>
      </c>
      <c r="N87" s="5">
        <v>180.6</v>
      </c>
      <c r="O87" s="5">
        <v>4.3869999999999996</v>
      </c>
      <c r="P87" s="5">
        <v>19</v>
      </c>
      <c r="Q87" s="5">
        <v>20</v>
      </c>
      <c r="R87" s="6">
        <v>40584</v>
      </c>
      <c r="S87" s="5">
        <v>90.495532130000001</v>
      </c>
      <c r="T87" s="5" t="s">
        <v>221</v>
      </c>
    </row>
    <row r="88" spans="1:20" hidden="1" x14ac:dyDescent="0.3">
      <c r="A88" s="3" t="s">
        <v>133</v>
      </c>
      <c r="B88" s="4" t="s">
        <v>134</v>
      </c>
      <c r="C88" s="10">
        <v>14351</v>
      </c>
      <c r="D88" s="10" t="s">
        <v>111</v>
      </c>
      <c r="E88" s="11">
        <v>16239.999999999998</v>
      </c>
      <c r="F88" s="11">
        <v>8800</v>
      </c>
      <c r="G88" s="12">
        <f>SUM(F88/E88)</f>
        <v>0.54187192118226613</v>
      </c>
      <c r="H88" s="12" t="str">
        <f>IF(G88&gt;69%, "GOOD", "POOR")</f>
        <v>POOR</v>
      </c>
      <c r="I88" s="5">
        <v>2</v>
      </c>
      <c r="J88" s="5">
        <v>125</v>
      </c>
      <c r="K88" s="5" t="str" cm="1">
        <f t="array" ref="K88">_xlfn.IFS(J88&gt;299,"High HP",J88&gt;99,"Medium HP",J88&lt;100,"Low HP")</f>
        <v>Medium HP</v>
      </c>
      <c r="L88" s="5">
        <v>106.5</v>
      </c>
      <c r="M88" s="5">
        <v>69.099999999999994</v>
      </c>
      <c r="N88" s="5">
        <v>184.8</v>
      </c>
      <c r="O88" s="5">
        <v>2.7690000000000001</v>
      </c>
      <c r="P88" s="5">
        <v>15</v>
      </c>
      <c r="Q88" s="5">
        <v>28</v>
      </c>
      <c r="R88" s="6">
        <v>41262</v>
      </c>
      <c r="S88" s="5">
        <v>50.997747609999998</v>
      </c>
      <c r="T88" s="5" t="s">
        <v>220</v>
      </c>
    </row>
    <row r="89" spans="1:20" hidden="1" x14ac:dyDescent="0.3">
      <c r="A89" s="3" t="s">
        <v>133</v>
      </c>
      <c r="B89" s="4" t="s">
        <v>135</v>
      </c>
      <c r="C89" s="10">
        <v>26529</v>
      </c>
      <c r="D89" s="10" t="s">
        <v>111</v>
      </c>
      <c r="E89" s="11">
        <v>16540</v>
      </c>
      <c r="F89" s="11">
        <v>13890</v>
      </c>
      <c r="G89" s="12">
        <f>SUM(F89/E89)</f>
        <v>0.83978234582829503</v>
      </c>
      <c r="H89" s="12" t="str">
        <f>IF(G89&gt;69%, "GOOD", "POOR")</f>
        <v>GOOD</v>
      </c>
      <c r="I89" s="5">
        <v>2</v>
      </c>
      <c r="J89" s="5">
        <v>125</v>
      </c>
      <c r="K89" s="5" t="str" cm="1">
        <f t="array" ref="K89">_xlfn.IFS(J89&gt;299,"High HP",J89&gt;99,"Medium HP",J89&lt;100,"Low HP")</f>
        <v>Medium HP</v>
      </c>
      <c r="L89" s="5">
        <v>106.4</v>
      </c>
      <c r="M89" s="5">
        <v>69.599999999999994</v>
      </c>
      <c r="N89" s="5">
        <v>185</v>
      </c>
      <c r="O89" s="5">
        <v>2.8919999999999999</v>
      </c>
      <c r="P89" s="5">
        <v>16</v>
      </c>
      <c r="Q89" s="5">
        <v>30</v>
      </c>
      <c r="R89" s="6">
        <v>40962</v>
      </c>
      <c r="S89" s="5">
        <v>51.113474259999997</v>
      </c>
      <c r="T89" s="5" t="s">
        <v>220</v>
      </c>
    </row>
    <row r="90" spans="1:20" hidden="1" x14ac:dyDescent="0.3">
      <c r="A90" s="3" t="s">
        <v>133</v>
      </c>
      <c r="B90" s="4" t="s">
        <v>136</v>
      </c>
      <c r="C90" s="10">
        <v>67956</v>
      </c>
      <c r="D90" s="10" t="s">
        <v>49</v>
      </c>
      <c r="E90" s="11">
        <v>19035</v>
      </c>
      <c r="F90" s="11">
        <v>11030</v>
      </c>
      <c r="G90" s="12">
        <f>SUM(F90/E90)</f>
        <v>0.57945889151562913</v>
      </c>
      <c r="H90" s="12" t="str">
        <f>IF(G90&gt;69%, "GOOD", "POOR")</f>
        <v>POOR</v>
      </c>
      <c r="I90" s="5">
        <v>3</v>
      </c>
      <c r="J90" s="5">
        <v>153</v>
      </c>
      <c r="K90" s="5" t="str" cm="1">
        <f t="array" ref="K90">_xlfn.IFS(J90&gt;299,"High HP",J90&gt;99,"Medium HP",J90&lt;100,"Low HP")</f>
        <v>Medium HP</v>
      </c>
      <c r="L90" s="5">
        <v>108.5</v>
      </c>
      <c r="M90" s="5">
        <v>73</v>
      </c>
      <c r="N90" s="5">
        <v>199.7</v>
      </c>
      <c r="O90" s="5">
        <v>3.379</v>
      </c>
      <c r="P90" s="5">
        <v>16</v>
      </c>
      <c r="Q90" s="5">
        <v>24</v>
      </c>
      <c r="R90" s="6">
        <v>41174</v>
      </c>
      <c r="S90" s="5">
        <v>62.239966629999998</v>
      </c>
      <c r="T90" s="5" t="s">
        <v>220</v>
      </c>
    </row>
    <row r="91" spans="1:20" hidden="1" x14ac:dyDescent="0.3">
      <c r="A91" s="3" t="s">
        <v>133</v>
      </c>
      <c r="B91" s="4" t="s">
        <v>137</v>
      </c>
      <c r="C91" s="10">
        <v>81174</v>
      </c>
      <c r="D91" s="10" t="s">
        <v>19</v>
      </c>
      <c r="E91" s="11">
        <v>22605</v>
      </c>
      <c r="F91" s="11">
        <v>14875</v>
      </c>
      <c r="G91" s="12">
        <f>SUM(F91/E91)</f>
        <v>0.65804025658040255</v>
      </c>
      <c r="H91" s="12" t="str">
        <f>IF(G91&gt;69%, "GOOD", "POOR")</f>
        <v>POOR</v>
      </c>
      <c r="I91" s="5">
        <v>4.5999999999999996</v>
      </c>
      <c r="J91" s="5">
        <v>200</v>
      </c>
      <c r="K91" s="5" t="str" cm="1">
        <f t="array" ref="K91">_xlfn.IFS(J91&gt;299,"High HP",J91&gt;99,"Medium HP",J91&lt;100,"Low HP")</f>
        <v>Medium HP</v>
      </c>
      <c r="L91" s="5">
        <v>114.7</v>
      </c>
      <c r="M91" s="5">
        <v>78.2</v>
      </c>
      <c r="N91" s="5">
        <v>212</v>
      </c>
      <c r="O91" s="5">
        <v>3.9580000000000002</v>
      </c>
      <c r="P91" s="5">
        <v>19</v>
      </c>
      <c r="Q91" s="5">
        <v>21</v>
      </c>
      <c r="R91" s="6">
        <v>41114</v>
      </c>
      <c r="S91" s="5">
        <v>80.657696459999997</v>
      </c>
      <c r="T91" s="5" t="s">
        <v>220</v>
      </c>
    </row>
    <row r="92" spans="1:20" hidden="1" x14ac:dyDescent="0.3">
      <c r="A92" s="3" t="s">
        <v>133</v>
      </c>
      <c r="B92" s="4" t="s">
        <v>138</v>
      </c>
      <c r="C92" s="10">
        <v>27609</v>
      </c>
      <c r="D92" s="10" t="s">
        <v>47</v>
      </c>
      <c r="E92" s="11">
        <v>27560</v>
      </c>
      <c r="F92" s="11">
        <v>20430</v>
      </c>
      <c r="G92" s="12">
        <f>SUM(F92/E92)</f>
        <v>0.74129172714078373</v>
      </c>
      <c r="H92" s="12" t="str">
        <f>IF(G92&gt;69%, "GOOD", "POOR")</f>
        <v>GOOD</v>
      </c>
      <c r="I92" s="5">
        <v>4</v>
      </c>
      <c r="J92" s="5">
        <v>210</v>
      </c>
      <c r="K92" s="5" t="str" cm="1">
        <f t="array" ref="K92">_xlfn.IFS(J92&gt;299,"High HP",J92&gt;99,"Medium HP",J92&lt;100,"Low HP")</f>
        <v>Medium HP</v>
      </c>
      <c r="L92" s="5">
        <v>111.6</v>
      </c>
      <c r="M92" s="5">
        <v>70.2</v>
      </c>
      <c r="N92" s="5">
        <v>190.1</v>
      </c>
      <c r="O92" s="5">
        <v>3.8759999999999999</v>
      </c>
      <c r="P92" s="5">
        <v>21</v>
      </c>
      <c r="Q92" s="5">
        <v>18</v>
      </c>
      <c r="R92" s="6">
        <v>39491</v>
      </c>
      <c r="S92" s="5">
        <v>85.949744249999995</v>
      </c>
      <c r="T92" s="5" t="s">
        <v>221</v>
      </c>
    </row>
    <row r="93" spans="1:20" hidden="1" x14ac:dyDescent="0.3">
      <c r="A93" s="3" t="s">
        <v>133</v>
      </c>
      <c r="B93" s="4" t="s">
        <v>139</v>
      </c>
      <c r="C93" s="10">
        <v>20380</v>
      </c>
      <c r="D93" s="10" t="s">
        <v>47</v>
      </c>
      <c r="E93" s="11">
        <v>22510</v>
      </c>
      <c r="F93" s="11">
        <v>14795</v>
      </c>
      <c r="G93" s="12">
        <f>SUM(F93/E93)</f>
        <v>0.65726343847179036</v>
      </c>
      <c r="H93" s="12" t="str">
        <f>IF(G93&gt;69%, "GOOD", "POOR")</f>
        <v>POOR</v>
      </c>
      <c r="I93" s="5">
        <v>3.3</v>
      </c>
      <c r="J93" s="5">
        <v>170</v>
      </c>
      <c r="K93" s="5" t="str" cm="1">
        <f t="array" ref="K93">_xlfn.IFS(J93&gt;299,"High HP",J93&gt;99,"Medium HP",J93&lt;100,"Low HP")</f>
        <v>Medium HP</v>
      </c>
      <c r="L93" s="5">
        <v>112.2</v>
      </c>
      <c r="M93" s="5">
        <v>74.900000000000006</v>
      </c>
      <c r="N93" s="5">
        <v>194.7</v>
      </c>
      <c r="O93" s="5">
        <v>3.944</v>
      </c>
      <c r="P93" s="5">
        <v>20</v>
      </c>
      <c r="Q93" s="5">
        <v>21</v>
      </c>
      <c r="R93" s="6">
        <v>40106</v>
      </c>
      <c r="S93" s="5">
        <v>69.671460999999994</v>
      </c>
      <c r="T93" s="5" t="s">
        <v>221</v>
      </c>
    </row>
    <row r="94" spans="1:20" hidden="1" x14ac:dyDescent="0.3">
      <c r="A94" s="3" t="s">
        <v>125</v>
      </c>
      <c r="B94" s="4" t="s">
        <v>126</v>
      </c>
      <c r="C94" s="10">
        <v>26232</v>
      </c>
      <c r="D94" s="10" t="s">
        <v>49</v>
      </c>
      <c r="E94" s="11">
        <v>13987</v>
      </c>
      <c r="F94" s="11">
        <v>8325</v>
      </c>
      <c r="G94" s="12">
        <f>SUM(F94/E94)</f>
        <v>0.59519553871452058</v>
      </c>
      <c r="H94" s="12" t="str">
        <f>IF(G94&gt;69%, "GOOD", "POOR")</f>
        <v>POOR</v>
      </c>
      <c r="I94" s="5">
        <v>1.8</v>
      </c>
      <c r="J94" s="5">
        <v>113</v>
      </c>
      <c r="K94" s="5" t="str" cm="1">
        <f t="array" ref="K94">_xlfn.IFS(J94&gt;299,"High HP",J94&gt;99,"Medium HP",J94&lt;100,"Low HP")</f>
        <v>Medium HP</v>
      </c>
      <c r="L94" s="5">
        <v>98.4</v>
      </c>
      <c r="M94" s="5">
        <v>66.5</v>
      </c>
      <c r="N94" s="5">
        <v>173.6</v>
      </c>
      <c r="O94" s="5">
        <v>2.25</v>
      </c>
      <c r="P94" s="5">
        <v>13.2</v>
      </c>
      <c r="Q94" s="5">
        <v>30</v>
      </c>
      <c r="R94" s="6">
        <v>41022</v>
      </c>
      <c r="S94" s="5">
        <v>45.832180559999998</v>
      </c>
      <c r="T94" s="5" t="s">
        <v>220</v>
      </c>
    </row>
    <row r="95" spans="1:20" hidden="1" x14ac:dyDescent="0.3">
      <c r="A95" s="3" t="s">
        <v>125</v>
      </c>
      <c r="B95" s="4" t="s">
        <v>127</v>
      </c>
      <c r="C95" s="10">
        <v>42541</v>
      </c>
      <c r="D95" s="10" t="s">
        <v>19</v>
      </c>
      <c r="E95" s="11">
        <v>19047</v>
      </c>
      <c r="F95" s="11">
        <v>10395</v>
      </c>
      <c r="G95" s="12">
        <f>SUM(F95/E95)</f>
        <v>0.54575523704520401</v>
      </c>
      <c r="H95" s="12" t="str">
        <f>IF(G95&gt;69%, "GOOD", "POOR")</f>
        <v>POOR</v>
      </c>
      <c r="I95" s="5">
        <v>2.4</v>
      </c>
      <c r="J95" s="5">
        <v>154</v>
      </c>
      <c r="K95" s="5" t="str" cm="1">
        <f t="array" ref="K95">_xlfn.IFS(J95&gt;299,"High HP",J95&gt;99,"Medium HP",J95&lt;100,"Low HP")</f>
        <v>Medium HP</v>
      </c>
      <c r="L95" s="5">
        <v>100.8</v>
      </c>
      <c r="M95" s="5">
        <v>68.900000000000006</v>
      </c>
      <c r="N95" s="5">
        <v>175.4</v>
      </c>
      <c r="O95" s="5">
        <v>2.91</v>
      </c>
      <c r="P95" s="5">
        <v>15.9</v>
      </c>
      <c r="Q95" s="5">
        <v>24</v>
      </c>
      <c r="R95" s="6">
        <v>41237</v>
      </c>
      <c r="S95" s="5">
        <v>62.441962349999997</v>
      </c>
      <c r="T95" s="5" t="s">
        <v>220</v>
      </c>
    </row>
    <row r="96" spans="1:20" hidden="1" x14ac:dyDescent="0.3">
      <c r="A96" s="3" t="s">
        <v>125</v>
      </c>
      <c r="B96" s="4" t="s">
        <v>128</v>
      </c>
      <c r="C96" s="10">
        <v>55616</v>
      </c>
      <c r="D96" s="10" t="s">
        <v>19</v>
      </c>
      <c r="E96" s="11">
        <v>17357</v>
      </c>
      <c r="F96" s="11">
        <v>10595</v>
      </c>
      <c r="G96" s="12">
        <f>SUM(F96/E96)</f>
        <v>0.61041654663824396</v>
      </c>
      <c r="H96" s="12" t="str">
        <f>IF(G96&gt;69%, "GOOD", "POOR")</f>
        <v>POOR</v>
      </c>
      <c r="I96" s="5">
        <v>2.4</v>
      </c>
      <c r="J96" s="5">
        <v>145</v>
      </c>
      <c r="K96" s="5" t="str" cm="1">
        <f t="array" ref="K96">_xlfn.IFS(J96&gt;299,"High HP",J96&gt;99,"Medium HP",J96&lt;100,"Low HP")</f>
        <v>Medium HP</v>
      </c>
      <c r="L96" s="5">
        <v>103.7</v>
      </c>
      <c r="M96" s="5">
        <v>68.5</v>
      </c>
      <c r="N96" s="5">
        <v>187.8</v>
      </c>
      <c r="O96" s="5">
        <v>2.9449999999999998</v>
      </c>
      <c r="P96" s="5">
        <v>16.3</v>
      </c>
      <c r="Q96" s="5">
        <v>25</v>
      </c>
      <c r="R96" s="6">
        <v>40937</v>
      </c>
      <c r="S96" s="5">
        <v>58.606772919999997</v>
      </c>
      <c r="T96" s="5" t="s">
        <v>220</v>
      </c>
    </row>
    <row r="97" spans="1:20" hidden="1" x14ac:dyDescent="0.3">
      <c r="A97" s="3" t="s">
        <v>125</v>
      </c>
      <c r="B97" s="4" t="s">
        <v>129</v>
      </c>
      <c r="C97" s="10">
        <v>5711</v>
      </c>
      <c r="D97" s="10" t="s">
        <v>19</v>
      </c>
      <c r="E97" s="11">
        <v>24997</v>
      </c>
      <c r="F97" s="11">
        <v>16575</v>
      </c>
      <c r="G97" s="12">
        <f>SUM(F97/E97)</f>
        <v>0.66307956954834579</v>
      </c>
      <c r="H97" s="12" t="str">
        <f>IF(G97&gt;69%, "GOOD", "POOR")</f>
        <v>POOR</v>
      </c>
      <c r="I97" s="5">
        <v>3.5</v>
      </c>
      <c r="J97" s="5">
        <v>210</v>
      </c>
      <c r="K97" s="5" t="str" cm="1">
        <f t="array" ref="K97">_xlfn.IFS(J97&gt;299,"High HP",J97&gt;99,"Medium HP",J97&lt;100,"Low HP")</f>
        <v>Medium HP</v>
      </c>
      <c r="L97" s="5">
        <v>107.1</v>
      </c>
      <c r="M97" s="5">
        <v>70.3</v>
      </c>
      <c r="N97" s="5">
        <v>194.1</v>
      </c>
      <c r="O97" s="5">
        <v>3.4430000000000001</v>
      </c>
      <c r="P97" s="5">
        <v>19</v>
      </c>
      <c r="Q97" s="5">
        <v>22</v>
      </c>
      <c r="R97" s="6">
        <v>41149</v>
      </c>
      <c r="S97" s="5">
        <v>84.83077858</v>
      </c>
      <c r="T97" s="5" t="s">
        <v>220</v>
      </c>
    </row>
    <row r="98" spans="1:20" hidden="1" x14ac:dyDescent="0.3">
      <c r="A98" s="3" t="s">
        <v>125</v>
      </c>
      <c r="B98" s="4" t="s">
        <v>130</v>
      </c>
      <c r="C98" s="10">
        <v>110</v>
      </c>
      <c r="D98" s="10" t="s">
        <v>19</v>
      </c>
      <c r="E98" s="11">
        <v>25450</v>
      </c>
      <c r="F98" s="11">
        <v>20940</v>
      </c>
      <c r="G98" s="12">
        <f>SUM(F98/E98)</f>
        <v>0.82278978388998036</v>
      </c>
      <c r="H98" s="12" t="str">
        <f>IF(G98&gt;69%, "GOOD", "POOR")</f>
        <v>GOOD</v>
      </c>
      <c r="I98" s="5">
        <v>3</v>
      </c>
      <c r="J98" s="5">
        <v>161</v>
      </c>
      <c r="K98" s="5" t="str" cm="1">
        <f t="array" ref="K98">_xlfn.IFS(J98&gt;299,"High HP",J98&gt;99,"Medium HP",J98&lt;100,"Low HP")</f>
        <v>Medium HP</v>
      </c>
      <c r="L98" s="5">
        <v>97.2</v>
      </c>
      <c r="M98" s="5">
        <v>72.400000000000006</v>
      </c>
      <c r="N98" s="5">
        <v>180.3</v>
      </c>
      <c r="O98" s="5">
        <v>3.1309999999999998</v>
      </c>
      <c r="P98" s="5">
        <v>19.8</v>
      </c>
      <c r="Q98" s="5">
        <v>21</v>
      </c>
      <c r="R98" s="6">
        <v>41089</v>
      </c>
      <c r="S98" s="5">
        <v>67.544154939999999</v>
      </c>
      <c r="T98" s="5" t="s">
        <v>220</v>
      </c>
    </row>
    <row r="99" spans="1:20" hidden="1" x14ac:dyDescent="0.3">
      <c r="A99" s="3" t="s">
        <v>125</v>
      </c>
      <c r="B99" s="4" t="s">
        <v>131</v>
      </c>
      <c r="C99" s="10">
        <v>11337</v>
      </c>
      <c r="D99" s="10" t="s">
        <v>19</v>
      </c>
      <c r="E99" s="11">
        <v>31807</v>
      </c>
      <c r="F99" s="11">
        <v>19125</v>
      </c>
      <c r="G99" s="12">
        <f>SUM(F99/E99)</f>
        <v>0.601282736504543</v>
      </c>
      <c r="H99" s="12" t="str">
        <f>IF(G99&gt;69%, "GOOD", "POOR")</f>
        <v>POOR</v>
      </c>
      <c r="I99" s="5">
        <v>3.5</v>
      </c>
      <c r="J99" s="5">
        <v>200</v>
      </c>
      <c r="K99" s="5" t="str" cm="1">
        <f t="array" ref="K99">_xlfn.IFS(J99&gt;299,"High HP",J99&gt;99,"Medium HP",J99&lt;100,"Low HP")</f>
        <v>Medium HP</v>
      </c>
      <c r="L99" s="5">
        <v>107.3</v>
      </c>
      <c r="M99" s="5">
        <v>69.900000000000006</v>
      </c>
      <c r="N99" s="5">
        <v>186.6</v>
      </c>
      <c r="O99" s="5">
        <v>4.5199999999999996</v>
      </c>
      <c r="P99" s="5">
        <v>24.3</v>
      </c>
      <c r="Q99" s="5">
        <v>18</v>
      </c>
      <c r="R99" s="6">
        <v>40925</v>
      </c>
      <c r="S99" s="5">
        <v>83.920815039999994</v>
      </c>
      <c r="T99" s="5" t="s">
        <v>221</v>
      </c>
    </row>
    <row r="100" spans="1:20" hidden="1" x14ac:dyDescent="0.3">
      <c r="A100" s="3" t="s">
        <v>125</v>
      </c>
      <c r="B100" s="4" t="s">
        <v>132</v>
      </c>
      <c r="C100" s="10">
        <v>39348</v>
      </c>
      <c r="D100" s="10" t="s">
        <v>26</v>
      </c>
      <c r="E100" s="11">
        <v>22527</v>
      </c>
      <c r="F100" s="11">
        <v>13880</v>
      </c>
      <c r="G100" s="12">
        <f>SUM(F100/E100)</f>
        <v>0.6161495094775159</v>
      </c>
      <c r="H100" s="12" t="str">
        <f>IF(G100&gt;69%, "GOOD", "POOR")</f>
        <v>POOR</v>
      </c>
      <c r="I100" s="5">
        <v>3</v>
      </c>
      <c r="J100" s="5">
        <v>173</v>
      </c>
      <c r="K100" s="5" t="str" cm="1">
        <f t="array" ref="K100">_xlfn.IFS(J100&gt;299,"High HP",J100&gt;99,"Medium HP",J100&lt;100,"Low HP")</f>
        <v>Medium HP</v>
      </c>
      <c r="L100" s="5">
        <v>107.3</v>
      </c>
      <c r="M100" s="5">
        <v>66.7</v>
      </c>
      <c r="N100" s="5">
        <v>178.3</v>
      </c>
      <c r="O100" s="5">
        <v>3.51</v>
      </c>
      <c r="P100" s="5">
        <v>19.5</v>
      </c>
      <c r="Q100" s="5">
        <v>20</v>
      </c>
      <c r="R100" s="6">
        <v>41047</v>
      </c>
      <c r="S100" s="5">
        <v>70.660941789999995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>SUM(F101/E101)</f>
        <v>0.62597229424401812</v>
      </c>
      <c r="H101" s="12" t="str">
        <f>IF(G101&gt;69%, "GOOD", "POOR")</f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>SUM(F102/E102)</f>
        <v>0.55394801373222169</v>
      </c>
      <c r="H102" s="12" t="str">
        <f>IF(G102&gt;69%, "GOOD", "POOR")</f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>SUM(F103/E103)</f>
        <v>0.57621242714008147</v>
      </c>
      <c r="H103" s="12" t="str">
        <f>IF(G103&gt;69%, "GOOD", "POOR")</f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>SUM(F104/E104)</f>
        <v>0.58259782567521501</v>
      </c>
      <c r="H104" s="12" t="str">
        <f>IF(G104&gt;69%, "GOOD", "POOR")</f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>SUM(F105/E105)</f>
        <v>0.60787057578756953</v>
      </c>
      <c r="H105" s="12" t="str">
        <f>IF(G105&gt;69%, "GOOD", "POOR")</f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>SUM(F106/E106)</f>
        <v>0.57427957366551163</v>
      </c>
      <c r="H106" s="12" t="str">
        <f>IF(G106&gt;69%, "GOOD", "POOR")</f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>SUM(F107/E107)</f>
        <v>0.59642258244829516</v>
      </c>
      <c r="H107" s="12" t="str">
        <f>IF(G107&gt;69%, "GOOD", "POOR")</f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>SUM(F108/E108)</f>
        <v>0.61945439515017908</v>
      </c>
      <c r="H108" s="12" t="str">
        <f>IF(G108&gt;69%, "GOOD", "POOR")</f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>SUM(F109/E109)</f>
        <v>0.70807453416149069</v>
      </c>
      <c r="H109" s="12" t="str">
        <f>IF(G109&gt;69%, "GOOD", "POOR")</f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>SUM(F110/E110)</f>
        <v>0.62720306513409962</v>
      </c>
      <c r="H110" s="12" t="str">
        <f>IF(G110&gt;69%, "GOOD", "POOR")</f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>SUM(F111/E111)</f>
        <v>0.54900770101300067</v>
      </c>
      <c r="H111" s="12" t="str">
        <f>IF(G111&gt;69%, "GOOD", "POOR")</f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>SUM(F112/E112)</f>
        <v>0.63057788467624531</v>
      </c>
      <c r="H112" s="12" t="str">
        <f>IF(G112&gt;69%, "GOOD", "POOR")</f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>SUM(F113/E113)</f>
        <v>0.60130203195896625</v>
      </c>
      <c r="H113" s="12" t="str">
        <f>IF(G113&gt;69%, "GOOD", "POOR")</f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>SUM(F114/E114)</f>
        <v>0.61313291139240511</v>
      </c>
      <c r="H114" s="12" t="str">
        <f>IF(G114&gt;69%, "GOOD", "POOR")</f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>SUM(F115/E115)</f>
        <v>0.60945273631840802</v>
      </c>
      <c r="H115" s="12" t="str">
        <f>IF(G115&gt;69%, "GOOD", "POOR")</f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>SUM(F116/E116)</f>
        <v>0.63793103448275867</v>
      </c>
      <c r="H116" s="12" t="str">
        <f>IF(G116&gt;69%, "GOOD", "POOR")</f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>SUM(F117/E117)</f>
        <v>0.70776744186046514</v>
      </c>
      <c r="H117" s="12" t="str">
        <f>IF(G117&gt;69%, "GOOD", "POOR")</f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>SUM(F118/E118)</f>
        <v>0.6381304951411384</v>
      </c>
      <c r="H118" s="12" t="str">
        <f>IF(G118&gt;69%, "GOOD", "POOR")</f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>SUM(F119/E119)</f>
        <v>0.52180527383367137</v>
      </c>
      <c r="H119" s="12" t="str">
        <f>IF(G119&gt;69%, "GOOD", "POOR")</f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>SUM(F120/E120)</f>
        <v>0.70347688660608454</v>
      </c>
      <c r="H120" s="12" t="str">
        <f>IF(G120&gt;69%, "GOOD", "POOR")</f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>SUM(F121/E121)</f>
        <v>0.6466651280867759</v>
      </c>
      <c r="H121" s="12" t="str">
        <f>IF(G121&gt;69%, "GOOD", "POOR")</f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>SUM(F122/E122)</f>
        <v>0.55672490002104824</v>
      </c>
      <c r="H122" s="12" t="str">
        <f>IF(G122&gt;69%, "GOOD", "POOR")</f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>SUM(F123/E123)</f>
        <v>0.55451531109810803</v>
      </c>
      <c r="H123" s="12" t="str">
        <f>IF(G123&gt;69%, "GOOD", "POOR")</f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>SUM(F124/E124)</f>
        <v>0.99565532223026787</v>
      </c>
      <c r="H124" s="12" t="str">
        <f>IF(G124&gt;69%, "GOOD", "POOR")</f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>SUM(F125/E125)</f>
        <v>0.85363277949873273</v>
      </c>
      <c r="H125" s="12" t="str">
        <f>IF(G125&gt;69%, "GOOD", "POOR")</f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>SUM(F126/E126)</f>
        <v>0.90102707749766575</v>
      </c>
      <c r="H126" s="12" t="str">
        <f>IF(G126&gt;69%, "GOOD", "POOR")</f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>SUM(F127/E127)</f>
        <v>0.68807367149758458</v>
      </c>
      <c r="H127" s="12" t="str">
        <f>IF(G127&gt;69%, "GOOD", "POOR")</f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>SUM(F128/E128)</f>
        <v>0.69942528735632181</v>
      </c>
      <c r="H128" s="12" t="str">
        <f>IF(G128&gt;69%, "GOOD", "POOR")</f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>SUM(F129/E129)</f>
        <v>0.86102012166588671</v>
      </c>
      <c r="H129" s="12" t="str">
        <f>IF(G129&gt;69%, "GOOD", "POOR")</f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>SUM(F130/E130)</f>
        <v>0.84483446350219382</v>
      </c>
      <c r="H130" s="12" t="str">
        <f>IF(G130&gt;69%, "GOOD", "POOR")</f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>SUM(F131/E131)</f>
        <v>0.75507347795661306</v>
      </c>
      <c r="H131" s="12" t="str">
        <f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>SUM(F132/E132)</f>
        <v>0.72736925935757901</v>
      </c>
      <c r="H132" s="12" t="str">
        <f>IF(G132&gt;69%, "GOOD", "POOR")</f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>SUM(F133/E133)</f>
        <v>0.65956029313790809</v>
      </c>
      <c r="H133" s="12" t="str">
        <f>IF(G133&gt;69%, "GOOD", "POOR")</f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>SUM(F134/E134)</f>
        <v>0.73892927957699939</v>
      </c>
      <c r="H134" s="12" t="str">
        <f>IF(G134&gt;69%, "GOOD", "POOR")</f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>SUM(F135/E135)</f>
        <v>0.73809405324707644</v>
      </c>
      <c r="H135" s="12" t="str">
        <f>IF(G135&gt;69%, "GOOD", "POOR")</f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>SUM(F136/E136)</f>
        <v>0.76480012206286241</v>
      </c>
      <c r="H136" s="12" t="str">
        <f>IF(G136&gt;69%, "GOOD", "POOR")</f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>SUM(F137/E137)</f>
        <v>0.75607946112569924</v>
      </c>
      <c r="H137" s="12" t="str">
        <f>IF(G137&gt;69%, "GOOD", "POOR")</f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>SUM(F138/E138)</f>
        <v>0.71011939714229788</v>
      </c>
      <c r="H138" s="12" t="str">
        <f>IF(G138&gt;69%, "GOOD", "POOR")</f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>SUM(F139/E139)</f>
        <v>0.91525925925925922</v>
      </c>
      <c r="H139" s="12" t="str">
        <f>IF(G139&gt;69%, "GOOD", "POOR")</f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>SUM(F140/E140)</f>
        <v>0.83058639833448988</v>
      </c>
      <c r="H140" s="12" t="str">
        <f>IF(G140&gt;69%, "GOOD", "POOR")</f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>SUM(F141/E141)</f>
        <v>0.83552396280400576</v>
      </c>
      <c r="H141" s="12" t="str">
        <f>IF(G141&gt;69%, "GOOD", "POOR")</f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>SUM(F142/E142)</f>
        <v>0.78902179062055899</v>
      </c>
      <c r="H142" s="12" t="str">
        <f>IF(G142&gt;69%, "GOOD", "POOR")</f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>SUM(F143/E143)</f>
        <v>0.87154522613065322</v>
      </c>
      <c r="H143" s="12" t="str">
        <f>IF(G143&gt;69%, "GOOD", "POOR")</f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>SUM(F144/E144)</f>
        <v>0.65883080729972165</v>
      </c>
      <c r="H144" s="12" t="str">
        <f>IF(G144&gt;69%, "GOOD", "POOR")</f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>SUM(F145/E145)</f>
        <v>0.76677852348993292</v>
      </c>
      <c r="H145" s="12" t="str">
        <f>IF(G145&gt;69%, "GOOD", "POOR")</f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>SUM(F146/E146)</f>
        <v>0.792814371257485</v>
      </c>
      <c r="H146" s="12" t="str">
        <f>IF(G146&gt;69%, "GOOD", "POOR")</f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>SUM(F147/E147)</f>
        <v>0.78891509433962259</v>
      </c>
      <c r="H147" s="12" t="str">
        <f>IF(G147&gt;69%, "GOOD", "POOR")</f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>SUM(F148/E148)</f>
        <v>0.82916458229114554</v>
      </c>
      <c r="H148" s="12" t="str">
        <f>IF(G148&gt;69%, "GOOD", "POOR")</f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>SUM(F149/E149)</f>
        <v>0.78628571428571425</v>
      </c>
      <c r="H149" s="12" t="str">
        <f>IF(G149&gt;69%, "GOOD", "POOR")</f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>SUM(F150/E150)</f>
        <v>0.75383647798742137</v>
      </c>
      <c r="H150" s="12" t="str">
        <f>IF(G150&gt;69%, "GOOD", "POOR")</f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>SUM(F151/E151)</f>
        <v>0.61256410256410254</v>
      </c>
      <c r="H151" s="12" t="str">
        <f>IF(G151&gt;69%, "GOOD", "POOR")</f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>SUM(F152/E152)</f>
        <v>0.62508196721311471</v>
      </c>
      <c r="H152" s="12" t="str">
        <f>IF(G152&gt;69%, "GOOD", "POOR")</f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>SUM(F153/E153)</f>
        <v>0.68727272727272726</v>
      </c>
      <c r="H153" s="12" t="str">
        <f>IF(G153&gt;69%, "GOOD", "POOR")</f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>SUM(F154/E154)</f>
        <v>0.70218749999999996</v>
      </c>
      <c r="H154" s="12" t="str">
        <f>IF(G154&gt;69%, "GOOD", "POOR")</f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>SUM(F155/E155)</f>
        <v>0.75109890109890109</v>
      </c>
      <c r="H155" s="12" t="str">
        <f>IF(G155&gt;69%, "GOOD", "POOR")</f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>SUM(F156/E156)</f>
        <v>0.73341666666666672</v>
      </c>
      <c r="H156" s="12" t="str">
        <f>IF(G156&gt;69%, "GOOD", "POOR")</f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Dragos Pavel</cp:lastModifiedBy>
  <cp:revision/>
  <dcterms:created xsi:type="dcterms:W3CDTF">2020-05-21T14:49:04Z</dcterms:created>
  <dcterms:modified xsi:type="dcterms:W3CDTF">2024-08-26T09:19:50Z</dcterms:modified>
  <cp:category/>
  <cp:contentStatus/>
</cp:coreProperties>
</file>