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do/Projects/junk/projects/skoolie/"/>
    </mc:Choice>
  </mc:AlternateContent>
  <xr:revisionPtr revIDLastSave="0" documentId="13_ncr:1_{5B48F0BB-DAC0-A647-9CCF-778F947E05F5}" xr6:coauthVersionLast="43" xr6:coauthVersionMax="43" xr10:uidLastSave="{00000000-0000-0000-0000-000000000000}"/>
  <bookViews>
    <workbookView xWindow="5180" yWindow="3060" windowWidth="28040" windowHeight="17440" xr2:uid="{58D5AEF6-E50B-B143-9191-E5D5B93E02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H3" i="1"/>
  <c r="K3" i="1" s="1"/>
  <c r="M3" i="1" s="1"/>
  <c r="H4" i="1"/>
  <c r="K4" i="1" s="1"/>
  <c r="M4" i="1" s="1"/>
  <c r="H5" i="1"/>
  <c r="K5" i="1" s="1"/>
  <c r="M5" i="1" s="1"/>
  <c r="H6" i="1"/>
  <c r="K6" i="1" s="1"/>
  <c r="M6" i="1" s="1"/>
  <c r="H7" i="1"/>
  <c r="K7" i="1" s="1"/>
  <c r="M7" i="1" s="1"/>
  <c r="H8" i="1"/>
  <c r="K8" i="1" s="1"/>
  <c r="M8" i="1" s="1"/>
  <c r="H9" i="1"/>
  <c r="K9" i="1" s="1"/>
  <c r="M9" i="1" s="1"/>
  <c r="H10" i="1"/>
  <c r="K10" i="1" s="1"/>
  <c r="M10" i="1" s="1"/>
  <c r="H11" i="1"/>
  <c r="K11" i="1" s="1"/>
  <c r="M11" i="1" s="1"/>
  <c r="H12" i="1"/>
  <c r="K12" i="1" s="1"/>
  <c r="H13" i="1"/>
  <c r="K13" i="1" s="1"/>
  <c r="H14" i="1"/>
  <c r="K14" i="1" s="1"/>
  <c r="M14" i="1" s="1"/>
  <c r="H15" i="1"/>
  <c r="K15" i="1" s="1"/>
  <c r="M15" i="1" s="1"/>
  <c r="H16" i="1"/>
  <c r="K16" i="1" s="1"/>
  <c r="M16" i="1" s="1"/>
  <c r="H17" i="1"/>
  <c r="K17" i="1" s="1"/>
  <c r="M17" i="1" s="1"/>
  <c r="H18" i="1"/>
  <c r="K18" i="1" s="1"/>
  <c r="M18" i="1" s="1"/>
  <c r="H19" i="1"/>
  <c r="H20" i="1"/>
  <c r="K20" i="1" s="1"/>
  <c r="H21" i="1"/>
  <c r="K21" i="1" s="1"/>
  <c r="H22" i="1"/>
  <c r="K22" i="1" s="1"/>
  <c r="M22" i="1" s="1"/>
  <c r="H23" i="1"/>
  <c r="K23" i="1" s="1"/>
  <c r="M23" i="1" s="1"/>
  <c r="H24" i="1"/>
  <c r="K24" i="1" s="1"/>
  <c r="M24" i="1" s="1"/>
  <c r="H25" i="1"/>
  <c r="K25" i="1" s="1"/>
  <c r="M25" i="1" s="1"/>
  <c r="H2" i="1"/>
  <c r="K2" i="1" s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M12" i="1" s="1"/>
  <c r="G13" i="1"/>
  <c r="M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M21" i="1" s="1"/>
  <c r="G22" i="1"/>
  <c r="I22" i="1" s="1"/>
  <c r="G23" i="1"/>
  <c r="I23" i="1" s="1"/>
  <c r="G24" i="1"/>
  <c r="I24" i="1" s="1"/>
  <c r="G25" i="1"/>
  <c r="I25" i="1" s="1"/>
  <c r="G2" i="1"/>
  <c r="M2" i="1" s="1"/>
  <c r="D16" i="1"/>
  <c r="D15" i="1"/>
  <c r="M20" i="1" l="1"/>
  <c r="L22" i="1"/>
  <c r="L14" i="1"/>
  <c r="L6" i="1"/>
  <c r="M19" i="1"/>
  <c r="M27" i="1" s="1"/>
  <c r="L21" i="1"/>
  <c r="L13" i="1"/>
  <c r="L5" i="1"/>
  <c r="I21" i="1"/>
  <c r="I13" i="1"/>
  <c r="L20" i="1"/>
  <c r="L12" i="1"/>
  <c r="L4" i="1"/>
  <c r="I12" i="1"/>
  <c r="L19" i="1"/>
  <c r="L11" i="1"/>
  <c r="L3" i="1"/>
  <c r="L2" i="1"/>
  <c r="L18" i="1"/>
  <c r="L10" i="1"/>
  <c r="I2" i="1"/>
  <c r="I27" i="1" s="1"/>
  <c r="Q3" i="1" s="1"/>
  <c r="L25" i="1"/>
  <c r="L17" i="1"/>
  <c r="L9" i="1"/>
  <c r="G27" i="1"/>
  <c r="L24" i="1"/>
  <c r="L16" i="1"/>
  <c r="L8" i="1"/>
  <c r="L23" i="1"/>
  <c r="L15" i="1"/>
  <c r="L7" i="1"/>
  <c r="L27" i="1" l="1"/>
  <c r="L28" i="1" s="1"/>
  <c r="Q4" i="1"/>
  <c r="Q5" i="1" s="1"/>
</calcChain>
</file>

<file path=xl/sharedStrings.xml><?xml version="1.0" encoding="utf-8"?>
<sst xmlns="http://schemas.openxmlformats.org/spreadsheetml/2006/main" count="36" uniqueCount="36">
  <si>
    <t>Description</t>
  </si>
  <si>
    <t>Quantity</t>
  </si>
  <si>
    <t>Width</t>
  </si>
  <si>
    <t>Length</t>
  </si>
  <si>
    <t>Depth</t>
  </si>
  <si>
    <t>Ceiling Above Door</t>
  </si>
  <si>
    <t>Center Ceiling</t>
  </si>
  <si>
    <t>Driver Ceiling</t>
  </si>
  <si>
    <t>Driver Ceiling + Curve</t>
  </si>
  <si>
    <t>Main Floor</t>
  </si>
  <si>
    <t>Rear Door Floor</t>
  </si>
  <si>
    <t>Under Window Driver Side</t>
  </si>
  <si>
    <t>under window passanger side</t>
  </si>
  <si>
    <t>ceiling</t>
  </si>
  <si>
    <t>rear door</t>
  </si>
  <si>
    <t>rear side door A</t>
  </si>
  <si>
    <t>rear side door B</t>
  </si>
  <si>
    <t>rear side door C</t>
  </si>
  <si>
    <t>rear side door D</t>
  </si>
  <si>
    <t>rear side door E</t>
  </si>
  <si>
    <t>Square Footage</t>
  </si>
  <si>
    <t>Layers @ 0.25"</t>
  </si>
  <si>
    <t>Layers @ 0.50"</t>
  </si>
  <si>
    <t>Layers @ 0.50" (0.25)</t>
  </si>
  <si>
    <t>SQFT @ 0.50"</t>
  </si>
  <si>
    <t>SQFT</t>
  </si>
  <si>
    <t>Layer</t>
  </si>
  <si>
    <t>narrow wall rear side door section</t>
  </si>
  <si>
    <t>center ceiling</t>
  </si>
  <si>
    <t>rear side door remainder section curved</t>
  </si>
  <si>
    <t>corner ceiling</t>
  </si>
  <si>
    <t>principal side window in-betweens</t>
  </si>
  <si>
    <t>front door curve</t>
  </si>
  <si>
    <t>window wall</t>
  </si>
  <si>
    <t>window curve</t>
  </si>
  <si>
    <t>window ceiling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</si>
</sst>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B9EEC-2848-F44A-9EC6-492FACEC67EC}">
  <dimension ref="A1:Q29"/>
  <sheetViews>
    <sheetView tabSelected="1" workbookViewId="0">
      <selection activeCell="Q5" sqref="Q5"/>
    </sheetView>
  </sheetViews>
  <sheetFormatPr baseColWidth="10" defaultRowHeight="16" x14ac:dyDescent="0.2"/>
  <cols>
    <col min="1" max="1" width="34.33203125" bestFit="1" customWidth="1"/>
    <col min="2" max="2" width="13.33203125" customWidth="1"/>
    <col min="3" max="3" width="8.1640625" bestFit="1" customWidth="1"/>
    <col min="4" max="4" width="6.6640625" bestFit="1" customWidth="1"/>
    <col min="5" max="5" width="7.1640625" bestFit="1" customWidth="1"/>
    <col min="6" max="6" width="6" bestFit="1" customWidth="1"/>
    <col min="7" max="7" width="14" bestFit="1" customWidth="1"/>
    <col min="8" max="8" width="13.5" bestFit="1" customWidth="1"/>
    <col min="9" max="9" width="13.5" customWidth="1"/>
    <col min="10" max="10" width="13.5" bestFit="1" customWidth="1"/>
    <col min="11" max="11" width="19" bestFit="1" customWidth="1"/>
  </cols>
  <sheetData>
    <row r="1" spans="1:17" x14ac:dyDescent="0.2">
      <c r="A1" t="s">
        <v>0</v>
      </c>
      <c r="B1" t="s">
        <v>26</v>
      </c>
      <c r="C1" t="s">
        <v>1</v>
      </c>
      <c r="D1" t="s">
        <v>3</v>
      </c>
      <c r="E1" t="s">
        <v>2</v>
      </c>
      <c r="F1" t="s">
        <v>4</v>
      </c>
      <c r="G1" t="s">
        <v>20</v>
      </c>
      <c r="H1" t="s">
        <v>21</v>
      </c>
      <c r="I1" t="s">
        <v>25</v>
      </c>
      <c r="J1" t="s">
        <v>22</v>
      </c>
      <c r="K1" t="s">
        <v>23</v>
      </c>
      <c r="L1" t="s">
        <v>24</v>
      </c>
    </row>
    <row r="2" spans="1:17" x14ac:dyDescent="0.2">
      <c r="A2" t="s">
        <v>33</v>
      </c>
      <c r="B2">
        <v>1</v>
      </c>
      <c r="C2">
        <v>8</v>
      </c>
      <c r="D2">
        <v>30.5</v>
      </c>
      <c r="E2">
        <v>27</v>
      </c>
      <c r="F2">
        <v>1.25</v>
      </c>
      <c r="G2" s="1">
        <f>C2*D2/12*E2/12</f>
        <v>45.75</v>
      </c>
      <c r="H2">
        <f>F2/0.25</f>
        <v>5</v>
      </c>
      <c r="I2" s="1">
        <f>G2*H2</f>
        <v>228.75</v>
      </c>
      <c r="J2">
        <f>ROUNDDOWN(F2/0.5,0)</f>
        <v>2</v>
      </c>
      <c r="K2">
        <f>MOD(H2,J2)</f>
        <v>1</v>
      </c>
      <c r="L2" s="1">
        <f>G2*J2</f>
        <v>91.5</v>
      </c>
      <c r="M2">
        <f>G2*K2</f>
        <v>45.75</v>
      </c>
      <c r="Q2">
        <v>480</v>
      </c>
    </row>
    <row r="3" spans="1:17" x14ac:dyDescent="0.2">
      <c r="A3" t="s">
        <v>34</v>
      </c>
      <c r="B3">
        <v>1</v>
      </c>
      <c r="C3">
        <v>8</v>
      </c>
      <c r="D3">
        <v>30.5</v>
      </c>
      <c r="E3">
        <v>27</v>
      </c>
      <c r="F3">
        <v>1.25</v>
      </c>
      <c r="G3" s="1">
        <f t="shared" ref="G3:G25" si="0">C3*D3/12*E3/12</f>
        <v>45.75</v>
      </c>
      <c r="H3">
        <f t="shared" ref="H3:H25" si="1">F3/0.25</f>
        <v>5</v>
      </c>
      <c r="I3" s="1">
        <f t="shared" ref="I3:I25" si="2">G3*H3</f>
        <v>228.75</v>
      </c>
      <c r="J3">
        <f t="shared" ref="J3:J25" si="3">ROUNDDOWN(F3/0.5,0)</f>
        <v>2</v>
      </c>
      <c r="K3">
        <f>MOD(H3,J3)</f>
        <v>1</v>
      </c>
      <c r="L3" s="1">
        <f t="shared" ref="L3:L25" si="4">G3*J3</f>
        <v>91.5</v>
      </c>
      <c r="M3">
        <f t="shared" ref="M3:M25" si="5">G3*K3</f>
        <v>45.75</v>
      </c>
      <c r="Q3" s="1">
        <f>I27-Q2</f>
        <v>1595.7322048611113</v>
      </c>
    </row>
    <row r="4" spans="1:17" x14ac:dyDescent="0.2">
      <c r="A4" t="s">
        <v>35</v>
      </c>
      <c r="B4">
        <v>1</v>
      </c>
      <c r="C4">
        <v>10</v>
      </c>
      <c r="D4">
        <v>30.5</v>
      </c>
      <c r="E4">
        <v>22.5</v>
      </c>
      <c r="F4">
        <v>1.25</v>
      </c>
      <c r="G4" s="1">
        <f t="shared" si="0"/>
        <v>47.65625</v>
      </c>
      <c r="H4">
        <f t="shared" si="1"/>
        <v>5</v>
      </c>
      <c r="I4" s="1">
        <f t="shared" si="2"/>
        <v>238.28125</v>
      </c>
      <c r="J4">
        <f t="shared" si="3"/>
        <v>2</v>
      </c>
      <c r="K4">
        <f>MOD(H4,J4)</f>
        <v>1</v>
      </c>
      <c r="L4" s="1">
        <f t="shared" si="4"/>
        <v>95.3125</v>
      </c>
      <c r="M4">
        <f t="shared" si="5"/>
        <v>47.65625</v>
      </c>
      <c r="Q4">
        <f>I27*0.15</f>
        <v>311.35983072916667</v>
      </c>
    </row>
    <row r="5" spans="1:17" x14ac:dyDescent="0.2">
      <c r="A5" t="s">
        <v>28</v>
      </c>
      <c r="B5">
        <v>1</v>
      </c>
      <c r="C5">
        <v>4</v>
      </c>
      <c r="D5">
        <v>30.5</v>
      </c>
      <c r="E5">
        <v>28</v>
      </c>
      <c r="F5">
        <v>1.25</v>
      </c>
      <c r="G5" s="1">
        <f t="shared" si="0"/>
        <v>23.722222222222218</v>
      </c>
      <c r="H5">
        <f t="shared" si="1"/>
        <v>5</v>
      </c>
      <c r="I5" s="1">
        <f t="shared" si="2"/>
        <v>118.61111111111109</v>
      </c>
      <c r="J5">
        <f t="shared" si="3"/>
        <v>2</v>
      </c>
      <c r="K5">
        <f>MOD(H5,J5)</f>
        <v>1</v>
      </c>
      <c r="L5" s="1">
        <f t="shared" si="4"/>
        <v>47.444444444444436</v>
      </c>
      <c r="M5">
        <f t="shared" si="5"/>
        <v>23.722222222222218</v>
      </c>
      <c r="Q5" s="1">
        <f>Q3+Q4</f>
        <v>1907.0920355902781</v>
      </c>
    </row>
    <row r="6" spans="1:17" x14ac:dyDescent="0.2">
      <c r="A6" t="s">
        <v>29</v>
      </c>
      <c r="B6">
        <v>1</v>
      </c>
      <c r="C6">
        <v>2</v>
      </c>
      <c r="D6">
        <v>10.75</v>
      </c>
      <c r="E6">
        <v>14</v>
      </c>
      <c r="F6">
        <v>1.25</v>
      </c>
      <c r="G6" s="1">
        <f t="shared" si="0"/>
        <v>2.0902777777777781</v>
      </c>
      <c r="H6">
        <f t="shared" si="1"/>
        <v>5</v>
      </c>
      <c r="I6" s="1">
        <f t="shared" si="2"/>
        <v>10.451388888888891</v>
      </c>
      <c r="J6">
        <f t="shared" si="3"/>
        <v>2</v>
      </c>
      <c r="K6">
        <f>MOD(H6,J6)</f>
        <v>1</v>
      </c>
      <c r="L6" s="1">
        <f t="shared" si="4"/>
        <v>4.1805555555555562</v>
      </c>
      <c r="M6">
        <f t="shared" si="5"/>
        <v>2.0902777777777781</v>
      </c>
    </row>
    <row r="7" spans="1:17" x14ac:dyDescent="0.2">
      <c r="A7" t="s">
        <v>30</v>
      </c>
      <c r="B7">
        <v>1</v>
      </c>
      <c r="C7">
        <v>1</v>
      </c>
      <c r="D7">
        <v>10.75</v>
      </c>
      <c r="E7">
        <v>9.25</v>
      </c>
      <c r="F7">
        <v>1.25</v>
      </c>
      <c r="G7" s="1">
        <f t="shared" si="0"/>
        <v>0.69053819444444453</v>
      </c>
      <c r="H7">
        <f t="shared" si="1"/>
        <v>5</v>
      </c>
      <c r="I7" s="1">
        <f t="shared" si="2"/>
        <v>3.4526909722222228</v>
      </c>
      <c r="J7">
        <f t="shared" si="3"/>
        <v>2</v>
      </c>
      <c r="K7">
        <f>MOD(H7,J7)</f>
        <v>1</v>
      </c>
      <c r="L7" s="1">
        <f t="shared" si="4"/>
        <v>1.3810763888888891</v>
      </c>
      <c r="M7">
        <f t="shared" si="5"/>
        <v>0.69053819444444453</v>
      </c>
    </row>
    <row r="8" spans="1:17" x14ac:dyDescent="0.2">
      <c r="A8" t="s">
        <v>32</v>
      </c>
      <c r="B8">
        <v>1</v>
      </c>
      <c r="C8">
        <v>1</v>
      </c>
      <c r="D8">
        <v>39</v>
      </c>
      <c r="E8">
        <v>14</v>
      </c>
      <c r="F8">
        <v>1.25</v>
      </c>
      <c r="G8" s="1">
        <f t="shared" si="0"/>
        <v>3.7916666666666665</v>
      </c>
      <c r="H8">
        <f t="shared" si="1"/>
        <v>5</v>
      </c>
      <c r="I8" s="1">
        <f t="shared" si="2"/>
        <v>18.958333333333332</v>
      </c>
      <c r="J8">
        <f t="shared" si="3"/>
        <v>2</v>
      </c>
      <c r="K8">
        <f>MOD(H8,J8)</f>
        <v>1</v>
      </c>
      <c r="L8" s="1">
        <f t="shared" si="4"/>
        <v>7.583333333333333</v>
      </c>
      <c r="M8">
        <f t="shared" si="5"/>
        <v>3.7916666666666665</v>
      </c>
    </row>
    <row r="9" spans="1:17" x14ac:dyDescent="0.2">
      <c r="A9" t="s">
        <v>5</v>
      </c>
      <c r="B9">
        <v>1</v>
      </c>
      <c r="C9">
        <v>1</v>
      </c>
      <c r="D9">
        <v>39</v>
      </c>
      <c r="E9">
        <v>22.5</v>
      </c>
      <c r="F9">
        <v>1.25</v>
      </c>
      <c r="G9" s="1">
        <f t="shared" si="0"/>
        <v>6.09375</v>
      </c>
      <c r="H9">
        <f t="shared" si="1"/>
        <v>5</v>
      </c>
      <c r="I9" s="1">
        <f t="shared" si="2"/>
        <v>30.46875</v>
      </c>
      <c r="J9">
        <f t="shared" si="3"/>
        <v>2</v>
      </c>
      <c r="K9">
        <f>MOD(H9,J9)</f>
        <v>1</v>
      </c>
      <c r="L9" s="1">
        <f t="shared" si="4"/>
        <v>12.1875</v>
      </c>
      <c r="M9">
        <f t="shared" si="5"/>
        <v>6.09375</v>
      </c>
    </row>
    <row r="10" spans="1:17" x14ac:dyDescent="0.2">
      <c r="A10" t="s">
        <v>6</v>
      </c>
      <c r="B10">
        <v>1</v>
      </c>
      <c r="C10">
        <v>1</v>
      </c>
      <c r="D10">
        <v>39</v>
      </c>
      <c r="E10">
        <v>28</v>
      </c>
      <c r="F10">
        <v>1.25</v>
      </c>
      <c r="G10" s="1">
        <f t="shared" si="0"/>
        <v>7.583333333333333</v>
      </c>
      <c r="H10">
        <f t="shared" si="1"/>
        <v>5</v>
      </c>
      <c r="I10" s="1">
        <f t="shared" si="2"/>
        <v>37.916666666666664</v>
      </c>
      <c r="J10">
        <f t="shared" si="3"/>
        <v>2</v>
      </c>
      <c r="K10">
        <f>MOD(H10,J10)</f>
        <v>1</v>
      </c>
      <c r="L10" s="1">
        <f t="shared" si="4"/>
        <v>15.166666666666666</v>
      </c>
      <c r="M10">
        <f t="shared" si="5"/>
        <v>7.583333333333333</v>
      </c>
    </row>
    <row r="11" spans="1:17" x14ac:dyDescent="0.2">
      <c r="A11" t="s">
        <v>7</v>
      </c>
      <c r="B11">
        <v>1</v>
      </c>
      <c r="C11">
        <v>1</v>
      </c>
      <c r="D11">
        <v>39</v>
      </c>
      <c r="E11">
        <v>11.75</v>
      </c>
      <c r="F11">
        <v>1.25</v>
      </c>
      <c r="G11" s="1">
        <f t="shared" si="0"/>
        <v>3.1822916666666665</v>
      </c>
      <c r="H11">
        <f t="shared" si="1"/>
        <v>5</v>
      </c>
      <c r="I11" s="1">
        <f t="shared" si="2"/>
        <v>15.911458333333332</v>
      </c>
      <c r="J11">
        <f t="shared" si="3"/>
        <v>2</v>
      </c>
      <c r="K11">
        <f>MOD(H11,J11)</f>
        <v>1</v>
      </c>
      <c r="L11" s="1">
        <f t="shared" si="4"/>
        <v>6.364583333333333</v>
      </c>
      <c r="M11">
        <f t="shared" si="5"/>
        <v>3.1822916666666665</v>
      </c>
    </row>
    <row r="12" spans="1:17" x14ac:dyDescent="0.2">
      <c r="A12" t="s">
        <v>8</v>
      </c>
      <c r="B12">
        <v>1</v>
      </c>
      <c r="C12">
        <v>1</v>
      </c>
      <c r="D12">
        <v>24</v>
      </c>
      <c r="E12">
        <v>13.25</v>
      </c>
      <c r="F12">
        <v>1.25</v>
      </c>
      <c r="G12" s="1">
        <f t="shared" si="0"/>
        <v>2.2083333333333335</v>
      </c>
      <c r="H12">
        <f t="shared" si="1"/>
        <v>5</v>
      </c>
      <c r="I12" s="1">
        <f t="shared" si="2"/>
        <v>11.041666666666668</v>
      </c>
      <c r="J12">
        <f t="shared" si="3"/>
        <v>2</v>
      </c>
      <c r="K12">
        <f>MOD(H12,J12)</f>
        <v>1</v>
      </c>
      <c r="L12" s="1">
        <f t="shared" si="4"/>
        <v>4.416666666666667</v>
      </c>
      <c r="M12">
        <f t="shared" si="5"/>
        <v>2.2083333333333335</v>
      </c>
    </row>
    <row r="13" spans="1:17" x14ac:dyDescent="0.2">
      <c r="A13" t="s">
        <v>9</v>
      </c>
      <c r="B13">
        <v>0</v>
      </c>
      <c r="C13">
        <v>1</v>
      </c>
      <c r="D13">
        <v>93</v>
      </c>
      <c r="E13">
        <v>157.25</v>
      </c>
      <c r="F13">
        <v>1</v>
      </c>
      <c r="G13" s="1">
        <f t="shared" si="0"/>
        <v>101.55729166666667</v>
      </c>
      <c r="H13">
        <f t="shared" si="1"/>
        <v>4</v>
      </c>
      <c r="I13" s="1">
        <f t="shared" si="2"/>
        <v>406.22916666666669</v>
      </c>
      <c r="J13">
        <f t="shared" si="3"/>
        <v>2</v>
      </c>
      <c r="K13">
        <f>MOD(H13,J13)</f>
        <v>0</v>
      </c>
      <c r="L13" s="1">
        <f t="shared" si="4"/>
        <v>203.11458333333334</v>
      </c>
      <c r="M13">
        <f t="shared" si="5"/>
        <v>0</v>
      </c>
    </row>
    <row r="14" spans="1:17" x14ac:dyDescent="0.2">
      <c r="A14" t="s">
        <v>10</v>
      </c>
      <c r="B14">
        <v>0</v>
      </c>
      <c r="C14">
        <v>1</v>
      </c>
      <c r="D14">
        <v>36</v>
      </c>
      <c r="E14">
        <v>6</v>
      </c>
      <c r="F14">
        <v>1</v>
      </c>
      <c r="G14" s="1">
        <f t="shared" si="0"/>
        <v>1.5</v>
      </c>
      <c r="H14">
        <f t="shared" si="1"/>
        <v>4</v>
      </c>
      <c r="I14" s="1">
        <f t="shared" si="2"/>
        <v>6</v>
      </c>
      <c r="J14">
        <f t="shared" si="3"/>
        <v>2</v>
      </c>
      <c r="K14">
        <f>MOD(H14,J14)</f>
        <v>0</v>
      </c>
      <c r="L14" s="1">
        <f t="shared" si="4"/>
        <v>3</v>
      </c>
      <c r="M14">
        <f t="shared" si="5"/>
        <v>0</v>
      </c>
    </row>
    <row r="15" spans="1:17" x14ac:dyDescent="0.2">
      <c r="A15" t="s">
        <v>11</v>
      </c>
      <c r="B15">
        <v>2</v>
      </c>
      <c r="C15">
        <v>1</v>
      </c>
      <c r="D15">
        <f>27-1.25</f>
        <v>25.75</v>
      </c>
      <c r="E15">
        <v>157.25</v>
      </c>
      <c r="F15">
        <v>2</v>
      </c>
      <c r="G15" s="1">
        <f t="shared" si="0"/>
        <v>28.119357638888889</v>
      </c>
      <c r="H15">
        <f t="shared" si="1"/>
        <v>8</v>
      </c>
      <c r="I15" s="1">
        <f t="shared" si="2"/>
        <v>224.95486111111111</v>
      </c>
      <c r="J15">
        <f t="shared" si="3"/>
        <v>4</v>
      </c>
      <c r="K15">
        <f>MOD(H15,J15)</f>
        <v>0</v>
      </c>
      <c r="L15" s="1">
        <f t="shared" si="4"/>
        <v>112.47743055555556</v>
      </c>
      <c r="M15">
        <f t="shared" si="5"/>
        <v>0</v>
      </c>
    </row>
    <row r="16" spans="1:17" x14ac:dyDescent="0.2">
      <c r="A16" t="s">
        <v>12</v>
      </c>
      <c r="B16">
        <v>2</v>
      </c>
      <c r="C16">
        <v>1</v>
      </c>
      <c r="D16">
        <f>27-1.25</f>
        <v>25.75</v>
      </c>
      <c r="E16">
        <v>107.25</v>
      </c>
      <c r="F16">
        <v>2</v>
      </c>
      <c r="G16" s="1">
        <f t="shared" si="0"/>
        <v>19.178385416666668</v>
      </c>
      <c r="H16">
        <f t="shared" si="1"/>
        <v>8</v>
      </c>
      <c r="I16" s="1">
        <f t="shared" si="2"/>
        <v>153.42708333333334</v>
      </c>
      <c r="J16">
        <f t="shared" si="3"/>
        <v>4</v>
      </c>
      <c r="K16">
        <f>MOD(H16,J16)</f>
        <v>0</v>
      </c>
      <c r="L16" s="1">
        <f t="shared" si="4"/>
        <v>76.713541666666671</v>
      </c>
      <c r="M16">
        <f t="shared" si="5"/>
        <v>0</v>
      </c>
    </row>
    <row r="17" spans="1:13" x14ac:dyDescent="0.2">
      <c r="A17" t="s">
        <v>31</v>
      </c>
      <c r="B17">
        <v>2</v>
      </c>
      <c r="C17">
        <v>1</v>
      </c>
      <c r="D17">
        <v>24.5</v>
      </c>
      <c r="E17">
        <v>35</v>
      </c>
      <c r="F17">
        <v>2</v>
      </c>
      <c r="G17" s="1">
        <f t="shared" si="0"/>
        <v>5.9548611111111107</v>
      </c>
      <c r="H17">
        <f t="shared" si="1"/>
        <v>8</v>
      </c>
      <c r="I17" s="1">
        <f t="shared" si="2"/>
        <v>47.638888888888886</v>
      </c>
      <c r="J17">
        <f t="shared" si="3"/>
        <v>4</v>
      </c>
      <c r="K17">
        <f>MOD(H17,J17)</f>
        <v>0</v>
      </c>
      <c r="L17" s="1">
        <f t="shared" si="4"/>
        <v>23.819444444444443</v>
      </c>
      <c r="M17">
        <f t="shared" si="5"/>
        <v>0</v>
      </c>
    </row>
    <row r="18" spans="1:13" x14ac:dyDescent="0.2">
      <c r="A18" t="s">
        <v>27</v>
      </c>
      <c r="B18">
        <v>2</v>
      </c>
      <c r="C18">
        <v>1</v>
      </c>
      <c r="D18">
        <v>16.5</v>
      </c>
      <c r="E18">
        <v>35</v>
      </c>
      <c r="F18">
        <v>2</v>
      </c>
      <c r="G18" s="1">
        <f t="shared" si="0"/>
        <v>4.010416666666667</v>
      </c>
      <c r="H18">
        <f t="shared" si="1"/>
        <v>8</v>
      </c>
      <c r="I18" s="1">
        <f t="shared" si="2"/>
        <v>32.083333333333336</v>
      </c>
      <c r="J18">
        <f t="shared" si="3"/>
        <v>4</v>
      </c>
      <c r="K18">
        <f>MOD(H18,J18)</f>
        <v>0</v>
      </c>
      <c r="L18" s="1">
        <f t="shared" si="4"/>
        <v>16.041666666666668</v>
      </c>
      <c r="M18">
        <f t="shared" si="5"/>
        <v>0</v>
      </c>
    </row>
    <row r="19" spans="1:13" x14ac:dyDescent="0.2">
      <c r="A19" t="s">
        <v>13</v>
      </c>
      <c r="B19">
        <v>2</v>
      </c>
      <c r="C19">
        <v>1</v>
      </c>
      <c r="D19">
        <v>106</v>
      </c>
      <c r="E19">
        <v>198</v>
      </c>
      <c r="F19">
        <v>0.25</v>
      </c>
      <c r="G19" s="1">
        <f t="shared" si="0"/>
        <v>145.75000000000003</v>
      </c>
      <c r="H19">
        <f t="shared" si="1"/>
        <v>1</v>
      </c>
      <c r="I19" s="1">
        <f t="shared" si="2"/>
        <v>145.75000000000003</v>
      </c>
      <c r="J19">
        <f t="shared" si="3"/>
        <v>0</v>
      </c>
      <c r="K19">
        <v>1</v>
      </c>
      <c r="L19" s="1">
        <f t="shared" si="4"/>
        <v>0</v>
      </c>
      <c r="M19">
        <f t="shared" si="5"/>
        <v>145.75000000000003</v>
      </c>
    </row>
    <row r="20" spans="1:13" x14ac:dyDescent="0.2">
      <c r="A20" t="s">
        <v>14</v>
      </c>
      <c r="C20">
        <v>1</v>
      </c>
      <c r="D20">
        <v>12</v>
      </c>
      <c r="E20">
        <v>28</v>
      </c>
      <c r="F20">
        <v>2</v>
      </c>
      <c r="G20" s="1">
        <f t="shared" si="0"/>
        <v>2.3333333333333335</v>
      </c>
      <c r="H20">
        <f t="shared" si="1"/>
        <v>8</v>
      </c>
      <c r="I20" s="1">
        <f t="shared" si="2"/>
        <v>18.666666666666668</v>
      </c>
      <c r="J20">
        <f t="shared" si="3"/>
        <v>4</v>
      </c>
      <c r="K20">
        <f>MOD(H20,J20)</f>
        <v>0</v>
      </c>
      <c r="L20" s="1">
        <f t="shared" si="4"/>
        <v>9.3333333333333339</v>
      </c>
      <c r="M20">
        <f t="shared" si="5"/>
        <v>0</v>
      </c>
    </row>
    <row r="21" spans="1:13" x14ac:dyDescent="0.2">
      <c r="A21" t="s">
        <v>15</v>
      </c>
      <c r="C21">
        <v>1</v>
      </c>
      <c r="D21">
        <v>25.5</v>
      </c>
      <c r="E21">
        <v>23</v>
      </c>
      <c r="F21">
        <v>2</v>
      </c>
      <c r="G21" s="1">
        <f t="shared" si="0"/>
        <v>4.072916666666667</v>
      </c>
      <c r="H21">
        <f t="shared" si="1"/>
        <v>8</v>
      </c>
      <c r="I21" s="1">
        <f t="shared" si="2"/>
        <v>32.583333333333336</v>
      </c>
      <c r="J21">
        <f t="shared" si="3"/>
        <v>4</v>
      </c>
      <c r="K21">
        <f>MOD(H21,J21)</f>
        <v>0</v>
      </c>
      <c r="L21" s="1">
        <f t="shared" si="4"/>
        <v>16.291666666666668</v>
      </c>
      <c r="M21">
        <f t="shared" si="5"/>
        <v>0</v>
      </c>
    </row>
    <row r="22" spans="1:13" x14ac:dyDescent="0.2">
      <c r="A22" t="s">
        <v>16</v>
      </c>
      <c r="C22">
        <v>1</v>
      </c>
      <c r="D22">
        <v>25.5</v>
      </c>
      <c r="E22">
        <v>20</v>
      </c>
      <c r="F22">
        <v>2</v>
      </c>
      <c r="G22" s="1">
        <f t="shared" si="0"/>
        <v>3.5416666666666665</v>
      </c>
      <c r="H22">
        <f t="shared" si="1"/>
        <v>8</v>
      </c>
      <c r="I22" s="1">
        <f t="shared" si="2"/>
        <v>28.333333333333332</v>
      </c>
      <c r="J22">
        <f t="shared" si="3"/>
        <v>4</v>
      </c>
      <c r="K22">
        <f>MOD(H22,J22)</f>
        <v>0</v>
      </c>
      <c r="L22" s="1">
        <f t="shared" si="4"/>
        <v>14.166666666666666</v>
      </c>
      <c r="M22">
        <f t="shared" si="5"/>
        <v>0</v>
      </c>
    </row>
    <row r="23" spans="1:13" x14ac:dyDescent="0.2">
      <c r="A23" t="s">
        <v>17</v>
      </c>
      <c r="C23">
        <v>1</v>
      </c>
      <c r="D23">
        <v>36.5</v>
      </c>
      <c r="E23">
        <v>12</v>
      </c>
      <c r="F23">
        <v>2</v>
      </c>
      <c r="G23" s="1">
        <f t="shared" si="0"/>
        <v>3.0416666666666665</v>
      </c>
      <c r="H23">
        <f t="shared" si="1"/>
        <v>8</v>
      </c>
      <c r="I23" s="1">
        <f t="shared" si="2"/>
        <v>24.333333333333332</v>
      </c>
      <c r="J23">
        <f t="shared" si="3"/>
        <v>4</v>
      </c>
      <c r="K23">
        <f>MOD(H23,J23)</f>
        <v>0</v>
      </c>
      <c r="L23" s="1">
        <f t="shared" si="4"/>
        <v>12.166666666666666</v>
      </c>
      <c r="M23">
        <f t="shared" si="5"/>
        <v>0</v>
      </c>
    </row>
    <row r="24" spans="1:13" x14ac:dyDescent="0.2">
      <c r="A24" t="s">
        <v>18</v>
      </c>
      <c r="C24">
        <v>1</v>
      </c>
      <c r="D24">
        <v>5.5</v>
      </c>
      <c r="E24">
        <v>23</v>
      </c>
      <c r="F24">
        <v>2</v>
      </c>
      <c r="G24" s="1">
        <f t="shared" si="0"/>
        <v>0.87847222222222221</v>
      </c>
      <c r="H24">
        <f t="shared" si="1"/>
        <v>8</v>
      </c>
      <c r="I24" s="1">
        <f t="shared" si="2"/>
        <v>7.0277777777777777</v>
      </c>
      <c r="J24">
        <f t="shared" si="3"/>
        <v>4</v>
      </c>
      <c r="K24">
        <f>MOD(H24,J24)</f>
        <v>0</v>
      </c>
      <c r="L24" s="1">
        <f t="shared" si="4"/>
        <v>3.5138888888888888</v>
      </c>
      <c r="M24">
        <f t="shared" si="5"/>
        <v>0</v>
      </c>
    </row>
    <row r="25" spans="1:13" x14ac:dyDescent="0.2">
      <c r="A25" t="s">
        <v>19</v>
      </c>
      <c r="C25">
        <v>1</v>
      </c>
      <c r="D25">
        <v>5.5</v>
      </c>
      <c r="E25">
        <v>20</v>
      </c>
      <c r="F25">
        <v>2</v>
      </c>
      <c r="G25" s="1">
        <f t="shared" si="0"/>
        <v>0.76388888888888884</v>
      </c>
      <c r="H25">
        <f t="shared" si="1"/>
        <v>8</v>
      </c>
      <c r="I25" s="1">
        <f t="shared" si="2"/>
        <v>6.1111111111111107</v>
      </c>
      <c r="J25">
        <f t="shared" si="3"/>
        <v>4</v>
      </c>
      <c r="K25">
        <f>MOD(H25,J25)</f>
        <v>0</v>
      </c>
      <c r="L25" s="1">
        <f t="shared" si="4"/>
        <v>3.0555555555555554</v>
      </c>
      <c r="M25">
        <f t="shared" si="5"/>
        <v>0</v>
      </c>
    </row>
    <row r="26" spans="1:13" x14ac:dyDescent="0.2">
      <c r="I26" s="1"/>
    </row>
    <row r="27" spans="1:13" x14ac:dyDescent="0.2">
      <c r="G27" s="1">
        <f>SUM(G2:G25)</f>
        <v>509.22092013888908</v>
      </c>
      <c r="H27" s="1"/>
      <c r="I27" s="1">
        <f t="shared" ref="I27" si="6">SUM(I2:I25)</f>
        <v>2075.7322048611113</v>
      </c>
      <c r="L27" s="1">
        <f>SUM(L2:L25)</f>
        <v>870.73177083333326</v>
      </c>
      <c r="M27">
        <f>SUM(M2:M25)</f>
        <v>334.26866319444446</v>
      </c>
    </row>
    <row r="28" spans="1:13" x14ac:dyDescent="0.2">
      <c r="L28">
        <f>L27/144</f>
        <v>6.046748408564814</v>
      </c>
    </row>
    <row r="29" spans="1:13" x14ac:dyDescent="0.2">
      <c r="L29">
        <v>2179.1999999999998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2021-09-30T21:50:24Z</dcterms:created>
  <dcterms:modified xsi:type="dcterms:W3CDTF">2021-10-03T23:04:48Z</dcterms:modified>
</cp:coreProperties>
</file>