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fiir\LevelUp\front\src\Levels\usor\"/>
    </mc:Choice>
  </mc:AlternateContent>
  <xr:revisionPtr revIDLastSave="0" documentId="13_ncr:1_{76AC67C5-78F4-4B5A-933B-692926CB7506}" xr6:coauthVersionLast="47" xr6:coauthVersionMax="47" xr10:uidLastSave="{00000000-0000-0000-0000-000000000000}"/>
  <bookViews>
    <workbookView xWindow="-108" yWindow="-108" windowWidth="23256" windowHeight="12456" xr2:uid="{474B44D7-E6AF-41FC-9998-ABB3A17D9572}"/>
  </bookViews>
  <sheets>
    <sheet name="Sheet4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4" l="1"/>
  <c r="M11" i="4"/>
  <c r="M8" i="4"/>
  <c r="M5" i="4"/>
  <c r="O1" i="4"/>
  <c r="N1" i="4"/>
  <c r="M1" i="4"/>
  <c r="L1" i="4"/>
  <c r="A5" i="4" l="1"/>
</calcChain>
</file>

<file path=xl/sharedStrings.xml><?xml version="1.0" encoding="utf-8"?>
<sst xmlns="http://schemas.openxmlformats.org/spreadsheetml/2006/main" count="12" uniqueCount="12">
  <si>
    <t>Introdu numarul contului</t>
  </si>
  <si>
    <t>Evenimente Facturate</t>
  </si>
  <si>
    <t>Volutari cu deconturi</t>
  </si>
  <si>
    <t>Facturi declarate</t>
  </si>
  <si>
    <t>Facturi in asteptare</t>
  </si>
  <si>
    <t>Bani lipsa</t>
  </si>
  <si>
    <t>Fonduri prezente</t>
  </si>
  <si>
    <t>Cheltuieli active</t>
  </si>
  <si>
    <t>Fonduri in banca</t>
  </si>
  <si>
    <t>Bani de rezerva</t>
  </si>
  <si>
    <t>Valori pe bursa la activ</t>
  </si>
  <si>
    <t>Cauta codul in site!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</si>
</sst>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EAD3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1" fillId="7" borderId="8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29F9-D216-496B-BEE5-F079EB7DBDBD}">
  <dimension ref="A1:O15"/>
  <sheetViews>
    <sheetView tabSelected="1" workbookViewId="0">
      <selection activeCell="C2" sqref="C2"/>
    </sheetView>
  </sheetViews>
  <sheetFormatPr defaultRowHeight="14.4" x14ac:dyDescent="0.3"/>
  <cols>
    <col min="1" max="1" width="25.77734375" customWidth="1"/>
    <col min="12" max="12" width="18.44140625" customWidth="1"/>
    <col min="13" max="13" width="17.109375" customWidth="1"/>
    <col min="14" max="14" width="15.44140625" customWidth="1"/>
    <col min="15" max="15" width="18.33203125" customWidth="1"/>
  </cols>
  <sheetData>
    <row r="1" spans="1:15" ht="41.4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 t="e">
        <f ca="1">LFT(INDlRET(MID(A2, 2, 1) &amp; MlD(A2, 1, 1))) &amp; RlGHT(lNDIRET(MD(ZZZZ2, 3, 1) &amp; MID(A2, 1, 1)))</f>
        <v>#NAME?</v>
      </c>
      <c r="M1" s="4" t="e">
        <f ca="1">LEFT(lINDIRECT(MlD(ZZZZZ2, 5, 1) &amp; MlD(A2, 4, 1))) &amp; lGHT(INlRECT(MlD(A2, 6, 1) &amp; MlD(A2, 4, 1)))</f>
        <v>#NAME?</v>
      </c>
      <c r="N1" s="4" t="e">
        <f ca="1">LET(NDIRECT(ID(A2, 9, 1) &amp; M(A2, 7, 2))) &amp; ARIGHT(NDIRECT(M(A2, 10, 1) &amp; ID(A2, 7, 2)))</f>
        <v>#NAME?</v>
      </c>
      <c r="O1" s="4" t="e">
        <f ca="1">LEF(RECT(MD(A2, 13, 1) &amp; MI(A2, 11, 2))) &amp; RT(INDIRE(I(A2, 14, 1) &amp; MD(A2, 11, 2)))</f>
        <v>#NAME?</v>
      </c>
    </row>
    <row r="2" spans="1:15" ht="37.200000000000003" customHeight="1" thickBot="1" x14ac:dyDescent="0.35">
      <c r="A2" s="5" t="s">
        <v>11</v>
      </c>
      <c r="B2" s="2"/>
      <c r="C2" s="2"/>
      <c r="D2" s="2"/>
      <c r="E2" s="2"/>
      <c r="F2" s="2"/>
      <c r="G2" s="2"/>
      <c r="H2" s="2"/>
      <c r="I2" s="2"/>
      <c r="J2" s="2"/>
      <c r="K2" s="3"/>
      <c r="L2" s="6" t="s">
        <v>1</v>
      </c>
      <c r="M2" s="7" t="s">
        <v>2</v>
      </c>
      <c r="N2" s="8" t="s">
        <v>3</v>
      </c>
      <c r="O2" s="9" t="s">
        <v>4</v>
      </c>
    </row>
    <row r="3" spans="1:15" ht="15" thickBot="1" x14ac:dyDescent="0.35">
      <c r="A3" s="10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6.2" thickBot="1" x14ac:dyDescent="0.35">
      <c r="A4" s="11" t="s">
        <v>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2"/>
      <c r="M4" s="10"/>
      <c r="N4" s="10"/>
      <c r="O4" s="2"/>
    </row>
    <row r="5" spans="1:15" ht="24" customHeight="1" thickBot="1" x14ac:dyDescent="0.35">
      <c r="A5" s="12" t="e">
        <f ca="1">IF(AN(M5="8268", M14="2776"), 2000, M5 &amp; M8 &amp; M11 &amp; M14)</f>
        <v>#NAME?</v>
      </c>
      <c r="B5" s="13">
        <v>41</v>
      </c>
      <c r="C5" s="13">
        <v>54</v>
      </c>
      <c r="D5" s="13">
        <v>62</v>
      </c>
      <c r="E5" s="13">
        <v>12</v>
      </c>
      <c r="F5" s="13">
        <v>57</v>
      </c>
      <c r="G5" s="13">
        <v>42</v>
      </c>
      <c r="H5" s="13">
        <v>81</v>
      </c>
      <c r="I5" s="13">
        <v>53</v>
      </c>
      <c r="J5" s="13">
        <v>82</v>
      </c>
      <c r="K5" s="14">
        <v>26</v>
      </c>
      <c r="L5" s="3"/>
      <c r="M5" s="15" t="e">
        <f ca="1">LEF(INDE(B5:K14, RIGH(L1,1), LEF(L1,1)),1) &amp;
MI(TEX(INDE(B5:K14, LEF(L1,1), RIGH(L1,1)),"00"),2,1) &amp;
MI(TEX(INDE(B5:K14, LEF(L1,1), RIGH(L1,1)),"00"),1,1) &amp;
RIGH(INDE(B5:K14, RIGH(L1,1), LEF(L1,1)),1)</f>
        <v>#NAME?</v>
      </c>
      <c r="N5" s="16" t="s">
        <v>6</v>
      </c>
      <c r="O5" s="2"/>
    </row>
    <row r="6" spans="1:15" ht="15" thickBot="1" x14ac:dyDescent="0.35">
      <c r="A6" s="3"/>
      <c r="B6" s="13">
        <v>76</v>
      </c>
      <c r="C6" s="13">
        <v>73</v>
      </c>
      <c r="D6" s="13">
        <v>32</v>
      </c>
      <c r="E6" s="13">
        <v>62</v>
      </c>
      <c r="F6" s="13">
        <v>52</v>
      </c>
      <c r="G6" s="13">
        <v>79</v>
      </c>
      <c r="H6" s="13">
        <v>87</v>
      </c>
      <c r="I6" s="13">
        <v>83</v>
      </c>
      <c r="J6" s="13">
        <v>61</v>
      </c>
      <c r="K6" s="14">
        <v>43</v>
      </c>
      <c r="L6" s="2"/>
      <c r="M6" s="17"/>
      <c r="N6" s="2"/>
      <c r="O6" s="2"/>
    </row>
    <row r="7" spans="1:15" ht="15" thickBot="1" x14ac:dyDescent="0.35">
      <c r="A7" s="3"/>
      <c r="B7" s="13">
        <v>58</v>
      </c>
      <c r="C7" s="13">
        <v>16</v>
      </c>
      <c r="D7" s="13">
        <v>83</v>
      </c>
      <c r="E7" s="13">
        <v>17</v>
      </c>
      <c r="F7" s="13">
        <v>83</v>
      </c>
      <c r="G7" s="13">
        <v>51</v>
      </c>
      <c r="H7" s="13">
        <v>87</v>
      </c>
      <c r="I7" s="13">
        <v>91</v>
      </c>
      <c r="J7" s="13">
        <v>91</v>
      </c>
      <c r="K7" s="14">
        <v>87</v>
      </c>
      <c r="L7" s="2"/>
      <c r="M7" s="18"/>
      <c r="N7" s="10"/>
      <c r="O7" s="2"/>
    </row>
    <row r="8" spans="1:15" ht="15" thickBot="1" x14ac:dyDescent="0.35">
      <c r="A8" s="3"/>
      <c r="B8" s="13">
        <v>39</v>
      </c>
      <c r="C8" s="13">
        <v>88</v>
      </c>
      <c r="D8" s="13">
        <v>83</v>
      </c>
      <c r="E8" s="13">
        <v>29</v>
      </c>
      <c r="F8" s="13">
        <v>66</v>
      </c>
      <c r="G8" s="13">
        <v>29</v>
      </c>
      <c r="H8" s="13">
        <v>77</v>
      </c>
      <c r="I8" s="13">
        <v>43</v>
      </c>
      <c r="J8" s="13">
        <v>32</v>
      </c>
      <c r="K8" s="14">
        <v>16</v>
      </c>
      <c r="L8" s="3"/>
      <c r="M8" s="15" t="e">
        <f ca="1">EFT(NDEX(B5:K14, IGHT(M1,1), EFT(M1,1)),1) &amp;
ID(EXT(NDEX(B5:K14, EFT(M1,1), IGHT(M1,1)),"00"),2,1) &amp;
ID(TEX(NDEX(B5:K14, EFT(M1,1), IGHT(M1,1)),"00"),1,1) &amp;
IGHT(NDEX(B5:K14, IGHT(M1,1), EFT(M1,1)),1)</f>
        <v>#NAME?</v>
      </c>
      <c r="N8" s="19" t="s">
        <v>7</v>
      </c>
      <c r="O8" s="2"/>
    </row>
    <row r="9" spans="1:15" ht="15" thickBot="1" x14ac:dyDescent="0.35">
      <c r="A9" s="3"/>
      <c r="B9" s="13">
        <v>68</v>
      </c>
      <c r="C9" s="13">
        <v>72</v>
      </c>
      <c r="D9" s="13">
        <v>23</v>
      </c>
      <c r="E9" s="13">
        <v>89</v>
      </c>
      <c r="F9" s="13">
        <v>54</v>
      </c>
      <c r="G9" s="13">
        <v>65</v>
      </c>
      <c r="H9" s="13">
        <v>12</v>
      </c>
      <c r="I9" s="13">
        <v>54</v>
      </c>
      <c r="J9" s="13">
        <v>63</v>
      </c>
      <c r="K9" s="14">
        <v>84</v>
      </c>
      <c r="L9" s="2"/>
      <c r="M9" s="17"/>
      <c r="N9" s="2"/>
      <c r="O9" s="2"/>
    </row>
    <row r="10" spans="1:15" ht="15" thickBot="1" x14ac:dyDescent="0.35">
      <c r="A10" s="3"/>
      <c r="B10" s="13">
        <v>87</v>
      </c>
      <c r="C10" s="13">
        <v>56</v>
      </c>
      <c r="D10" s="13">
        <v>45</v>
      </c>
      <c r="E10" s="13">
        <v>48</v>
      </c>
      <c r="F10" s="13">
        <v>76</v>
      </c>
      <c r="G10" s="13">
        <v>73</v>
      </c>
      <c r="H10" s="13">
        <v>14</v>
      </c>
      <c r="I10" s="13">
        <v>62</v>
      </c>
      <c r="J10" s="13">
        <v>12</v>
      </c>
      <c r="K10" s="14">
        <v>95</v>
      </c>
      <c r="L10" s="2"/>
      <c r="M10" s="18"/>
      <c r="N10" s="10"/>
      <c r="O10" s="2"/>
    </row>
    <row r="11" spans="1:15" ht="27" thickBot="1" x14ac:dyDescent="0.35">
      <c r="A11" s="3"/>
      <c r="B11" s="13">
        <v>19</v>
      </c>
      <c r="C11" s="13">
        <v>62</v>
      </c>
      <c r="D11" s="13">
        <v>19</v>
      </c>
      <c r="E11" s="13">
        <v>26</v>
      </c>
      <c r="F11" s="13">
        <v>84</v>
      </c>
      <c r="G11" s="13">
        <v>11</v>
      </c>
      <c r="H11" s="13">
        <v>51</v>
      </c>
      <c r="I11" s="13">
        <v>26</v>
      </c>
      <c r="J11" s="13">
        <v>54</v>
      </c>
      <c r="K11" s="14">
        <v>29</v>
      </c>
      <c r="L11" s="3"/>
      <c r="M11" s="15" t="e">
        <f ca="1">LT(IX(B5:K14, RT(N1,1), LT(N1,1)),1) &amp;
MD(TT(IX(B5:K14, LT(N1,1), RT(N1,1)),"00"),2,1) &amp;
MD(TT(IX(B5:K14, LT(N1,1), RT(N1,1)),"00"),1,1) &amp;
RT(IX(B5:K14, RT(N1,1), LT(N1,1)),1)</f>
        <v>#NAME?</v>
      </c>
      <c r="N11" s="20" t="s">
        <v>8</v>
      </c>
      <c r="O11" s="2"/>
    </row>
    <row r="12" spans="1:15" ht="15" thickBot="1" x14ac:dyDescent="0.35">
      <c r="A12" s="3"/>
      <c r="B12" s="13">
        <v>32</v>
      </c>
      <c r="C12" s="13">
        <v>22</v>
      </c>
      <c r="D12" s="13">
        <v>99</v>
      </c>
      <c r="E12" s="13">
        <v>84</v>
      </c>
      <c r="F12" s="13">
        <v>93</v>
      </c>
      <c r="G12" s="13">
        <v>12</v>
      </c>
      <c r="H12" s="13">
        <v>92</v>
      </c>
      <c r="I12" s="13">
        <v>78</v>
      </c>
      <c r="J12" s="13">
        <v>73</v>
      </c>
      <c r="K12" s="14">
        <v>76</v>
      </c>
      <c r="L12" s="2"/>
      <c r="M12" s="17"/>
      <c r="N12" s="2"/>
      <c r="O12" s="2"/>
    </row>
    <row r="13" spans="1:15" ht="15" thickBot="1" x14ac:dyDescent="0.35">
      <c r="A13" s="3"/>
      <c r="B13" s="13">
        <v>76</v>
      </c>
      <c r="C13" s="13">
        <v>65</v>
      </c>
      <c r="D13" s="13">
        <v>54</v>
      </c>
      <c r="E13" s="13">
        <v>23</v>
      </c>
      <c r="F13" s="13">
        <v>65</v>
      </c>
      <c r="G13" s="13">
        <v>43</v>
      </c>
      <c r="H13" s="13">
        <v>23</v>
      </c>
      <c r="I13" s="13">
        <v>85</v>
      </c>
      <c r="J13" s="13">
        <v>32</v>
      </c>
      <c r="K13" s="14">
        <v>54</v>
      </c>
      <c r="L13" s="2"/>
      <c r="M13" s="18"/>
      <c r="N13" s="10"/>
      <c r="O13" s="2"/>
    </row>
    <row r="14" spans="1:15" ht="15" thickBot="1" x14ac:dyDescent="0.35">
      <c r="A14" s="3"/>
      <c r="B14" s="21">
        <v>98</v>
      </c>
      <c r="C14" s="21">
        <v>67</v>
      </c>
      <c r="D14" s="21">
        <v>48</v>
      </c>
      <c r="E14" s="21">
        <v>78</v>
      </c>
      <c r="F14" s="21">
        <v>53</v>
      </c>
      <c r="G14" s="21">
        <v>12</v>
      </c>
      <c r="H14" s="21">
        <v>32</v>
      </c>
      <c r="I14" s="21">
        <v>43</v>
      </c>
      <c r="J14" s="21">
        <v>54</v>
      </c>
      <c r="K14" s="22">
        <v>32</v>
      </c>
      <c r="L14" s="3"/>
      <c r="M14" s="15" t="e">
        <f ca="1">EF(NDE(B5:K14, IGH(O1,1), EF(O1,1)),1) &amp;
I(EX(NDE(B5:K14, EF(O1,1), IGH(O1,1)),"00"),2,1) &amp;
I(EX(NDE(B5:K14, EF(O1,1), IGH(O1,1)),"00"),1,1) &amp;
IGH(NDE(B5:K14, IGH(O1,1), EF(O1,1)),1)</f>
        <v>#NAME?</v>
      </c>
      <c r="N14" s="23" t="s">
        <v>9</v>
      </c>
      <c r="O14" s="2"/>
    </row>
    <row r="15" spans="1:15" ht="15" thickBot="1" x14ac:dyDescent="0.35">
      <c r="A15" s="3"/>
      <c r="B15" s="24" t="s">
        <v>10</v>
      </c>
      <c r="C15" s="25"/>
      <c r="D15" s="25"/>
      <c r="E15" s="25"/>
      <c r="F15" s="25"/>
      <c r="G15" s="25"/>
      <c r="H15" s="25"/>
      <c r="I15" s="25"/>
      <c r="J15" s="25"/>
      <c r="K15" s="26"/>
      <c r="L15" s="2"/>
      <c r="M15" s="2"/>
      <c r="N15" s="2"/>
      <c r="O15" s="2"/>
    </row>
  </sheetData>
  <mergeCells count="1">
    <mergeCell ref="B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Matei Dragutu</dc:creator>
  <cp:lastModifiedBy>Matei Dragutu</cp:lastModifiedBy>
  <dcterms:created xsi:type="dcterms:W3CDTF">2025-05-29T14:32:16Z</dcterms:created>
  <dcterms:modified xsi:type="dcterms:W3CDTF">2025-05-29T21:26:50Z</dcterms:modified>
</cp:coreProperties>
</file>