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1000" firstSheet="12" activeTab="12"/>
  </bookViews>
  <sheets>
    <sheet name="zero" sheetId="3" r:id="rId1"/>
    <sheet name="zero_4o" sheetId="8" r:id="rId2"/>
    <sheet name="zero_claude" sheetId="9" r:id="rId3"/>
    <sheet name="zero_o1" sheetId="10" r:id="rId4"/>
    <sheet name="zero_deepseek" sheetId="13" r:id="rId5"/>
    <sheet name="zero_llama3" sheetId="14" r:id="rId6"/>
    <sheet name="zero_SFT" sheetId="5" r:id="rId7"/>
    <sheet name="few" sheetId="6" r:id="rId8"/>
    <sheet name="few_4o" sheetId="7" r:id="rId9"/>
    <sheet name="few_claude" sheetId="12" r:id="rId10"/>
    <sheet name="few_deepseek" sheetId="16" r:id="rId11"/>
    <sheet name="few_llama3" sheetId="17" r:id="rId12"/>
    <sheet name="few_SFT" sheetId="15" r:id="rId13"/>
    <sheet name="RAG" sheetId="4" r:id="rId14"/>
    <sheet name="RAG_4o" sheetId="11" r:id="rId15"/>
    <sheet name="RAG_claude" sheetId="18" r:id="rId16"/>
    <sheet name="RAG_llama3" sheetId="19" r:id="rId17"/>
    <sheet name="RAG_Deepseek" sheetId="20" r:id="rId18"/>
    <sheet name="RAG_SFT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<sst xmlns="http://schemas.openxmlformats.org/spreadsheetml/2006/main" count="11768" uniqueCount="89">
  <si>
    <t>Project Name</t>
  </si>
  <si>
    <t>Dynamic_Data_Structures</t>
  </si>
  <si>
    <t>INF</t>
  </si>
  <si>
    <t>INIT</t>
  </si>
  <si>
    <t>MLU</t>
  </si>
  <si>
    <t>OOB</t>
  </si>
  <si>
    <t>Pointer</t>
  </si>
  <si>
    <t>SHFT</t>
  </si>
  <si>
    <t>Top_Function_Not_Found</t>
  </si>
  <si>
    <t>Unsupported_Data_Types</t>
  </si>
  <si>
    <t>ZERO</t>
  </si>
  <si>
    <t>condition_error</t>
  </si>
  <si>
    <t>faulty_indexing</t>
  </si>
  <si>
    <t>illegal_comment</t>
  </si>
  <si>
    <t>illegal_keywords</t>
  </si>
  <si>
    <t>illegal_separation</t>
  </si>
  <si>
    <t>missing_colons</t>
  </si>
  <si>
    <t>misused_equal</t>
  </si>
  <si>
    <t>operation_error</t>
  </si>
  <si>
    <t>unclosed_parentheses</t>
  </si>
  <si>
    <t>unclosed_string</t>
  </si>
  <si>
    <t>undefined_methods</t>
  </si>
  <si>
    <t>undefined_objects</t>
  </si>
  <si>
    <t>06_basic_examples_vhls_parallel_loops_loop_functions</t>
  </si>
  <si>
    <t>PASS</t>
  </si>
  <si>
    <t>CSIM (Compilation error)</t>
  </si>
  <si>
    <t>CSIM (Inconsistent simulation result)</t>
  </si>
  <si>
    <t>07_basic_examples_vhls_imperfect_loops_loop_imperfect</t>
  </si>
  <si>
    <t>08_basic_examples_vhls_max_bounded_loop_loop_max_bounds</t>
  </si>
  <si>
    <t>COSIM (C TB simulation failed)</t>
  </si>
  <si>
    <t>10_basic_examples_vhls_pipelined_nested_loops_loop_pipeline</t>
  </si>
  <si>
    <t>13_basic_examples_vhls_accs_w_dataflow_loop_sequential</t>
  </si>
  <si>
    <t>CSYNTH (Code Pre-synthesis failed)</t>
  </si>
  <si>
    <t>COSIM (None)</t>
  </si>
  <si>
    <t>14_basic_examples_vhls_static_memory_malloc_removed</t>
  </si>
  <si>
    <t>N/A</t>
  </si>
  <si>
    <t>15_basic_examples_vhls_pointer_casting_pointer_cast_native</t>
  </si>
  <si>
    <t>16_basic_examples_vhls_double_pointer_pointer_double</t>
  </si>
  <si>
    <t>advanced1_signed_adder</t>
  </si>
  <si>
    <t>advanced2_count_slow</t>
  </si>
  <si>
    <t>advanced3_adv_fsm</t>
  </si>
  <si>
    <t>CSYNTH (#pragma location fault)</t>
  </si>
  <si>
    <t>advanced4_advshift</t>
  </si>
  <si>
    <t>basic1_wire_assign</t>
  </si>
  <si>
    <t>CSYNTH (Undeclared identifier)</t>
  </si>
  <si>
    <t>basic2_and_gate</t>
  </si>
  <si>
    <t>basic3_priority_encoder</t>
  </si>
  <si>
    <t>basic4_mux</t>
  </si>
  <si>
    <t>interface_array_fft_top</t>
  </si>
  <si>
    <t>CSYNTH (Source synthesis failed)</t>
  </si>
  <si>
    <t>COSIM (Inconsistent C/RTL simulation result)</t>
  </si>
  <si>
    <t>intermediate1_half_adder</t>
  </si>
  <si>
    <t>intermediate2_counter</t>
  </si>
  <si>
    <t>intermediate3_lfsr</t>
  </si>
  <si>
    <t>intermediate4_simple_fsm</t>
  </si>
  <si>
    <t>intermediate5_left_rotate</t>
  </si>
  <si>
    <t>intermediate6_ram</t>
  </si>
  <si>
    <t>intermediate7_truthtable</t>
  </si>
  <si>
    <t>using_axi_lite_example</t>
  </si>
  <si>
    <t>Pass Rate</t>
  </si>
  <si>
    <t>just Pass Rate</t>
  </si>
  <si>
    <t>TOTAL PASS RATE</t>
  </si>
  <si>
    <t>HLSGEN PASS RATE</t>
  </si>
  <si>
    <t>CSIM (None)</t>
  </si>
  <si>
    <t>CSYNTH (Invalid variable expression)</t>
  </si>
  <si>
    <t>PASS RATE</t>
  </si>
  <si>
    <t>CSIM (Runtime error)</t>
  </si>
  <si>
    <t>CSYNTH (Invalid code construct/type for Synthesis)</t>
  </si>
  <si>
    <t>CSYNTH (Unknown error)</t>
  </si>
  <si>
    <t>COSIM (Segmentation fault)</t>
  </si>
  <si>
    <t>just_chat</t>
  </si>
  <si>
    <t>oneshot_zero</t>
  </si>
  <si>
    <t>oneshot_few</t>
  </si>
  <si>
    <t>SFT</t>
  </si>
  <si>
    <t>HLS imcompatible</t>
  </si>
  <si>
    <t>GPT4o</t>
  </si>
  <si>
    <t>Claude3-5</t>
  </si>
  <si>
    <t>DeepSeek</t>
  </si>
  <si>
    <t>LLama3</t>
  </si>
  <si>
    <t>ours</t>
  </si>
  <si>
    <t>O1 PASS RATE</t>
  </si>
  <si>
    <t>SFT  PASS RATE</t>
  </si>
  <si>
    <t>CSYNTH (None)</t>
  </si>
  <si>
    <t>RAG</t>
  </si>
  <si>
    <t>Baseline</t>
  </si>
  <si>
    <t>Baseline 4turbo</t>
  </si>
  <si>
    <t>RAG 4turbo</t>
  </si>
  <si>
    <t>Baseline 4o</t>
  </si>
  <si>
    <t>RAG 4o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</si>
</sst>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b/>
      <sz val="26"/>
      <color theme="4" tint="-0.5"/>
      <name val="宋体"/>
      <charset val="134"/>
      <scheme val="minor"/>
    </font>
    <font>
      <b/>
      <sz val="11"/>
      <color theme="1"/>
      <name val="Arial"/>
      <charset val="134"/>
    </font>
    <font>
      <b/>
      <sz val="11"/>
      <color theme="7" tint="-0.5"/>
      <name val="Arial"/>
      <charset val="134"/>
    </font>
    <font>
      <b/>
      <sz val="11"/>
      <color rgb="FFFF0000"/>
      <name val="Arial"/>
      <charset val="134"/>
    </font>
    <font>
      <sz val="11"/>
      <color theme="1"/>
      <name val="Arial"/>
      <charset val="134"/>
    </font>
    <font>
      <b/>
      <sz val="11"/>
      <color theme="5" tint="-0.5"/>
      <name val="Arial"/>
      <charset val="134"/>
    </font>
    <font>
      <sz val="11"/>
      <color rgb="FF7030A0"/>
      <name val="Arial"/>
      <charset val="134"/>
    </font>
    <font>
      <b/>
      <sz val="14"/>
      <color theme="8" tint="-0.25"/>
      <name val="Arial"/>
      <charset val="134"/>
    </font>
    <font>
      <b/>
      <sz val="11"/>
      <color theme="7" tint="-0.25"/>
      <name val="Arial"/>
      <charset val="134"/>
    </font>
    <font>
      <b/>
      <sz val="11"/>
      <color rgb="FF7030A0"/>
      <name val="Arial"/>
      <charset val="134"/>
    </font>
    <font>
      <b/>
      <sz val="12"/>
      <color theme="8" tint="-0.25"/>
      <name val="Arial"/>
      <charset val="134"/>
    </font>
    <font>
      <sz val="11"/>
      <color theme="5" tint="-0.5"/>
      <name val="Arial"/>
      <charset val="134"/>
    </font>
    <font>
      <b/>
      <sz val="18"/>
      <color theme="8" tint="-0.5"/>
      <name val="Arial"/>
      <charset val="134"/>
    </font>
    <font>
      <b/>
      <sz val="11"/>
      <color theme="8" tint="-0.5"/>
      <name val="Arial"/>
      <charset val="134"/>
    </font>
    <font>
      <b/>
      <sz val="14"/>
      <color theme="1"/>
      <name val="Arial"/>
      <charset val="134"/>
    </font>
    <font>
      <b/>
      <sz val="12"/>
      <color theme="1"/>
      <name val="Arial"/>
      <charset val="134"/>
    </font>
    <font>
      <b/>
      <sz val="16"/>
      <color theme="8" tint="-0.5"/>
      <name val="Arial"/>
      <charset val="134"/>
    </font>
    <font>
      <b/>
      <sz val="10"/>
      <color theme="1"/>
      <name val="Arial"/>
      <charset val="134"/>
    </font>
    <font>
      <b/>
      <sz val="10"/>
      <color theme="8" tint="-0.25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4" applyNumberFormat="0" applyAlignment="0" applyProtection="0">
      <alignment vertical="center"/>
    </xf>
    <xf numFmtId="0" fontId="29" fillId="5" borderId="5" applyNumberFormat="0" applyAlignment="0" applyProtection="0">
      <alignment vertical="center"/>
    </xf>
    <xf numFmtId="0" fontId="30" fillId="5" borderId="4" applyNumberFormat="0" applyAlignment="0" applyProtection="0">
      <alignment vertical="center"/>
    </xf>
    <xf numFmtId="0" fontId="31" fillId="6" borderId="6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 wrapText="1"/>
    </xf>
    <xf numFmtId="10" fontId="1" fillId="0" borderId="0" xfId="3" applyNumberFormat="1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10" fontId="8" fillId="0" borderId="0" xfId="3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10" fontId="11" fillId="0" borderId="0" xfId="3" applyNumberFormat="1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10" fontId="17" fillId="0" borderId="0" xfId="3" applyNumberFormat="1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10" fontId="19" fillId="0" borderId="0" xfId="3" applyNumberFormat="1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236287106628"/>
          <c:y val="0.00215796288303841"/>
          <c:w val="0.95366545546183"/>
          <c:h val="0.821421378218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zero_SFT!$A$44</c:f>
              <c:strCache>
                <c:ptCount val="1"/>
                <c:pt idx="0">
                  <c:v>just_chat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zero_SFT!$B$43:$W$43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zero_SFT!$B$44:$W$44</c:f>
              <c:numCache>
                <c:formatCode>0.00%</c:formatCode>
                <c:ptCount val="22"/>
                <c:pt idx="0">
                  <c:v>0.84</c:v>
                </c:pt>
                <c:pt idx="1">
                  <c:v>0.84</c:v>
                </c:pt>
                <c:pt idx="2">
                  <c:v>0.782608695652174</c:v>
                </c:pt>
                <c:pt idx="3">
                  <c:v>0.214285714285714</c:v>
                </c:pt>
                <c:pt idx="4">
                  <c:v>0.5</c:v>
                </c:pt>
                <c:pt idx="5">
                  <c:v>0.85</c:v>
                </c:pt>
                <c:pt idx="6">
                  <c:v>0.52</c:v>
                </c:pt>
                <c:pt idx="7">
                  <c:v>0.04</c:v>
                </c:pt>
                <c:pt idx="8">
                  <c:v>0.48</c:v>
                </c:pt>
                <c:pt idx="9">
                  <c:v>0.68</c:v>
                </c:pt>
                <c:pt idx="10">
                  <c:v>0.32</c:v>
                </c:pt>
                <c:pt idx="11">
                  <c:v>0.347826086956522</c:v>
                </c:pt>
                <c:pt idx="12">
                  <c:v>0.88</c:v>
                </c:pt>
                <c:pt idx="13">
                  <c:v>0.8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0.24</c:v>
                </c:pt>
                <c:pt idx="18">
                  <c:v>0.92</c:v>
                </c:pt>
                <c:pt idx="19">
                  <c:v>0.84</c:v>
                </c:pt>
                <c:pt idx="20">
                  <c:v>0.44</c:v>
                </c:pt>
                <c:pt idx="21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zero_SFT!$A$45</c:f>
              <c:strCache>
                <c:ptCount val="1"/>
                <c:pt idx="0">
                  <c:v>oneshot_zero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zero_SFT!$B$43:$W$43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zero_SFT!$B$45:$W$45</c:f>
              <c:numCache>
                <c:formatCode>0.00%</c:formatCode>
                <c:ptCount val="22"/>
                <c:pt idx="0">
                  <c:v>0.8</c:v>
                </c:pt>
                <c:pt idx="1">
                  <c:v>0.76</c:v>
                </c:pt>
                <c:pt idx="2">
                  <c:v>0.695652173913043</c:v>
                </c:pt>
                <c:pt idx="3">
                  <c:v>0.357142857142857</c:v>
                </c:pt>
                <c:pt idx="4">
                  <c:v>0.5</c:v>
                </c:pt>
                <c:pt idx="5">
                  <c:v>0.85</c:v>
                </c:pt>
                <c:pt idx="6">
                  <c:v>0.56</c:v>
                </c:pt>
                <c:pt idx="7">
                  <c:v>0.64</c:v>
                </c:pt>
                <c:pt idx="8">
                  <c:v>0.36</c:v>
                </c:pt>
                <c:pt idx="9">
                  <c:v>0.72</c:v>
                </c:pt>
                <c:pt idx="10">
                  <c:v>0.28</c:v>
                </c:pt>
                <c:pt idx="11">
                  <c:v>0.521739130434783</c:v>
                </c:pt>
                <c:pt idx="12">
                  <c:v>0.92</c:v>
                </c:pt>
                <c:pt idx="13">
                  <c:v>0.8</c:v>
                </c:pt>
                <c:pt idx="14">
                  <c:v>0.8</c:v>
                </c:pt>
                <c:pt idx="15">
                  <c:v>0.92</c:v>
                </c:pt>
                <c:pt idx="16">
                  <c:v>0.92</c:v>
                </c:pt>
                <c:pt idx="17">
                  <c:v>0.32</c:v>
                </c:pt>
                <c:pt idx="18">
                  <c:v>0.96</c:v>
                </c:pt>
                <c:pt idx="19">
                  <c:v>0.84</c:v>
                </c:pt>
                <c:pt idx="20">
                  <c:v>0.8</c:v>
                </c:pt>
                <c:pt idx="21">
                  <c:v>0.8</c:v>
                </c:pt>
              </c:numCache>
            </c:numRef>
          </c:val>
        </c:ser>
        <c:ser>
          <c:idx val="2"/>
          <c:order val="2"/>
          <c:tx>
            <c:strRef>
              <c:f>zero_SFT!$A$46</c:f>
              <c:strCache>
                <c:ptCount val="1"/>
                <c:pt idx="0">
                  <c:v>oneshot_few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zero_SFT!$B$43:$W$43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zero_SFT!$B$46:$W$46</c:f>
              <c:numCache>
                <c:formatCode>0.00%</c:formatCode>
                <c:ptCount val="22"/>
                <c:pt idx="0">
                  <c:v>0.84</c:v>
                </c:pt>
                <c:pt idx="1">
                  <c:v>0.8</c:v>
                </c:pt>
                <c:pt idx="2">
                  <c:v>0.826086956521739</c:v>
                </c:pt>
                <c:pt idx="3">
                  <c:v>0.5</c:v>
                </c:pt>
                <c:pt idx="4">
                  <c:v>0.5</c:v>
                </c:pt>
                <c:pt idx="5">
                  <c:v>0.95</c:v>
                </c:pt>
                <c:pt idx="6">
                  <c:v>0.56</c:v>
                </c:pt>
                <c:pt idx="7">
                  <c:v>0.72</c:v>
                </c:pt>
                <c:pt idx="8">
                  <c:v>0.44</c:v>
                </c:pt>
                <c:pt idx="9">
                  <c:v>0.76</c:v>
                </c:pt>
                <c:pt idx="10">
                  <c:v>0.36</c:v>
                </c:pt>
                <c:pt idx="11">
                  <c:v>0.739130434782609</c:v>
                </c:pt>
                <c:pt idx="12">
                  <c:v>0.88</c:v>
                </c:pt>
                <c:pt idx="13">
                  <c:v>0.84</c:v>
                </c:pt>
                <c:pt idx="14">
                  <c:v>0.76</c:v>
                </c:pt>
                <c:pt idx="15">
                  <c:v>0.88</c:v>
                </c:pt>
                <c:pt idx="16">
                  <c:v>0.92</c:v>
                </c:pt>
                <c:pt idx="17">
                  <c:v>0.28</c:v>
                </c:pt>
                <c:pt idx="18">
                  <c:v>1</c:v>
                </c:pt>
                <c:pt idx="19">
                  <c:v>0.88</c:v>
                </c:pt>
                <c:pt idx="20">
                  <c:v>0.8</c:v>
                </c:pt>
                <c:pt idx="21">
                  <c:v>0.8</c:v>
                </c:pt>
              </c:numCache>
            </c:numRef>
          </c:val>
        </c:ser>
        <c:ser>
          <c:idx val="3"/>
          <c:order val="3"/>
          <c:tx>
            <c:strRef>
              <c:f>zero_SFT!$A$47</c:f>
              <c:strCache>
                <c:ptCount val="1"/>
                <c:pt idx="0">
                  <c:v>SFT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zero_SFT!$B$43:$W$43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zero_SFT!$B$47:$W$47</c:f>
              <c:numCache>
                <c:formatCode>0.00%</c:formatCode>
                <c:ptCount val="22"/>
                <c:pt idx="0">
                  <c:v>0.84</c:v>
                </c:pt>
                <c:pt idx="1">
                  <c:v>0.84</c:v>
                </c:pt>
                <c:pt idx="2">
                  <c:v>0.608695652173913</c:v>
                </c:pt>
                <c:pt idx="3">
                  <c:v>0.357142857142857</c:v>
                </c:pt>
                <c:pt idx="4">
                  <c:v>0.666666666666667</c:v>
                </c:pt>
                <c:pt idx="5">
                  <c:v>0.8</c:v>
                </c:pt>
                <c:pt idx="6">
                  <c:v>0.72</c:v>
                </c:pt>
                <c:pt idx="7">
                  <c:v>0.6</c:v>
                </c:pt>
                <c:pt idx="8">
                  <c:v>0.56</c:v>
                </c:pt>
                <c:pt idx="9">
                  <c:v>0.76</c:v>
                </c:pt>
                <c:pt idx="10">
                  <c:v>0.4</c:v>
                </c:pt>
                <c:pt idx="11">
                  <c:v>0.608695652173913</c:v>
                </c:pt>
                <c:pt idx="12">
                  <c:v>0.96</c:v>
                </c:pt>
                <c:pt idx="13">
                  <c:v>0.84</c:v>
                </c:pt>
                <c:pt idx="14">
                  <c:v>0.76</c:v>
                </c:pt>
                <c:pt idx="15">
                  <c:v>0.96</c:v>
                </c:pt>
                <c:pt idx="16">
                  <c:v>0.92</c:v>
                </c:pt>
                <c:pt idx="17">
                  <c:v>0.44</c:v>
                </c:pt>
                <c:pt idx="18">
                  <c:v>0.92</c:v>
                </c:pt>
                <c:pt idx="19">
                  <c:v>1</c:v>
                </c:pt>
                <c:pt idx="20">
                  <c:v>0.88</c:v>
                </c:pt>
                <c:pt idx="21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5419811"/>
        <c:axId val="262504723"/>
      </c:barChart>
      <c:catAx>
        <c:axId val="995419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504723"/>
        <c:crosses val="autoZero"/>
        <c:auto val="1"/>
        <c:lblAlgn val="ctr"/>
        <c:lblOffset val="100"/>
        <c:noMultiLvlLbl val="0"/>
      </c:catAx>
      <c:valAx>
        <c:axId val="262504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419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10908691030387"/>
          <c:y val="0.0645293875873407"/>
          <c:w val="0.194091125691873"/>
          <c:h val="0.06115906288532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f2857a7-17cf-44d4-b586-48b08d2fa14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zero_SFT!$AC$53</c:f>
              <c:strCache>
                <c:ptCount val="1"/>
                <c:pt idx="0">
                  <c:v>GPT4o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zero_SFT!$AD$52:$AH$52</c:f>
              <c:strCache>
                <c:ptCount val="5"/>
                <c:pt idx="0">
                  <c:v>Dynamic_Data_Structures</c:v>
                </c:pt>
                <c:pt idx="1">
                  <c:v>Unsupported_Data_Types</c:v>
                </c:pt>
                <c:pt idx="2">
                  <c:v>Pointer</c:v>
                </c:pt>
                <c:pt idx="3">
                  <c:v>OOB</c:v>
                </c:pt>
                <c:pt idx="4">
                  <c:v>Top_Function_Not_Found</c:v>
                </c:pt>
              </c:strCache>
            </c:strRef>
          </c:cat>
          <c:val>
            <c:numRef>
              <c:f>zero_SFT!$AD$53:$AH$53</c:f>
              <c:numCache>
                <c:formatCode>0.00%</c:formatCode>
                <c:ptCount val="5"/>
                <c:pt idx="0">
                  <c:v>0.8</c:v>
                </c:pt>
                <c:pt idx="1">
                  <c:v>0.36</c:v>
                </c:pt>
                <c:pt idx="2">
                  <c:v>0.85</c:v>
                </c:pt>
                <c:pt idx="3">
                  <c:v>0.5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zero_SFT!$AC$54</c:f>
              <c:strCache>
                <c:ptCount val="1"/>
                <c:pt idx="0">
                  <c:v>Claude3-5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zero_SFT!$AD$52:$AH$52</c:f>
              <c:strCache>
                <c:ptCount val="5"/>
                <c:pt idx="0">
                  <c:v>Dynamic_Data_Structures</c:v>
                </c:pt>
                <c:pt idx="1">
                  <c:v>Unsupported_Data_Types</c:v>
                </c:pt>
                <c:pt idx="2">
                  <c:v>Pointer</c:v>
                </c:pt>
                <c:pt idx="3">
                  <c:v>OOB</c:v>
                </c:pt>
                <c:pt idx="4">
                  <c:v>Top_Function_Not_Found</c:v>
                </c:pt>
              </c:strCache>
            </c:strRef>
          </c:cat>
          <c:val>
            <c:numRef>
              <c:f>zero_SFT!$AD$54:$AH$54</c:f>
              <c:numCache>
                <c:formatCode>0.00%</c:formatCode>
                <c:ptCount val="5"/>
                <c:pt idx="0">
                  <c:v>0.84</c:v>
                </c:pt>
                <c:pt idx="1">
                  <c:v>0.6</c:v>
                </c:pt>
                <c:pt idx="2">
                  <c:v>0.9</c:v>
                </c:pt>
                <c:pt idx="3">
                  <c:v>0.611111111111111</c:v>
                </c:pt>
                <c:pt idx="4">
                  <c:v>0.68</c:v>
                </c:pt>
              </c:numCache>
            </c:numRef>
          </c:val>
        </c:ser>
        <c:ser>
          <c:idx val="2"/>
          <c:order val="2"/>
          <c:tx>
            <c:strRef>
              <c:f>zero_SFT!$AC$55</c:f>
              <c:strCache>
                <c:ptCount val="1"/>
                <c:pt idx="0">
                  <c:v>DeepSeek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zero_SFT!$AD$52:$AH$52</c:f>
              <c:strCache>
                <c:ptCount val="5"/>
                <c:pt idx="0">
                  <c:v>Dynamic_Data_Structures</c:v>
                </c:pt>
                <c:pt idx="1">
                  <c:v>Unsupported_Data_Types</c:v>
                </c:pt>
                <c:pt idx="2">
                  <c:v>Pointer</c:v>
                </c:pt>
                <c:pt idx="3">
                  <c:v>OOB</c:v>
                </c:pt>
                <c:pt idx="4">
                  <c:v>Top_Function_Not_Found</c:v>
                </c:pt>
              </c:strCache>
            </c:strRef>
          </c:cat>
          <c:val>
            <c:numRef>
              <c:f>zero_SFT!$AD$55:$AH$55</c:f>
              <c:numCache>
                <c:formatCode>0.00%</c:formatCode>
                <c:ptCount val="5"/>
                <c:pt idx="0">
                  <c:v>0.380952380952381</c:v>
                </c:pt>
                <c:pt idx="1">
                  <c:v>0.16</c:v>
                </c:pt>
                <c:pt idx="2">
                  <c:v>0.45</c:v>
                </c:pt>
                <c:pt idx="3">
                  <c:v>0.277777777777778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zero_SFT!$AC$56</c:f>
              <c:strCache>
                <c:ptCount val="1"/>
                <c:pt idx="0">
                  <c:v>LLama3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zero_SFT!$AD$52:$AH$52</c:f>
              <c:strCache>
                <c:ptCount val="5"/>
                <c:pt idx="0">
                  <c:v>Dynamic_Data_Structures</c:v>
                </c:pt>
                <c:pt idx="1">
                  <c:v>Unsupported_Data_Types</c:v>
                </c:pt>
                <c:pt idx="2">
                  <c:v>Pointer</c:v>
                </c:pt>
                <c:pt idx="3">
                  <c:v>OOB</c:v>
                </c:pt>
                <c:pt idx="4">
                  <c:v>Top_Function_Not_Found</c:v>
                </c:pt>
              </c:strCache>
            </c:strRef>
          </c:cat>
          <c:val>
            <c:numRef>
              <c:f>zero_SFT!$AD$56:$AH$56</c:f>
              <c:numCache>
                <c:formatCode>0.00%</c:formatCode>
                <c:ptCount val="5"/>
                <c:pt idx="0">
                  <c:v>0.84</c:v>
                </c:pt>
                <c:pt idx="1">
                  <c:v>0.56</c:v>
                </c:pt>
                <c:pt idx="2">
                  <c:v>0.8</c:v>
                </c:pt>
                <c:pt idx="3">
                  <c:v>0.388888888888889</c:v>
                </c:pt>
                <c:pt idx="4">
                  <c:v>0.04</c:v>
                </c:pt>
              </c:numCache>
            </c:numRef>
          </c:val>
        </c:ser>
        <c:ser>
          <c:idx val="4"/>
          <c:order val="4"/>
          <c:tx>
            <c:strRef>
              <c:f>zero_SFT!$AC$57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zero_SFT!$AD$52:$AH$52</c:f>
              <c:strCache>
                <c:ptCount val="5"/>
                <c:pt idx="0">
                  <c:v>Dynamic_Data_Structures</c:v>
                </c:pt>
                <c:pt idx="1">
                  <c:v>Unsupported_Data_Types</c:v>
                </c:pt>
                <c:pt idx="2">
                  <c:v>Pointer</c:v>
                </c:pt>
                <c:pt idx="3">
                  <c:v>OOB</c:v>
                </c:pt>
                <c:pt idx="4">
                  <c:v>Top_Function_Not_Found</c:v>
                </c:pt>
              </c:strCache>
            </c:strRef>
          </c:cat>
          <c:val>
            <c:numRef>
              <c:f>zero_SFT!$AD$57:$AH$57</c:f>
              <c:numCache>
                <c:formatCode>0.00%</c:formatCode>
                <c:ptCount val="5"/>
                <c:pt idx="0">
                  <c:v>0.76</c:v>
                </c:pt>
                <c:pt idx="1">
                  <c:v>0.6</c:v>
                </c:pt>
                <c:pt idx="2">
                  <c:v>0.85</c:v>
                </c:pt>
                <c:pt idx="3">
                  <c:v>0.666666666666667</c:v>
                </c:pt>
                <c:pt idx="4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86332382"/>
        <c:axId val="83726888"/>
      </c:barChart>
      <c:catAx>
        <c:axId val="886332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83726888"/>
        <c:crosses val="autoZero"/>
        <c:auto val="1"/>
        <c:lblAlgn val="ctr"/>
        <c:lblOffset val="100"/>
        <c:noMultiLvlLbl val="0"/>
      </c:catAx>
      <c:valAx>
        <c:axId val="837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3323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ayout>
        <c:manualLayout>
          <c:xMode val="edge"/>
          <c:yMode val="edge"/>
          <c:x val="0.70225901501333"/>
          <c:y val="0.0550502962656745"/>
          <c:w val="0.212361442402133"/>
          <c:h val="0.1504065040650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d0143c2-ae36-4250-b25d-ad4b829747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RAG_4o!$A$43</c:f>
              <c:strCache>
                <c:ptCount val="1"/>
                <c:pt idx="0">
                  <c:v>Baseline 4turbo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RAG_4o!$B$42:$W$42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RAG_4o!$B$43:$W$43</c:f>
              <c:numCache>
                <c:formatCode>General</c:formatCode>
                <c:ptCount val="22"/>
                <c:pt idx="0">
                  <c:v>0.84</c:v>
                </c:pt>
                <c:pt idx="1">
                  <c:v>0.8</c:v>
                </c:pt>
                <c:pt idx="2">
                  <c:v>0.826086956521739</c:v>
                </c:pt>
                <c:pt idx="3">
                  <c:v>0.5</c:v>
                </c:pt>
                <c:pt idx="4">
                  <c:v>0.5</c:v>
                </c:pt>
                <c:pt idx="5">
                  <c:v>0.95</c:v>
                </c:pt>
                <c:pt idx="6">
                  <c:v>0.56</c:v>
                </c:pt>
                <c:pt idx="7">
                  <c:v>0.72</c:v>
                </c:pt>
                <c:pt idx="8">
                  <c:v>0.44</c:v>
                </c:pt>
                <c:pt idx="9">
                  <c:v>0.76</c:v>
                </c:pt>
                <c:pt idx="10">
                  <c:v>0.36</c:v>
                </c:pt>
                <c:pt idx="11">
                  <c:v>0.739130434782609</c:v>
                </c:pt>
                <c:pt idx="12">
                  <c:v>0.88</c:v>
                </c:pt>
                <c:pt idx="13">
                  <c:v>0.84</c:v>
                </c:pt>
                <c:pt idx="14">
                  <c:v>0.76</c:v>
                </c:pt>
                <c:pt idx="15">
                  <c:v>0.88</c:v>
                </c:pt>
                <c:pt idx="16">
                  <c:v>0.92</c:v>
                </c:pt>
                <c:pt idx="17">
                  <c:v>0.28</c:v>
                </c:pt>
                <c:pt idx="18">
                  <c:v>1</c:v>
                </c:pt>
                <c:pt idx="19">
                  <c:v>0.88</c:v>
                </c:pt>
                <c:pt idx="20">
                  <c:v>0.8</c:v>
                </c:pt>
                <c:pt idx="21">
                  <c:v>0.8</c:v>
                </c:pt>
              </c:numCache>
            </c:numRef>
          </c:val>
        </c:ser>
        <c:ser>
          <c:idx val="1"/>
          <c:order val="1"/>
          <c:tx>
            <c:strRef>
              <c:f>RAG_4o!$A$44</c:f>
              <c:strCache>
                <c:ptCount val="1"/>
                <c:pt idx="0">
                  <c:v>RAG 4turbo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RAG_4o!$B$42:$W$42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RAG_4o!$B$44:$W$44</c:f>
              <c:numCache>
                <c:formatCode>General</c:formatCode>
                <c:ptCount val="22"/>
                <c:pt idx="0">
                  <c:v>0.76</c:v>
                </c:pt>
                <c:pt idx="1">
                  <c:v>0.84</c:v>
                </c:pt>
                <c:pt idx="2">
                  <c:v>0.608695652173913</c:v>
                </c:pt>
                <c:pt idx="3">
                  <c:v>0.5</c:v>
                </c:pt>
                <c:pt idx="4">
                  <c:v>0.555555555555556</c:v>
                </c:pt>
                <c:pt idx="5">
                  <c:v>0.85</c:v>
                </c:pt>
                <c:pt idx="6">
                  <c:v>0.6</c:v>
                </c:pt>
                <c:pt idx="7">
                  <c:v>0.8</c:v>
                </c:pt>
                <c:pt idx="8">
                  <c:v>0.4</c:v>
                </c:pt>
                <c:pt idx="9">
                  <c:v>0.84</c:v>
                </c:pt>
                <c:pt idx="10">
                  <c:v>0.4</c:v>
                </c:pt>
                <c:pt idx="11">
                  <c:v>0.652173913043478</c:v>
                </c:pt>
                <c:pt idx="12">
                  <c:v>1</c:v>
                </c:pt>
                <c:pt idx="13">
                  <c:v>0.84</c:v>
                </c:pt>
                <c:pt idx="14">
                  <c:v>0.84</c:v>
                </c:pt>
                <c:pt idx="15">
                  <c:v>0.96</c:v>
                </c:pt>
                <c:pt idx="16">
                  <c:v>0.92</c:v>
                </c:pt>
                <c:pt idx="17">
                  <c:v>0.4</c:v>
                </c:pt>
                <c:pt idx="18">
                  <c:v>1</c:v>
                </c:pt>
                <c:pt idx="19">
                  <c:v>0.92</c:v>
                </c:pt>
                <c:pt idx="20">
                  <c:v>0.88</c:v>
                </c:pt>
                <c:pt idx="21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RAG_4o!$A$45</c:f>
              <c:strCache>
                <c:ptCount val="1"/>
                <c:pt idx="0">
                  <c:v>Baseline 4o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RAG_4o!$B$42:$W$42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RAG_4o!$B$45:$W$45</c:f>
              <c:numCache>
                <c:formatCode>General</c:formatCode>
                <c:ptCount val="22"/>
                <c:pt idx="0">
                  <c:v>0.88</c:v>
                </c:pt>
                <c:pt idx="1">
                  <c:v>0.72</c:v>
                </c:pt>
                <c:pt idx="2">
                  <c:v>0.739130434782609</c:v>
                </c:pt>
                <c:pt idx="3">
                  <c:v>0.285714285714286</c:v>
                </c:pt>
                <c:pt idx="4">
                  <c:v>0.555555555555556</c:v>
                </c:pt>
                <c:pt idx="5">
                  <c:v>0.95</c:v>
                </c:pt>
                <c:pt idx="6">
                  <c:v>0.6</c:v>
                </c:pt>
                <c:pt idx="7">
                  <c:v>0.68</c:v>
                </c:pt>
                <c:pt idx="8">
                  <c:v>0.56</c:v>
                </c:pt>
                <c:pt idx="9">
                  <c:v>0.88</c:v>
                </c:pt>
                <c:pt idx="10">
                  <c:v>0.16</c:v>
                </c:pt>
                <c:pt idx="11">
                  <c:v>0.739130434782609</c:v>
                </c:pt>
                <c:pt idx="12">
                  <c:v>0.96</c:v>
                </c:pt>
                <c:pt idx="13">
                  <c:v>0.8</c:v>
                </c:pt>
                <c:pt idx="14">
                  <c:v>0.84</c:v>
                </c:pt>
                <c:pt idx="15">
                  <c:v>0.96</c:v>
                </c:pt>
                <c:pt idx="16">
                  <c:v>0.96</c:v>
                </c:pt>
                <c:pt idx="17">
                  <c:v>0.4</c:v>
                </c:pt>
                <c:pt idx="18">
                  <c:v>1</c:v>
                </c:pt>
                <c:pt idx="19">
                  <c:v>0.92</c:v>
                </c:pt>
                <c:pt idx="20">
                  <c:v>0.68</c:v>
                </c:pt>
                <c:pt idx="21">
                  <c:v>0.84</c:v>
                </c:pt>
              </c:numCache>
            </c:numRef>
          </c:val>
        </c:ser>
        <c:ser>
          <c:idx val="3"/>
          <c:order val="3"/>
          <c:tx>
            <c:strRef>
              <c:f>RAG_4o!$A$46</c:f>
              <c:strCache>
                <c:ptCount val="1"/>
                <c:pt idx="0">
                  <c:v>RAG 4o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RAG_4o!$B$42:$W$42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RAG_4o!$B$46:$W$46</c:f>
              <c:numCache>
                <c:formatCode>General</c:formatCode>
                <c:ptCount val="22"/>
                <c:pt idx="0">
                  <c:v>0.84</c:v>
                </c:pt>
                <c:pt idx="1">
                  <c:v>0.76</c:v>
                </c:pt>
                <c:pt idx="2">
                  <c:v>0.695652173913043</c:v>
                </c:pt>
                <c:pt idx="3">
                  <c:v>0.357142857142857</c:v>
                </c:pt>
                <c:pt idx="4">
                  <c:v>0.555555555555556</c:v>
                </c:pt>
                <c:pt idx="5">
                  <c:v>0.9</c:v>
                </c:pt>
                <c:pt idx="6">
                  <c:v>0.52</c:v>
                </c:pt>
                <c:pt idx="7">
                  <c:v>0.64</c:v>
                </c:pt>
                <c:pt idx="8">
                  <c:v>0.56</c:v>
                </c:pt>
                <c:pt idx="9">
                  <c:v>0.76</c:v>
                </c:pt>
                <c:pt idx="10">
                  <c:v>0.24</c:v>
                </c:pt>
                <c:pt idx="11">
                  <c:v>0.608695652173913</c:v>
                </c:pt>
                <c:pt idx="12">
                  <c:v>1</c:v>
                </c:pt>
                <c:pt idx="13">
                  <c:v>0.92</c:v>
                </c:pt>
                <c:pt idx="14">
                  <c:v>0.88</c:v>
                </c:pt>
                <c:pt idx="15">
                  <c:v>0.96</c:v>
                </c:pt>
                <c:pt idx="16">
                  <c:v>0.92</c:v>
                </c:pt>
                <c:pt idx="17">
                  <c:v>0.32</c:v>
                </c:pt>
                <c:pt idx="18">
                  <c:v>1</c:v>
                </c:pt>
                <c:pt idx="19">
                  <c:v>0.92</c:v>
                </c:pt>
                <c:pt idx="20">
                  <c:v>0.72</c:v>
                </c:pt>
                <c:pt idx="21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331546"/>
        <c:axId val="431676372"/>
      </c:barChart>
      <c:catAx>
        <c:axId val="993315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676372"/>
        <c:crosses val="autoZero"/>
        <c:auto val="1"/>
        <c:lblAlgn val="ctr"/>
        <c:lblOffset val="100"/>
        <c:noMultiLvlLbl val="0"/>
      </c:catAx>
      <c:valAx>
        <c:axId val="431676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315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ayout>
        <c:manualLayout>
          <c:xMode val="edge"/>
          <c:yMode val="edge"/>
          <c:x val="0.345278816323284"/>
          <c:y val="0.054869109947644"/>
          <c:w val="0.180614111844722"/>
          <c:h val="0.1224083769633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4af5901-6d13-4165-8139-2efb4cb2474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111760</xdr:colOff>
      <xdr:row>6</xdr:row>
      <xdr:rowOff>1212850</xdr:rowOff>
    </xdr:from>
    <xdr:to>
      <xdr:col>55</xdr:col>
      <xdr:colOff>366395</xdr:colOff>
      <xdr:row>15</xdr:row>
      <xdr:rowOff>195580</xdr:rowOff>
    </xdr:to>
    <xdr:graphicFrame>
      <xdr:nvGraphicFramePr>
        <xdr:cNvPr id="3" name="图表 2"/>
        <xdr:cNvGraphicFramePr/>
      </xdr:nvGraphicFramePr>
      <xdr:xfrm>
        <a:off x="24094440" y="5608320"/>
        <a:ext cx="21541105" cy="6200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405130</xdr:colOff>
      <xdr:row>48</xdr:row>
      <xdr:rowOff>7620</xdr:rowOff>
    </xdr:from>
    <xdr:to>
      <xdr:col>68</xdr:col>
      <xdr:colOff>219710</xdr:colOff>
      <xdr:row>92</xdr:row>
      <xdr:rowOff>15240</xdr:rowOff>
    </xdr:to>
    <xdr:graphicFrame>
      <xdr:nvGraphicFramePr>
        <xdr:cNvPr id="2" name="图表 1"/>
        <xdr:cNvGraphicFramePr/>
      </xdr:nvGraphicFramePr>
      <xdr:xfrm>
        <a:off x="35311080" y="28110180"/>
        <a:ext cx="18102580" cy="8892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200660</xdr:colOff>
      <xdr:row>49</xdr:row>
      <xdr:rowOff>163195</xdr:rowOff>
    </xdr:from>
    <xdr:to>
      <xdr:col>24</xdr:col>
      <xdr:colOff>250825</xdr:colOff>
      <xdr:row>82</xdr:row>
      <xdr:rowOff>120015</xdr:rowOff>
    </xdr:to>
    <xdr:graphicFrame>
      <xdr:nvGraphicFramePr>
        <xdr:cNvPr id="2" name="图表 1"/>
        <xdr:cNvGraphicFramePr/>
      </xdr:nvGraphicFramePr>
      <xdr:xfrm>
        <a:off x="1442720" y="35603815"/>
        <a:ext cx="15915005" cy="599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zoomScale="55" zoomScaleNormal="55" topLeftCell="P22" workbookViewId="0">
      <selection activeCell="B29" sqref="B29"/>
    </sheetView>
  </sheetViews>
  <sheetFormatPr defaultColWidth="9" defaultRowHeight="13.8"/>
  <cols>
    <col min="1" max="1" width="7.66666666666667" style="4" customWidth="1"/>
    <col min="2" max="23" width="10.4444444444444" style="15" customWidth="1"/>
    <col min="24" max="24" width="9" style="15"/>
    <col min="25" max="25" width="19.5925925925926" style="15" customWidth="1"/>
    <col min="26" max="26" width="18.6666666666667" style="15" customWidth="1"/>
    <col min="27" max="16384" width="9" style="15"/>
  </cols>
  <sheetData>
    <row r="1" s="4" customFormat="1" ht="41.4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124.2" spans="1:23">
      <c r="A2" s="4" t="s">
        <v>23</v>
      </c>
      <c r="B2" s="6" t="s">
        <v>24</v>
      </c>
      <c r="C2" s="6" t="s">
        <v>24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7" t="s">
        <v>25</v>
      </c>
      <c r="J2" s="6" t="s">
        <v>24</v>
      </c>
      <c r="K2" s="6" t="s">
        <v>24</v>
      </c>
      <c r="L2" s="7" t="s">
        <v>26</v>
      </c>
      <c r="M2" s="6" t="s">
        <v>24</v>
      </c>
      <c r="N2" s="6" t="s">
        <v>24</v>
      </c>
      <c r="O2" s="6" t="s">
        <v>24</v>
      </c>
      <c r="P2" s="7" t="s">
        <v>26</v>
      </c>
      <c r="Q2" s="6" t="s">
        <v>24</v>
      </c>
      <c r="R2" s="6" t="s">
        <v>24</v>
      </c>
      <c r="S2" s="6" t="s">
        <v>24</v>
      </c>
      <c r="T2" s="6" t="s">
        <v>24</v>
      </c>
      <c r="U2" s="6" t="s">
        <v>24</v>
      </c>
      <c r="V2" s="6" t="s">
        <v>24</v>
      </c>
      <c r="W2" s="6" t="s">
        <v>24</v>
      </c>
    </row>
    <row r="3" ht="124.2" spans="1:23">
      <c r="A3" s="4" t="s">
        <v>27</v>
      </c>
      <c r="B3" s="6" t="s">
        <v>24</v>
      </c>
      <c r="C3" s="7" t="s">
        <v>26</v>
      </c>
      <c r="D3" s="7" t="s">
        <v>26</v>
      </c>
      <c r="E3" s="7" t="s">
        <v>26</v>
      </c>
      <c r="F3" s="6" t="s">
        <v>24</v>
      </c>
      <c r="G3" s="6" t="s">
        <v>24</v>
      </c>
      <c r="H3" s="7" t="s">
        <v>26</v>
      </c>
      <c r="I3" s="7" t="s">
        <v>26</v>
      </c>
      <c r="J3" s="7" t="s">
        <v>25</v>
      </c>
      <c r="K3" s="6" t="s">
        <v>24</v>
      </c>
      <c r="L3" s="7" t="s">
        <v>26</v>
      </c>
      <c r="M3" s="7" t="s">
        <v>26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7" t="s">
        <v>26</v>
      </c>
      <c r="T3" s="6" t="s">
        <v>24</v>
      </c>
      <c r="U3" s="6" t="s">
        <v>24</v>
      </c>
      <c r="V3" s="6" t="s">
        <v>24</v>
      </c>
      <c r="W3" s="7" t="s">
        <v>25</v>
      </c>
    </row>
    <row r="4" ht="138" spans="1:23">
      <c r="A4" s="4" t="s">
        <v>28</v>
      </c>
      <c r="B4" s="7" t="s">
        <v>26</v>
      </c>
      <c r="C4" s="6" t="s">
        <v>24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9" t="s">
        <v>29</v>
      </c>
      <c r="J4" s="7" t="s">
        <v>26</v>
      </c>
      <c r="K4" s="7" t="s">
        <v>26</v>
      </c>
      <c r="L4" s="7" t="s">
        <v>26</v>
      </c>
      <c r="M4" s="7" t="s">
        <v>26</v>
      </c>
      <c r="N4" s="6" t="s">
        <v>24</v>
      </c>
      <c r="O4" s="6" t="s">
        <v>24</v>
      </c>
      <c r="P4" s="6" t="s">
        <v>24</v>
      </c>
      <c r="Q4" s="6" t="s">
        <v>24</v>
      </c>
      <c r="R4" s="6" t="s">
        <v>24</v>
      </c>
      <c r="S4" s="7" t="s">
        <v>26</v>
      </c>
      <c r="T4" s="7" t="s">
        <v>26</v>
      </c>
      <c r="U4" s="7" t="s">
        <v>26</v>
      </c>
      <c r="V4" s="7" t="s">
        <v>26</v>
      </c>
      <c r="W4" s="6" t="s">
        <v>24</v>
      </c>
    </row>
    <row r="5" ht="138" spans="1:23">
      <c r="A5" s="4" t="s">
        <v>30</v>
      </c>
      <c r="B5" s="6" t="s">
        <v>24</v>
      </c>
      <c r="C5" s="7" t="s">
        <v>26</v>
      </c>
      <c r="D5" s="7" t="s">
        <v>26</v>
      </c>
      <c r="E5" s="7" t="s">
        <v>26</v>
      </c>
      <c r="F5" s="6" t="s">
        <v>24</v>
      </c>
      <c r="G5" s="6" t="s">
        <v>24</v>
      </c>
      <c r="H5" s="7" t="s">
        <v>26</v>
      </c>
      <c r="I5" s="6" t="s">
        <v>24</v>
      </c>
      <c r="J5" s="7" t="s">
        <v>26</v>
      </c>
      <c r="K5" s="7" t="s">
        <v>26</v>
      </c>
      <c r="L5" s="7" t="s">
        <v>26</v>
      </c>
      <c r="M5" s="7" t="s">
        <v>26</v>
      </c>
      <c r="N5" s="6" t="s">
        <v>24</v>
      </c>
      <c r="O5" s="6" t="s">
        <v>24</v>
      </c>
      <c r="P5" s="6" t="s">
        <v>24</v>
      </c>
      <c r="Q5" s="6" t="s">
        <v>24</v>
      </c>
      <c r="R5" s="6" t="s">
        <v>24</v>
      </c>
      <c r="S5" s="7" t="s">
        <v>26</v>
      </c>
      <c r="T5" s="6" t="s">
        <v>24</v>
      </c>
      <c r="U5" s="7" t="s">
        <v>26</v>
      </c>
      <c r="V5" s="6" t="s">
        <v>24</v>
      </c>
      <c r="W5" s="7" t="s">
        <v>26</v>
      </c>
    </row>
    <row r="6" ht="138" spans="1:23">
      <c r="A6" s="4" t="s">
        <v>31</v>
      </c>
      <c r="B6" s="6" t="s">
        <v>24</v>
      </c>
      <c r="C6" s="14" t="s">
        <v>32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9" t="s">
        <v>33</v>
      </c>
      <c r="J6" s="6" t="s">
        <v>24</v>
      </c>
      <c r="K6" s="6" t="s">
        <v>24</v>
      </c>
      <c r="L6" s="7" t="s">
        <v>26</v>
      </c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 t="s">
        <v>26</v>
      </c>
      <c r="T6" s="6" t="s">
        <v>24</v>
      </c>
      <c r="U6" s="6" t="s">
        <v>24</v>
      </c>
      <c r="V6" s="6" t="s">
        <v>24</v>
      </c>
      <c r="W6" s="6" t="s">
        <v>24</v>
      </c>
    </row>
    <row r="7" ht="124.2" spans="1:23">
      <c r="A7" s="4" t="s">
        <v>34</v>
      </c>
      <c r="B7" s="7" t="s">
        <v>25</v>
      </c>
      <c r="C7" s="7" t="s">
        <v>26</v>
      </c>
      <c r="D7" s="6" t="s">
        <v>24</v>
      </c>
      <c r="E7" s="7" t="s">
        <v>26</v>
      </c>
      <c r="F7" s="7" t="s">
        <v>26</v>
      </c>
      <c r="G7" s="8" t="s">
        <v>35</v>
      </c>
      <c r="H7" s="7" t="s">
        <v>26</v>
      </c>
      <c r="I7" s="6" t="s">
        <v>24</v>
      </c>
      <c r="J7" s="7" t="s">
        <v>25</v>
      </c>
      <c r="K7" s="7" t="s">
        <v>26</v>
      </c>
      <c r="L7" s="7" t="s">
        <v>26</v>
      </c>
      <c r="M7" s="7" t="s">
        <v>26</v>
      </c>
      <c r="N7" s="6" t="s">
        <v>24</v>
      </c>
      <c r="O7" s="7" t="s">
        <v>25</v>
      </c>
      <c r="P7" s="7" t="s">
        <v>26</v>
      </c>
      <c r="Q7" s="7" t="s">
        <v>26</v>
      </c>
      <c r="R7" s="6" t="s">
        <v>24</v>
      </c>
      <c r="S7" s="7" t="s">
        <v>26</v>
      </c>
      <c r="T7" s="6" t="s">
        <v>24</v>
      </c>
      <c r="U7" s="6" t="s">
        <v>24</v>
      </c>
      <c r="V7" s="7" t="s">
        <v>25</v>
      </c>
      <c r="W7" s="7" t="s">
        <v>26</v>
      </c>
    </row>
    <row r="8" ht="138" spans="1:23">
      <c r="A8" s="4" t="s">
        <v>36</v>
      </c>
      <c r="B8" s="9" t="s">
        <v>29</v>
      </c>
      <c r="C8" s="7" t="s">
        <v>26</v>
      </c>
      <c r="D8" s="6" t="s">
        <v>24</v>
      </c>
      <c r="E8" s="7" t="s">
        <v>26</v>
      </c>
      <c r="F8" s="7" t="s">
        <v>26</v>
      </c>
      <c r="G8" s="7" t="s">
        <v>26</v>
      </c>
      <c r="H8" s="6" t="s">
        <v>24</v>
      </c>
      <c r="I8" s="9" t="s">
        <v>29</v>
      </c>
      <c r="J8" s="6" t="s">
        <v>24</v>
      </c>
      <c r="K8" s="7" t="s">
        <v>25</v>
      </c>
      <c r="L8" s="7" t="s">
        <v>26</v>
      </c>
      <c r="M8" s="7" t="s">
        <v>26</v>
      </c>
      <c r="N8" s="6" t="s">
        <v>24</v>
      </c>
      <c r="O8" s="9" t="s">
        <v>29</v>
      </c>
      <c r="P8" s="7" t="s">
        <v>26</v>
      </c>
      <c r="Q8" s="9" t="s">
        <v>29</v>
      </c>
      <c r="R8" s="9" t="s">
        <v>29</v>
      </c>
      <c r="S8" s="6" t="s">
        <v>24</v>
      </c>
      <c r="T8" s="6" t="s">
        <v>24</v>
      </c>
      <c r="U8" s="6" t="s">
        <v>24</v>
      </c>
      <c r="V8" s="6" t="s">
        <v>24</v>
      </c>
      <c r="W8" s="9" t="s">
        <v>29</v>
      </c>
    </row>
    <row r="9" ht="124.2" spans="1:23">
      <c r="A9" s="4" t="s">
        <v>37</v>
      </c>
      <c r="B9" s="6" t="s">
        <v>24</v>
      </c>
      <c r="C9" s="6" t="s">
        <v>24</v>
      </c>
      <c r="D9" s="7" t="s">
        <v>26</v>
      </c>
      <c r="E9" s="7" t="s">
        <v>26</v>
      </c>
      <c r="F9" s="9" t="s">
        <v>29</v>
      </c>
      <c r="G9" s="8" t="s">
        <v>35</v>
      </c>
      <c r="H9" s="6" t="s">
        <v>24</v>
      </c>
      <c r="I9" s="7" t="s">
        <v>26</v>
      </c>
      <c r="J9" s="7" t="s">
        <v>26</v>
      </c>
      <c r="K9" s="7" t="s">
        <v>26</v>
      </c>
      <c r="L9" s="7" t="s">
        <v>26</v>
      </c>
      <c r="M9" s="7" t="s">
        <v>26</v>
      </c>
      <c r="N9" s="7" t="s">
        <v>26</v>
      </c>
      <c r="O9" s="7" t="s">
        <v>26</v>
      </c>
      <c r="P9" s="6" t="s">
        <v>24</v>
      </c>
      <c r="Q9" s="6" t="s">
        <v>24</v>
      </c>
      <c r="R9" s="7" t="s">
        <v>26</v>
      </c>
      <c r="S9" s="7" t="s">
        <v>26</v>
      </c>
      <c r="T9" s="6" t="s">
        <v>24</v>
      </c>
      <c r="U9" s="6" t="s">
        <v>24</v>
      </c>
      <c r="V9" s="6" t="s">
        <v>24</v>
      </c>
      <c r="W9" s="7" t="s">
        <v>26</v>
      </c>
    </row>
    <row r="10" ht="69" spans="1:23">
      <c r="A10" s="4" t="s">
        <v>38</v>
      </c>
      <c r="B10" s="6" t="s">
        <v>24</v>
      </c>
      <c r="C10" s="6" t="s">
        <v>24</v>
      </c>
      <c r="D10" s="6" t="s">
        <v>24</v>
      </c>
      <c r="E10" s="8" t="s">
        <v>35</v>
      </c>
      <c r="F10" s="7" t="s">
        <v>26</v>
      </c>
      <c r="G10" s="6" t="s">
        <v>24</v>
      </c>
      <c r="H10" s="6" t="s">
        <v>24</v>
      </c>
      <c r="I10" s="6" t="s">
        <v>24</v>
      </c>
      <c r="J10" s="6" t="s">
        <v>24</v>
      </c>
      <c r="K10" s="6" t="s">
        <v>24</v>
      </c>
      <c r="L10" s="6" t="s">
        <v>24</v>
      </c>
      <c r="M10" s="6" t="s">
        <v>24</v>
      </c>
      <c r="N10" s="6" t="s">
        <v>24</v>
      </c>
      <c r="O10" s="7" t="s">
        <v>25</v>
      </c>
      <c r="P10" s="6" t="s">
        <v>24</v>
      </c>
      <c r="Q10" s="6" t="s">
        <v>24</v>
      </c>
      <c r="R10" s="6" t="s">
        <v>24</v>
      </c>
      <c r="S10" s="7" t="s">
        <v>26</v>
      </c>
      <c r="T10" s="6" t="s">
        <v>24</v>
      </c>
      <c r="U10" s="6" t="s">
        <v>24</v>
      </c>
      <c r="V10" s="6" t="s">
        <v>24</v>
      </c>
      <c r="W10" s="6" t="s">
        <v>24</v>
      </c>
    </row>
    <row r="11" ht="69" spans="1:23">
      <c r="A11" s="4" t="s">
        <v>39</v>
      </c>
      <c r="B11" s="6" t="s">
        <v>24</v>
      </c>
      <c r="C11" s="6" t="s">
        <v>24</v>
      </c>
      <c r="D11" s="6" t="s">
        <v>24</v>
      </c>
      <c r="E11" s="8" t="s">
        <v>35</v>
      </c>
      <c r="F11" s="6" t="s">
        <v>24</v>
      </c>
      <c r="G11" s="6" t="s">
        <v>24</v>
      </c>
      <c r="H11" s="6" t="s">
        <v>24</v>
      </c>
      <c r="I11" s="6" t="s">
        <v>24</v>
      </c>
      <c r="J11" s="7" t="s">
        <v>26</v>
      </c>
      <c r="K11" s="6" t="s">
        <v>24</v>
      </c>
      <c r="L11" s="7" t="s">
        <v>26</v>
      </c>
      <c r="M11" s="8" t="s">
        <v>35</v>
      </c>
      <c r="N11" s="6" t="s">
        <v>24</v>
      </c>
      <c r="O11" s="6" t="s">
        <v>24</v>
      </c>
      <c r="P11" s="7" t="s">
        <v>26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6" t="s">
        <v>24</v>
      </c>
      <c r="W11" s="6" t="s">
        <v>24</v>
      </c>
    </row>
    <row r="12" ht="69" spans="1:23">
      <c r="A12" s="4" t="s">
        <v>40</v>
      </c>
      <c r="B12" s="6" t="s">
        <v>24</v>
      </c>
      <c r="C12" s="6" t="s">
        <v>24</v>
      </c>
      <c r="D12" s="6" t="s">
        <v>24</v>
      </c>
      <c r="E12" s="8" t="s">
        <v>35</v>
      </c>
      <c r="F12" s="7" t="s">
        <v>26</v>
      </c>
      <c r="G12" s="6" t="s">
        <v>24</v>
      </c>
      <c r="H12" s="7" t="s">
        <v>26</v>
      </c>
      <c r="I12" s="6" t="s">
        <v>24</v>
      </c>
      <c r="J12" s="14" t="s">
        <v>41</v>
      </c>
      <c r="K12" s="7" t="s">
        <v>26</v>
      </c>
      <c r="L12" s="7" t="s">
        <v>26</v>
      </c>
      <c r="M12" s="6" t="s">
        <v>24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7" t="s">
        <v>26</v>
      </c>
      <c r="T12" s="6" t="s">
        <v>24</v>
      </c>
      <c r="U12" s="6" t="s">
        <v>24</v>
      </c>
      <c r="V12" s="6" t="s">
        <v>24</v>
      </c>
      <c r="W12" s="6" t="s">
        <v>24</v>
      </c>
    </row>
    <row r="13" ht="69" spans="1:23">
      <c r="A13" s="4" t="s">
        <v>42</v>
      </c>
      <c r="B13" s="7" t="s">
        <v>26</v>
      </c>
      <c r="C13" s="6" t="s">
        <v>24</v>
      </c>
      <c r="D13" s="6" t="s">
        <v>24</v>
      </c>
      <c r="E13" s="7" t="s">
        <v>26</v>
      </c>
      <c r="F13" s="7" t="s">
        <v>26</v>
      </c>
      <c r="G13" s="6" t="s">
        <v>24</v>
      </c>
      <c r="H13" s="7" t="s">
        <v>26</v>
      </c>
      <c r="I13" s="6" t="s">
        <v>24</v>
      </c>
      <c r="J13" s="6" t="s">
        <v>24</v>
      </c>
      <c r="K13" s="6" t="s">
        <v>24</v>
      </c>
      <c r="L13" s="7" t="s">
        <v>26</v>
      </c>
      <c r="M13" s="8" t="s">
        <v>35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7" t="s">
        <v>26</v>
      </c>
      <c r="T13" s="6" t="s">
        <v>24</v>
      </c>
      <c r="U13" s="6" t="s">
        <v>24</v>
      </c>
      <c r="V13" s="6" t="s">
        <v>24</v>
      </c>
      <c r="W13" s="6" t="s">
        <v>24</v>
      </c>
    </row>
    <row r="14" ht="69" spans="1:23">
      <c r="A14" s="4" t="s">
        <v>43</v>
      </c>
      <c r="B14" s="6" t="s">
        <v>24</v>
      </c>
      <c r="C14" s="6" t="s">
        <v>24</v>
      </c>
      <c r="D14" s="8" t="s">
        <v>35</v>
      </c>
      <c r="E14" s="8" t="s">
        <v>35</v>
      </c>
      <c r="F14" s="8" t="s">
        <v>35</v>
      </c>
      <c r="G14" s="6" t="s">
        <v>24</v>
      </c>
      <c r="H14" s="7" t="s">
        <v>26</v>
      </c>
      <c r="I14" s="6" t="s">
        <v>24</v>
      </c>
      <c r="J14" s="9" t="s">
        <v>33</v>
      </c>
      <c r="K14" s="6" t="s">
        <v>24</v>
      </c>
      <c r="L14" s="6" t="s">
        <v>24</v>
      </c>
      <c r="M14" s="14" t="s">
        <v>44</v>
      </c>
      <c r="N14" s="6" t="s">
        <v>24</v>
      </c>
      <c r="O14" s="6" t="s">
        <v>24</v>
      </c>
      <c r="P14" s="6" t="s">
        <v>24</v>
      </c>
      <c r="Q14" s="6" t="s">
        <v>24</v>
      </c>
      <c r="R14" s="6" t="s">
        <v>24</v>
      </c>
      <c r="S14" s="7" t="s">
        <v>25</v>
      </c>
      <c r="T14" s="6" t="s">
        <v>24</v>
      </c>
      <c r="U14" s="6" t="s">
        <v>24</v>
      </c>
      <c r="V14" s="7" t="s">
        <v>25</v>
      </c>
      <c r="W14" s="6" t="s">
        <v>24</v>
      </c>
    </row>
    <row r="15" ht="69" spans="1:23">
      <c r="A15" s="4" t="s">
        <v>45</v>
      </c>
      <c r="B15" s="6" t="s">
        <v>24</v>
      </c>
      <c r="C15" s="6" t="s">
        <v>24</v>
      </c>
      <c r="D15" s="6" t="s">
        <v>24</v>
      </c>
      <c r="E15" s="8" t="s">
        <v>35</v>
      </c>
      <c r="F15" s="8" t="s">
        <v>35</v>
      </c>
      <c r="G15" s="6" t="s">
        <v>24</v>
      </c>
      <c r="H15" s="7" t="s">
        <v>25</v>
      </c>
      <c r="I15" s="6" t="s">
        <v>24</v>
      </c>
      <c r="J15" s="6" t="s">
        <v>24</v>
      </c>
      <c r="K15" s="6" t="s">
        <v>24</v>
      </c>
      <c r="L15" s="6" t="s">
        <v>24</v>
      </c>
      <c r="M15" s="6" t="s">
        <v>24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7" t="s">
        <v>26</v>
      </c>
      <c r="W15" s="6" t="s">
        <v>24</v>
      </c>
    </row>
    <row r="16" ht="69" spans="1:23">
      <c r="A16" s="4" t="s">
        <v>46</v>
      </c>
      <c r="B16" s="6" t="s">
        <v>24</v>
      </c>
      <c r="C16" s="6" t="s">
        <v>24</v>
      </c>
      <c r="D16" s="6" t="s">
        <v>24</v>
      </c>
      <c r="E16" s="6" t="s">
        <v>24</v>
      </c>
      <c r="F16" s="6" t="s">
        <v>24</v>
      </c>
      <c r="G16" s="6" t="s">
        <v>24</v>
      </c>
      <c r="H16" s="6" t="s">
        <v>24</v>
      </c>
      <c r="I16" s="6" t="s">
        <v>24</v>
      </c>
      <c r="J16" s="6" t="s">
        <v>24</v>
      </c>
      <c r="K16" s="6" t="s">
        <v>24</v>
      </c>
      <c r="L16" s="7" t="s">
        <v>26</v>
      </c>
      <c r="M16" s="6" t="s">
        <v>24</v>
      </c>
      <c r="N16" s="6" t="s">
        <v>24</v>
      </c>
      <c r="O16" s="6" t="s">
        <v>24</v>
      </c>
      <c r="P16" s="6" t="s">
        <v>24</v>
      </c>
      <c r="Q16" s="6" t="s">
        <v>24</v>
      </c>
      <c r="R16" s="6" t="s">
        <v>24</v>
      </c>
      <c r="S16" s="7" t="s">
        <v>26</v>
      </c>
      <c r="T16" s="6" t="s">
        <v>24</v>
      </c>
      <c r="U16" s="6" t="s">
        <v>24</v>
      </c>
      <c r="V16" s="7" t="s">
        <v>25</v>
      </c>
      <c r="W16" s="6" t="s">
        <v>24</v>
      </c>
    </row>
    <row r="17" ht="69" spans="1:23">
      <c r="A17" s="4" t="s">
        <v>47</v>
      </c>
      <c r="B17" s="6" t="s">
        <v>24</v>
      </c>
      <c r="C17" s="6" t="s">
        <v>24</v>
      </c>
      <c r="D17" s="6" t="s">
        <v>24</v>
      </c>
      <c r="E17" s="8" t="s">
        <v>35</v>
      </c>
      <c r="F17" s="8" t="s">
        <v>35</v>
      </c>
      <c r="G17" s="6" t="s">
        <v>24</v>
      </c>
      <c r="H17" s="6" t="s">
        <v>24</v>
      </c>
      <c r="I17" s="6" t="s">
        <v>24</v>
      </c>
      <c r="J17" s="7" t="s">
        <v>25</v>
      </c>
      <c r="K17" s="6" t="s">
        <v>24</v>
      </c>
      <c r="L17" s="6" t="s">
        <v>24</v>
      </c>
      <c r="M17" s="7" t="s">
        <v>26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6" t="s">
        <v>24</v>
      </c>
      <c r="T17" s="6" t="s">
        <v>24</v>
      </c>
      <c r="U17" s="6" t="s">
        <v>24</v>
      </c>
      <c r="V17" s="6" t="s">
        <v>24</v>
      </c>
      <c r="W17" s="6" t="s">
        <v>24</v>
      </c>
    </row>
    <row r="18" ht="69" spans="1:23">
      <c r="A18" s="4" t="s">
        <v>48</v>
      </c>
      <c r="B18" s="14" t="s">
        <v>49</v>
      </c>
      <c r="C18" s="6" t="s">
        <v>24</v>
      </c>
      <c r="D18" s="7" t="s">
        <v>25</v>
      </c>
      <c r="E18" s="6" t="s">
        <v>24</v>
      </c>
      <c r="F18" s="6" t="s">
        <v>24</v>
      </c>
      <c r="G18" s="9" t="s">
        <v>50</v>
      </c>
      <c r="H18" s="7" t="s">
        <v>26</v>
      </c>
      <c r="I18" s="7" t="s">
        <v>25</v>
      </c>
      <c r="J18" s="7" t="s">
        <v>26</v>
      </c>
      <c r="K18" s="7" t="s">
        <v>26</v>
      </c>
      <c r="L18" s="6" t="s">
        <v>24</v>
      </c>
      <c r="M18" s="6" t="s">
        <v>24</v>
      </c>
      <c r="N18" s="7" t="s">
        <v>26</v>
      </c>
      <c r="O18" s="6" t="s">
        <v>24</v>
      </c>
      <c r="P18" s="6" t="s">
        <v>24</v>
      </c>
      <c r="Q18" s="6" t="s">
        <v>24</v>
      </c>
      <c r="R18" s="6" t="s">
        <v>24</v>
      </c>
      <c r="S18" s="7" t="s">
        <v>26</v>
      </c>
      <c r="T18" s="6" t="s">
        <v>24</v>
      </c>
      <c r="U18" s="14" t="s">
        <v>49</v>
      </c>
      <c r="V18" s="6" t="s">
        <v>24</v>
      </c>
      <c r="W18" s="6" t="s">
        <v>24</v>
      </c>
    </row>
    <row r="19" ht="69" spans="1:23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6" t="s">
        <v>24</v>
      </c>
      <c r="H19" s="6" t="s">
        <v>24</v>
      </c>
      <c r="I19" s="7" t="s">
        <v>25</v>
      </c>
      <c r="J19" s="7" t="s">
        <v>25</v>
      </c>
      <c r="K19" s="6" t="s">
        <v>24</v>
      </c>
      <c r="L19" s="7" t="s">
        <v>26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</row>
    <row r="20" ht="69" spans="1:23">
      <c r="A20" s="4" t="s">
        <v>52</v>
      </c>
      <c r="B20" s="6" t="s">
        <v>24</v>
      </c>
      <c r="C20" s="6" t="s">
        <v>24</v>
      </c>
      <c r="D20" s="7" t="s">
        <v>26</v>
      </c>
      <c r="E20" s="7" t="s">
        <v>26</v>
      </c>
      <c r="F20" s="8" t="s">
        <v>35</v>
      </c>
      <c r="G20" s="6" t="s">
        <v>24</v>
      </c>
      <c r="H20" s="6" t="s">
        <v>24</v>
      </c>
      <c r="I20" s="6" t="s">
        <v>24</v>
      </c>
      <c r="J20" s="6" t="s">
        <v>24</v>
      </c>
      <c r="K20" s="6" t="s">
        <v>24</v>
      </c>
      <c r="L20" s="7" t="s">
        <v>26</v>
      </c>
      <c r="M20" s="7" t="s">
        <v>26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7" t="s">
        <v>26</v>
      </c>
      <c r="T20" s="6" t="s">
        <v>24</v>
      </c>
      <c r="U20" s="6" t="s">
        <v>24</v>
      </c>
      <c r="V20" s="6" t="s">
        <v>24</v>
      </c>
      <c r="W20" s="6" t="s">
        <v>24</v>
      </c>
    </row>
    <row r="21" ht="69" spans="1:23">
      <c r="A21" s="4" t="s">
        <v>53</v>
      </c>
      <c r="B21" s="6" t="s">
        <v>24</v>
      </c>
      <c r="C21" s="6" t="s">
        <v>24</v>
      </c>
      <c r="D21" s="6" t="s">
        <v>24</v>
      </c>
      <c r="E21" s="7" t="s">
        <v>26</v>
      </c>
      <c r="F21" s="7" t="s">
        <v>26</v>
      </c>
      <c r="G21" s="8" t="s">
        <v>35</v>
      </c>
      <c r="H21" s="6" t="s">
        <v>24</v>
      </c>
      <c r="I21" s="6" t="s">
        <v>24</v>
      </c>
      <c r="J21" s="7" t="s">
        <v>26</v>
      </c>
      <c r="K21" s="6" t="s">
        <v>24</v>
      </c>
      <c r="L21" s="6" t="s">
        <v>24</v>
      </c>
      <c r="M21" s="7" t="s">
        <v>26</v>
      </c>
      <c r="N21" s="6" t="s">
        <v>24</v>
      </c>
      <c r="O21" s="6" t="s">
        <v>24</v>
      </c>
      <c r="P21" s="7" t="s">
        <v>26</v>
      </c>
      <c r="Q21" s="6" t="s">
        <v>24</v>
      </c>
      <c r="R21" s="6" t="s">
        <v>24</v>
      </c>
      <c r="S21" s="7" t="s">
        <v>26</v>
      </c>
      <c r="T21" s="6" t="s">
        <v>24</v>
      </c>
      <c r="U21" s="6" t="s">
        <v>24</v>
      </c>
      <c r="V21" s="6" t="s">
        <v>24</v>
      </c>
      <c r="W21" s="6" t="s">
        <v>24</v>
      </c>
    </row>
    <row r="22" ht="69" spans="1:23">
      <c r="A22" s="4" t="s">
        <v>54</v>
      </c>
      <c r="B22" s="6" t="s">
        <v>24</v>
      </c>
      <c r="C22" s="6" t="s">
        <v>24</v>
      </c>
      <c r="D22" s="6" t="s">
        <v>24</v>
      </c>
      <c r="E22" s="8" t="s">
        <v>35</v>
      </c>
      <c r="F22" s="6" t="s">
        <v>24</v>
      </c>
      <c r="G22" s="8" t="s">
        <v>35</v>
      </c>
      <c r="H22" s="6" t="s">
        <v>24</v>
      </c>
      <c r="I22" s="6" t="s">
        <v>24</v>
      </c>
      <c r="J22" s="7" t="s">
        <v>25</v>
      </c>
      <c r="K22" s="6" t="s">
        <v>24</v>
      </c>
      <c r="L22" s="7" t="s">
        <v>26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7" t="s">
        <v>26</v>
      </c>
      <c r="T22" s="6" t="s">
        <v>24</v>
      </c>
      <c r="U22" s="6" t="s">
        <v>24</v>
      </c>
      <c r="V22" s="6" t="s">
        <v>24</v>
      </c>
      <c r="W22" s="6" t="s">
        <v>24</v>
      </c>
    </row>
    <row r="23" ht="55.2" spans="1:23">
      <c r="A23" s="4" t="s">
        <v>55</v>
      </c>
      <c r="B23" s="6" t="s">
        <v>24</v>
      </c>
      <c r="C23" s="6" t="s">
        <v>24</v>
      </c>
      <c r="D23" s="6" t="s">
        <v>24</v>
      </c>
      <c r="E23" s="6" t="s">
        <v>24</v>
      </c>
      <c r="F23" s="8" t="s">
        <v>35</v>
      </c>
      <c r="G23" s="6" t="s">
        <v>24</v>
      </c>
      <c r="H23" s="6" t="s">
        <v>24</v>
      </c>
      <c r="I23" s="6" t="s">
        <v>24</v>
      </c>
      <c r="J23" s="7" t="s">
        <v>25</v>
      </c>
      <c r="K23" s="6" t="s">
        <v>24</v>
      </c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6" t="s">
        <v>24</v>
      </c>
      <c r="T23" s="6" t="s">
        <v>24</v>
      </c>
      <c r="U23" s="6" t="s">
        <v>24</v>
      </c>
      <c r="V23" s="6" t="s">
        <v>24</v>
      </c>
      <c r="W23" s="6" t="s">
        <v>24</v>
      </c>
    </row>
    <row r="24" ht="69" spans="1:23">
      <c r="A24" s="4" t="s">
        <v>56</v>
      </c>
      <c r="B24" s="6" t="s">
        <v>24</v>
      </c>
      <c r="C24" s="6" t="s">
        <v>24</v>
      </c>
      <c r="D24" s="7" t="s">
        <v>26</v>
      </c>
      <c r="E24" s="8" t="s">
        <v>35</v>
      </c>
      <c r="F24" s="6" t="s">
        <v>24</v>
      </c>
      <c r="G24" s="6" t="s">
        <v>24</v>
      </c>
      <c r="H24" s="6" t="s">
        <v>24</v>
      </c>
      <c r="I24" s="7" t="s">
        <v>25</v>
      </c>
      <c r="J24" s="7" t="s">
        <v>26</v>
      </c>
      <c r="K24" s="6" t="s">
        <v>24</v>
      </c>
      <c r="L24" s="7" t="s">
        <v>25</v>
      </c>
      <c r="M24" s="6" t="s">
        <v>24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6" t="s">
        <v>24</v>
      </c>
      <c r="T24" s="6" t="s">
        <v>24</v>
      </c>
      <c r="U24" s="7" t="s">
        <v>25</v>
      </c>
      <c r="V24" s="6" t="s">
        <v>24</v>
      </c>
      <c r="W24" s="6" t="s">
        <v>24</v>
      </c>
    </row>
    <row r="25" ht="69" spans="1:23">
      <c r="A25" s="4" t="s">
        <v>57</v>
      </c>
      <c r="B25" s="6" t="s">
        <v>24</v>
      </c>
      <c r="C25" s="6" t="s">
        <v>24</v>
      </c>
      <c r="D25" s="6" t="s">
        <v>24</v>
      </c>
      <c r="E25" s="8" t="s">
        <v>35</v>
      </c>
      <c r="F25" s="8" t="s">
        <v>35</v>
      </c>
      <c r="G25" s="8" t="s">
        <v>35</v>
      </c>
      <c r="H25" s="7" t="s">
        <v>26</v>
      </c>
      <c r="I25" s="6" t="s">
        <v>24</v>
      </c>
      <c r="J25" s="7" t="s">
        <v>25</v>
      </c>
      <c r="K25" s="6" t="s">
        <v>24</v>
      </c>
      <c r="L25" s="7" t="s">
        <v>26</v>
      </c>
      <c r="M25" s="6" t="s">
        <v>24</v>
      </c>
      <c r="N25" s="6" t="s">
        <v>24</v>
      </c>
      <c r="O25" s="7" t="s">
        <v>26</v>
      </c>
      <c r="P25" s="6" t="s">
        <v>24</v>
      </c>
      <c r="Q25" s="6" t="s">
        <v>24</v>
      </c>
      <c r="R25" s="6" t="s">
        <v>24</v>
      </c>
      <c r="S25" s="7" t="s">
        <v>26</v>
      </c>
      <c r="T25" s="6" t="s">
        <v>24</v>
      </c>
      <c r="U25" s="6" t="s">
        <v>24</v>
      </c>
      <c r="V25" s="6" t="s">
        <v>24</v>
      </c>
      <c r="W25" s="6" t="s">
        <v>24</v>
      </c>
    </row>
    <row r="26" ht="69" spans="1:23">
      <c r="A26" s="4" t="s">
        <v>58</v>
      </c>
      <c r="B26" s="6" t="s">
        <v>24</v>
      </c>
      <c r="C26" s="7" t="s">
        <v>26</v>
      </c>
      <c r="D26" s="8" t="s">
        <v>35</v>
      </c>
      <c r="E26" s="8" t="s">
        <v>35</v>
      </c>
      <c r="F26" s="7" t="s">
        <v>25</v>
      </c>
      <c r="G26" s="6" t="s">
        <v>24</v>
      </c>
      <c r="H26" s="7" t="s">
        <v>25</v>
      </c>
      <c r="I26" s="6" t="s">
        <v>24</v>
      </c>
      <c r="J26" s="6" t="s">
        <v>24</v>
      </c>
      <c r="K26" s="6" t="s">
        <v>24</v>
      </c>
      <c r="L26" s="7" t="s">
        <v>25</v>
      </c>
      <c r="M26" s="7" t="s">
        <v>26</v>
      </c>
      <c r="N26" s="6" t="s">
        <v>24</v>
      </c>
      <c r="O26" s="6" t="s">
        <v>24</v>
      </c>
      <c r="P26" s="6" t="s">
        <v>24</v>
      </c>
      <c r="Q26" s="6" t="s">
        <v>24</v>
      </c>
      <c r="R26" s="6" t="s">
        <v>24</v>
      </c>
      <c r="S26" s="7" t="s">
        <v>26</v>
      </c>
      <c r="T26" s="6" t="s">
        <v>24</v>
      </c>
      <c r="U26" s="6" t="s">
        <v>24</v>
      </c>
      <c r="V26" s="6" t="s">
        <v>24</v>
      </c>
      <c r="W26" s="6" t="s">
        <v>24</v>
      </c>
    </row>
    <row r="27" spans="2:23">
      <c r="B27" s="13"/>
      <c r="C27" s="13"/>
      <c r="D27" s="13"/>
      <c r="E27" s="13"/>
      <c r="F27" s="13"/>
      <c r="G27" s="7"/>
      <c r="H27" s="13"/>
      <c r="I27" s="13"/>
      <c r="J27" s="13"/>
      <c r="K27" s="7"/>
      <c r="L27" s="13"/>
      <c r="M27" s="13"/>
      <c r="N27" s="13"/>
      <c r="O27" s="13"/>
      <c r="P27" s="7"/>
      <c r="Q27" s="13"/>
      <c r="R27" s="13"/>
      <c r="S27" s="13"/>
      <c r="T27" s="13"/>
      <c r="U27" s="13"/>
      <c r="V27" s="13"/>
      <c r="W27" s="13"/>
    </row>
    <row r="28" spans="2:23">
      <c r="B28" s="13"/>
      <c r="C28" s="13"/>
      <c r="D28" s="13"/>
      <c r="E28" s="7"/>
      <c r="F28" s="7"/>
      <c r="G28" s="13"/>
      <c r="H28" s="13"/>
      <c r="I28" s="13"/>
      <c r="J28" s="13"/>
      <c r="K28" s="7"/>
      <c r="L28" s="13"/>
      <c r="M28" s="13"/>
      <c r="N28" s="13"/>
      <c r="O28" s="13"/>
      <c r="P28" s="13"/>
      <c r="Q28" s="13"/>
      <c r="R28" s="13"/>
      <c r="S28" s="7"/>
      <c r="T28" s="13"/>
      <c r="U28" s="13"/>
      <c r="V28" s="13"/>
      <c r="W28" s="13"/>
    </row>
    <row r="29" ht="41.4" spans="1:26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  <c r="X29"/>
      <c r="Y29"/>
      <c r="Z29"/>
    </row>
    <row r="30" ht="34.8" spans="1:26">
      <c r="A30" s="11" t="s">
        <v>59</v>
      </c>
      <c r="B30" s="12">
        <f>COUNTIF(B2:B26,B26)/(25-COUNTIF(B2:B26,G7))</f>
        <v>0.8</v>
      </c>
      <c r="C30" s="12">
        <f>COUNTIF(C2:C26,B26)/(25-COUNTIF(C2:C26,G7))</f>
        <v>0.76</v>
      </c>
      <c r="D30" s="12">
        <f>COUNTIF(D2:D26,B26)/(25-COUNTIF(D2:D26,G7))</f>
        <v>0.695652173913043</v>
      </c>
      <c r="E30" s="12">
        <f>COUNTIF(E2:E26,B26)/(25-COUNTIF(E2:E26,G7))</f>
        <v>0.357142857142857</v>
      </c>
      <c r="F30" s="12">
        <f>COUNTIF(F2:F26,B26)/(25-COUNTIF(F2:F26,G7))</f>
        <v>0.5</v>
      </c>
      <c r="G30" s="12">
        <f>COUNTIF(G2:G26,G26)/(25-COUNTIF(G2:G26,G7))</f>
        <v>0.85</v>
      </c>
      <c r="H30" s="12">
        <f>COUNTIF(H2:H26,B26)/(25-COUNTIF(H2:H26,G7))</f>
        <v>0.56</v>
      </c>
      <c r="I30" s="12">
        <f>COUNTIF(I2:I26,B26)/(25-COUNTIF(I2:I26,G7))</f>
        <v>0.64</v>
      </c>
      <c r="J30" s="12">
        <f>COUNTIF(J2:J26,B26)/(25-COUNTIF(J2:J26,G7))</f>
        <v>0.36</v>
      </c>
      <c r="K30" s="12">
        <f>COUNTIF(K2:K26,K26)/(25-COUNTIF(K2:K26,G7))</f>
        <v>0.72</v>
      </c>
      <c r="L30" s="12">
        <f>COUNTIF(L2:L26,B26)/(25-COUNTIF(L2:L26,G7))</f>
        <v>0.28</v>
      </c>
      <c r="M30" s="12">
        <f>COUNTIF(M2:M26,B26)/(25-COUNTIF(M2:M26,G7))</f>
        <v>0.521739130434783</v>
      </c>
      <c r="N30" s="12">
        <f>COUNTIF(N2:N26,B26)/(25-COUNTIF(N2:N26,G7))</f>
        <v>0.92</v>
      </c>
      <c r="O30" s="12">
        <f>COUNTIF(O2:O26,O26)/(25-COUNTIF(O2:O26,G7))</f>
        <v>0.8</v>
      </c>
      <c r="P30" s="12">
        <f>COUNTIF(P2:P26,B26)/(25-COUNTIF(P2:P26,G7))</f>
        <v>0.8</v>
      </c>
      <c r="Q30" s="12">
        <f>COUNTIF(Q2:Q26,Q26)/(25-COUNTIF(Q2:Q26,G7))</f>
        <v>0.92</v>
      </c>
      <c r="R30" s="12">
        <f>COUNTIF(R2:R26,R26)/(25-COUNTIF(R2:R26,G7))</f>
        <v>0.92</v>
      </c>
      <c r="S30" s="12">
        <f>COUNTIF(S2:S26,B26)/(25-COUNTIF(S2:S26,G7))</f>
        <v>0.32</v>
      </c>
      <c r="T30" s="12">
        <f>COUNTIF(T2:T26,T26)/(25-COUNTIF(T2:T26,G7))</f>
        <v>0.96</v>
      </c>
      <c r="U30" s="12">
        <f>COUNTIF(U2:U26,U26)/(25-COUNTIF(U2:U26,G7))</f>
        <v>0.84</v>
      </c>
      <c r="V30" s="12">
        <f>COUNTIF(V2:V26,V26)/(25-COUNTIF(V2:V26,G7))</f>
        <v>0.8</v>
      </c>
      <c r="W30" s="12">
        <f>COUNTIF(W2:W26,W26)/(25-COUNTIF(W2:W26,G7))</f>
        <v>0.8</v>
      </c>
      <c r="X30"/>
      <c r="Y30"/>
      <c r="Z30"/>
    </row>
    <row r="31" ht="41.4" spans="1:26">
      <c r="A31" s="4" t="s">
        <v>60</v>
      </c>
      <c r="B31" s="12">
        <v>0.84</v>
      </c>
      <c r="C31" s="12">
        <v>0.84</v>
      </c>
      <c r="D31" s="12">
        <v>0.782608695652174</v>
      </c>
      <c r="E31" s="12">
        <v>0.214285714285714</v>
      </c>
      <c r="F31" s="12">
        <v>0.5</v>
      </c>
      <c r="G31" s="12">
        <v>0.85</v>
      </c>
      <c r="H31" s="12">
        <v>0.52</v>
      </c>
      <c r="I31" s="12">
        <v>0.04</v>
      </c>
      <c r="J31" s="12">
        <v>0.48</v>
      </c>
      <c r="K31" s="12">
        <v>0.68</v>
      </c>
      <c r="L31" s="12">
        <v>0.32</v>
      </c>
      <c r="M31" s="12">
        <v>0.347826086956522</v>
      </c>
      <c r="N31" s="12">
        <v>0.88</v>
      </c>
      <c r="O31" s="12">
        <v>0.8</v>
      </c>
      <c r="P31" s="12">
        <v>0.84</v>
      </c>
      <c r="Q31" s="12">
        <v>0.84</v>
      </c>
      <c r="R31" s="12">
        <v>0.84</v>
      </c>
      <c r="S31" s="12">
        <v>0.24</v>
      </c>
      <c r="T31" s="12">
        <v>0.92</v>
      </c>
      <c r="U31" s="12">
        <v>0.84</v>
      </c>
      <c r="V31" s="12">
        <v>0.44</v>
      </c>
      <c r="W31" s="12">
        <v>0.72</v>
      </c>
      <c r="X31"/>
      <c r="Y31"/>
      <c r="Z31"/>
    </row>
    <row r="32" ht="14.4" spans="2:26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ht="97.2" spans="2:26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2" t="s">
        <v>61</v>
      </c>
      <c r="Z33" s="3">
        <f>364/(25*22-27)</f>
        <v>0.695984703632887</v>
      </c>
    </row>
    <row r="35" spans="2:23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ht="97.2" spans="2:26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Y36" s="2" t="s">
        <v>62</v>
      </c>
      <c r="Z36" s="3">
        <f>249/(15*22-23)</f>
        <v>0.811074918566775</v>
      </c>
    </row>
    <row r="37" ht="14.4" spans="25:26">
      <c r="Y37"/>
      <c r="Z37"/>
    </row>
    <row r="38" ht="14.4" spans="25:26">
      <c r="Y38"/>
      <c r="Z38"/>
    </row>
    <row r="39" ht="14.4" spans="25:26">
      <c r="Y39"/>
      <c r="Z39"/>
    </row>
    <row r="40" ht="15" customHeight="1" spans="25:26">
      <c r="Y40" s="2"/>
      <c r="Z40" s="3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zoomScale="55" zoomScaleNormal="55" topLeftCell="P23" workbookViewId="0">
      <selection activeCell="Z33" sqref="Z33"/>
    </sheetView>
  </sheetViews>
  <sheetFormatPr defaultColWidth="8.88888888888889" defaultRowHeight="14.4"/>
  <cols>
    <col min="1" max="1" width="7.66666666666667" style="4" customWidth="1"/>
    <col min="2" max="23" width="10.4444444444444" customWidth="1"/>
    <col min="25" max="25" width="17.1666666666667" customWidth="1"/>
    <col min="26" max="26" width="18.6666666666667" customWidth="1"/>
  </cols>
  <sheetData>
    <row r="1" s="4" customFormat="1" ht="41.4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124.2" spans="1:23">
      <c r="A2" s="4" t="s">
        <v>23</v>
      </c>
      <c r="B2" s="6" t="s">
        <v>24</v>
      </c>
      <c r="C2" s="7" t="s">
        <v>25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7" t="s">
        <v>25</v>
      </c>
      <c r="J2" s="6" t="s">
        <v>24</v>
      </c>
      <c r="K2" s="6" t="s">
        <v>24</v>
      </c>
      <c r="L2" s="6" t="s">
        <v>24</v>
      </c>
      <c r="M2" s="6" t="s">
        <v>24</v>
      </c>
      <c r="N2" s="6" t="s">
        <v>24</v>
      </c>
      <c r="O2" s="6" t="s">
        <v>24</v>
      </c>
      <c r="P2" s="6" t="s">
        <v>24</v>
      </c>
      <c r="Q2" s="6" t="s">
        <v>24</v>
      </c>
      <c r="R2" s="6" t="s">
        <v>24</v>
      </c>
      <c r="S2" s="7" t="s">
        <v>26</v>
      </c>
      <c r="T2" s="6" t="s">
        <v>24</v>
      </c>
      <c r="U2" s="6" t="s">
        <v>24</v>
      </c>
      <c r="V2" s="6" t="s">
        <v>24</v>
      </c>
      <c r="W2" s="6" t="s">
        <v>24</v>
      </c>
    </row>
    <row r="3" ht="124.2" spans="1:23">
      <c r="A3" s="4" t="s">
        <v>27</v>
      </c>
      <c r="B3" s="6" t="s">
        <v>24</v>
      </c>
      <c r="C3" s="6" t="s">
        <v>24</v>
      </c>
      <c r="D3" s="6" t="s">
        <v>24</v>
      </c>
      <c r="E3" s="6" t="s">
        <v>24</v>
      </c>
      <c r="F3" s="7" t="s">
        <v>26</v>
      </c>
      <c r="G3" s="7" t="s">
        <v>26</v>
      </c>
      <c r="H3" s="6" t="s">
        <v>24</v>
      </c>
      <c r="I3" s="7" t="s">
        <v>26</v>
      </c>
      <c r="J3" s="7" t="s">
        <v>25</v>
      </c>
      <c r="K3" s="6" t="s">
        <v>24</v>
      </c>
      <c r="L3" s="7" t="s">
        <v>26</v>
      </c>
      <c r="M3" s="6" t="s">
        <v>24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7" t="s">
        <v>26</v>
      </c>
      <c r="T3" s="6" t="s">
        <v>24</v>
      </c>
      <c r="U3" s="6" t="s">
        <v>24</v>
      </c>
      <c r="V3" s="6" t="s">
        <v>24</v>
      </c>
      <c r="W3" s="7" t="s">
        <v>26</v>
      </c>
    </row>
    <row r="4" ht="138" spans="1:23">
      <c r="A4" s="4" t="s">
        <v>28</v>
      </c>
      <c r="B4" s="7" t="s">
        <v>26</v>
      </c>
      <c r="C4" s="14" t="s">
        <v>44</v>
      </c>
      <c r="D4" s="7" t="s">
        <v>26</v>
      </c>
      <c r="E4" s="7" t="s">
        <v>25</v>
      </c>
      <c r="F4" s="7" t="s">
        <v>25</v>
      </c>
      <c r="G4" s="7" t="s">
        <v>26</v>
      </c>
      <c r="H4" s="7" t="s">
        <v>26</v>
      </c>
      <c r="I4" s="6" t="s">
        <v>24</v>
      </c>
      <c r="J4" s="6" t="s">
        <v>24</v>
      </c>
      <c r="K4" s="7" t="s">
        <v>26</v>
      </c>
      <c r="L4" s="7" t="s">
        <v>26</v>
      </c>
      <c r="M4" s="6" t="s">
        <v>24</v>
      </c>
      <c r="N4" s="7" t="s">
        <v>26</v>
      </c>
      <c r="O4" s="7" t="s">
        <v>25</v>
      </c>
      <c r="P4" s="7" t="s">
        <v>26</v>
      </c>
      <c r="Q4" s="6" t="s">
        <v>24</v>
      </c>
      <c r="R4" s="7" t="s">
        <v>26</v>
      </c>
      <c r="S4" s="7" t="s">
        <v>26</v>
      </c>
      <c r="T4" s="6" t="s">
        <v>24</v>
      </c>
      <c r="U4" s="6" t="s">
        <v>24</v>
      </c>
      <c r="V4" s="6" t="s">
        <v>24</v>
      </c>
      <c r="W4" s="6" t="s">
        <v>24</v>
      </c>
    </row>
    <row r="5" ht="138" spans="1:23">
      <c r="A5" s="4" t="s">
        <v>30</v>
      </c>
      <c r="B5" s="7" t="s">
        <v>26</v>
      </c>
      <c r="C5" s="7" t="s">
        <v>26</v>
      </c>
      <c r="D5" s="7" t="s">
        <v>26</v>
      </c>
      <c r="E5" s="7" t="s">
        <v>26</v>
      </c>
      <c r="F5" s="7" t="s">
        <v>26</v>
      </c>
      <c r="G5" s="7" t="s">
        <v>26</v>
      </c>
      <c r="H5" s="7" t="s">
        <v>26</v>
      </c>
      <c r="I5" s="9" t="s">
        <v>29</v>
      </c>
      <c r="J5" s="7" t="s">
        <v>26</v>
      </c>
      <c r="K5" s="7" t="s">
        <v>26</v>
      </c>
      <c r="L5" s="6" t="s">
        <v>24</v>
      </c>
      <c r="M5" s="7" t="s">
        <v>26</v>
      </c>
      <c r="N5" s="6" t="s">
        <v>24</v>
      </c>
      <c r="O5" s="7" t="s">
        <v>26</v>
      </c>
      <c r="P5" s="6" t="s">
        <v>24</v>
      </c>
      <c r="Q5" s="6" t="s">
        <v>24</v>
      </c>
      <c r="R5" s="6" t="s">
        <v>24</v>
      </c>
      <c r="S5" s="7" t="s">
        <v>26</v>
      </c>
      <c r="T5" s="6" t="s">
        <v>24</v>
      </c>
      <c r="U5" s="6" t="s">
        <v>24</v>
      </c>
      <c r="V5" s="6" t="s">
        <v>24</v>
      </c>
      <c r="W5" s="7" t="s">
        <v>26</v>
      </c>
    </row>
    <row r="6" ht="138" spans="1:23">
      <c r="A6" s="4" t="s">
        <v>31</v>
      </c>
      <c r="B6" s="6" t="s">
        <v>24</v>
      </c>
      <c r="C6" s="6" t="s">
        <v>24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 t="s">
        <v>26</v>
      </c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</row>
    <row r="7" ht="124.2" spans="1:23">
      <c r="A7" s="4" t="s">
        <v>34</v>
      </c>
      <c r="B7" s="7" t="s">
        <v>26</v>
      </c>
      <c r="C7" s="7" t="s">
        <v>26</v>
      </c>
      <c r="D7" s="7" t="s">
        <v>26</v>
      </c>
      <c r="E7" s="7" t="s">
        <v>26</v>
      </c>
      <c r="F7" s="7" t="s">
        <v>26</v>
      </c>
      <c r="G7" s="8" t="s">
        <v>35</v>
      </c>
      <c r="H7" s="7" t="s">
        <v>26</v>
      </c>
      <c r="I7" s="6" t="s">
        <v>24</v>
      </c>
      <c r="J7" s="6" t="s">
        <v>24</v>
      </c>
      <c r="K7" s="7" t="s">
        <v>26</v>
      </c>
      <c r="L7" s="7" t="s">
        <v>26</v>
      </c>
      <c r="M7" s="7" t="s">
        <v>26</v>
      </c>
      <c r="N7" s="6" t="s">
        <v>24</v>
      </c>
      <c r="O7" s="6" t="s">
        <v>24</v>
      </c>
      <c r="P7" s="7" t="s">
        <v>26</v>
      </c>
      <c r="Q7" s="6" t="s">
        <v>24</v>
      </c>
      <c r="R7" s="7" t="s">
        <v>26</v>
      </c>
      <c r="S7" s="7" t="s">
        <v>26</v>
      </c>
      <c r="T7" s="7" t="s">
        <v>26</v>
      </c>
      <c r="U7" s="6" t="s">
        <v>24</v>
      </c>
      <c r="V7" s="6" t="s">
        <v>24</v>
      </c>
      <c r="W7" s="6" t="s">
        <v>24</v>
      </c>
    </row>
    <row r="8" ht="138" spans="1:23">
      <c r="A8" s="4" t="s">
        <v>36</v>
      </c>
      <c r="B8" s="14" t="s">
        <v>82</v>
      </c>
      <c r="C8" s="7" t="s">
        <v>26</v>
      </c>
      <c r="D8" s="7" t="s">
        <v>26</v>
      </c>
      <c r="E8" s="7" t="s">
        <v>26</v>
      </c>
      <c r="F8" s="7" t="s">
        <v>26</v>
      </c>
      <c r="G8" s="7" t="s">
        <v>25</v>
      </c>
      <c r="H8" s="7" t="s">
        <v>26</v>
      </c>
      <c r="I8" s="14" t="s">
        <v>82</v>
      </c>
      <c r="J8" s="6" t="s">
        <v>24</v>
      </c>
      <c r="K8" s="7" t="s">
        <v>26</v>
      </c>
      <c r="L8" s="7" t="s">
        <v>26</v>
      </c>
      <c r="M8" s="7" t="s">
        <v>26</v>
      </c>
      <c r="N8" s="6" t="s">
        <v>24</v>
      </c>
      <c r="O8" s="9" t="s">
        <v>29</v>
      </c>
      <c r="P8" s="7" t="s">
        <v>26</v>
      </c>
      <c r="Q8" s="9" t="s">
        <v>29</v>
      </c>
      <c r="R8" s="9" t="s">
        <v>29</v>
      </c>
      <c r="S8" s="7" t="s">
        <v>26</v>
      </c>
      <c r="T8" s="6" t="s">
        <v>24</v>
      </c>
      <c r="U8" s="6" t="s">
        <v>24</v>
      </c>
      <c r="V8" s="7" t="s">
        <v>25</v>
      </c>
      <c r="W8" s="9" t="s">
        <v>29</v>
      </c>
    </row>
    <row r="9" ht="124.2" spans="1:23">
      <c r="A9" s="4" t="s">
        <v>37</v>
      </c>
      <c r="B9" s="6" t="s">
        <v>24</v>
      </c>
      <c r="C9" s="7" t="s">
        <v>26</v>
      </c>
      <c r="D9" s="7" t="s">
        <v>26</v>
      </c>
      <c r="E9" s="7" t="s">
        <v>26</v>
      </c>
      <c r="F9" s="6" t="s">
        <v>24</v>
      </c>
      <c r="G9" s="8" t="s">
        <v>35</v>
      </c>
      <c r="H9" s="7" t="s">
        <v>26</v>
      </c>
      <c r="I9" s="6" t="s">
        <v>24</v>
      </c>
      <c r="J9" s="6" t="s">
        <v>24</v>
      </c>
      <c r="K9" s="6" t="s">
        <v>24</v>
      </c>
      <c r="L9" s="6" t="s">
        <v>24</v>
      </c>
      <c r="M9" s="7" t="s">
        <v>26</v>
      </c>
      <c r="N9" s="6" t="s">
        <v>24</v>
      </c>
      <c r="O9" s="6" t="s">
        <v>24</v>
      </c>
      <c r="P9" s="7" t="s">
        <v>26</v>
      </c>
      <c r="Q9" s="6" t="s">
        <v>24</v>
      </c>
      <c r="R9" s="6" t="s">
        <v>24</v>
      </c>
      <c r="S9" s="7" t="s">
        <v>26</v>
      </c>
      <c r="T9" s="7" t="s">
        <v>26</v>
      </c>
      <c r="U9" s="7" t="s">
        <v>26</v>
      </c>
      <c r="V9" s="7" t="s">
        <v>26</v>
      </c>
      <c r="W9" s="6" t="s">
        <v>24</v>
      </c>
    </row>
    <row r="10" ht="55.2" spans="1:23">
      <c r="A10" s="4" t="s">
        <v>38</v>
      </c>
      <c r="B10" s="6" t="s">
        <v>24</v>
      </c>
      <c r="C10" s="6" t="s">
        <v>24</v>
      </c>
      <c r="D10" s="6" t="s">
        <v>24</v>
      </c>
      <c r="E10" s="8" t="s">
        <v>35</v>
      </c>
      <c r="F10" s="6" t="s">
        <v>24</v>
      </c>
      <c r="G10" s="6" t="s">
        <v>24</v>
      </c>
      <c r="H10" s="6" t="s">
        <v>24</v>
      </c>
      <c r="I10" s="7" t="s">
        <v>25</v>
      </c>
      <c r="J10" s="6" t="s">
        <v>24</v>
      </c>
      <c r="K10" s="6" t="s">
        <v>24</v>
      </c>
      <c r="L10" s="6" t="s">
        <v>24</v>
      </c>
      <c r="M10" s="6" t="s">
        <v>24</v>
      </c>
      <c r="N10" s="6" t="s">
        <v>24</v>
      </c>
      <c r="O10" s="6" t="s">
        <v>24</v>
      </c>
      <c r="P10" s="6" t="s">
        <v>24</v>
      </c>
      <c r="Q10" s="6" t="s">
        <v>24</v>
      </c>
      <c r="R10" s="6" t="s">
        <v>24</v>
      </c>
      <c r="S10" s="6" t="s">
        <v>24</v>
      </c>
      <c r="T10" s="6" t="s">
        <v>24</v>
      </c>
      <c r="U10" s="6" t="s">
        <v>24</v>
      </c>
      <c r="V10" s="6" t="s">
        <v>24</v>
      </c>
      <c r="W10" s="6" t="s">
        <v>24</v>
      </c>
    </row>
    <row r="11" ht="69" spans="1:23">
      <c r="A11" s="4" t="s">
        <v>39</v>
      </c>
      <c r="B11" s="6" t="s">
        <v>24</v>
      </c>
      <c r="C11" s="6" t="s">
        <v>24</v>
      </c>
      <c r="D11" s="6" t="s">
        <v>24</v>
      </c>
      <c r="E11" s="8" t="s">
        <v>35</v>
      </c>
      <c r="F11" s="6" t="s">
        <v>24</v>
      </c>
      <c r="G11" s="6" t="s">
        <v>24</v>
      </c>
      <c r="H11" s="6" t="s">
        <v>24</v>
      </c>
      <c r="I11" s="6" t="s">
        <v>24</v>
      </c>
      <c r="J11" s="7" t="s">
        <v>26</v>
      </c>
      <c r="K11" s="6" t="s">
        <v>24</v>
      </c>
      <c r="L11" s="7" t="s">
        <v>26</v>
      </c>
      <c r="M11" s="8" t="s">
        <v>35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7" t="s">
        <v>25</v>
      </c>
      <c r="W11" s="6" t="s">
        <v>24</v>
      </c>
    </row>
    <row r="12" ht="69" spans="1:23">
      <c r="A12" s="4" t="s">
        <v>40</v>
      </c>
      <c r="B12" s="6" t="s">
        <v>24</v>
      </c>
      <c r="C12" s="6" t="s">
        <v>24</v>
      </c>
      <c r="D12" s="6" t="s">
        <v>24</v>
      </c>
      <c r="E12" s="8" t="s">
        <v>35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24</v>
      </c>
      <c r="K12" s="6" t="s">
        <v>24</v>
      </c>
      <c r="L12" s="7" t="s">
        <v>26</v>
      </c>
      <c r="M12" s="6" t="s">
        <v>24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7" t="s">
        <v>26</v>
      </c>
      <c r="T12" s="6" t="s">
        <v>24</v>
      </c>
      <c r="U12" s="6" t="s">
        <v>24</v>
      </c>
      <c r="V12" s="6" t="s">
        <v>24</v>
      </c>
      <c r="W12" s="7" t="s">
        <v>26</v>
      </c>
    </row>
    <row r="13" ht="69" spans="1:23">
      <c r="A13" s="4" t="s">
        <v>42</v>
      </c>
      <c r="B13" s="6" t="s">
        <v>24</v>
      </c>
      <c r="C13" s="6" t="s">
        <v>24</v>
      </c>
      <c r="D13" s="6" t="s">
        <v>24</v>
      </c>
      <c r="E13" s="7" t="s">
        <v>26</v>
      </c>
      <c r="F13" s="6" t="s">
        <v>24</v>
      </c>
      <c r="G13" s="6" t="s">
        <v>24</v>
      </c>
      <c r="H13" s="6" t="s">
        <v>24</v>
      </c>
      <c r="I13" s="6" t="s">
        <v>24</v>
      </c>
      <c r="J13" s="6" t="s">
        <v>24</v>
      </c>
      <c r="K13" s="6" t="s">
        <v>24</v>
      </c>
      <c r="L13" s="7" t="s">
        <v>26</v>
      </c>
      <c r="M13" s="8" t="s">
        <v>35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7" t="s">
        <v>26</v>
      </c>
      <c r="T13" s="6" t="s">
        <v>24</v>
      </c>
      <c r="U13" s="6" t="s">
        <v>24</v>
      </c>
      <c r="V13" s="6" t="s">
        <v>24</v>
      </c>
      <c r="W13" s="6" t="s">
        <v>24</v>
      </c>
    </row>
    <row r="14" ht="69" spans="1:23">
      <c r="A14" s="4" t="s">
        <v>43</v>
      </c>
      <c r="B14" s="6" t="s">
        <v>24</v>
      </c>
      <c r="C14" s="6" t="s">
        <v>24</v>
      </c>
      <c r="D14" s="8" t="s">
        <v>35</v>
      </c>
      <c r="E14" s="8" t="s">
        <v>35</v>
      </c>
      <c r="F14" s="8" t="s">
        <v>35</v>
      </c>
      <c r="G14" s="6" t="s">
        <v>24</v>
      </c>
      <c r="H14" s="7" t="s">
        <v>26</v>
      </c>
      <c r="I14" s="6" t="s">
        <v>24</v>
      </c>
      <c r="J14" s="6" t="s">
        <v>24</v>
      </c>
      <c r="K14" s="6" t="s">
        <v>24</v>
      </c>
      <c r="L14" s="7" t="s">
        <v>26</v>
      </c>
      <c r="M14" s="6" t="s">
        <v>24</v>
      </c>
      <c r="N14" s="6" t="s">
        <v>24</v>
      </c>
      <c r="O14" s="6" t="s">
        <v>24</v>
      </c>
      <c r="P14" s="6" t="s">
        <v>24</v>
      </c>
      <c r="Q14" s="6" t="s">
        <v>24</v>
      </c>
      <c r="R14" s="6" t="s">
        <v>24</v>
      </c>
      <c r="S14" s="6" t="s">
        <v>24</v>
      </c>
      <c r="T14" s="6" t="s">
        <v>24</v>
      </c>
      <c r="U14" s="6" t="s">
        <v>24</v>
      </c>
      <c r="V14" s="6" t="s">
        <v>24</v>
      </c>
      <c r="W14" s="6" t="s">
        <v>24</v>
      </c>
    </row>
    <row r="15" ht="41.4" spans="1:23">
      <c r="A15" s="4" t="s">
        <v>45</v>
      </c>
      <c r="B15" s="6" t="s">
        <v>24</v>
      </c>
      <c r="C15" s="6" t="s">
        <v>24</v>
      </c>
      <c r="D15" s="6" t="s">
        <v>24</v>
      </c>
      <c r="E15" s="8" t="s">
        <v>35</v>
      </c>
      <c r="F15" s="8" t="s">
        <v>35</v>
      </c>
      <c r="G15" s="6" t="s">
        <v>24</v>
      </c>
      <c r="H15" s="6" t="s">
        <v>24</v>
      </c>
      <c r="I15" s="6" t="s">
        <v>24</v>
      </c>
      <c r="J15" s="6" t="s">
        <v>24</v>
      </c>
      <c r="K15" s="6" t="s">
        <v>24</v>
      </c>
      <c r="L15" s="6" t="s">
        <v>24</v>
      </c>
      <c r="M15" s="6" t="s">
        <v>24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6" t="s">
        <v>24</v>
      </c>
      <c r="W15" s="6" t="s">
        <v>24</v>
      </c>
    </row>
    <row r="16" ht="69" spans="1:23">
      <c r="A16" s="4" t="s">
        <v>46</v>
      </c>
      <c r="B16" s="6" t="s">
        <v>24</v>
      </c>
      <c r="C16" s="7" t="s">
        <v>25</v>
      </c>
      <c r="D16" s="7" t="s">
        <v>26</v>
      </c>
      <c r="E16" s="6" t="s">
        <v>24</v>
      </c>
      <c r="F16" s="6" t="s">
        <v>24</v>
      </c>
      <c r="G16" s="6" t="s">
        <v>24</v>
      </c>
      <c r="H16" s="6" t="s">
        <v>24</v>
      </c>
      <c r="I16" s="6" t="s">
        <v>24</v>
      </c>
      <c r="J16" s="6" t="s">
        <v>24</v>
      </c>
      <c r="K16" s="6" t="s">
        <v>24</v>
      </c>
      <c r="L16" s="6" t="s">
        <v>24</v>
      </c>
      <c r="M16" s="7" t="s">
        <v>26</v>
      </c>
      <c r="N16" s="6" t="s">
        <v>24</v>
      </c>
      <c r="O16" s="6" t="s">
        <v>24</v>
      </c>
      <c r="P16" s="6" t="s">
        <v>24</v>
      </c>
      <c r="Q16" s="6" t="s">
        <v>24</v>
      </c>
      <c r="R16" s="7" t="s">
        <v>26</v>
      </c>
      <c r="S16" s="6" t="s">
        <v>24</v>
      </c>
      <c r="T16" s="6" t="s">
        <v>24</v>
      </c>
      <c r="U16" s="6" t="s">
        <v>24</v>
      </c>
      <c r="V16" s="6" t="s">
        <v>24</v>
      </c>
      <c r="W16" s="6" t="s">
        <v>24</v>
      </c>
    </row>
    <row r="17" ht="27.6" spans="1:23">
      <c r="A17" s="4" t="s">
        <v>47</v>
      </c>
      <c r="B17" s="6" t="s">
        <v>24</v>
      </c>
      <c r="C17" s="6" t="s">
        <v>24</v>
      </c>
      <c r="D17" s="6" t="s">
        <v>24</v>
      </c>
      <c r="E17" s="8" t="s">
        <v>35</v>
      </c>
      <c r="F17" s="8" t="s">
        <v>35</v>
      </c>
      <c r="G17" s="6" t="s">
        <v>24</v>
      </c>
      <c r="H17" s="6" t="s">
        <v>24</v>
      </c>
      <c r="I17" s="6" t="s">
        <v>24</v>
      </c>
      <c r="J17" s="6" t="s">
        <v>24</v>
      </c>
      <c r="K17" s="6" t="s">
        <v>24</v>
      </c>
      <c r="L17" s="6" t="s">
        <v>24</v>
      </c>
      <c r="M17" s="6" t="s">
        <v>24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6" t="s">
        <v>24</v>
      </c>
      <c r="T17" s="6" t="s">
        <v>24</v>
      </c>
      <c r="U17" s="6" t="s">
        <v>24</v>
      </c>
      <c r="V17" s="6" t="s">
        <v>24</v>
      </c>
      <c r="W17" s="6" t="s">
        <v>24</v>
      </c>
    </row>
    <row r="18" ht="69" spans="1:23">
      <c r="A18" s="4" t="s">
        <v>48</v>
      </c>
      <c r="B18" s="6" t="s">
        <v>24</v>
      </c>
      <c r="C18" s="6" t="s">
        <v>24</v>
      </c>
      <c r="D18" s="14" t="s">
        <v>32</v>
      </c>
      <c r="E18" s="7" t="s">
        <v>25</v>
      </c>
      <c r="F18" s="6" t="s">
        <v>24</v>
      </c>
      <c r="G18" s="6" t="s">
        <v>24</v>
      </c>
      <c r="H18" s="7" t="s">
        <v>25</v>
      </c>
      <c r="I18" s="6" t="s">
        <v>24</v>
      </c>
      <c r="J18" s="7" t="s">
        <v>26</v>
      </c>
      <c r="K18" s="7" t="s">
        <v>25</v>
      </c>
      <c r="L18" s="6" t="s">
        <v>24</v>
      </c>
      <c r="M18" s="6" t="s">
        <v>24</v>
      </c>
      <c r="N18" s="6" t="s">
        <v>24</v>
      </c>
      <c r="O18" s="6" t="s">
        <v>24</v>
      </c>
      <c r="P18" s="6" t="s">
        <v>24</v>
      </c>
      <c r="Q18" s="6" t="s">
        <v>24</v>
      </c>
      <c r="R18" s="6" t="s">
        <v>24</v>
      </c>
      <c r="S18" s="7" t="s">
        <v>25</v>
      </c>
      <c r="T18" s="6" t="s">
        <v>24</v>
      </c>
      <c r="U18" s="6" t="s">
        <v>24</v>
      </c>
      <c r="V18" s="6" t="s">
        <v>24</v>
      </c>
      <c r="W18" s="6" t="s">
        <v>24</v>
      </c>
    </row>
    <row r="19" ht="55.2" spans="1:23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6" t="s">
        <v>24</v>
      </c>
      <c r="H19" s="6" t="s">
        <v>24</v>
      </c>
      <c r="I19" s="7" t="s">
        <v>25</v>
      </c>
      <c r="J19" s="6" t="s">
        <v>24</v>
      </c>
      <c r="K19" s="6" t="s">
        <v>24</v>
      </c>
      <c r="L19" s="6" t="s">
        <v>24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</row>
    <row r="20" ht="69" spans="1:23">
      <c r="A20" s="4" t="s">
        <v>52</v>
      </c>
      <c r="B20" s="6" t="s">
        <v>24</v>
      </c>
      <c r="C20" s="6" t="s">
        <v>24</v>
      </c>
      <c r="D20" s="6" t="s">
        <v>24</v>
      </c>
      <c r="E20" s="7" t="s">
        <v>26</v>
      </c>
      <c r="F20" s="8" t="s">
        <v>35</v>
      </c>
      <c r="G20" s="6" t="s">
        <v>24</v>
      </c>
      <c r="H20" s="6" t="s">
        <v>24</v>
      </c>
      <c r="I20" s="6" t="s">
        <v>24</v>
      </c>
      <c r="J20" s="6" t="s">
        <v>24</v>
      </c>
      <c r="K20" s="6" t="s">
        <v>24</v>
      </c>
      <c r="L20" s="7" t="s">
        <v>26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6" t="s">
        <v>24</v>
      </c>
      <c r="T20" s="6" t="s">
        <v>24</v>
      </c>
      <c r="U20" s="6" t="s">
        <v>24</v>
      </c>
      <c r="V20" s="6" t="s">
        <v>24</v>
      </c>
      <c r="W20" s="6" t="s">
        <v>24</v>
      </c>
    </row>
    <row r="21" ht="69" spans="1:23">
      <c r="A21" s="4" t="s">
        <v>53</v>
      </c>
      <c r="B21" s="6" t="s">
        <v>24</v>
      </c>
      <c r="C21" s="6" t="s">
        <v>24</v>
      </c>
      <c r="D21" s="6" t="s">
        <v>24</v>
      </c>
      <c r="E21" s="6" t="s">
        <v>24</v>
      </c>
      <c r="F21" s="7" t="s">
        <v>26</v>
      </c>
      <c r="G21" s="8" t="s">
        <v>35</v>
      </c>
      <c r="H21" s="7" t="s">
        <v>26</v>
      </c>
      <c r="I21" s="6" t="s">
        <v>24</v>
      </c>
      <c r="J21" s="7" t="s">
        <v>26</v>
      </c>
      <c r="K21" s="6" t="s">
        <v>24</v>
      </c>
      <c r="L21" s="6" t="s">
        <v>24</v>
      </c>
      <c r="M21" s="7" t="s">
        <v>26</v>
      </c>
      <c r="N21" s="6" t="s">
        <v>24</v>
      </c>
      <c r="O21" s="6" t="s">
        <v>24</v>
      </c>
      <c r="P21" s="7" t="s">
        <v>26</v>
      </c>
      <c r="Q21" s="6" t="s">
        <v>24</v>
      </c>
      <c r="R21" s="7" t="s">
        <v>26</v>
      </c>
      <c r="S21" s="7" t="s">
        <v>26</v>
      </c>
      <c r="T21" s="6" t="s">
        <v>24</v>
      </c>
      <c r="U21" s="6" t="s">
        <v>24</v>
      </c>
      <c r="V21" s="6" t="s">
        <v>24</v>
      </c>
      <c r="W21" s="6" t="s">
        <v>24</v>
      </c>
    </row>
    <row r="22" ht="69" spans="1:23">
      <c r="A22" s="4" t="s">
        <v>54</v>
      </c>
      <c r="B22" s="6" t="s">
        <v>24</v>
      </c>
      <c r="C22" s="7" t="s">
        <v>25</v>
      </c>
      <c r="D22" s="6" t="s">
        <v>24</v>
      </c>
      <c r="E22" s="8" t="s">
        <v>35</v>
      </c>
      <c r="F22" s="6" t="s">
        <v>24</v>
      </c>
      <c r="G22" s="8" t="s">
        <v>35</v>
      </c>
      <c r="H22" s="7" t="s">
        <v>26</v>
      </c>
      <c r="I22" s="6" t="s">
        <v>24</v>
      </c>
      <c r="J22" s="7" t="s">
        <v>26</v>
      </c>
      <c r="K22" s="6" t="s">
        <v>24</v>
      </c>
      <c r="L22" s="7" t="s">
        <v>26</v>
      </c>
      <c r="M22" s="6" t="s">
        <v>24</v>
      </c>
      <c r="N22" s="6" t="s">
        <v>24</v>
      </c>
      <c r="O22" s="6" t="s">
        <v>24</v>
      </c>
      <c r="P22" s="7" t="s">
        <v>26</v>
      </c>
      <c r="Q22" s="6" t="s">
        <v>24</v>
      </c>
      <c r="R22" s="6" t="s">
        <v>24</v>
      </c>
      <c r="S22" s="6" t="s">
        <v>24</v>
      </c>
      <c r="T22" s="6" t="s">
        <v>24</v>
      </c>
      <c r="U22" s="7" t="s">
        <v>25</v>
      </c>
      <c r="V22" s="6" t="s">
        <v>24</v>
      </c>
      <c r="W22" s="6" t="s">
        <v>24</v>
      </c>
    </row>
    <row r="23" ht="69" spans="1:23">
      <c r="A23" s="4" t="s">
        <v>55</v>
      </c>
      <c r="B23" s="6" t="s">
        <v>24</v>
      </c>
      <c r="C23" s="6" t="s">
        <v>24</v>
      </c>
      <c r="D23" s="6" t="s">
        <v>24</v>
      </c>
      <c r="E23" s="6" t="s">
        <v>24</v>
      </c>
      <c r="F23" s="8" t="s">
        <v>35</v>
      </c>
      <c r="G23" s="6" t="s">
        <v>24</v>
      </c>
      <c r="H23" s="6" t="s">
        <v>24</v>
      </c>
      <c r="I23" s="7" t="s">
        <v>26</v>
      </c>
      <c r="J23" s="7" t="s">
        <v>25</v>
      </c>
      <c r="K23" s="7" t="s">
        <v>26</v>
      </c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6" t="s">
        <v>24</v>
      </c>
      <c r="T23" s="6" t="s">
        <v>24</v>
      </c>
      <c r="U23" s="6" t="s">
        <v>24</v>
      </c>
      <c r="V23" s="6" t="s">
        <v>24</v>
      </c>
      <c r="W23" s="6" t="s">
        <v>24</v>
      </c>
    </row>
    <row r="24" ht="69" spans="1:23">
      <c r="A24" s="4" t="s">
        <v>56</v>
      </c>
      <c r="B24" s="6" t="s">
        <v>24</v>
      </c>
      <c r="C24" s="6" t="s">
        <v>24</v>
      </c>
      <c r="D24" s="6" t="s">
        <v>24</v>
      </c>
      <c r="E24" s="8" t="s">
        <v>35</v>
      </c>
      <c r="F24" s="6" t="s">
        <v>24</v>
      </c>
      <c r="G24" s="6" t="s">
        <v>24</v>
      </c>
      <c r="H24" s="6" t="s">
        <v>24</v>
      </c>
      <c r="I24" s="6" t="s">
        <v>24</v>
      </c>
      <c r="J24" s="7" t="s">
        <v>25</v>
      </c>
      <c r="K24" s="6" t="s">
        <v>24</v>
      </c>
      <c r="L24" s="7" t="s">
        <v>26</v>
      </c>
      <c r="M24" s="6" t="s">
        <v>24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6" t="s">
        <v>24</v>
      </c>
      <c r="T24" s="6" t="s">
        <v>24</v>
      </c>
      <c r="U24" s="7" t="s">
        <v>25</v>
      </c>
      <c r="V24" s="6" t="s">
        <v>24</v>
      </c>
      <c r="W24" s="6" t="s">
        <v>24</v>
      </c>
    </row>
    <row r="25" ht="69" spans="1:23">
      <c r="A25" s="4" t="s">
        <v>57</v>
      </c>
      <c r="B25" s="6" t="s">
        <v>24</v>
      </c>
      <c r="C25" s="6" t="s">
        <v>24</v>
      </c>
      <c r="D25" s="6" t="s">
        <v>24</v>
      </c>
      <c r="E25" s="8" t="s">
        <v>35</v>
      </c>
      <c r="F25" s="8" t="s">
        <v>35</v>
      </c>
      <c r="G25" s="8" t="s">
        <v>35</v>
      </c>
      <c r="H25" s="7" t="s">
        <v>26</v>
      </c>
      <c r="I25" s="6" t="s">
        <v>24</v>
      </c>
      <c r="J25" s="7" t="s">
        <v>25</v>
      </c>
      <c r="K25" s="6" t="s">
        <v>24</v>
      </c>
      <c r="L25" s="7" t="s">
        <v>26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6" t="s">
        <v>24</v>
      </c>
      <c r="T25" s="6" t="s">
        <v>24</v>
      </c>
      <c r="U25" s="6" t="s">
        <v>24</v>
      </c>
      <c r="V25" s="6" t="s">
        <v>24</v>
      </c>
      <c r="W25" s="6" t="s">
        <v>24</v>
      </c>
    </row>
    <row r="26" ht="69" spans="1:23">
      <c r="A26" s="4" t="s">
        <v>58</v>
      </c>
      <c r="B26" s="6" t="s">
        <v>24</v>
      </c>
      <c r="C26" s="7" t="s">
        <v>26</v>
      </c>
      <c r="D26" s="8" t="s">
        <v>35</v>
      </c>
      <c r="E26" s="8" t="s">
        <v>35</v>
      </c>
      <c r="F26" s="7" t="s">
        <v>25</v>
      </c>
      <c r="G26" s="7" t="s">
        <v>25</v>
      </c>
      <c r="H26" s="6" t="s">
        <v>24</v>
      </c>
      <c r="I26" s="6" t="s">
        <v>24</v>
      </c>
      <c r="J26" s="7" t="s">
        <v>25</v>
      </c>
      <c r="K26" s="6" t="s">
        <v>24</v>
      </c>
      <c r="L26" s="6" t="s">
        <v>24</v>
      </c>
      <c r="M26" s="6" t="s">
        <v>24</v>
      </c>
      <c r="N26" s="6" t="s">
        <v>24</v>
      </c>
      <c r="O26" s="6" t="s">
        <v>24</v>
      </c>
      <c r="P26" s="6" t="s">
        <v>24</v>
      </c>
      <c r="Q26" s="6" t="s">
        <v>24</v>
      </c>
      <c r="R26" s="6" t="s">
        <v>24</v>
      </c>
      <c r="S26" s="6" t="s">
        <v>24</v>
      </c>
      <c r="T26" s="6" t="s">
        <v>24</v>
      </c>
      <c r="U26" s="6" t="s">
        <v>24</v>
      </c>
      <c r="V26" s="6" t="s">
        <v>24</v>
      </c>
      <c r="W26" s="6" t="s">
        <v>24</v>
      </c>
    </row>
    <row r="29" ht="41.4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34.8" spans="1:23">
      <c r="A30" s="11" t="s">
        <v>59</v>
      </c>
      <c r="B30" s="12">
        <f>COUNTIF(B2:B26,B26)/(25-COUNTIF(B2:B26,G7))</f>
        <v>0.84</v>
      </c>
      <c r="C30" s="12">
        <f>COUNTIF(C2:C26,B26)/(25-COUNTIF(C2:C26,G7))</f>
        <v>0.64</v>
      </c>
      <c r="D30" s="12">
        <f>COUNTIF(D2:D26,B26)/(25-COUNTIF(D2:D26,G7))</f>
        <v>0.695652173913043</v>
      </c>
      <c r="E30" s="12">
        <f>COUNTIF(E2:E26,B26)/(25-COUNTIF(E2:E26,G7))</f>
        <v>0.428571428571429</v>
      </c>
      <c r="F30" s="12">
        <f>COUNTIF(F2:F26,B26)/(25-COUNTIF(F2:F26,G7))</f>
        <v>0.611111111111111</v>
      </c>
      <c r="G30" s="12">
        <f>COUNTIF(G2:G26,G26)/(25-COUNTIF(G2:G26,G7))</f>
        <v>0.1</v>
      </c>
      <c r="H30" s="12">
        <f>COUNTIF(H2:H26,B26)/(25-COUNTIF(H2:H26,G7))</f>
        <v>0.6</v>
      </c>
      <c r="I30" s="12">
        <f>COUNTIF(I2:I26,B26)/(25-COUNTIF(I2:I26,G7))</f>
        <v>0.72</v>
      </c>
      <c r="J30" s="12">
        <f>COUNTIF(J2:J26,B26)/(25-COUNTIF(J2:J26,G7))</f>
        <v>0.6</v>
      </c>
      <c r="K30" s="12">
        <f>COUNTIF(K2:K26,K26)/(25-COUNTIF(K2:K26,G7))</f>
        <v>0.76</v>
      </c>
      <c r="L30" s="12">
        <f>COUNTIF(L2:L26,B26)/(25-COUNTIF(L2:L26,G7))</f>
        <v>0.52</v>
      </c>
      <c r="M30" s="12">
        <f>COUNTIF(M2:M26,B26)/(25-COUNTIF(M2:M26,G7))</f>
        <v>0.739130434782609</v>
      </c>
      <c r="N30" s="12">
        <f>COUNTIF(N2:N26,B26)/(25-COUNTIF(N2:N26,G7))</f>
        <v>0.92</v>
      </c>
      <c r="O30" s="12">
        <f>COUNTIF(O2:O26,B26)/(25-COUNTIF(O2:O26,G7))</f>
        <v>0.88</v>
      </c>
      <c r="P30" s="12">
        <f>COUNTIF(P2:P26,B26)/(25-COUNTIF(P2:P26,G7))</f>
        <v>0.76</v>
      </c>
      <c r="Q30" s="12">
        <f>COUNTIF(Q2:Q26,Q26)/(25-COUNTIF(Q2:Q26,G7))</f>
        <v>0.96</v>
      </c>
      <c r="R30" s="12">
        <f>COUNTIF(R2:R26,R26)/(25-COUNTIF(R2:R26,G7))</f>
        <v>0.8</v>
      </c>
      <c r="S30" s="12">
        <f>COUNTIF(S2:S26,B26)/(25-COUNTIF(S2:S26,G7))</f>
        <v>0.56</v>
      </c>
      <c r="T30" s="12">
        <f>COUNTIF(T2:T26,T26)/(25-COUNTIF(T2:T26,G7))</f>
        <v>0.92</v>
      </c>
      <c r="U30" s="12">
        <f>COUNTIF(U2:U26,U26)/(25-COUNTIF(U2:U26,G7))</f>
        <v>0.88</v>
      </c>
      <c r="V30" s="12">
        <f>COUNTIF(V2:V26,V26)/(25-COUNTIF(V2:V26,G7))</f>
        <v>0.88</v>
      </c>
      <c r="W30" s="12">
        <f>COUNTIF(W2:W26,W26)/(25-COUNTIF(W2:W26,G7))</f>
        <v>0.84</v>
      </c>
    </row>
    <row r="31" spans="2:23"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7"/>
      <c r="T31" s="7"/>
      <c r="U31" s="7"/>
      <c r="V31" s="13"/>
      <c r="W31" s="13"/>
    </row>
    <row r="32" spans="2:23">
      <c r="B32" s="13"/>
      <c r="C32" s="13"/>
      <c r="D32" s="13"/>
      <c r="E32" s="13"/>
      <c r="F32" s="13"/>
      <c r="G32" s="9"/>
      <c r="H32" s="7"/>
      <c r="I32" s="7"/>
      <c r="J32" s="7"/>
      <c r="K32" s="13"/>
      <c r="L32" s="13"/>
      <c r="M32" s="13"/>
      <c r="N32" s="13"/>
      <c r="O32" s="13"/>
      <c r="P32" s="13"/>
      <c r="Q32" s="13"/>
      <c r="R32" s="13"/>
      <c r="S32" s="7"/>
      <c r="T32" s="13"/>
      <c r="U32" s="13"/>
      <c r="V32" s="13"/>
      <c r="W32" s="13"/>
    </row>
    <row r="33" ht="97.2" spans="25:26">
      <c r="Y33" s="2" t="s">
        <v>61</v>
      </c>
      <c r="Z33" s="3">
        <f>392/(25*22-27)</f>
        <v>0.749521988527725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zoomScale="70" zoomScaleNormal="70" topLeftCell="Q21" workbookViewId="0">
      <selection activeCell="Z31" sqref="Z31"/>
    </sheetView>
  </sheetViews>
  <sheetFormatPr defaultColWidth="8.88888888888889" defaultRowHeight="14.4"/>
  <cols>
    <col min="1" max="1" width="13.8888888888889" style="4" customWidth="1"/>
    <col min="2" max="2" width="10.4444444444444" customWidth="1"/>
    <col min="3" max="3" width="10.6296296296296" customWidth="1"/>
    <col min="4" max="6" width="8.88888888888889" customWidth="1"/>
    <col min="7" max="7" width="10.4444444444444" customWidth="1"/>
    <col min="8" max="10" width="8.88888888888889" customWidth="1"/>
    <col min="11" max="11" width="12" customWidth="1"/>
    <col min="12" max="16" width="8.88888888888889" customWidth="1"/>
    <col min="17" max="18" width="12" customWidth="1"/>
    <col min="19" max="19" width="8.88888888888889" customWidth="1"/>
    <col min="20" max="21" width="12" customWidth="1"/>
    <col min="22" max="22" width="10.4444444444444" customWidth="1"/>
    <col min="23" max="23" width="12" customWidth="1"/>
    <col min="25" max="25" width="14.2222222222222" customWidth="1"/>
    <col min="26" max="26" width="18.6666666666667" customWidth="1"/>
  </cols>
  <sheetData>
    <row r="1" s="4" customFormat="1" ht="55.2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82.8" spans="1:23">
      <c r="A2" s="4" t="s">
        <v>23</v>
      </c>
      <c r="B2" s="14" t="s">
        <v>49</v>
      </c>
      <c r="C2" s="6" t="s">
        <v>24</v>
      </c>
      <c r="D2" s="6" t="s">
        <v>24</v>
      </c>
      <c r="E2" s="7" t="s">
        <v>26</v>
      </c>
      <c r="F2" s="6" t="s">
        <v>24</v>
      </c>
      <c r="G2" s="6" t="s">
        <v>24</v>
      </c>
      <c r="H2" s="6" t="s">
        <v>24</v>
      </c>
      <c r="I2" s="7" t="s">
        <v>25</v>
      </c>
      <c r="J2" s="7" t="s">
        <v>25</v>
      </c>
      <c r="K2" s="6" t="s">
        <v>24</v>
      </c>
      <c r="L2" s="6" t="s">
        <v>24</v>
      </c>
      <c r="M2" s="7" t="s">
        <v>25</v>
      </c>
      <c r="N2" s="7" t="s">
        <v>25</v>
      </c>
      <c r="O2" s="7" t="s">
        <v>25</v>
      </c>
      <c r="P2" s="7" t="s">
        <v>26</v>
      </c>
      <c r="Q2" s="6" t="s">
        <v>24</v>
      </c>
      <c r="R2" s="6" t="s">
        <v>24</v>
      </c>
      <c r="S2" s="7" t="s">
        <v>26</v>
      </c>
      <c r="T2" s="6" t="s">
        <v>24</v>
      </c>
      <c r="U2" s="6" t="s">
        <v>24</v>
      </c>
      <c r="V2" s="6" t="s">
        <v>24</v>
      </c>
      <c r="W2" s="7" t="s">
        <v>26</v>
      </c>
    </row>
    <row r="3" ht="82.8" spans="1:23">
      <c r="A3" s="4" t="s">
        <v>27</v>
      </c>
      <c r="B3" s="14" t="s">
        <v>49</v>
      </c>
      <c r="C3" s="6" t="s">
        <v>24</v>
      </c>
      <c r="D3" s="6" t="s">
        <v>24</v>
      </c>
      <c r="E3" s="7" t="s">
        <v>26</v>
      </c>
      <c r="F3" s="6" t="s">
        <v>24</v>
      </c>
      <c r="G3" s="6" t="s">
        <v>24</v>
      </c>
      <c r="H3" s="7" t="s">
        <v>26</v>
      </c>
      <c r="I3" s="7" t="s">
        <v>25</v>
      </c>
      <c r="J3" s="7" t="s">
        <v>25</v>
      </c>
      <c r="K3" s="7" t="s">
        <v>25</v>
      </c>
      <c r="L3" s="7" t="s">
        <v>25</v>
      </c>
      <c r="M3" s="7" t="s">
        <v>25</v>
      </c>
      <c r="N3" s="6" t="s">
        <v>24</v>
      </c>
      <c r="O3" s="6" t="s">
        <v>24</v>
      </c>
      <c r="P3" s="7" t="s">
        <v>25</v>
      </c>
      <c r="Q3" s="7" t="s">
        <v>26</v>
      </c>
      <c r="R3" s="6" t="s">
        <v>24</v>
      </c>
      <c r="S3" s="7" t="s">
        <v>26</v>
      </c>
      <c r="T3" s="7" t="s">
        <v>25</v>
      </c>
      <c r="U3" s="6" t="s">
        <v>24</v>
      </c>
      <c r="V3" s="6" t="s">
        <v>24</v>
      </c>
      <c r="W3" s="7" t="s">
        <v>25</v>
      </c>
    </row>
    <row r="4" ht="82.8" spans="1:23">
      <c r="A4" s="4" t="s">
        <v>28</v>
      </c>
      <c r="B4" s="14" t="s">
        <v>49</v>
      </c>
      <c r="C4" s="6" t="s">
        <v>24</v>
      </c>
      <c r="D4" s="7" t="s">
        <v>26</v>
      </c>
      <c r="E4" s="7" t="s">
        <v>26</v>
      </c>
      <c r="F4" s="7" t="s">
        <v>26</v>
      </c>
      <c r="G4" s="6" t="s">
        <v>24</v>
      </c>
      <c r="H4" s="7" t="s">
        <v>26</v>
      </c>
      <c r="I4" s="7" t="s">
        <v>25</v>
      </c>
      <c r="J4" s="7" t="s">
        <v>25</v>
      </c>
      <c r="K4" s="7" t="s">
        <v>25</v>
      </c>
      <c r="L4" s="7" t="s">
        <v>26</v>
      </c>
      <c r="M4" s="7" t="s">
        <v>26</v>
      </c>
      <c r="N4" s="7" t="s">
        <v>26</v>
      </c>
      <c r="O4" s="7" t="s">
        <v>25</v>
      </c>
      <c r="P4" s="6" t="s">
        <v>24</v>
      </c>
      <c r="Q4" s="6" t="s">
        <v>24</v>
      </c>
      <c r="R4" s="6" t="s">
        <v>24</v>
      </c>
      <c r="S4" s="7" t="s">
        <v>26</v>
      </c>
      <c r="T4" s="7" t="s">
        <v>26</v>
      </c>
      <c r="U4" s="7" t="s">
        <v>26</v>
      </c>
      <c r="V4" s="7" t="s">
        <v>26</v>
      </c>
      <c r="W4" s="7" t="s">
        <v>25</v>
      </c>
    </row>
    <row r="5" ht="82.8" spans="1:23">
      <c r="A5" s="4" t="s">
        <v>30</v>
      </c>
      <c r="B5" s="7" t="s">
        <v>25</v>
      </c>
      <c r="C5" s="6" t="s">
        <v>24</v>
      </c>
      <c r="D5" s="7" t="s">
        <v>26</v>
      </c>
      <c r="E5" s="7" t="s">
        <v>26</v>
      </c>
      <c r="F5" s="7" t="s">
        <v>25</v>
      </c>
      <c r="G5" s="6" t="s">
        <v>24</v>
      </c>
      <c r="H5" s="7" t="s">
        <v>26</v>
      </c>
      <c r="I5" s="7" t="s">
        <v>25</v>
      </c>
      <c r="J5" s="7" t="s">
        <v>25</v>
      </c>
      <c r="K5" s="6" t="s">
        <v>24</v>
      </c>
      <c r="L5" s="7" t="s">
        <v>25</v>
      </c>
      <c r="M5" s="7" t="s">
        <v>26</v>
      </c>
      <c r="N5" s="7" t="s">
        <v>25</v>
      </c>
      <c r="O5" s="7" t="s">
        <v>25</v>
      </c>
      <c r="P5" s="6" t="s">
        <v>24</v>
      </c>
      <c r="Q5" s="6" t="s">
        <v>24</v>
      </c>
      <c r="R5" s="6" t="s">
        <v>24</v>
      </c>
      <c r="S5" s="7" t="s">
        <v>26</v>
      </c>
      <c r="T5" s="6" t="s">
        <v>24</v>
      </c>
      <c r="U5" s="6" t="s">
        <v>24</v>
      </c>
      <c r="V5" s="6" t="s">
        <v>24</v>
      </c>
      <c r="W5" s="7" t="s">
        <v>25</v>
      </c>
    </row>
    <row r="6" ht="82.8" spans="1:23">
      <c r="A6" s="4" t="s">
        <v>31</v>
      </c>
      <c r="B6" s="6" t="s">
        <v>24</v>
      </c>
      <c r="C6" s="7" t="s">
        <v>26</v>
      </c>
      <c r="D6" s="7" t="s">
        <v>26</v>
      </c>
      <c r="E6" s="7" t="s">
        <v>26</v>
      </c>
      <c r="F6" s="6" t="s">
        <v>24</v>
      </c>
      <c r="G6" s="6" t="s">
        <v>24</v>
      </c>
      <c r="H6" s="7" t="s">
        <v>25</v>
      </c>
      <c r="I6" s="7" t="s">
        <v>25</v>
      </c>
      <c r="J6" s="7" t="s">
        <v>25</v>
      </c>
      <c r="K6" s="7" t="s">
        <v>26</v>
      </c>
      <c r="L6" s="6" t="s">
        <v>24</v>
      </c>
      <c r="M6" s="6" t="s">
        <v>24</v>
      </c>
      <c r="N6" s="7" t="s">
        <v>25</v>
      </c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</row>
    <row r="7" ht="82.8" spans="1:23">
      <c r="A7" s="4" t="s">
        <v>34</v>
      </c>
      <c r="B7" s="14" t="s">
        <v>49</v>
      </c>
      <c r="C7" s="6" t="s">
        <v>24</v>
      </c>
      <c r="D7" s="7" t="s">
        <v>26</v>
      </c>
      <c r="E7" s="7" t="s">
        <v>26</v>
      </c>
      <c r="F7" s="7" t="s">
        <v>26</v>
      </c>
      <c r="G7" s="8" t="s">
        <v>35</v>
      </c>
      <c r="H7" s="7" t="s">
        <v>26</v>
      </c>
      <c r="I7" s="7" t="s">
        <v>25</v>
      </c>
      <c r="J7" s="7" t="s">
        <v>25</v>
      </c>
      <c r="K7" s="7" t="s">
        <v>25</v>
      </c>
      <c r="L7" s="7" t="s">
        <v>26</v>
      </c>
      <c r="M7" s="7" t="s">
        <v>26</v>
      </c>
      <c r="N7" s="7" t="s">
        <v>26</v>
      </c>
      <c r="O7" s="7" t="s">
        <v>25</v>
      </c>
      <c r="P7" s="7" t="s">
        <v>26</v>
      </c>
      <c r="Q7" s="6" t="s">
        <v>24</v>
      </c>
      <c r="R7" s="6" t="s">
        <v>24</v>
      </c>
      <c r="S7" s="7" t="s">
        <v>25</v>
      </c>
      <c r="T7" s="6" t="s">
        <v>24</v>
      </c>
      <c r="U7" s="6" t="s">
        <v>24</v>
      </c>
      <c r="V7" s="7" t="s">
        <v>25</v>
      </c>
      <c r="W7" s="6" t="s">
        <v>24</v>
      </c>
    </row>
    <row r="8" ht="82.8" spans="1:23">
      <c r="A8" s="4" t="s">
        <v>36</v>
      </c>
      <c r="B8" s="7" t="s">
        <v>25</v>
      </c>
      <c r="C8" s="7" t="s">
        <v>26</v>
      </c>
      <c r="D8" s="6" t="s">
        <v>24</v>
      </c>
      <c r="E8" s="7" t="s">
        <v>26</v>
      </c>
      <c r="F8" s="7" t="s">
        <v>26</v>
      </c>
      <c r="G8" s="7" t="s">
        <v>26</v>
      </c>
      <c r="H8" s="7" t="s">
        <v>26</v>
      </c>
      <c r="I8" s="7" t="s">
        <v>25</v>
      </c>
      <c r="J8" s="7" t="s">
        <v>26</v>
      </c>
      <c r="K8" s="6" t="s">
        <v>24</v>
      </c>
      <c r="L8" s="7" t="s">
        <v>26</v>
      </c>
      <c r="M8" s="7" t="s">
        <v>26</v>
      </c>
      <c r="N8" s="6" t="s">
        <v>24</v>
      </c>
      <c r="O8" s="7" t="s">
        <v>25</v>
      </c>
      <c r="P8" s="7" t="s">
        <v>25</v>
      </c>
      <c r="Q8" s="9" t="s">
        <v>29</v>
      </c>
      <c r="R8" s="9" t="s">
        <v>29</v>
      </c>
      <c r="S8" s="7" t="s">
        <v>26</v>
      </c>
      <c r="T8" s="6" t="s">
        <v>24</v>
      </c>
      <c r="U8" s="6" t="s">
        <v>24</v>
      </c>
      <c r="V8" s="7" t="s">
        <v>25</v>
      </c>
      <c r="W8" s="9" t="s">
        <v>29</v>
      </c>
    </row>
    <row r="9" ht="82.8" spans="1:23">
      <c r="A9" s="4" t="s">
        <v>37</v>
      </c>
      <c r="B9" s="8" t="s">
        <v>35</v>
      </c>
      <c r="C9" s="8" t="s">
        <v>35</v>
      </c>
      <c r="D9" s="7" t="s">
        <v>26</v>
      </c>
      <c r="E9" s="8" t="s">
        <v>35</v>
      </c>
      <c r="F9" s="7" t="s">
        <v>26</v>
      </c>
      <c r="G9" s="8" t="s">
        <v>35</v>
      </c>
      <c r="H9" s="8" t="s">
        <v>35</v>
      </c>
      <c r="I9" s="8" t="s">
        <v>35</v>
      </c>
      <c r="J9" s="8" t="s">
        <v>35</v>
      </c>
      <c r="K9" s="7" t="s">
        <v>26</v>
      </c>
      <c r="L9" s="8" t="s">
        <v>35</v>
      </c>
      <c r="M9" s="8" t="s">
        <v>35</v>
      </c>
      <c r="N9" s="8" t="s">
        <v>35</v>
      </c>
      <c r="O9" s="8" t="s">
        <v>35</v>
      </c>
      <c r="P9" s="8" t="s">
        <v>35</v>
      </c>
      <c r="Q9" s="8" t="s">
        <v>35</v>
      </c>
      <c r="R9" s="8" t="s">
        <v>35</v>
      </c>
      <c r="S9" s="8" t="s">
        <v>35</v>
      </c>
      <c r="T9" s="8" t="s">
        <v>35</v>
      </c>
      <c r="U9" s="8" t="s">
        <v>35</v>
      </c>
      <c r="V9" s="8" t="s">
        <v>35</v>
      </c>
      <c r="W9" s="8" t="s">
        <v>35</v>
      </c>
    </row>
    <row r="10" ht="82.8" spans="1:23">
      <c r="A10" s="4" t="s">
        <v>38</v>
      </c>
      <c r="B10" s="6" t="s">
        <v>24</v>
      </c>
      <c r="C10" s="6" t="s">
        <v>24</v>
      </c>
      <c r="D10" s="6" t="s">
        <v>24</v>
      </c>
      <c r="E10" s="8" t="s">
        <v>35</v>
      </c>
      <c r="F10" s="7" t="s">
        <v>26</v>
      </c>
      <c r="G10" s="6" t="s">
        <v>24</v>
      </c>
      <c r="H10" s="7" t="s">
        <v>26</v>
      </c>
      <c r="I10" s="7" t="s">
        <v>25</v>
      </c>
      <c r="J10" s="6" t="s">
        <v>24</v>
      </c>
      <c r="K10" s="6" t="s">
        <v>24</v>
      </c>
      <c r="L10" s="6" t="s">
        <v>24</v>
      </c>
      <c r="M10" s="7" t="s">
        <v>26</v>
      </c>
      <c r="N10" s="6" t="s">
        <v>24</v>
      </c>
      <c r="O10" s="7" t="s">
        <v>25</v>
      </c>
      <c r="P10" s="6" t="s">
        <v>24</v>
      </c>
      <c r="Q10" s="6" t="s">
        <v>24</v>
      </c>
      <c r="R10" s="6" t="s">
        <v>24</v>
      </c>
      <c r="S10" s="7" t="s">
        <v>25</v>
      </c>
      <c r="T10" s="6" t="s">
        <v>24</v>
      </c>
      <c r="U10" s="6" t="s">
        <v>24</v>
      </c>
      <c r="V10" s="7" t="s">
        <v>25</v>
      </c>
      <c r="W10" s="7" t="s">
        <v>25</v>
      </c>
    </row>
    <row r="11" ht="82.8" spans="1:23">
      <c r="A11" s="4" t="s">
        <v>39</v>
      </c>
      <c r="B11" s="6" t="s">
        <v>24</v>
      </c>
      <c r="C11" s="6" t="s">
        <v>24</v>
      </c>
      <c r="D11" s="6" t="s">
        <v>24</v>
      </c>
      <c r="E11" s="8" t="s">
        <v>35</v>
      </c>
      <c r="F11" s="7" t="s">
        <v>26</v>
      </c>
      <c r="G11" s="6" t="s">
        <v>24</v>
      </c>
      <c r="H11" s="7" t="s">
        <v>25</v>
      </c>
      <c r="I11" s="7" t="s">
        <v>25</v>
      </c>
      <c r="J11" s="7" t="s">
        <v>26</v>
      </c>
      <c r="K11" s="6" t="s">
        <v>24</v>
      </c>
      <c r="L11" s="7" t="s">
        <v>26</v>
      </c>
      <c r="M11" s="8" t="s">
        <v>35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7" t="s">
        <v>26</v>
      </c>
      <c r="T11" s="6" t="s">
        <v>24</v>
      </c>
      <c r="U11" s="6" t="s">
        <v>24</v>
      </c>
      <c r="V11" s="7" t="s">
        <v>25</v>
      </c>
      <c r="W11" s="6" t="s">
        <v>24</v>
      </c>
    </row>
    <row r="12" ht="82.8" spans="1:23">
      <c r="A12" s="4" t="s">
        <v>40</v>
      </c>
      <c r="B12" s="7" t="s">
        <v>26</v>
      </c>
      <c r="C12" s="6" t="s">
        <v>24</v>
      </c>
      <c r="D12" s="6" t="s">
        <v>24</v>
      </c>
      <c r="E12" s="8" t="s">
        <v>35</v>
      </c>
      <c r="F12" s="6" t="s">
        <v>24</v>
      </c>
      <c r="G12" s="7" t="s">
        <v>66</v>
      </c>
      <c r="H12" s="7" t="s">
        <v>26</v>
      </c>
      <c r="I12" s="7" t="s">
        <v>25</v>
      </c>
      <c r="J12" s="6" t="s">
        <v>24</v>
      </c>
      <c r="K12" s="6" t="s">
        <v>24</v>
      </c>
      <c r="L12" s="7" t="s">
        <v>26</v>
      </c>
      <c r="M12" s="6" t="s">
        <v>24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7" t="s">
        <v>26</v>
      </c>
      <c r="T12" s="6" t="s">
        <v>24</v>
      </c>
      <c r="U12" s="6" t="s">
        <v>24</v>
      </c>
      <c r="V12" s="6" t="s">
        <v>24</v>
      </c>
      <c r="W12" s="7" t="s">
        <v>26</v>
      </c>
    </row>
    <row r="13" ht="82.8" spans="1:23">
      <c r="A13" s="4" t="s">
        <v>42</v>
      </c>
      <c r="B13" s="7" t="s">
        <v>26</v>
      </c>
      <c r="C13" s="6" t="s">
        <v>24</v>
      </c>
      <c r="D13" s="6" t="s">
        <v>24</v>
      </c>
      <c r="E13" s="7" t="s">
        <v>26</v>
      </c>
      <c r="F13" s="7" t="s">
        <v>26</v>
      </c>
      <c r="G13" s="7" t="s">
        <v>25</v>
      </c>
      <c r="H13" s="7" t="s">
        <v>26</v>
      </c>
      <c r="I13" s="7" t="s">
        <v>25</v>
      </c>
      <c r="J13" s="6" t="s">
        <v>24</v>
      </c>
      <c r="K13" s="6" t="s">
        <v>24</v>
      </c>
      <c r="L13" s="7" t="s">
        <v>26</v>
      </c>
      <c r="M13" s="8" t="s">
        <v>35</v>
      </c>
      <c r="N13" s="6" t="s">
        <v>24</v>
      </c>
      <c r="O13" s="7" t="s">
        <v>25</v>
      </c>
      <c r="P13" s="6" t="s">
        <v>24</v>
      </c>
      <c r="Q13" s="6" t="s">
        <v>24</v>
      </c>
      <c r="R13" s="6" t="s">
        <v>24</v>
      </c>
      <c r="S13" s="7" t="s">
        <v>26</v>
      </c>
      <c r="T13" s="6" t="s">
        <v>24</v>
      </c>
      <c r="U13" s="6" t="s">
        <v>24</v>
      </c>
      <c r="V13" s="7" t="s">
        <v>25</v>
      </c>
      <c r="W13" s="6" t="s">
        <v>24</v>
      </c>
    </row>
    <row r="14" ht="82.8" spans="1:23">
      <c r="A14" s="4" t="s">
        <v>43</v>
      </c>
      <c r="B14" s="14" t="s">
        <v>49</v>
      </c>
      <c r="C14" s="6" t="s">
        <v>24</v>
      </c>
      <c r="D14" s="8" t="s">
        <v>35</v>
      </c>
      <c r="E14" s="8" t="s">
        <v>35</v>
      </c>
      <c r="F14" s="8" t="s">
        <v>35</v>
      </c>
      <c r="G14" s="6" t="s">
        <v>24</v>
      </c>
      <c r="H14" s="7" t="s">
        <v>26</v>
      </c>
      <c r="I14" s="7" t="s">
        <v>25</v>
      </c>
      <c r="J14" s="7" t="s">
        <v>25</v>
      </c>
      <c r="K14" s="7" t="s">
        <v>26</v>
      </c>
      <c r="L14" s="7" t="s">
        <v>25</v>
      </c>
      <c r="M14" s="6" t="s">
        <v>24</v>
      </c>
      <c r="N14" s="7" t="s">
        <v>26</v>
      </c>
      <c r="O14" s="7" t="s">
        <v>25</v>
      </c>
      <c r="P14" s="6" t="s">
        <v>24</v>
      </c>
      <c r="Q14" s="6" t="s">
        <v>24</v>
      </c>
      <c r="R14" s="6" t="s">
        <v>24</v>
      </c>
      <c r="S14" s="7" t="s">
        <v>26</v>
      </c>
      <c r="T14" s="6" t="s">
        <v>24</v>
      </c>
      <c r="U14" s="6" t="s">
        <v>24</v>
      </c>
      <c r="V14" s="7" t="s">
        <v>25</v>
      </c>
      <c r="W14" s="6" t="s">
        <v>24</v>
      </c>
    </row>
    <row r="15" ht="55.2" spans="1:23">
      <c r="A15" s="4" t="s">
        <v>45</v>
      </c>
      <c r="B15" s="6" t="s">
        <v>24</v>
      </c>
      <c r="C15" s="6" t="s">
        <v>24</v>
      </c>
      <c r="D15" s="6" t="s">
        <v>24</v>
      </c>
      <c r="E15" s="8" t="s">
        <v>35</v>
      </c>
      <c r="F15" s="8" t="s">
        <v>35</v>
      </c>
      <c r="G15" s="6" t="s">
        <v>24</v>
      </c>
      <c r="H15" s="6" t="s">
        <v>24</v>
      </c>
      <c r="I15" s="7" t="s">
        <v>25</v>
      </c>
      <c r="J15" s="7" t="s">
        <v>25</v>
      </c>
      <c r="K15" s="6" t="s">
        <v>24</v>
      </c>
      <c r="L15" s="6" t="s">
        <v>24</v>
      </c>
      <c r="M15" s="7" t="s">
        <v>25</v>
      </c>
      <c r="N15" s="6" t="s">
        <v>24</v>
      </c>
      <c r="O15" s="7" t="s">
        <v>25</v>
      </c>
      <c r="P15" s="7" t="s">
        <v>25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7" t="s">
        <v>25</v>
      </c>
      <c r="W15" s="6" t="s">
        <v>24</v>
      </c>
    </row>
    <row r="16" ht="82.8" spans="1:23">
      <c r="A16" s="4" t="s">
        <v>46</v>
      </c>
      <c r="B16" s="6" t="s">
        <v>24</v>
      </c>
      <c r="C16" s="7" t="s">
        <v>26</v>
      </c>
      <c r="D16" s="6" t="s">
        <v>24</v>
      </c>
      <c r="E16" s="7" t="s">
        <v>26</v>
      </c>
      <c r="F16" s="7" t="s">
        <v>25</v>
      </c>
      <c r="G16" s="6" t="s">
        <v>24</v>
      </c>
      <c r="H16" s="6" t="s">
        <v>24</v>
      </c>
      <c r="I16" s="6" t="s">
        <v>24</v>
      </c>
      <c r="J16" s="7" t="s">
        <v>25</v>
      </c>
      <c r="K16" s="7" t="s">
        <v>25</v>
      </c>
      <c r="L16" s="7" t="s">
        <v>26</v>
      </c>
      <c r="M16" s="6" t="s">
        <v>24</v>
      </c>
      <c r="N16" s="6" t="s">
        <v>24</v>
      </c>
      <c r="O16" s="7" t="s">
        <v>26</v>
      </c>
      <c r="P16" s="6" t="s">
        <v>24</v>
      </c>
      <c r="Q16" s="6" t="s">
        <v>24</v>
      </c>
      <c r="R16" s="6" t="s">
        <v>24</v>
      </c>
      <c r="S16" s="7" t="s">
        <v>25</v>
      </c>
      <c r="T16" s="7" t="s">
        <v>26</v>
      </c>
      <c r="U16" s="7" t="s">
        <v>26</v>
      </c>
      <c r="V16" s="6" t="s">
        <v>24</v>
      </c>
      <c r="W16" s="7" t="s">
        <v>25</v>
      </c>
    </row>
    <row r="17" ht="82.8" spans="1:23">
      <c r="A17" s="4" t="s">
        <v>47</v>
      </c>
      <c r="B17" s="6" t="s">
        <v>24</v>
      </c>
      <c r="C17" s="6" t="s">
        <v>24</v>
      </c>
      <c r="D17" s="7" t="s">
        <v>26</v>
      </c>
      <c r="E17" s="8" t="s">
        <v>35</v>
      </c>
      <c r="F17" s="8" t="s">
        <v>35</v>
      </c>
      <c r="G17" s="6" t="s">
        <v>24</v>
      </c>
      <c r="H17" s="6" t="s">
        <v>24</v>
      </c>
      <c r="I17" s="7" t="s">
        <v>25</v>
      </c>
      <c r="J17" s="7" t="s">
        <v>25</v>
      </c>
      <c r="K17" s="7" t="s">
        <v>26</v>
      </c>
      <c r="L17" s="7" t="s">
        <v>26</v>
      </c>
      <c r="M17" s="7" t="s">
        <v>26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7" t="s">
        <v>26</v>
      </c>
      <c r="T17" s="6" t="s">
        <v>24</v>
      </c>
      <c r="U17" s="7" t="s">
        <v>25</v>
      </c>
      <c r="V17" s="6" t="s">
        <v>24</v>
      </c>
      <c r="W17" s="6" t="s">
        <v>24</v>
      </c>
    </row>
    <row r="18" ht="27.6" spans="1:23">
      <c r="A18" s="4" t="s">
        <v>48</v>
      </c>
      <c r="B18" s="8" t="s">
        <v>35</v>
      </c>
      <c r="C18" s="8" t="s">
        <v>35</v>
      </c>
      <c r="D18" s="6" t="s">
        <v>24</v>
      </c>
      <c r="E18" s="8" t="s">
        <v>35</v>
      </c>
      <c r="F18" s="6" t="s">
        <v>24</v>
      </c>
      <c r="G18" s="8" t="s">
        <v>35</v>
      </c>
      <c r="H18" s="8" t="s">
        <v>35</v>
      </c>
      <c r="I18" s="8" t="s">
        <v>35</v>
      </c>
      <c r="J18" s="8" t="s">
        <v>35</v>
      </c>
      <c r="K18" s="8" t="s">
        <v>35</v>
      </c>
      <c r="L18" s="8" t="s">
        <v>35</v>
      </c>
      <c r="M18" s="8" t="s">
        <v>35</v>
      </c>
      <c r="N18" s="8" t="s">
        <v>35</v>
      </c>
      <c r="O18" s="8" t="s">
        <v>35</v>
      </c>
      <c r="P18" s="8" t="s">
        <v>35</v>
      </c>
      <c r="Q18" s="8" t="s">
        <v>35</v>
      </c>
      <c r="R18" s="8" t="s">
        <v>35</v>
      </c>
      <c r="S18" s="8" t="s">
        <v>35</v>
      </c>
      <c r="T18" s="8" t="s">
        <v>35</v>
      </c>
      <c r="U18" s="8" t="s">
        <v>35</v>
      </c>
      <c r="V18" s="8" t="s">
        <v>35</v>
      </c>
      <c r="W18" s="8" t="s">
        <v>35</v>
      </c>
    </row>
    <row r="19" ht="82.8" spans="1:23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7" t="s">
        <v>25</v>
      </c>
      <c r="H19" s="6" t="s">
        <v>24</v>
      </c>
      <c r="I19" s="7" t="s">
        <v>25</v>
      </c>
      <c r="J19" s="7" t="s">
        <v>25</v>
      </c>
      <c r="K19" s="6" t="s">
        <v>24</v>
      </c>
      <c r="L19" s="7" t="s">
        <v>26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7" t="s">
        <v>25</v>
      </c>
      <c r="V19" s="7" t="s">
        <v>25</v>
      </c>
      <c r="W19" s="6" t="s">
        <v>24</v>
      </c>
    </row>
    <row r="20" ht="82.8" spans="1:23">
      <c r="A20" s="4" t="s">
        <v>52</v>
      </c>
      <c r="B20" s="7" t="s">
        <v>26</v>
      </c>
      <c r="C20" s="6" t="s">
        <v>24</v>
      </c>
      <c r="D20" s="6" t="s">
        <v>24</v>
      </c>
      <c r="E20" s="7" t="s">
        <v>26</v>
      </c>
      <c r="F20" s="8" t="s">
        <v>35</v>
      </c>
      <c r="G20" s="6" t="s">
        <v>24</v>
      </c>
      <c r="H20" s="6" t="s">
        <v>24</v>
      </c>
      <c r="I20" s="7" t="s">
        <v>25</v>
      </c>
      <c r="J20" s="7" t="s">
        <v>26</v>
      </c>
      <c r="K20" s="6" t="s">
        <v>24</v>
      </c>
      <c r="L20" s="7" t="s">
        <v>25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7" t="s">
        <v>26</v>
      </c>
      <c r="T20" s="6" t="s">
        <v>24</v>
      </c>
      <c r="U20" s="6" t="s">
        <v>24</v>
      </c>
      <c r="V20" s="7" t="s">
        <v>25</v>
      </c>
      <c r="W20" s="7" t="s">
        <v>26</v>
      </c>
    </row>
    <row r="21" ht="82.8" spans="1:23">
      <c r="A21" s="4" t="s">
        <v>53</v>
      </c>
      <c r="B21" s="14" t="s">
        <v>49</v>
      </c>
      <c r="C21" s="6" t="s">
        <v>24</v>
      </c>
      <c r="D21" s="6" t="s">
        <v>24</v>
      </c>
      <c r="E21" s="7" t="s">
        <v>26</v>
      </c>
      <c r="F21" s="7" t="s">
        <v>26</v>
      </c>
      <c r="G21" s="8" t="s">
        <v>35</v>
      </c>
      <c r="H21" s="6" t="s">
        <v>24</v>
      </c>
      <c r="I21" s="7" t="s">
        <v>25</v>
      </c>
      <c r="J21" s="7" t="s">
        <v>26</v>
      </c>
      <c r="K21" s="6" t="s">
        <v>24</v>
      </c>
      <c r="L21" s="6" t="s">
        <v>24</v>
      </c>
      <c r="M21" s="7" t="s">
        <v>26</v>
      </c>
      <c r="N21" s="6" t="s">
        <v>24</v>
      </c>
      <c r="O21" s="7" t="s">
        <v>25</v>
      </c>
      <c r="P21" s="6" t="s">
        <v>24</v>
      </c>
      <c r="Q21" s="7" t="s">
        <v>25</v>
      </c>
      <c r="R21" s="6" t="s">
        <v>24</v>
      </c>
      <c r="S21" s="7" t="s">
        <v>26</v>
      </c>
      <c r="T21" s="6" t="s">
        <v>24</v>
      </c>
      <c r="U21" s="6" t="s">
        <v>24</v>
      </c>
      <c r="V21" s="7" t="s">
        <v>25</v>
      </c>
      <c r="W21" s="6" t="s">
        <v>24</v>
      </c>
    </row>
    <row r="22" ht="82.8" spans="1:23">
      <c r="A22" s="4" t="s">
        <v>54</v>
      </c>
      <c r="B22" s="14" t="s">
        <v>49</v>
      </c>
      <c r="C22" s="6" t="s">
        <v>24</v>
      </c>
      <c r="D22" s="6" t="s">
        <v>24</v>
      </c>
      <c r="E22" s="8" t="s">
        <v>35</v>
      </c>
      <c r="F22" s="6" t="s">
        <v>24</v>
      </c>
      <c r="G22" s="8" t="s">
        <v>35</v>
      </c>
      <c r="H22" s="7" t="s">
        <v>26</v>
      </c>
      <c r="I22" s="7" t="s">
        <v>25</v>
      </c>
      <c r="J22" s="7" t="s">
        <v>26</v>
      </c>
      <c r="K22" s="7" t="s">
        <v>26</v>
      </c>
      <c r="L22" s="7" t="s">
        <v>26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7" t="s">
        <v>26</v>
      </c>
      <c r="T22" s="6" t="s">
        <v>24</v>
      </c>
      <c r="U22" s="6" t="s">
        <v>24</v>
      </c>
      <c r="V22" s="6" t="s">
        <v>24</v>
      </c>
      <c r="W22" s="6" t="s">
        <v>24</v>
      </c>
    </row>
    <row r="23" ht="82.8" spans="1:23">
      <c r="A23" s="4" t="s">
        <v>55</v>
      </c>
      <c r="B23" s="6" t="s">
        <v>24</v>
      </c>
      <c r="C23" s="6" t="s">
        <v>24</v>
      </c>
      <c r="D23" s="6" t="s">
        <v>24</v>
      </c>
      <c r="E23" s="7" t="s">
        <v>26</v>
      </c>
      <c r="F23" s="8" t="s">
        <v>35</v>
      </c>
      <c r="G23" s="7" t="s">
        <v>66</v>
      </c>
      <c r="H23" s="6" t="s">
        <v>24</v>
      </c>
      <c r="I23" s="7" t="s">
        <v>25</v>
      </c>
      <c r="J23" s="7" t="s">
        <v>25</v>
      </c>
      <c r="K23" s="6" t="s">
        <v>24</v>
      </c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7" t="s">
        <v>25</v>
      </c>
      <c r="T23" s="6" t="s">
        <v>24</v>
      </c>
      <c r="U23" s="6" t="s">
        <v>24</v>
      </c>
      <c r="V23" s="7" t="s">
        <v>25</v>
      </c>
      <c r="W23" s="6" t="s">
        <v>24</v>
      </c>
    </row>
    <row r="24" ht="82.8" spans="1:23">
      <c r="A24" s="4" t="s">
        <v>56</v>
      </c>
      <c r="B24" s="6" t="s">
        <v>24</v>
      </c>
      <c r="C24" s="7" t="s">
        <v>25</v>
      </c>
      <c r="D24" s="6" t="s">
        <v>24</v>
      </c>
      <c r="E24" s="8" t="s">
        <v>35</v>
      </c>
      <c r="F24" s="6" t="s">
        <v>24</v>
      </c>
      <c r="G24" s="7" t="s">
        <v>66</v>
      </c>
      <c r="H24" s="6" t="s">
        <v>24</v>
      </c>
      <c r="I24" s="7" t="s">
        <v>25</v>
      </c>
      <c r="J24" s="14" t="s">
        <v>49</v>
      </c>
      <c r="K24" s="6" t="s">
        <v>24</v>
      </c>
      <c r="L24" s="7" t="s">
        <v>26</v>
      </c>
      <c r="M24" s="6" t="s">
        <v>24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7" t="s">
        <v>25</v>
      </c>
      <c r="T24" s="6" t="s">
        <v>24</v>
      </c>
      <c r="U24" s="7" t="s">
        <v>25</v>
      </c>
      <c r="V24" s="6" t="s">
        <v>24</v>
      </c>
      <c r="W24" s="6" t="s">
        <v>24</v>
      </c>
    </row>
    <row r="25" ht="82.8" spans="1:23">
      <c r="A25" s="4" t="s">
        <v>57</v>
      </c>
      <c r="B25" s="14" t="s">
        <v>49</v>
      </c>
      <c r="C25" s="6" t="s">
        <v>24</v>
      </c>
      <c r="D25" s="7" t="s">
        <v>26</v>
      </c>
      <c r="E25" s="8" t="s">
        <v>35</v>
      </c>
      <c r="F25" s="8" t="s">
        <v>35</v>
      </c>
      <c r="G25" s="8" t="s">
        <v>35</v>
      </c>
      <c r="H25" s="6" t="s">
        <v>24</v>
      </c>
      <c r="I25" s="7" t="s">
        <v>25</v>
      </c>
      <c r="J25" s="7" t="s">
        <v>25</v>
      </c>
      <c r="K25" s="6" t="s">
        <v>24</v>
      </c>
      <c r="L25" s="7" t="s">
        <v>26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7" t="s">
        <v>25</v>
      </c>
      <c r="T25" s="6" t="s">
        <v>24</v>
      </c>
      <c r="U25" s="6" t="s">
        <v>24</v>
      </c>
      <c r="V25" s="7" t="s">
        <v>25</v>
      </c>
      <c r="W25" s="6" t="s">
        <v>24</v>
      </c>
    </row>
    <row r="28" spans="2:2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7.4" spans="1:2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1" ht="97.2" spans="25:26">
      <c r="Y31" s="2" t="s">
        <v>61</v>
      </c>
      <c r="Z31" s="3">
        <f>251/(25*22-27)</f>
        <v>0.479923518164436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zoomScale="55" zoomScaleNormal="55" topLeftCell="O21" workbookViewId="0">
      <selection activeCell="AA30" sqref="AA30"/>
    </sheetView>
  </sheetViews>
  <sheetFormatPr defaultColWidth="8.88888888888889" defaultRowHeight="14.4"/>
  <cols>
    <col min="1" max="1" width="13.8888888888889" style="4" customWidth="1"/>
    <col min="26" max="26" width="16.1574074074074" customWidth="1"/>
    <col min="27" max="27" width="18.6666666666667" customWidth="1"/>
  </cols>
  <sheetData>
    <row r="1" s="4" customFormat="1" ht="55.2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86.4" spans="1:23">
      <c r="A2" s="4" t="s">
        <v>23</v>
      </c>
      <c r="B2" s="5" t="s">
        <v>25</v>
      </c>
      <c r="C2" s="5" t="s">
        <v>24</v>
      </c>
      <c r="D2" s="5" t="s">
        <v>24</v>
      </c>
      <c r="E2" s="5" t="s">
        <v>26</v>
      </c>
      <c r="F2" s="5" t="s">
        <v>24</v>
      </c>
      <c r="G2" s="5" t="s">
        <v>24</v>
      </c>
      <c r="H2" s="5" t="s">
        <v>25</v>
      </c>
      <c r="I2" s="5" t="s">
        <v>25</v>
      </c>
      <c r="J2" s="5" t="s">
        <v>24</v>
      </c>
      <c r="K2" s="5" t="s">
        <v>24</v>
      </c>
      <c r="L2" s="5" t="s">
        <v>25</v>
      </c>
      <c r="M2" s="5" t="s">
        <v>26</v>
      </c>
      <c r="N2" s="5" t="s">
        <v>24</v>
      </c>
      <c r="O2" s="5" t="s">
        <v>24</v>
      </c>
      <c r="P2" s="5" t="s">
        <v>26</v>
      </c>
      <c r="Q2" s="5" t="s">
        <v>25</v>
      </c>
      <c r="R2" s="5" t="s">
        <v>24</v>
      </c>
      <c r="S2" s="5" t="s">
        <v>26</v>
      </c>
      <c r="T2" s="5" t="s">
        <v>24</v>
      </c>
      <c r="U2" s="5" t="s">
        <v>24</v>
      </c>
      <c r="V2" s="5" t="s">
        <v>24</v>
      </c>
      <c r="W2" s="5" t="s">
        <v>24</v>
      </c>
    </row>
    <row r="3" ht="86.4" spans="1:23">
      <c r="A3" s="4" t="s">
        <v>27</v>
      </c>
      <c r="B3" s="5" t="s">
        <v>24</v>
      </c>
      <c r="C3" s="5" t="s">
        <v>26</v>
      </c>
      <c r="D3" s="5" t="s">
        <v>24</v>
      </c>
      <c r="E3" s="5" t="s">
        <v>24</v>
      </c>
      <c r="F3" s="5" t="s">
        <v>24</v>
      </c>
      <c r="G3" s="5" t="s">
        <v>66</v>
      </c>
      <c r="H3" s="5" t="s">
        <v>24</v>
      </c>
      <c r="I3" s="5" t="s">
        <v>25</v>
      </c>
      <c r="J3" s="5" t="s">
        <v>25</v>
      </c>
      <c r="K3" s="5" t="s">
        <v>26</v>
      </c>
      <c r="L3" s="5" t="s">
        <v>26</v>
      </c>
      <c r="M3" s="5" t="s">
        <v>25</v>
      </c>
      <c r="N3" s="5" t="s">
        <v>24</v>
      </c>
      <c r="O3" s="5" t="s">
        <v>24</v>
      </c>
      <c r="P3" s="5" t="s">
        <v>25</v>
      </c>
      <c r="Q3" s="5" t="s">
        <v>24</v>
      </c>
      <c r="R3" s="5" t="s">
        <v>24</v>
      </c>
      <c r="S3" s="5" t="s">
        <v>26</v>
      </c>
      <c r="T3" s="5" t="s">
        <v>24</v>
      </c>
      <c r="U3" s="5" t="s">
        <v>26</v>
      </c>
      <c r="V3" s="5" t="s">
        <v>25</v>
      </c>
      <c r="W3" s="5" t="s">
        <v>25</v>
      </c>
    </row>
    <row r="4" ht="86.4" spans="1:23">
      <c r="A4" s="4" t="s">
        <v>38</v>
      </c>
      <c r="B4" s="5" t="s">
        <v>24</v>
      </c>
      <c r="C4" s="5" t="s">
        <v>26</v>
      </c>
      <c r="D4" s="5" t="s">
        <v>24</v>
      </c>
      <c r="E4" s="5" t="s">
        <v>35</v>
      </c>
      <c r="F4" s="5" t="s">
        <v>24</v>
      </c>
      <c r="G4" s="5" t="s">
        <v>24</v>
      </c>
      <c r="H4" s="5" t="s">
        <v>24</v>
      </c>
      <c r="I4" s="5" t="s">
        <v>25</v>
      </c>
      <c r="J4" s="5" t="s">
        <v>24</v>
      </c>
      <c r="K4" s="5" t="s">
        <v>26</v>
      </c>
      <c r="L4" s="5" t="s">
        <v>24</v>
      </c>
      <c r="M4" s="5" t="s">
        <v>26</v>
      </c>
      <c r="N4" s="5" t="s">
        <v>24</v>
      </c>
      <c r="O4" s="5" t="s">
        <v>24</v>
      </c>
      <c r="P4" s="5" t="s">
        <v>24</v>
      </c>
      <c r="Q4" s="5" t="s">
        <v>24</v>
      </c>
      <c r="R4" s="5" t="s">
        <v>24</v>
      </c>
      <c r="S4" s="5" t="s">
        <v>26</v>
      </c>
      <c r="T4" s="5" t="s">
        <v>25</v>
      </c>
      <c r="U4" s="5" t="s">
        <v>24</v>
      </c>
      <c r="V4" s="5" t="s">
        <v>24</v>
      </c>
      <c r="W4" s="5" t="s">
        <v>24</v>
      </c>
    </row>
    <row r="5" ht="86.4" spans="1:23">
      <c r="A5" s="4" t="s">
        <v>28</v>
      </c>
      <c r="B5" s="5" t="s">
        <v>66</v>
      </c>
      <c r="C5" s="5" t="s">
        <v>24</v>
      </c>
      <c r="D5" s="5" t="s">
        <v>66</v>
      </c>
      <c r="E5" s="5" t="s">
        <v>26</v>
      </c>
      <c r="F5" s="5" t="s">
        <v>66</v>
      </c>
      <c r="G5" s="5" t="s">
        <v>66</v>
      </c>
      <c r="H5" s="5" t="s">
        <v>24</v>
      </c>
      <c r="I5" s="5" t="s">
        <v>25</v>
      </c>
      <c r="J5" s="5" t="s">
        <v>66</v>
      </c>
      <c r="K5" s="5" t="s">
        <v>25</v>
      </c>
      <c r="L5" s="5" t="s">
        <v>25</v>
      </c>
      <c r="M5" s="5" t="s">
        <v>66</v>
      </c>
      <c r="N5" s="5" t="s">
        <v>66</v>
      </c>
      <c r="O5" s="5" t="s">
        <v>24</v>
      </c>
      <c r="P5" s="5" t="s">
        <v>24</v>
      </c>
      <c r="Q5" s="5" t="s">
        <v>24</v>
      </c>
      <c r="R5" s="5" t="s">
        <v>24</v>
      </c>
      <c r="S5" s="5" t="s">
        <v>66</v>
      </c>
      <c r="T5" s="5" t="s">
        <v>25</v>
      </c>
      <c r="U5" s="5" t="s">
        <v>24</v>
      </c>
      <c r="V5" s="5" t="s">
        <v>66</v>
      </c>
      <c r="W5" s="5" t="s">
        <v>24</v>
      </c>
    </row>
    <row r="6" ht="100.8" spans="1:23">
      <c r="A6" s="4" t="s">
        <v>30</v>
      </c>
      <c r="B6" s="5" t="s">
        <v>49</v>
      </c>
      <c r="C6" s="5" t="s">
        <v>26</v>
      </c>
      <c r="D6" s="5" t="s">
        <v>26</v>
      </c>
      <c r="E6" s="5" t="s">
        <v>26</v>
      </c>
      <c r="F6" s="5" t="s">
        <v>50</v>
      </c>
      <c r="G6" s="5" t="s">
        <v>26</v>
      </c>
      <c r="H6" s="5" t="s">
        <v>26</v>
      </c>
      <c r="I6" s="5" t="s">
        <v>25</v>
      </c>
      <c r="J6" s="5" t="s">
        <v>26</v>
      </c>
      <c r="K6" s="5" t="s">
        <v>24</v>
      </c>
      <c r="L6" s="5" t="s">
        <v>26</v>
      </c>
      <c r="M6" s="5" t="s">
        <v>26</v>
      </c>
      <c r="N6" s="5" t="s">
        <v>25</v>
      </c>
      <c r="O6" s="5" t="s">
        <v>25</v>
      </c>
      <c r="P6" s="5" t="s">
        <v>26</v>
      </c>
      <c r="Q6" s="5" t="s">
        <v>24</v>
      </c>
      <c r="R6" s="5" t="s">
        <v>24</v>
      </c>
      <c r="S6" s="5" t="s">
        <v>26</v>
      </c>
      <c r="T6" s="5" t="s">
        <v>24</v>
      </c>
      <c r="U6" s="5" t="s">
        <v>24</v>
      </c>
      <c r="V6" s="5" t="s">
        <v>24</v>
      </c>
      <c r="W6" s="5" t="s">
        <v>26</v>
      </c>
    </row>
    <row r="7" ht="86.4" spans="1:23">
      <c r="A7" s="4" t="s">
        <v>31</v>
      </c>
      <c r="B7" s="5" t="s">
        <v>24</v>
      </c>
      <c r="C7" s="5" t="s">
        <v>24</v>
      </c>
      <c r="D7" s="5" t="s">
        <v>24</v>
      </c>
      <c r="E7" s="5" t="s">
        <v>26</v>
      </c>
      <c r="F7" s="5" t="s">
        <v>26</v>
      </c>
      <c r="G7" s="5" t="s">
        <v>24</v>
      </c>
      <c r="H7" s="5" t="s">
        <v>26</v>
      </c>
      <c r="I7" s="5" t="s">
        <v>25</v>
      </c>
      <c r="J7" s="5" t="s">
        <v>24</v>
      </c>
      <c r="K7" s="5" t="s">
        <v>24</v>
      </c>
      <c r="L7" s="5" t="s">
        <v>26</v>
      </c>
      <c r="M7" s="5" t="s">
        <v>26</v>
      </c>
      <c r="N7" s="5" t="s">
        <v>24</v>
      </c>
      <c r="O7" s="5" t="s">
        <v>25</v>
      </c>
      <c r="P7" s="5" t="s">
        <v>24</v>
      </c>
      <c r="Q7" s="5" t="s">
        <v>24</v>
      </c>
      <c r="R7" s="5" t="s">
        <v>24</v>
      </c>
      <c r="S7" s="5" t="s">
        <v>26</v>
      </c>
      <c r="T7" s="5" t="s">
        <v>24</v>
      </c>
      <c r="U7" s="5" t="s">
        <v>24</v>
      </c>
      <c r="V7" s="5" t="s">
        <v>25</v>
      </c>
      <c r="W7" s="5" t="s">
        <v>24</v>
      </c>
    </row>
    <row r="8" ht="86.4" spans="1:23">
      <c r="A8" s="4" t="s">
        <v>34</v>
      </c>
      <c r="B8" s="5" t="s">
        <v>24</v>
      </c>
      <c r="C8" s="5" t="s">
        <v>26</v>
      </c>
      <c r="D8" s="5" t="s">
        <v>26</v>
      </c>
      <c r="E8" s="5" t="s">
        <v>26</v>
      </c>
      <c r="F8" s="5" t="s">
        <v>26</v>
      </c>
      <c r="G8" s="5" t="s">
        <v>35</v>
      </c>
      <c r="H8" s="5" t="s">
        <v>26</v>
      </c>
      <c r="I8" s="5" t="s">
        <v>25</v>
      </c>
      <c r="J8" s="5" t="s">
        <v>25</v>
      </c>
      <c r="K8" s="5" t="s">
        <v>26</v>
      </c>
      <c r="L8" s="5" t="s">
        <v>26</v>
      </c>
      <c r="M8" s="5" t="s">
        <v>26</v>
      </c>
      <c r="N8" s="5" t="s">
        <v>25</v>
      </c>
      <c r="O8" s="5" t="s">
        <v>25</v>
      </c>
      <c r="P8" s="5" t="s">
        <v>24</v>
      </c>
      <c r="Q8" s="5" t="s">
        <v>26</v>
      </c>
      <c r="R8" s="5" t="s">
        <v>26</v>
      </c>
      <c r="S8" s="5" t="s">
        <v>26</v>
      </c>
      <c r="T8" s="5" t="s">
        <v>26</v>
      </c>
      <c r="U8" s="5" t="s">
        <v>24</v>
      </c>
      <c r="V8" s="5" t="s">
        <v>25</v>
      </c>
      <c r="W8" s="5" t="s">
        <v>26</v>
      </c>
    </row>
    <row r="9" ht="86.4" spans="1:23">
      <c r="A9" s="4" t="s">
        <v>45</v>
      </c>
      <c r="B9" s="5" t="s">
        <v>24</v>
      </c>
      <c r="C9" s="5" t="s">
        <v>24</v>
      </c>
      <c r="D9" s="5" t="s">
        <v>26</v>
      </c>
      <c r="E9" s="5" t="s">
        <v>35</v>
      </c>
      <c r="F9" s="5" t="s">
        <v>35</v>
      </c>
      <c r="G9" s="5" t="s">
        <v>24</v>
      </c>
      <c r="H9" s="5" t="s">
        <v>24</v>
      </c>
      <c r="I9" s="5" t="s">
        <v>25</v>
      </c>
      <c r="J9" s="5" t="s">
        <v>25</v>
      </c>
      <c r="K9" s="5" t="s">
        <v>24</v>
      </c>
      <c r="L9" s="5" t="s">
        <v>24</v>
      </c>
      <c r="M9" s="5" t="s">
        <v>66</v>
      </c>
      <c r="N9" s="5" t="s">
        <v>24</v>
      </c>
      <c r="O9" s="5" t="s">
        <v>25</v>
      </c>
      <c r="P9" s="5" t="s">
        <v>24</v>
      </c>
      <c r="Q9" s="5" t="s">
        <v>24</v>
      </c>
      <c r="R9" s="5" t="s">
        <v>24</v>
      </c>
      <c r="S9" s="5" t="s">
        <v>24</v>
      </c>
      <c r="T9" s="5" t="s">
        <v>24</v>
      </c>
      <c r="U9" s="5" t="s">
        <v>24</v>
      </c>
      <c r="V9" s="5" t="s">
        <v>24</v>
      </c>
      <c r="W9" s="5" t="s">
        <v>25</v>
      </c>
    </row>
    <row r="10" ht="86.4" spans="1:23">
      <c r="A10" s="4" t="s">
        <v>36</v>
      </c>
      <c r="B10" s="5" t="s">
        <v>29</v>
      </c>
      <c r="C10" s="5" t="s">
        <v>26</v>
      </c>
      <c r="D10" s="5" t="s">
        <v>26</v>
      </c>
      <c r="E10" s="5" t="s">
        <v>26</v>
      </c>
      <c r="F10" s="5" t="s">
        <v>24</v>
      </c>
      <c r="G10" s="5" t="s">
        <v>25</v>
      </c>
      <c r="H10" s="5" t="s">
        <v>24</v>
      </c>
      <c r="I10" s="5" t="s">
        <v>25</v>
      </c>
      <c r="J10" s="5" t="s">
        <v>26</v>
      </c>
      <c r="K10" s="5" t="s">
        <v>24</v>
      </c>
      <c r="L10" s="5" t="s">
        <v>26</v>
      </c>
      <c r="M10" s="5" t="s">
        <v>26</v>
      </c>
      <c r="N10" s="5" t="s">
        <v>26</v>
      </c>
      <c r="O10" s="5" t="s">
        <v>25</v>
      </c>
      <c r="P10" s="5" t="s">
        <v>26</v>
      </c>
      <c r="Q10" s="5" t="s">
        <v>25</v>
      </c>
      <c r="R10" s="5" t="s">
        <v>25</v>
      </c>
      <c r="S10" s="5" t="s">
        <v>26</v>
      </c>
      <c r="T10" s="5" t="s">
        <v>66</v>
      </c>
      <c r="U10" s="5" t="s">
        <v>24</v>
      </c>
      <c r="V10" s="5" t="s">
        <v>25</v>
      </c>
      <c r="W10" s="5" t="s">
        <v>29</v>
      </c>
    </row>
    <row r="11" ht="86.4" spans="1:23">
      <c r="A11" s="4" t="s">
        <v>37</v>
      </c>
      <c r="B11" s="5" t="s">
        <v>26</v>
      </c>
      <c r="C11" s="5" t="s">
        <v>24</v>
      </c>
      <c r="D11" s="5" t="s">
        <v>26</v>
      </c>
      <c r="E11" s="5" t="s">
        <v>25</v>
      </c>
      <c r="F11" s="5" t="s">
        <v>24</v>
      </c>
      <c r="G11" s="5" t="s">
        <v>35</v>
      </c>
      <c r="H11" s="5" t="s">
        <v>26</v>
      </c>
      <c r="I11" s="5" t="s">
        <v>25</v>
      </c>
      <c r="J11" s="5" t="s">
        <v>24</v>
      </c>
      <c r="K11" s="5" t="s">
        <v>26</v>
      </c>
      <c r="L11" s="5" t="s">
        <v>24</v>
      </c>
      <c r="M11" s="5" t="s">
        <v>24</v>
      </c>
      <c r="N11" s="5" t="s">
        <v>26</v>
      </c>
      <c r="O11" s="5" t="s">
        <v>25</v>
      </c>
      <c r="P11" s="5" t="s">
        <v>26</v>
      </c>
      <c r="Q11" s="5" t="s">
        <v>24</v>
      </c>
      <c r="R11" s="5" t="s">
        <v>24</v>
      </c>
      <c r="S11" s="5" t="s">
        <v>26</v>
      </c>
      <c r="T11" s="5" t="s">
        <v>26</v>
      </c>
      <c r="U11" s="5" t="s">
        <v>24</v>
      </c>
      <c r="V11" s="5" t="s">
        <v>25</v>
      </c>
      <c r="W11" s="5" t="s">
        <v>24</v>
      </c>
    </row>
    <row r="12" ht="86.4" spans="1:23">
      <c r="A12" s="4" t="s">
        <v>39</v>
      </c>
      <c r="B12" s="5" t="s">
        <v>25</v>
      </c>
      <c r="C12" s="5" t="s">
        <v>24</v>
      </c>
      <c r="D12" s="5" t="s">
        <v>26</v>
      </c>
      <c r="E12" s="5" t="s">
        <v>35</v>
      </c>
      <c r="F12" s="5" t="s">
        <v>26</v>
      </c>
      <c r="G12" s="5" t="s">
        <v>25</v>
      </c>
      <c r="H12" s="5" t="s">
        <v>24</v>
      </c>
      <c r="I12" s="5" t="s">
        <v>25</v>
      </c>
      <c r="J12" s="5" t="s">
        <v>26</v>
      </c>
      <c r="K12" s="5" t="s">
        <v>24</v>
      </c>
      <c r="L12" s="5" t="s">
        <v>26</v>
      </c>
      <c r="M12" s="5" t="s">
        <v>35</v>
      </c>
      <c r="N12" s="5" t="s">
        <v>24</v>
      </c>
      <c r="O12" s="5" t="s">
        <v>24</v>
      </c>
      <c r="P12" s="5" t="s">
        <v>26</v>
      </c>
      <c r="Q12" s="5" t="s">
        <v>24</v>
      </c>
      <c r="R12" s="5" t="s">
        <v>24</v>
      </c>
      <c r="S12" s="5" t="s">
        <v>26</v>
      </c>
      <c r="T12" s="5" t="s">
        <v>24</v>
      </c>
      <c r="U12" s="5" t="s">
        <v>25</v>
      </c>
      <c r="V12" s="5" t="s">
        <v>25</v>
      </c>
      <c r="W12" s="5" t="s">
        <v>24</v>
      </c>
    </row>
    <row r="13" ht="86.4" spans="1:23">
      <c r="A13" s="4" t="s">
        <v>40</v>
      </c>
      <c r="B13" s="5" t="s">
        <v>24</v>
      </c>
      <c r="C13" s="5" t="s">
        <v>26</v>
      </c>
      <c r="D13" s="5" t="s">
        <v>26</v>
      </c>
      <c r="E13" s="5" t="s">
        <v>35</v>
      </c>
      <c r="F13" s="5" t="s">
        <v>25</v>
      </c>
      <c r="G13" s="5" t="s">
        <v>66</v>
      </c>
      <c r="H13" s="5" t="s">
        <v>26</v>
      </c>
      <c r="I13" s="5" t="s">
        <v>25</v>
      </c>
      <c r="J13" s="5" t="s">
        <v>26</v>
      </c>
      <c r="K13" s="5" t="s">
        <v>24</v>
      </c>
      <c r="L13" s="5" t="s">
        <v>26</v>
      </c>
      <c r="M13" s="5" t="s">
        <v>24</v>
      </c>
      <c r="N13" s="5" t="s">
        <v>24</v>
      </c>
      <c r="O13" s="5" t="s">
        <v>24</v>
      </c>
      <c r="P13" s="5" t="s">
        <v>24</v>
      </c>
      <c r="Q13" s="5" t="s">
        <v>33</v>
      </c>
      <c r="R13" s="5" t="s">
        <v>24</v>
      </c>
      <c r="S13" s="5" t="s">
        <v>26</v>
      </c>
      <c r="T13" s="5" t="s">
        <v>24</v>
      </c>
      <c r="U13" s="5" t="s">
        <v>24</v>
      </c>
      <c r="V13" s="5" t="s">
        <v>24</v>
      </c>
      <c r="W13" s="5" t="s">
        <v>24</v>
      </c>
    </row>
    <row r="14" ht="86.4" spans="1:23">
      <c r="A14" s="4" t="s">
        <v>42</v>
      </c>
      <c r="B14" s="5" t="s">
        <v>26</v>
      </c>
      <c r="C14" s="5" t="s">
        <v>24</v>
      </c>
      <c r="D14" s="5" t="s">
        <v>26</v>
      </c>
      <c r="E14" s="5" t="s">
        <v>26</v>
      </c>
      <c r="F14" s="5" t="s">
        <v>24</v>
      </c>
      <c r="G14" s="5" t="s">
        <v>26</v>
      </c>
      <c r="H14" s="5" t="s">
        <v>26</v>
      </c>
      <c r="I14" s="5" t="s">
        <v>25</v>
      </c>
      <c r="J14" s="5" t="s">
        <v>26</v>
      </c>
      <c r="K14" s="5" t="s">
        <v>24</v>
      </c>
      <c r="L14" s="5" t="s">
        <v>26</v>
      </c>
      <c r="M14" s="5" t="s">
        <v>35</v>
      </c>
      <c r="N14" s="5" t="s">
        <v>24</v>
      </c>
      <c r="O14" s="5" t="s">
        <v>25</v>
      </c>
      <c r="P14" s="5" t="s">
        <v>24</v>
      </c>
      <c r="Q14" s="5" t="s">
        <v>24</v>
      </c>
      <c r="R14" s="5" t="s">
        <v>24</v>
      </c>
      <c r="S14" s="5" t="s">
        <v>26</v>
      </c>
      <c r="T14" s="5" t="s">
        <v>24</v>
      </c>
      <c r="U14" s="5" t="s">
        <v>24</v>
      </c>
      <c r="V14" s="5" t="s">
        <v>25</v>
      </c>
      <c r="W14" s="5" t="s">
        <v>24</v>
      </c>
    </row>
    <row r="15" ht="86.4" spans="1:23">
      <c r="A15" s="4" t="s">
        <v>43</v>
      </c>
      <c r="B15" s="5" t="s">
        <v>24</v>
      </c>
      <c r="C15" s="5" t="s">
        <v>24</v>
      </c>
      <c r="D15" s="5" t="s">
        <v>35</v>
      </c>
      <c r="E15" s="5" t="s">
        <v>35</v>
      </c>
      <c r="F15" s="5" t="s">
        <v>35</v>
      </c>
      <c r="G15" s="5" t="s">
        <v>24</v>
      </c>
      <c r="H15" s="5" t="s">
        <v>24</v>
      </c>
      <c r="I15" s="5" t="s">
        <v>25</v>
      </c>
      <c r="J15" s="5" t="s">
        <v>25</v>
      </c>
      <c r="K15" s="5" t="s">
        <v>26</v>
      </c>
      <c r="L15" s="5" t="s">
        <v>24</v>
      </c>
      <c r="M15" s="5" t="s">
        <v>24</v>
      </c>
      <c r="N15" s="5" t="s">
        <v>24</v>
      </c>
      <c r="O15" s="5" t="s">
        <v>24</v>
      </c>
      <c r="P15" s="5" t="s">
        <v>25</v>
      </c>
      <c r="Q15" s="5" t="s">
        <v>25</v>
      </c>
      <c r="R15" s="5" t="s">
        <v>24</v>
      </c>
      <c r="S15" s="5" t="s">
        <v>26</v>
      </c>
      <c r="T15" s="5" t="s">
        <v>24</v>
      </c>
      <c r="U15" s="5" t="s">
        <v>24</v>
      </c>
      <c r="V15" s="5" t="s">
        <v>25</v>
      </c>
      <c r="W15" s="5" t="s">
        <v>24</v>
      </c>
    </row>
    <row r="16" ht="86.4" spans="1:23">
      <c r="A16" s="4" t="s">
        <v>46</v>
      </c>
      <c r="B16" s="5" t="s">
        <v>24</v>
      </c>
      <c r="C16" s="5" t="s">
        <v>24</v>
      </c>
      <c r="D16" s="5" t="s">
        <v>24</v>
      </c>
      <c r="E16" s="5" t="s">
        <v>24</v>
      </c>
      <c r="F16" s="5" t="s">
        <v>26</v>
      </c>
      <c r="G16" s="5" t="s">
        <v>24</v>
      </c>
      <c r="H16" s="5" t="s">
        <v>26</v>
      </c>
      <c r="I16" s="5" t="s">
        <v>24</v>
      </c>
      <c r="J16" s="5" t="s">
        <v>24</v>
      </c>
      <c r="K16" s="5" t="s">
        <v>24</v>
      </c>
      <c r="L16" s="5" t="s">
        <v>26</v>
      </c>
      <c r="M16" s="5" t="s">
        <v>24</v>
      </c>
      <c r="N16" s="5" t="s">
        <v>24</v>
      </c>
      <c r="O16" s="5" t="s">
        <v>26</v>
      </c>
      <c r="P16" s="5" t="s">
        <v>24</v>
      </c>
      <c r="Q16" s="5" t="s">
        <v>24</v>
      </c>
      <c r="R16" s="5" t="s">
        <v>24</v>
      </c>
      <c r="S16" s="5" t="s">
        <v>26</v>
      </c>
      <c r="T16" s="5" t="s">
        <v>24</v>
      </c>
      <c r="U16" s="5" t="s">
        <v>24</v>
      </c>
      <c r="V16" s="5" t="s">
        <v>24</v>
      </c>
      <c r="W16" s="5" t="s">
        <v>24</v>
      </c>
    </row>
    <row r="17" ht="86.4" spans="1:23">
      <c r="A17" s="4" t="s">
        <v>47</v>
      </c>
      <c r="B17" s="5" t="s">
        <v>24</v>
      </c>
      <c r="C17" s="5" t="s">
        <v>24</v>
      </c>
      <c r="D17" s="5" t="s">
        <v>26</v>
      </c>
      <c r="E17" s="5" t="s">
        <v>35</v>
      </c>
      <c r="F17" s="5" t="s">
        <v>35</v>
      </c>
      <c r="G17" s="5" t="s">
        <v>24</v>
      </c>
      <c r="H17" s="5" t="s">
        <v>24</v>
      </c>
      <c r="I17" s="5" t="s">
        <v>25</v>
      </c>
      <c r="J17" s="5" t="s">
        <v>25</v>
      </c>
      <c r="K17" s="5" t="s">
        <v>24</v>
      </c>
      <c r="L17" s="5" t="s">
        <v>26</v>
      </c>
      <c r="M17" s="5" t="s">
        <v>26</v>
      </c>
      <c r="N17" s="5" t="s">
        <v>24</v>
      </c>
      <c r="O17" s="5" t="s">
        <v>24</v>
      </c>
      <c r="P17" s="5" t="s">
        <v>24</v>
      </c>
      <c r="Q17" s="5" t="s">
        <v>24</v>
      </c>
      <c r="R17" s="5" t="s">
        <v>24</v>
      </c>
      <c r="S17" s="5" t="s">
        <v>26</v>
      </c>
      <c r="T17" s="5" t="s">
        <v>24</v>
      </c>
      <c r="U17" s="5" t="s">
        <v>24</v>
      </c>
      <c r="V17" s="5" t="s">
        <v>24</v>
      </c>
      <c r="W17" s="5" t="s">
        <v>24</v>
      </c>
    </row>
    <row r="18" ht="86.4" spans="1:23">
      <c r="A18" s="4" t="s">
        <v>48</v>
      </c>
      <c r="B18" s="5" t="s">
        <v>49</v>
      </c>
      <c r="C18" s="5" t="s">
        <v>24</v>
      </c>
      <c r="D18" s="5" t="s">
        <v>26</v>
      </c>
      <c r="E18" s="5" t="s">
        <v>26</v>
      </c>
      <c r="F18" s="5" t="s">
        <v>24</v>
      </c>
      <c r="G18" s="5" t="s">
        <v>24</v>
      </c>
      <c r="H18" s="5" t="s">
        <v>25</v>
      </c>
      <c r="I18" s="5" t="s">
        <v>25</v>
      </c>
      <c r="J18" s="5" t="s">
        <v>25</v>
      </c>
      <c r="K18" s="5" t="s">
        <v>25</v>
      </c>
      <c r="L18" s="5" t="s">
        <v>24</v>
      </c>
      <c r="M18" s="5" t="s">
        <v>25</v>
      </c>
      <c r="N18" s="5" t="s">
        <v>26</v>
      </c>
      <c r="O18" s="5" t="s">
        <v>25</v>
      </c>
      <c r="P18" s="5" t="s">
        <v>24</v>
      </c>
      <c r="Q18" s="5" t="s">
        <v>24</v>
      </c>
      <c r="R18" s="5" t="s">
        <v>24</v>
      </c>
      <c r="S18" s="5" t="s">
        <v>25</v>
      </c>
      <c r="T18" s="5" t="s">
        <v>24</v>
      </c>
      <c r="U18" s="5" t="s">
        <v>49</v>
      </c>
      <c r="V18" s="5" t="s">
        <v>24</v>
      </c>
      <c r="W18" s="5" t="s">
        <v>24</v>
      </c>
    </row>
    <row r="19" ht="86.4" spans="1:23">
      <c r="A19" s="4" t="s">
        <v>51</v>
      </c>
      <c r="B19" s="5" t="s">
        <v>24</v>
      </c>
      <c r="C19" s="5" t="s">
        <v>24</v>
      </c>
      <c r="D19" s="5" t="s">
        <v>24</v>
      </c>
      <c r="E19" s="5" t="s">
        <v>35</v>
      </c>
      <c r="F19" s="5" t="s">
        <v>35</v>
      </c>
      <c r="G19" s="5" t="s">
        <v>24</v>
      </c>
      <c r="H19" s="5" t="s">
        <v>26</v>
      </c>
      <c r="I19" s="5" t="s">
        <v>25</v>
      </c>
      <c r="J19" s="5" t="s">
        <v>24</v>
      </c>
      <c r="K19" s="5" t="s">
        <v>24</v>
      </c>
      <c r="L19" s="5" t="s">
        <v>24</v>
      </c>
      <c r="M19" s="5" t="s">
        <v>24</v>
      </c>
      <c r="N19" s="5" t="s">
        <v>24</v>
      </c>
      <c r="O19" s="5" t="s">
        <v>24</v>
      </c>
      <c r="P19" s="5" t="s">
        <v>24</v>
      </c>
      <c r="Q19" s="5" t="s">
        <v>24</v>
      </c>
      <c r="R19" s="5" t="s">
        <v>26</v>
      </c>
      <c r="S19" s="5" t="s">
        <v>24</v>
      </c>
      <c r="T19" s="5" t="s">
        <v>24</v>
      </c>
      <c r="U19" s="5" t="s">
        <v>25</v>
      </c>
      <c r="V19" s="5" t="s">
        <v>24</v>
      </c>
      <c r="W19" s="5" t="s">
        <v>24</v>
      </c>
    </row>
    <row r="20" ht="86.4" spans="1:23">
      <c r="A20" s="4" t="s">
        <v>52</v>
      </c>
      <c r="B20" s="5" t="s">
        <v>24</v>
      </c>
      <c r="C20" s="5" t="s">
        <v>26</v>
      </c>
      <c r="D20" s="5" t="s">
        <v>24</v>
      </c>
      <c r="E20" s="5" t="s">
        <v>26</v>
      </c>
      <c r="F20" s="5" t="s">
        <v>35</v>
      </c>
      <c r="G20" s="5" t="s">
        <v>26</v>
      </c>
      <c r="H20" s="5" t="s">
        <v>24</v>
      </c>
      <c r="I20" s="5" t="s">
        <v>25</v>
      </c>
      <c r="J20" s="5" t="s">
        <v>26</v>
      </c>
      <c r="K20" s="5" t="s">
        <v>24</v>
      </c>
      <c r="L20" s="5" t="s">
        <v>25</v>
      </c>
      <c r="M20" s="5" t="s">
        <v>26</v>
      </c>
      <c r="N20" s="5" t="s">
        <v>24</v>
      </c>
      <c r="O20" s="5" t="s">
        <v>25</v>
      </c>
      <c r="P20" s="5" t="s">
        <v>24</v>
      </c>
      <c r="Q20" s="5" t="s">
        <v>24</v>
      </c>
      <c r="R20" s="5" t="s">
        <v>24</v>
      </c>
      <c r="S20" s="5" t="s">
        <v>26</v>
      </c>
      <c r="T20" s="5" t="s">
        <v>24</v>
      </c>
      <c r="U20" s="5" t="s">
        <v>24</v>
      </c>
      <c r="V20" s="5" t="s">
        <v>25</v>
      </c>
      <c r="W20" s="5" t="s">
        <v>26</v>
      </c>
    </row>
    <row r="21" ht="86.4" spans="1:23">
      <c r="A21" s="4" t="s">
        <v>53</v>
      </c>
      <c r="B21" s="5" t="s">
        <v>26</v>
      </c>
      <c r="C21" s="5" t="s">
        <v>26</v>
      </c>
      <c r="D21" s="5" t="s">
        <v>24</v>
      </c>
      <c r="E21" s="5" t="s">
        <v>25</v>
      </c>
      <c r="F21" s="5" t="s">
        <v>26</v>
      </c>
      <c r="G21" s="5" t="s">
        <v>35</v>
      </c>
      <c r="H21" s="5" t="s">
        <v>24</v>
      </c>
      <c r="I21" s="5" t="s">
        <v>25</v>
      </c>
      <c r="J21" s="5" t="s">
        <v>26</v>
      </c>
      <c r="K21" s="5" t="s">
        <v>26</v>
      </c>
      <c r="L21" s="5" t="s">
        <v>25</v>
      </c>
      <c r="M21" s="5" t="s">
        <v>26</v>
      </c>
      <c r="N21" s="5" t="s">
        <v>24</v>
      </c>
      <c r="O21" s="5" t="s">
        <v>24</v>
      </c>
      <c r="P21" s="5" t="s">
        <v>24</v>
      </c>
      <c r="Q21" s="5" t="s">
        <v>26</v>
      </c>
      <c r="R21" s="5" t="s">
        <v>24</v>
      </c>
      <c r="S21" s="5" t="s">
        <v>26</v>
      </c>
      <c r="T21" s="5" t="s">
        <v>26</v>
      </c>
      <c r="U21" s="5" t="s">
        <v>24</v>
      </c>
      <c r="V21" s="5" t="s">
        <v>24</v>
      </c>
      <c r="W21" s="5" t="s">
        <v>24</v>
      </c>
    </row>
    <row r="22" ht="86.4" spans="1:23">
      <c r="A22" s="4" t="s">
        <v>54</v>
      </c>
      <c r="B22" s="5" t="s">
        <v>24</v>
      </c>
      <c r="C22" s="5" t="s">
        <v>24</v>
      </c>
      <c r="D22" s="5" t="s">
        <v>24</v>
      </c>
      <c r="E22" s="5" t="s">
        <v>35</v>
      </c>
      <c r="F22" s="5" t="s">
        <v>25</v>
      </c>
      <c r="G22" s="5" t="s">
        <v>35</v>
      </c>
      <c r="H22" s="5" t="s">
        <v>26</v>
      </c>
      <c r="I22" s="5" t="s">
        <v>25</v>
      </c>
      <c r="J22" s="5" t="s">
        <v>25</v>
      </c>
      <c r="K22" s="5" t="s">
        <v>24</v>
      </c>
      <c r="L22" s="5" t="s">
        <v>26</v>
      </c>
      <c r="M22" s="5" t="s">
        <v>24</v>
      </c>
      <c r="N22" s="5" t="s">
        <v>24</v>
      </c>
      <c r="O22" s="5" t="s">
        <v>24</v>
      </c>
      <c r="P22" s="5" t="s">
        <v>24</v>
      </c>
      <c r="Q22" s="5" t="s">
        <v>24</v>
      </c>
      <c r="R22" s="5" t="s">
        <v>24</v>
      </c>
      <c r="S22" s="5" t="s">
        <v>26</v>
      </c>
      <c r="T22" s="5" t="s">
        <v>24</v>
      </c>
      <c r="U22" s="5" t="s">
        <v>24</v>
      </c>
      <c r="V22" s="5" t="s">
        <v>26</v>
      </c>
      <c r="W22" s="5" t="s">
        <v>24</v>
      </c>
    </row>
    <row r="23" ht="86.4" spans="1:23">
      <c r="A23" s="4" t="s">
        <v>55</v>
      </c>
      <c r="B23" s="5" t="s">
        <v>24</v>
      </c>
      <c r="C23" s="5" t="s">
        <v>24</v>
      </c>
      <c r="D23" s="5" t="s">
        <v>24</v>
      </c>
      <c r="E23" s="5" t="s">
        <v>26</v>
      </c>
      <c r="F23" s="5" t="s">
        <v>35</v>
      </c>
      <c r="G23" s="5" t="s">
        <v>24</v>
      </c>
      <c r="H23" s="5" t="s">
        <v>26</v>
      </c>
      <c r="I23" s="5" t="s">
        <v>25</v>
      </c>
      <c r="J23" s="5" t="s">
        <v>25</v>
      </c>
      <c r="K23" s="5" t="s">
        <v>24</v>
      </c>
      <c r="L23" s="5" t="s">
        <v>26</v>
      </c>
      <c r="M23" s="5" t="s">
        <v>26</v>
      </c>
      <c r="N23" s="5" t="s">
        <v>24</v>
      </c>
      <c r="O23" s="5" t="s">
        <v>24</v>
      </c>
      <c r="P23" s="5" t="s">
        <v>25</v>
      </c>
      <c r="Q23" s="5" t="s">
        <v>24</v>
      </c>
      <c r="R23" s="5" t="s">
        <v>26</v>
      </c>
      <c r="S23" s="5" t="s">
        <v>24</v>
      </c>
      <c r="T23" s="5" t="s">
        <v>25</v>
      </c>
      <c r="U23" s="5" t="s">
        <v>25</v>
      </c>
      <c r="V23" s="5" t="s">
        <v>25</v>
      </c>
      <c r="W23" s="5" t="s">
        <v>25</v>
      </c>
    </row>
    <row r="24" ht="86.4" spans="1:23">
      <c r="A24" s="4" t="s">
        <v>56</v>
      </c>
      <c r="B24" s="5" t="s">
        <v>24</v>
      </c>
      <c r="C24" s="5" t="s">
        <v>25</v>
      </c>
      <c r="D24" s="5" t="s">
        <v>24</v>
      </c>
      <c r="E24" s="5" t="s">
        <v>35</v>
      </c>
      <c r="F24" s="5" t="s">
        <v>24</v>
      </c>
      <c r="G24" s="5" t="s">
        <v>24</v>
      </c>
      <c r="H24" s="5" t="s">
        <v>24</v>
      </c>
      <c r="I24" s="5" t="s">
        <v>25</v>
      </c>
      <c r="J24" s="5" t="s">
        <v>25</v>
      </c>
      <c r="K24" s="5" t="s">
        <v>26</v>
      </c>
      <c r="L24" s="5" t="s">
        <v>25</v>
      </c>
      <c r="M24" s="5" t="s">
        <v>24</v>
      </c>
      <c r="N24" s="5" t="s">
        <v>24</v>
      </c>
      <c r="O24" s="5" t="s">
        <v>24</v>
      </c>
      <c r="P24" s="5" t="s">
        <v>24</v>
      </c>
      <c r="Q24" s="5" t="s">
        <v>25</v>
      </c>
      <c r="R24" s="5" t="s">
        <v>24</v>
      </c>
      <c r="S24" s="5" t="s">
        <v>26</v>
      </c>
      <c r="T24" s="5" t="s">
        <v>24</v>
      </c>
      <c r="U24" s="5" t="s">
        <v>24</v>
      </c>
      <c r="V24" s="5" t="s">
        <v>24</v>
      </c>
      <c r="W24" s="5" t="s">
        <v>24</v>
      </c>
    </row>
    <row r="25" ht="86.4" spans="1:23">
      <c r="A25" s="4" t="s">
        <v>57</v>
      </c>
      <c r="B25" s="5" t="s">
        <v>49</v>
      </c>
      <c r="C25" s="5" t="s">
        <v>24</v>
      </c>
      <c r="D25" s="5" t="s">
        <v>24</v>
      </c>
      <c r="E25" s="5" t="s">
        <v>35</v>
      </c>
      <c r="F25" s="5" t="s">
        <v>35</v>
      </c>
      <c r="G25" s="5" t="s">
        <v>35</v>
      </c>
      <c r="H25" s="5" t="s">
        <v>26</v>
      </c>
      <c r="I25" s="5" t="s">
        <v>25</v>
      </c>
      <c r="J25" s="5" t="s">
        <v>25</v>
      </c>
      <c r="K25" s="5" t="s">
        <v>24</v>
      </c>
      <c r="L25" s="5" t="s">
        <v>26</v>
      </c>
      <c r="M25" s="5" t="s">
        <v>25</v>
      </c>
      <c r="N25" s="5" t="s">
        <v>26</v>
      </c>
      <c r="O25" s="5" t="s">
        <v>25</v>
      </c>
      <c r="P25" s="5" t="s">
        <v>24</v>
      </c>
      <c r="Q25" s="5" t="s">
        <v>24</v>
      </c>
      <c r="R25" s="5" t="s">
        <v>24</v>
      </c>
      <c r="S25" s="5" t="s">
        <v>26</v>
      </c>
      <c r="T25" s="5" t="s">
        <v>24</v>
      </c>
      <c r="U25" s="5" t="s">
        <v>25</v>
      </c>
      <c r="V25" s="5" t="s">
        <v>25</v>
      </c>
      <c r="W25" s="5" t="s">
        <v>24</v>
      </c>
    </row>
    <row r="26" ht="86.4" spans="1:23">
      <c r="A26" s="4" t="s">
        <v>58</v>
      </c>
      <c r="B26" s="5" t="s">
        <v>49</v>
      </c>
      <c r="C26" s="5" t="s">
        <v>66</v>
      </c>
      <c r="D26" s="5" t="s">
        <v>35</v>
      </c>
      <c r="E26" s="5" t="s">
        <v>35</v>
      </c>
      <c r="F26" s="5" t="s">
        <v>25</v>
      </c>
      <c r="G26" s="5" t="s">
        <v>24</v>
      </c>
      <c r="H26" s="5" t="s">
        <v>26</v>
      </c>
      <c r="I26" s="5" t="s">
        <v>25</v>
      </c>
      <c r="J26" s="5" t="s">
        <v>26</v>
      </c>
      <c r="K26" s="5" t="s">
        <v>25</v>
      </c>
      <c r="L26" s="5" t="s">
        <v>26</v>
      </c>
      <c r="M26" s="5" t="s">
        <v>26</v>
      </c>
      <c r="N26" s="5" t="s">
        <v>24</v>
      </c>
      <c r="O26" s="5" t="s">
        <v>26</v>
      </c>
      <c r="P26" s="5" t="s">
        <v>24</v>
      </c>
      <c r="Q26" s="5" t="s">
        <v>24</v>
      </c>
      <c r="R26" s="5" t="s">
        <v>25</v>
      </c>
      <c r="S26" s="5" t="s">
        <v>25</v>
      </c>
      <c r="T26" s="5" t="s">
        <v>24</v>
      </c>
      <c r="U26" s="5" t="s">
        <v>24</v>
      </c>
      <c r="V26" s="5" t="s">
        <v>24</v>
      </c>
      <c r="W26" s="5" t="s">
        <v>26</v>
      </c>
    </row>
    <row r="30" ht="97.2" spans="26:27">
      <c r="Z30" s="2" t="s">
        <v>61</v>
      </c>
      <c r="AA30" s="3">
        <f>264/(25*22-27)</f>
        <v>0.504780114722753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tabSelected="1" zoomScale="55" zoomScaleNormal="55" topLeftCell="A24" workbookViewId="0">
      <selection activeCell="Y26" sqref="Y26"/>
    </sheetView>
  </sheetViews>
  <sheetFormatPr defaultColWidth="8.88888888888889" defaultRowHeight="14.4"/>
  <cols>
    <col min="1" max="1" width="13.8888888888889" style="4" customWidth="1"/>
    <col min="2" max="2" width="12" customWidth="1"/>
    <col min="3" max="23" width="10.4444444444444" customWidth="1"/>
    <col min="25" max="25" width="15.75" customWidth="1"/>
    <col min="26" max="26" width="18.6666666666667" customWidth="1"/>
  </cols>
  <sheetData>
    <row r="1" s="4" customFormat="1" ht="41.4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69" spans="1:23">
      <c r="A2" s="4" t="s">
        <v>23</v>
      </c>
      <c r="B2" s="6" t="s">
        <v>24</v>
      </c>
      <c r="C2" s="6" t="s">
        <v>24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7" t="s">
        <v>25</v>
      </c>
      <c r="J2" s="6" t="s">
        <v>24</v>
      </c>
      <c r="K2" s="6" t="s">
        <v>24</v>
      </c>
      <c r="L2" s="7" t="s">
        <v>26</v>
      </c>
      <c r="M2" s="6" t="s">
        <v>24</v>
      </c>
      <c r="N2" s="6" t="s">
        <v>24</v>
      </c>
      <c r="O2" s="6" t="s">
        <v>24</v>
      </c>
      <c r="P2" s="6" t="s">
        <v>24</v>
      </c>
      <c r="Q2" s="6" t="s">
        <v>24</v>
      </c>
      <c r="R2" s="6" t="s">
        <v>24</v>
      </c>
      <c r="S2" s="7" t="s">
        <v>26</v>
      </c>
      <c r="T2" s="6" t="s">
        <v>24</v>
      </c>
      <c r="U2" s="6" t="s">
        <v>24</v>
      </c>
      <c r="V2" s="6" t="s">
        <v>24</v>
      </c>
      <c r="W2" s="6" t="s">
        <v>24</v>
      </c>
    </row>
    <row r="3" ht="69" spans="1:23">
      <c r="A3" s="4" t="s">
        <v>27</v>
      </c>
      <c r="B3" s="6" t="s">
        <v>24</v>
      </c>
      <c r="C3" s="6" t="s">
        <v>24</v>
      </c>
      <c r="D3" s="6" t="s">
        <v>24</v>
      </c>
      <c r="E3" s="6" t="s">
        <v>24</v>
      </c>
      <c r="F3" s="6" t="s">
        <v>24</v>
      </c>
      <c r="G3" s="6" t="s">
        <v>24</v>
      </c>
      <c r="H3" s="6" t="s">
        <v>24</v>
      </c>
      <c r="I3" s="6" t="s">
        <v>24</v>
      </c>
      <c r="J3" s="6" t="s">
        <v>24</v>
      </c>
      <c r="K3" s="6" t="s">
        <v>24</v>
      </c>
      <c r="L3" s="7" t="s">
        <v>26</v>
      </c>
      <c r="M3" s="7" t="s">
        <v>26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7" t="s">
        <v>26</v>
      </c>
      <c r="T3" s="6" t="s">
        <v>24</v>
      </c>
      <c r="U3" s="6" t="s">
        <v>24</v>
      </c>
      <c r="V3" s="6" t="s">
        <v>24</v>
      </c>
      <c r="W3" s="7" t="s">
        <v>26</v>
      </c>
    </row>
    <row r="4" ht="69" spans="1:23">
      <c r="A4" s="4" t="s">
        <v>38</v>
      </c>
      <c r="B4" s="6" t="s">
        <v>24</v>
      </c>
      <c r="C4" s="6" t="s">
        <v>24</v>
      </c>
      <c r="D4" s="7" t="s">
        <v>26</v>
      </c>
      <c r="E4" s="8" t="s">
        <v>35</v>
      </c>
      <c r="F4" s="6" t="s">
        <v>24</v>
      </c>
      <c r="G4" s="6" t="s">
        <v>24</v>
      </c>
      <c r="H4" s="6" t="s">
        <v>24</v>
      </c>
      <c r="I4" s="6" t="s">
        <v>24</v>
      </c>
      <c r="J4" s="6" t="s">
        <v>24</v>
      </c>
      <c r="K4" s="6" t="s">
        <v>24</v>
      </c>
      <c r="L4" s="6" t="s">
        <v>24</v>
      </c>
      <c r="M4" s="6" t="s">
        <v>24</v>
      </c>
      <c r="N4" s="6" t="s">
        <v>24</v>
      </c>
      <c r="O4" s="7" t="s">
        <v>25</v>
      </c>
      <c r="P4" s="6" t="s">
        <v>24</v>
      </c>
      <c r="Q4" s="6" t="s">
        <v>24</v>
      </c>
      <c r="R4" s="6" t="s">
        <v>24</v>
      </c>
      <c r="S4" s="6" t="s">
        <v>24</v>
      </c>
      <c r="T4" s="6" t="s">
        <v>24</v>
      </c>
      <c r="U4" s="6" t="s">
        <v>24</v>
      </c>
      <c r="V4" s="6" t="s">
        <v>24</v>
      </c>
      <c r="W4" s="6" t="s">
        <v>24</v>
      </c>
    </row>
    <row r="5" ht="69" spans="1:23">
      <c r="A5" s="4" t="s">
        <v>28</v>
      </c>
      <c r="B5" s="6" t="s">
        <v>24</v>
      </c>
      <c r="C5" s="6" t="s">
        <v>24</v>
      </c>
      <c r="D5" s="6" t="s">
        <v>24</v>
      </c>
      <c r="E5" s="7" t="s">
        <v>66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24</v>
      </c>
      <c r="K5" s="7" t="s">
        <v>66</v>
      </c>
      <c r="L5" s="6" t="s">
        <v>24</v>
      </c>
      <c r="M5" s="7" t="s">
        <v>66</v>
      </c>
      <c r="N5" s="6" t="s">
        <v>24</v>
      </c>
      <c r="O5" s="7" t="s">
        <v>25</v>
      </c>
      <c r="P5" s="6" t="s">
        <v>24</v>
      </c>
      <c r="Q5" s="6" t="s">
        <v>24</v>
      </c>
      <c r="R5" s="6" t="s">
        <v>24</v>
      </c>
      <c r="S5" s="7" t="s">
        <v>66</v>
      </c>
      <c r="T5" s="6" t="s">
        <v>24</v>
      </c>
      <c r="U5" s="6" t="s">
        <v>24</v>
      </c>
      <c r="V5" s="7" t="s">
        <v>25</v>
      </c>
      <c r="W5" s="6" t="s">
        <v>24</v>
      </c>
    </row>
    <row r="6" ht="69" spans="1:23">
      <c r="A6" s="4" t="s">
        <v>30</v>
      </c>
      <c r="B6" s="6" t="s">
        <v>24</v>
      </c>
      <c r="C6" s="6" t="s">
        <v>24</v>
      </c>
      <c r="D6" s="7" t="s">
        <v>26</v>
      </c>
      <c r="E6" s="7" t="s">
        <v>26</v>
      </c>
      <c r="F6" s="6" t="s">
        <v>24</v>
      </c>
      <c r="G6" s="7" t="s">
        <v>26</v>
      </c>
      <c r="H6" s="6" t="s">
        <v>24</v>
      </c>
      <c r="I6" s="9" t="s">
        <v>29</v>
      </c>
      <c r="J6" s="7" t="s">
        <v>26</v>
      </c>
      <c r="K6" s="7" t="s">
        <v>26</v>
      </c>
      <c r="L6" s="7" t="s">
        <v>26</v>
      </c>
      <c r="M6" s="7" t="s">
        <v>26</v>
      </c>
      <c r="N6" s="6" t="s">
        <v>24</v>
      </c>
      <c r="O6" s="7" t="s">
        <v>25</v>
      </c>
      <c r="P6" s="6" t="s">
        <v>24</v>
      </c>
      <c r="Q6" s="6" t="s">
        <v>24</v>
      </c>
      <c r="R6" s="6" t="s">
        <v>24</v>
      </c>
      <c r="S6" s="7" t="s">
        <v>26</v>
      </c>
      <c r="T6" s="6" t="s">
        <v>24</v>
      </c>
      <c r="U6" s="6" t="s">
        <v>24</v>
      </c>
      <c r="V6" s="6" t="s">
        <v>24</v>
      </c>
      <c r="W6" s="7" t="s">
        <v>26</v>
      </c>
    </row>
    <row r="7" ht="69" spans="1:23">
      <c r="A7" s="4" t="s">
        <v>31</v>
      </c>
      <c r="B7" s="6" t="s">
        <v>24</v>
      </c>
      <c r="C7" s="6" t="s">
        <v>24</v>
      </c>
      <c r="D7" s="6" t="s">
        <v>24</v>
      </c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24</v>
      </c>
      <c r="K7" s="6" t="s">
        <v>24</v>
      </c>
      <c r="L7" s="7" t="s">
        <v>26</v>
      </c>
      <c r="M7" s="6" t="s">
        <v>24</v>
      </c>
      <c r="N7" s="6" t="s">
        <v>24</v>
      </c>
      <c r="O7" s="6" t="s">
        <v>24</v>
      </c>
      <c r="P7" s="6" t="s">
        <v>24</v>
      </c>
      <c r="Q7" s="6" t="s">
        <v>24</v>
      </c>
      <c r="R7" s="6" t="s">
        <v>24</v>
      </c>
      <c r="S7" s="6" t="s">
        <v>24</v>
      </c>
      <c r="T7" s="6" t="s">
        <v>24</v>
      </c>
      <c r="U7" s="6" t="s">
        <v>24</v>
      </c>
      <c r="V7" s="6" t="s">
        <v>24</v>
      </c>
      <c r="W7" s="6" t="s">
        <v>24</v>
      </c>
    </row>
    <row r="8" ht="69" spans="1:23">
      <c r="A8" s="4" t="s">
        <v>34</v>
      </c>
      <c r="B8" s="7" t="s">
        <v>26</v>
      </c>
      <c r="C8" s="7" t="s">
        <v>26</v>
      </c>
      <c r="D8" s="7" t="s">
        <v>26</v>
      </c>
      <c r="E8" s="7" t="s">
        <v>26</v>
      </c>
      <c r="F8" s="7" t="s">
        <v>26</v>
      </c>
      <c r="G8" s="8" t="s">
        <v>35</v>
      </c>
      <c r="H8" s="6" t="s">
        <v>24</v>
      </c>
      <c r="I8" s="6" t="s">
        <v>24</v>
      </c>
      <c r="J8" s="7" t="s">
        <v>25</v>
      </c>
      <c r="K8" s="7" t="s">
        <v>26</v>
      </c>
      <c r="L8" s="7" t="s">
        <v>26</v>
      </c>
      <c r="M8" s="7" t="s">
        <v>26</v>
      </c>
      <c r="N8" s="6" t="s">
        <v>24</v>
      </c>
      <c r="O8" s="7" t="s">
        <v>25</v>
      </c>
      <c r="P8" s="7" t="s">
        <v>26</v>
      </c>
      <c r="Q8" s="6" t="s">
        <v>24</v>
      </c>
      <c r="R8" s="6" t="s">
        <v>24</v>
      </c>
      <c r="S8" s="7" t="s">
        <v>26</v>
      </c>
      <c r="T8" s="6" t="s">
        <v>24</v>
      </c>
      <c r="U8" s="6" t="s">
        <v>24</v>
      </c>
      <c r="V8" s="6" t="s">
        <v>24</v>
      </c>
      <c r="W8" s="6" t="s">
        <v>24</v>
      </c>
    </row>
    <row r="9" ht="41.4" spans="1:23">
      <c r="A9" s="4" t="s">
        <v>45</v>
      </c>
      <c r="B9" s="6" t="s">
        <v>24</v>
      </c>
      <c r="C9" s="6" t="s">
        <v>24</v>
      </c>
      <c r="D9" s="6" t="s">
        <v>24</v>
      </c>
      <c r="E9" s="8" t="s">
        <v>35</v>
      </c>
      <c r="F9" s="8" t="s">
        <v>35</v>
      </c>
      <c r="G9" s="6" t="s">
        <v>24</v>
      </c>
      <c r="H9" s="6" t="s">
        <v>24</v>
      </c>
      <c r="I9" s="6" t="s">
        <v>24</v>
      </c>
      <c r="J9" s="7" t="s">
        <v>25</v>
      </c>
      <c r="K9" s="6" t="s">
        <v>24</v>
      </c>
      <c r="L9" s="6" t="s">
        <v>24</v>
      </c>
      <c r="M9" s="6" t="s">
        <v>24</v>
      </c>
      <c r="N9" s="6" t="s">
        <v>24</v>
      </c>
      <c r="O9" s="7" t="s">
        <v>25</v>
      </c>
      <c r="P9" s="6" t="s">
        <v>24</v>
      </c>
      <c r="Q9" s="6" t="s">
        <v>24</v>
      </c>
      <c r="R9" s="6" t="s">
        <v>24</v>
      </c>
      <c r="S9" s="6" t="s">
        <v>24</v>
      </c>
      <c r="T9" s="6" t="s">
        <v>24</v>
      </c>
      <c r="U9" s="6" t="s">
        <v>24</v>
      </c>
      <c r="V9" s="6" t="s">
        <v>24</v>
      </c>
      <c r="W9" s="6" t="s">
        <v>24</v>
      </c>
    </row>
    <row r="10" ht="69" spans="1:23">
      <c r="A10" s="4" t="s">
        <v>36</v>
      </c>
      <c r="B10" s="7" t="s">
        <v>26</v>
      </c>
      <c r="C10" s="7" t="s">
        <v>26</v>
      </c>
      <c r="D10" s="7" t="s">
        <v>26</v>
      </c>
      <c r="E10" s="7" t="s">
        <v>26</v>
      </c>
      <c r="F10" s="7" t="s">
        <v>26</v>
      </c>
      <c r="G10" s="9" t="s">
        <v>29</v>
      </c>
      <c r="H10" s="7" t="s">
        <v>66</v>
      </c>
      <c r="I10" s="9" t="s">
        <v>29</v>
      </c>
      <c r="J10" s="6" t="s">
        <v>24</v>
      </c>
      <c r="K10" s="7" t="s">
        <v>26</v>
      </c>
      <c r="L10" s="7" t="s">
        <v>26</v>
      </c>
      <c r="M10" s="7" t="s">
        <v>26</v>
      </c>
      <c r="N10" s="6" t="s">
        <v>24</v>
      </c>
      <c r="O10" s="9" t="s">
        <v>29</v>
      </c>
      <c r="P10" s="7" t="s">
        <v>26</v>
      </c>
      <c r="Q10" s="7" t="s">
        <v>26</v>
      </c>
      <c r="R10" s="7" t="s">
        <v>26</v>
      </c>
      <c r="S10" s="7" t="s">
        <v>26</v>
      </c>
      <c r="T10" s="6" t="s">
        <v>24</v>
      </c>
      <c r="U10" s="6" t="s">
        <v>24</v>
      </c>
      <c r="V10" s="6" t="s">
        <v>24</v>
      </c>
      <c r="W10" s="9" t="s">
        <v>29</v>
      </c>
    </row>
    <row r="11" ht="69" spans="1:23">
      <c r="A11" s="4" t="s">
        <v>37</v>
      </c>
      <c r="B11" s="6" t="s">
        <v>24</v>
      </c>
      <c r="C11" s="6" t="s">
        <v>24</v>
      </c>
      <c r="D11" s="6" t="s">
        <v>24</v>
      </c>
      <c r="E11" s="7" t="s">
        <v>26</v>
      </c>
      <c r="F11" s="9" t="s">
        <v>29</v>
      </c>
      <c r="G11" s="8" t="s">
        <v>35</v>
      </c>
      <c r="H11" s="7" t="s">
        <v>26</v>
      </c>
      <c r="I11" s="6" t="s">
        <v>24</v>
      </c>
      <c r="J11" s="7" t="s">
        <v>26</v>
      </c>
      <c r="K11" s="6" t="s">
        <v>24</v>
      </c>
      <c r="L11" s="7" t="s">
        <v>26</v>
      </c>
      <c r="M11" s="6" t="s">
        <v>24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7" t="s">
        <v>26</v>
      </c>
      <c r="T11" s="6" t="s">
        <v>24</v>
      </c>
      <c r="U11" s="6" t="s">
        <v>24</v>
      </c>
      <c r="V11" s="6" t="s">
        <v>24</v>
      </c>
      <c r="W11" s="6" t="s">
        <v>24</v>
      </c>
    </row>
    <row r="12" ht="69" spans="1:23">
      <c r="A12" s="4" t="s">
        <v>39</v>
      </c>
      <c r="B12" s="7" t="s">
        <v>25</v>
      </c>
      <c r="C12" s="6" t="s">
        <v>24</v>
      </c>
      <c r="D12" s="6" t="s">
        <v>24</v>
      </c>
      <c r="E12" s="8" t="s">
        <v>35</v>
      </c>
      <c r="F12" s="6" t="s">
        <v>24</v>
      </c>
      <c r="G12" s="6" t="s">
        <v>24</v>
      </c>
      <c r="H12" s="6" t="s">
        <v>24</v>
      </c>
      <c r="I12" s="6" t="s">
        <v>24</v>
      </c>
      <c r="J12" s="7" t="s">
        <v>26</v>
      </c>
      <c r="K12" s="6" t="s">
        <v>24</v>
      </c>
      <c r="L12" s="7" t="s">
        <v>26</v>
      </c>
      <c r="M12" s="8" t="s">
        <v>35</v>
      </c>
      <c r="N12" s="6" t="s">
        <v>24</v>
      </c>
      <c r="O12" s="6" t="s">
        <v>24</v>
      </c>
      <c r="P12" s="7" t="s">
        <v>26</v>
      </c>
      <c r="Q12" s="6" t="s">
        <v>24</v>
      </c>
      <c r="R12" s="6" t="s">
        <v>24</v>
      </c>
      <c r="S12" s="7" t="s">
        <v>26</v>
      </c>
      <c r="T12" s="6" t="s">
        <v>24</v>
      </c>
      <c r="U12" s="6" t="s">
        <v>24</v>
      </c>
      <c r="V12" s="6" t="s">
        <v>24</v>
      </c>
      <c r="W12" s="6" t="s">
        <v>24</v>
      </c>
    </row>
    <row r="13" ht="69" spans="1:23">
      <c r="A13" s="4" t="s">
        <v>40</v>
      </c>
      <c r="B13" s="6" t="s">
        <v>24</v>
      </c>
      <c r="C13" s="6" t="s">
        <v>24</v>
      </c>
      <c r="D13" s="7" t="s">
        <v>26</v>
      </c>
      <c r="E13" s="8" t="s">
        <v>35</v>
      </c>
      <c r="F13" s="7" t="s">
        <v>25</v>
      </c>
      <c r="G13" s="6" t="s">
        <v>24</v>
      </c>
      <c r="H13" s="6" t="s">
        <v>24</v>
      </c>
      <c r="I13" s="7" t="s">
        <v>25</v>
      </c>
      <c r="J13" s="6" t="s">
        <v>24</v>
      </c>
      <c r="K13" s="6" t="s">
        <v>24</v>
      </c>
      <c r="L13" s="7" t="s">
        <v>26</v>
      </c>
      <c r="M13" s="6" t="s">
        <v>24</v>
      </c>
      <c r="N13" s="6" t="s">
        <v>24</v>
      </c>
      <c r="O13" s="6" t="s">
        <v>24</v>
      </c>
      <c r="P13" s="6" t="s">
        <v>24</v>
      </c>
      <c r="Q13" s="7" t="s">
        <v>26</v>
      </c>
      <c r="R13" s="6" t="s">
        <v>24</v>
      </c>
      <c r="S13" s="7" t="s">
        <v>26</v>
      </c>
      <c r="T13" s="6" t="s">
        <v>24</v>
      </c>
      <c r="U13" s="6" t="s">
        <v>24</v>
      </c>
      <c r="V13" s="6" t="s">
        <v>24</v>
      </c>
      <c r="W13" s="6" t="s">
        <v>24</v>
      </c>
    </row>
    <row r="14" ht="69" spans="1:23">
      <c r="A14" s="4" t="s">
        <v>42</v>
      </c>
      <c r="B14" s="7" t="s">
        <v>26</v>
      </c>
      <c r="C14" s="7" t="s">
        <v>26</v>
      </c>
      <c r="D14" s="6" t="s">
        <v>24</v>
      </c>
      <c r="E14" s="7" t="s">
        <v>26</v>
      </c>
      <c r="F14" s="6" t="s">
        <v>24</v>
      </c>
      <c r="G14" s="6" t="s">
        <v>24</v>
      </c>
      <c r="H14" s="7" t="s">
        <v>26</v>
      </c>
      <c r="I14" s="6" t="s">
        <v>24</v>
      </c>
      <c r="J14" s="7" t="s">
        <v>25</v>
      </c>
      <c r="K14" s="6" t="s">
        <v>24</v>
      </c>
      <c r="L14" s="7" t="s">
        <v>26</v>
      </c>
      <c r="M14" s="8" t="s">
        <v>35</v>
      </c>
      <c r="N14" s="6" t="s">
        <v>24</v>
      </c>
      <c r="O14" s="6" t="s">
        <v>24</v>
      </c>
      <c r="P14" s="6" t="s">
        <v>24</v>
      </c>
      <c r="Q14" s="6" t="s">
        <v>24</v>
      </c>
      <c r="R14" s="6" t="s">
        <v>24</v>
      </c>
      <c r="S14" s="7" t="s">
        <v>26</v>
      </c>
      <c r="T14" s="6" t="s">
        <v>24</v>
      </c>
      <c r="U14" s="6" t="s">
        <v>24</v>
      </c>
      <c r="V14" s="6" t="s">
        <v>24</v>
      </c>
      <c r="W14" s="6" t="s">
        <v>24</v>
      </c>
    </row>
    <row r="15" ht="69" spans="1:23">
      <c r="A15" s="4" t="s">
        <v>43</v>
      </c>
      <c r="B15" s="6" t="s">
        <v>24</v>
      </c>
      <c r="C15" s="6" t="s">
        <v>24</v>
      </c>
      <c r="D15" s="8" t="s">
        <v>35</v>
      </c>
      <c r="E15" s="8" t="s">
        <v>35</v>
      </c>
      <c r="F15" s="8" t="s">
        <v>35</v>
      </c>
      <c r="G15" s="6" t="s">
        <v>24</v>
      </c>
      <c r="H15" s="6" t="s">
        <v>24</v>
      </c>
      <c r="I15" s="6" t="s">
        <v>24</v>
      </c>
      <c r="J15" s="6" t="s">
        <v>24</v>
      </c>
      <c r="K15" s="7" t="s">
        <v>26</v>
      </c>
      <c r="L15" s="7" t="s">
        <v>26</v>
      </c>
      <c r="M15" s="6" t="s">
        <v>24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7" t="s">
        <v>26</v>
      </c>
      <c r="T15" s="6" t="s">
        <v>24</v>
      </c>
      <c r="U15" s="6" t="s">
        <v>24</v>
      </c>
      <c r="V15" s="6" t="s">
        <v>24</v>
      </c>
      <c r="W15" s="6" t="s">
        <v>24</v>
      </c>
    </row>
    <row r="16" ht="69" spans="1:23">
      <c r="A16" s="4" t="s">
        <v>46</v>
      </c>
      <c r="B16" s="6" t="s">
        <v>24</v>
      </c>
      <c r="C16" s="6" t="s">
        <v>24</v>
      </c>
      <c r="D16" s="6" t="s">
        <v>24</v>
      </c>
      <c r="E16" s="6" t="s">
        <v>24</v>
      </c>
      <c r="F16" s="7" t="s">
        <v>66</v>
      </c>
      <c r="G16" s="9" t="s">
        <v>50</v>
      </c>
      <c r="H16" s="6" t="s">
        <v>24</v>
      </c>
      <c r="I16" s="6" t="s">
        <v>24</v>
      </c>
      <c r="J16" s="6" t="s">
        <v>24</v>
      </c>
      <c r="K16" s="6" t="s">
        <v>24</v>
      </c>
      <c r="L16" s="7" t="s">
        <v>26</v>
      </c>
      <c r="M16" s="7" t="s">
        <v>26</v>
      </c>
      <c r="N16" s="6" t="s">
        <v>24</v>
      </c>
      <c r="O16" s="6" t="s">
        <v>24</v>
      </c>
      <c r="P16" s="6" t="s">
        <v>24</v>
      </c>
      <c r="Q16" s="6" t="s">
        <v>24</v>
      </c>
      <c r="R16" s="6" t="s">
        <v>24</v>
      </c>
      <c r="S16" s="7" t="s">
        <v>26</v>
      </c>
      <c r="T16" s="6" t="s">
        <v>24</v>
      </c>
      <c r="U16" s="6" t="s">
        <v>24</v>
      </c>
      <c r="V16" s="6" t="s">
        <v>24</v>
      </c>
      <c r="W16" s="6" t="s">
        <v>24</v>
      </c>
    </row>
    <row r="17" ht="69" spans="1:23">
      <c r="A17" s="4" t="s">
        <v>47</v>
      </c>
      <c r="B17" s="6" t="s">
        <v>24</v>
      </c>
      <c r="C17" s="6" t="s">
        <v>24</v>
      </c>
      <c r="D17" s="6" t="s">
        <v>24</v>
      </c>
      <c r="E17" s="8" t="s">
        <v>35</v>
      </c>
      <c r="F17" s="8" t="s">
        <v>35</v>
      </c>
      <c r="G17" s="6" t="s">
        <v>24</v>
      </c>
      <c r="H17" s="6" t="s">
        <v>24</v>
      </c>
      <c r="I17" s="6" t="s">
        <v>24</v>
      </c>
      <c r="J17" s="7" t="s">
        <v>25</v>
      </c>
      <c r="K17" s="6" t="s">
        <v>24</v>
      </c>
      <c r="L17" s="7" t="s">
        <v>26</v>
      </c>
      <c r="M17" s="7" t="s">
        <v>26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7" t="s">
        <v>26</v>
      </c>
      <c r="T17" s="6" t="s">
        <v>24</v>
      </c>
      <c r="U17" s="6" t="s">
        <v>24</v>
      </c>
      <c r="V17" s="6" t="s">
        <v>24</v>
      </c>
      <c r="W17" s="6" t="s">
        <v>24</v>
      </c>
    </row>
    <row r="18" ht="69" spans="1:23">
      <c r="A18" s="4" t="s">
        <v>48</v>
      </c>
      <c r="B18" s="14" t="s">
        <v>49</v>
      </c>
      <c r="C18" s="6" t="s">
        <v>24</v>
      </c>
      <c r="D18" s="6" t="s">
        <v>24</v>
      </c>
      <c r="E18" s="7" t="s">
        <v>26</v>
      </c>
      <c r="F18" s="6" t="s">
        <v>24</v>
      </c>
      <c r="G18" s="6" t="s">
        <v>24</v>
      </c>
      <c r="H18" s="7" t="s">
        <v>25</v>
      </c>
      <c r="I18" s="7" t="s">
        <v>25</v>
      </c>
      <c r="J18" s="7" t="s">
        <v>26</v>
      </c>
      <c r="K18" s="7" t="s">
        <v>26</v>
      </c>
      <c r="L18" s="6" t="s">
        <v>24</v>
      </c>
      <c r="M18" s="6" t="s">
        <v>24</v>
      </c>
      <c r="N18" s="7" t="s">
        <v>25</v>
      </c>
      <c r="O18" s="6" t="s">
        <v>24</v>
      </c>
      <c r="P18" s="6" t="s">
        <v>24</v>
      </c>
      <c r="Q18" s="6" t="s">
        <v>24</v>
      </c>
      <c r="R18" s="6" t="s">
        <v>24</v>
      </c>
      <c r="S18" s="6" t="s">
        <v>24</v>
      </c>
      <c r="T18" s="6" t="s">
        <v>24</v>
      </c>
      <c r="U18" s="6" t="s">
        <v>24</v>
      </c>
      <c r="V18" s="6" t="s">
        <v>24</v>
      </c>
      <c r="W18" s="6" t="s">
        <v>24</v>
      </c>
    </row>
    <row r="19" ht="41.4" spans="1:23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6" t="s">
        <v>24</v>
      </c>
      <c r="H19" s="6" t="s">
        <v>24</v>
      </c>
      <c r="I19" s="7" t="s">
        <v>25</v>
      </c>
      <c r="J19" s="6" t="s">
        <v>24</v>
      </c>
      <c r="K19" s="6" t="s">
        <v>24</v>
      </c>
      <c r="L19" s="6" t="s">
        <v>24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</row>
    <row r="20" ht="69" spans="1:23">
      <c r="A20" s="4" t="s">
        <v>52</v>
      </c>
      <c r="B20" s="6" t="s">
        <v>24</v>
      </c>
      <c r="C20" s="6" t="s">
        <v>24</v>
      </c>
      <c r="D20" s="7" t="s">
        <v>26</v>
      </c>
      <c r="E20" s="7" t="s">
        <v>26</v>
      </c>
      <c r="F20" s="8" t="s">
        <v>35</v>
      </c>
      <c r="G20" s="6" t="s">
        <v>24</v>
      </c>
      <c r="H20" s="6" t="s">
        <v>24</v>
      </c>
      <c r="I20" s="7" t="s">
        <v>26</v>
      </c>
      <c r="J20" s="6" t="s">
        <v>24</v>
      </c>
      <c r="K20" s="6" t="s">
        <v>24</v>
      </c>
      <c r="L20" s="7" t="s">
        <v>26</v>
      </c>
      <c r="M20" s="7" t="s">
        <v>26</v>
      </c>
      <c r="N20" s="6" t="s">
        <v>24</v>
      </c>
      <c r="O20" s="7" t="s">
        <v>25</v>
      </c>
      <c r="P20" s="6" t="s">
        <v>24</v>
      </c>
      <c r="Q20" s="6" t="s">
        <v>24</v>
      </c>
      <c r="R20" s="6" t="s">
        <v>24</v>
      </c>
      <c r="S20" s="7" t="s">
        <v>26</v>
      </c>
      <c r="T20" s="6" t="s">
        <v>24</v>
      </c>
      <c r="U20" s="6" t="s">
        <v>24</v>
      </c>
      <c r="V20" s="6" t="s">
        <v>24</v>
      </c>
      <c r="W20" s="6" t="s">
        <v>24</v>
      </c>
    </row>
    <row r="21" ht="69" spans="1:23">
      <c r="A21" s="4" t="s">
        <v>53</v>
      </c>
      <c r="B21" s="6" t="s">
        <v>24</v>
      </c>
      <c r="C21" s="6" t="s">
        <v>24</v>
      </c>
      <c r="D21" s="6" t="s">
        <v>24</v>
      </c>
      <c r="E21" s="7" t="s">
        <v>26</v>
      </c>
      <c r="F21" s="7" t="s">
        <v>26</v>
      </c>
      <c r="G21" s="8" t="s">
        <v>35</v>
      </c>
      <c r="H21" s="6" t="s">
        <v>24</v>
      </c>
      <c r="I21" s="6" t="s">
        <v>24</v>
      </c>
      <c r="J21" s="7" t="s">
        <v>26</v>
      </c>
      <c r="K21" s="6" t="s">
        <v>24</v>
      </c>
      <c r="L21" s="7" t="s">
        <v>26</v>
      </c>
      <c r="M21" s="7" t="s">
        <v>26</v>
      </c>
      <c r="N21" s="6" t="s">
        <v>24</v>
      </c>
      <c r="O21" s="7" t="s">
        <v>25</v>
      </c>
      <c r="P21" s="7" t="s">
        <v>26</v>
      </c>
      <c r="Q21" s="6" t="s">
        <v>24</v>
      </c>
      <c r="R21" s="6" t="s">
        <v>24</v>
      </c>
      <c r="S21" s="7" t="s">
        <v>26</v>
      </c>
      <c r="T21" s="6" t="s">
        <v>24</v>
      </c>
      <c r="U21" s="6" t="s">
        <v>24</v>
      </c>
      <c r="V21" s="6" t="s">
        <v>24</v>
      </c>
      <c r="W21" s="6" t="s">
        <v>24</v>
      </c>
    </row>
    <row r="22" ht="69" spans="1:23">
      <c r="A22" s="4" t="s">
        <v>54</v>
      </c>
      <c r="B22" s="6" t="s">
        <v>24</v>
      </c>
      <c r="C22" s="7" t="s">
        <v>26</v>
      </c>
      <c r="D22" s="6" t="s">
        <v>24</v>
      </c>
      <c r="E22" s="8" t="s">
        <v>35</v>
      </c>
      <c r="F22" s="6" t="s">
        <v>24</v>
      </c>
      <c r="G22" s="8" t="s">
        <v>35</v>
      </c>
      <c r="H22" s="7" t="s">
        <v>26</v>
      </c>
      <c r="I22" s="6" t="s">
        <v>24</v>
      </c>
      <c r="J22" s="6" t="s">
        <v>24</v>
      </c>
      <c r="K22" s="7" t="s">
        <v>26</v>
      </c>
      <c r="L22" s="7" t="s">
        <v>26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7" t="s">
        <v>26</v>
      </c>
      <c r="T22" s="6" t="s">
        <v>24</v>
      </c>
      <c r="U22" s="6" t="s">
        <v>24</v>
      </c>
      <c r="V22" s="7" t="s">
        <v>26</v>
      </c>
      <c r="W22" s="6" t="s">
        <v>24</v>
      </c>
    </row>
    <row r="23" ht="69" spans="1:23">
      <c r="A23" s="4" t="s">
        <v>55</v>
      </c>
      <c r="B23" s="6" t="s">
        <v>24</v>
      </c>
      <c r="C23" s="6" t="s">
        <v>24</v>
      </c>
      <c r="D23" s="6" t="s">
        <v>24</v>
      </c>
      <c r="E23" s="7" t="s">
        <v>26</v>
      </c>
      <c r="F23" s="8" t="s">
        <v>35</v>
      </c>
      <c r="G23" s="7" t="s">
        <v>26</v>
      </c>
      <c r="H23" s="6" t="s">
        <v>24</v>
      </c>
      <c r="I23" s="6" t="s">
        <v>24</v>
      </c>
      <c r="J23" s="7" t="s">
        <v>25</v>
      </c>
      <c r="K23" s="6" t="s">
        <v>24</v>
      </c>
      <c r="L23" s="7" t="s">
        <v>26</v>
      </c>
      <c r="M23" s="7" t="s">
        <v>26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7" t="s">
        <v>26</v>
      </c>
      <c r="T23" s="6" t="s">
        <v>24</v>
      </c>
      <c r="U23" s="6" t="s">
        <v>24</v>
      </c>
      <c r="V23" s="6" t="s">
        <v>24</v>
      </c>
      <c r="W23" s="6" t="s">
        <v>24</v>
      </c>
    </row>
    <row r="24" ht="41.4" spans="1:23">
      <c r="A24" s="4" t="s">
        <v>56</v>
      </c>
      <c r="B24" s="7" t="s">
        <v>25</v>
      </c>
      <c r="C24" s="6" t="s">
        <v>24</v>
      </c>
      <c r="D24" s="6" t="s">
        <v>24</v>
      </c>
      <c r="E24" s="8" t="s">
        <v>35</v>
      </c>
      <c r="F24" s="6" t="s">
        <v>24</v>
      </c>
      <c r="G24" s="6" t="s">
        <v>24</v>
      </c>
      <c r="H24" s="6" t="s">
        <v>24</v>
      </c>
      <c r="I24" s="7" t="s">
        <v>25</v>
      </c>
      <c r="J24" s="6" t="s">
        <v>24</v>
      </c>
      <c r="K24" s="6" t="s">
        <v>24</v>
      </c>
      <c r="L24" s="6" t="s">
        <v>24</v>
      </c>
      <c r="M24" s="6" t="s">
        <v>24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6" t="s">
        <v>24</v>
      </c>
      <c r="T24" s="6" t="s">
        <v>24</v>
      </c>
      <c r="U24" s="6" t="s">
        <v>24</v>
      </c>
      <c r="V24" s="6" t="s">
        <v>24</v>
      </c>
      <c r="W24" s="6" t="s">
        <v>24</v>
      </c>
    </row>
    <row r="25" ht="69" spans="1:23">
      <c r="A25" s="4" t="s">
        <v>57</v>
      </c>
      <c r="B25" s="6" t="s">
        <v>24</v>
      </c>
      <c r="C25" s="6" t="s">
        <v>24</v>
      </c>
      <c r="D25" s="7" t="s">
        <v>26</v>
      </c>
      <c r="E25" s="8" t="s">
        <v>35</v>
      </c>
      <c r="F25" s="8" t="s">
        <v>35</v>
      </c>
      <c r="G25" s="8" t="s">
        <v>35</v>
      </c>
      <c r="H25" s="7" t="s">
        <v>26</v>
      </c>
      <c r="I25" s="7" t="s">
        <v>25</v>
      </c>
      <c r="J25" s="7" t="s">
        <v>25</v>
      </c>
      <c r="K25" s="6" t="s">
        <v>24</v>
      </c>
      <c r="L25" s="7" t="s">
        <v>26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7" t="s">
        <v>26</v>
      </c>
      <c r="T25" s="6" t="s">
        <v>24</v>
      </c>
      <c r="U25" s="6" t="s">
        <v>24</v>
      </c>
      <c r="V25" s="6" t="s">
        <v>24</v>
      </c>
      <c r="W25" s="6" t="s">
        <v>24</v>
      </c>
    </row>
    <row r="26" ht="41.4" spans="1:23">
      <c r="A26" s="4" t="s">
        <v>58</v>
      </c>
      <c r="B26" s="7" t="s">
        <v>25</v>
      </c>
      <c r="C26" s="6" t="s">
        <v>24</v>
      </c>
      <c r="D26" s="8" t="s">
        <v>35</v>
      </c>
      <c r="E26" s="8" t="s">
        <v>35</v>
      </c>
      <c r="F26" s="7" t="s">
        <v>25</v>
      </c>
      <c r="G26" s="6" t="s">
        <v>24</v>
      </c>
      <c r="H26" s="6" t="s">
        <v>24</v>
      </c>
      <c r="I26" s="6" t="s">
        <v>24</v>
      </c>
      <c r="J26" s="6" t="s">
        <v>24</v>
      </c>
      <c r="K26" s="6" t="s">
        <v>24</v>
      </c>
      <c r="L26" s="7" t="s">
        <v>25</v>
      </c>
      <c r="M26" s="7" t="s">
        <v>25</v>
      </c>
      <c r="N26" s="6" t="s">
        <v>24</v>
      </c>
      <c r="O26" s="7" t="s">
        <v>25</v>
      </c>
      <c r="P26" s="6" t="s">
        <v>24</v>
      </c>
      <c r="Q26" s="6" t="s">
        <v>24</v>
      </c>
      <c r="R26" s="6" t="s">
        <v>24</v>
      </c>
      <c r="S26" s="6" t="s">
        <v>24</v>
      </c>
      <c r="T26" s="6" t="s">
        <v>24</v>
      </c>
      <c r="U26" s="6" t="s">
        <v>24</v>
      </c>
      <c r="V26" s="6" t="s">
        <v>24</v>
      </c>
      <c r="W26" s="6" t="s">
        <v>24</v>
      </c>
    </row>
    <row r="29" ht="41.4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17.4" spans="1:23">
      <c r="A30" s="11" t="s">
        <v>59</v>
      </c>
      <c r="B30" s="12">
        <f>COUNTIF(B1:B25,B23)/(25-COUNTIF(B1:B25,G8))</f>
        <v>0.72</v>
      </c>
      <c r="C30" s="12">
        <f>COUNTIF(C1:C25,B23)/(25-COUNTIF(C1:C25,G8))</f>
        <v>0.8</v>
      </c>
      <c r="D30" s="12">
        <f>COUNTIF(D1:D25,B23)/(25-COUNTIF(D1:D25,G8))</f>
        <v>0.666666666666667</v>
      </c>
      <c r="E30" s="12">
        <f>COUNTIF(E1:E25,B23)/(25-COUNTIF(E1:E25,G8))</f>
        <v>0.266666666666667</v>
      </c>
      <c r="F30" s="12">
        <f>COUNTIF(F1:F25,B23)/(25-COUNTIF(F1:F25,G8))</f>
        <v>0.611111111111111</v>
      </c>
      <c r="G30" s="12">
        <f>COUNTIF(G1:G25,B23)/(25-COUNTIF(G1:G25,G8))</f>
        <v>0.75</v>
      </c>
      <c r="H30" s="12">
        <f>COUNTIF(H1:H25,B23)/(25-COUNTIF(H1:H25,G8))</f>
        <v>0.72</v>
      </c>
      <c r="I30" s="12">
        <f>COUNTIF(I1:I25,B23)/(25-COUNTIF(I1:I25,G8))</f>
        <v>0.6</v>
      </c>
      <c r="J30" s="12">
        <f>COUNTIF(J1:J25,B23)/(25-COUNTIF(J1:J25,G8))</f>
        <v>0.52</v>
      </c>
      <c r="K30" s="12">
        <f>COUNTIF(K1:K25,B23)/(25-COUNTIF(K1:K25,G8))</f>
        <v>0.68</v>
      </c>
      <c r="L30" s="12">
        <f>COUNTIF(L1:L25,B23)/(25-COUNTIF(L1:L25,G8))</f>
        <v>0.24</v>
      </c>
      <c r="M30" s="12">
        <f>COUNTIF(M1:M25,B23)/(25-COUNTIF(M1:M25,G8))</f>
        <v>0.521739130434783</v>
      </c>
      <c r="N30" s="12">
        <f>COUNTIF(N1:N25,B23)/(25-COUNTIF(N1:N25,G8))</f>
        <v>0.92</v>
      </c>
      <c r="O30" s="12">
        <f>COUNTIF(O1:O25,B23)/(25-COUNTIF(O1:O25,G8))</f>
        <v>0.64</v>
      </c>
      <c r="P30" s="12">
        <f>COUNTIF(P1:P25,B23)/(25-COUNTIF(P1:P25,G8))</f>
        <v>0.8</v>
      </c>
      <c r="Q30" s="12">
        <f>COUNTIF(Q1:Q25,B23)/(25-COUNTIF(Q1:Q25,G8))</f>
        <v>0.88</v>
      </c>
      <c r="R30" s="12">
        <f>COUNTIF(R1:R25,B23)/(25-COUNTIF(R1:R25,G8))</f>
        <v>0.92</v>
      </c>
      <c r="S30" s="12">
        <f>COUNTIF(S1:S25,B23)/(25-COUNTIF(S1:S25,G8))</f>
        <v>0.24</v>
      </c>
      <c r="T30" s="12">
        <f>COUNTIF(T1:T25,B23)/(25-COUNTIF(T1:T25,G8))</f>
        <v>0.96</v>
      </c>
      <c r="U30" s="12">
        <f>COUNTIF(U1:U25,B23)/(25-COUNTIF(U1:U25,G8))</f>
        <v>0.96</v>
      </c>
      <c r="V30" s="12">
        <f>COUNTIF(V1:V25,B23)/(25-COUNTIF(V1:V25,G8))</f>
        <v>0.88</v>
      </c>
      <c r="W30" s="12">
        <f>COUNTIF(W1:W25,B23)/(25-COUNTIF(W1:W25,G8))</f>
        <v>0.84</v>
      </c>
    </row>
    <row r="32" ht="97.2" spans="25:26">
      <c r="Y32" s="2" t="s">
        <v>61</v>
      </c>
      <c r="Z32" s="3">
        <f>381/(25*22-27)</f>
        <v>0.72848948374761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zoomScale="70" zoomScaleNormal="70" topLeftCell="A21" workbookViewId="0">
      <selection activeCell="A30" sqref="A30:W31"/>
    </sheetView>
  </sheetViews>
  <sheetFormatPr defaultColWidth="8.88888888888889" defaultRowHeight="13.8"/>
  <cols>
    <col min="1" max="1" width="12.8425925925926" style="4" customWidth="1"/>
    <col min="2" max="13" width="10.4444444444444" style="15" customWidth="1"/>
    <col min="14" max="14" width="12" style="15" customWidth="1"/>
    <col min="15" max="19" width="10.4444444444444" style="15" customWidth="1"/>
    <col min="20" max="20" width="12" style="15" customWidth="1"/>
    <col min="21" max="23" width="10.4444444444444" style="15" customWidth="1"/>
    <col min="24" max="24" width="8.88888888888889" style="15"/>
    <col min="25" max="25" width="17.1111111111111" style="15" customWidth="1"/>
    <col min="26" max="26" width="18.6666666666667" style="15" customWidth="1"/>
    <col min="27" max="16384" width="8.88888888888889" style="15"/>
  </cols>
  <sheetData>
    <row r="1" s="4" customFormat="1" ht="41.4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69" spans="1:23">
      <c r="A2" s="4" t="s">
        <v>23</v>
      </c>
      <c r="B2" s="6" t="s">
        <v>24</v>
      </c>
      <c r="C2" s="6" t="s">
        <v>24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7" t="s">
        <v>25</v>
      </c>
      <c r="J2" s="6" t="s">
        <v>24</v>
      </c>
      <c r="K2" s="6" t="s">
        <v>24</v>
      </c>
      <c r="L2" s="6" t="s">
        <v>24</v>
      </c>
      <c r="M2" s="6" t="s">
        <v>24</v>
      </c>
      <c r="N2" s="6" t="s">
        <v>24</v>
      </c>
      <c r="O2" s="6" t="s">
        <v>24</v>
      </c>
      <c r="P2" s="7" t="s">
        <v>26</v>
      </c>
      <c r="Q2" s="6" t="s">
        <v>24</v>
      </c>
      <c r="R2" s="6" t="s">
        <v>24</v>
      </c>
      <c r="S2" s="6" t="s">
        <v>24</v>
      </c>
      <c r="T2" s="6" t="s">
        <v>24</v>
      </c>
      <c r="U2" s="6" t="s">
        <v>24</v>
      </c>
      <c r="V2" s="6" t="s">
        <v>24</v>
      </c>
      <c r="W2" s="6" t="s">
        <v>24</v>
      </c>
    </row>
    <row r="3" ht="69" spans="1:23">
      <c r="A3" s="4" t="s">
        <v>27</v>
      </c>
      <c r="B3" s="6" t="s">
        <v>24</v>
      </c>
      <c r="C3" s="6" t="s">
        <v>24</v>
      </c>
      <c r="D3" s="7" t="s">
        <v>26</v>
      </c>
      <c r="E3" s="6" t="s">
        <v>24</v>
      </c>
      <c r="F3" s="6" t="s">
        <v>24</v>
      </c>
      <c r="G3" s="6" t="s">
        <v>24</v>
      </c>
      <c r="H3" s="7" t="s">
        <v>26</v>
      </c>
      <c r="I3" s="6" t="s">
        <v>24</v>
      </c>
      <c r="J3" s="7" t="s">
        <v>25</v>
      </c>
      <c r="K3" s="6" t="s">
        <v>24</v>
      </c>
      <c r="L3" s="7" t="s">
        <v>26</v>
      </c>
      <c r="M3" s="7" t="s">
        <v>26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7" t="s">
        <v>26</v>
      </c>
      <c r="T3" s="6" t="s">
        <v>24</v>
      </c>
      <c r="U3" s="6" t="s">
        <v>24</v>
      </c>
      <c r="V3" s="6" t="s">
        <v>24</v>
      </c>
      <c r="W3" s="7" t="s">
        <v>26</v>
      </c>
    </row>
    <row r="4" ht="82.8" spans="1:23">
      <c r="A4" s="4" t="s">
        <v>28</v>
      </c>
      <c r="B4" s="7" t="s">
        <v>26</v>
      </c>
      <c r="C4" s="6" t="s">
        <v>24</v>
      </c>
      <c r="D4" s="7" t="s">
        <v>26</v>
      </c>
      <c r="E4" s="7" t="s">
        <v>26</v>
      </c>
      <c r="F4" s="7" t="s">
        <v>26</v>
      </c>
      <c r="G4" s="6" t="s">
        <v>24</v>
      </c>
      <c r="H4" s="7" t="s">
        <v>26</v>
      </c>
      <c r="I4" s="6" t="s">
        <v>24</v>
      </c>
      <c r="J4" s="7" t="s">
        <v>26</v>
      </c>
      <c r="K4" s="6" t="s">
        <v>24</v>
      </c>
      <c r="L4" s="7" t="s">
        <v>26</v>
      </c>
      <c r="M4" s="7" t="s">
        <v>26</v>
      </c>
      <c r="N4" s="6" t="s">
        <v>24</v>
      </c>
      <c r="O4" s="6" t="s">
        <v>24</v>
      </c>
      <c r="P4" s="6" t="s">
        <v>24</v>
      </c>
      <c r="Q4" s="6" t="s">
        <v>24</v>
      </c>
      <c r="R4" s="7" t="s">
        <v>26</v>
      </c>
      <c r="S4" s="7" t="s">
        <v>26</v>
      </c>
      <c r="T4" s="6" t="s">
        <v>24</v>
      </c>
      <c r="U4" s="6" t="s">
        <v>24</v>
      </c>
      <c r="V4" s="6" t="s">
        <v>24</v>
      </c>
      <c r="W4" s="6" t="s">
        <v>24</v>
      </c>
    </row>
    <row r="5" ht="82.8" spans="1:23">
      <c r="A5" s="4" t="s">
        <v>30</v>
      </c>
      <c r="B5" s="6" t="s">
        <v>24</v>
      </c>
      <c r="C5" s="6" t="s">
        <v>24</v>
      </c>
      <c r="D5" s="7" t="s">
        <v>26</v>
      </c>
      <c r="E5" s="7" t="s">
        <v>26</v>
      </c>
      <c r="F5" s="6" t="s">
        <v>24</v>
      </c>
      <c r="G5" s="6" t="s">
        <v>24</v>
      </c>
      <c r="H5" s="7" t="s">
        <v>26</v>
      </c>
      <c r="I5" s="9" t="s">
        <v>29</v>
      </c>
      <c r="J5" s="7" t="s">
        <v>26</v>
      </c>
      <c r="K5" s="6" t="s">
        <v>24</v>
      </c>
      <c r="L5" s="7" t="s">
        <v>26</v>
      </c>
      <c r="M5" s="7" t="s">
        <v>26</v>
      </c>
      <c r="N5" s="6" t="s">
        <v>24</v>
      </c>
      <c r="O5" s="6" t="s">
        <v>24</v>
      </c>
      <c r="P5" s="6" t="s">
        <v>24</v>
      </c>
      <c r="Q5" s="6" t="s">
        <v>24</v>
      </c>
      <c r="R5" s="6" t="s">
        <v>24</v>
      </c>
      <c r="S5" s="7" t="s">
        <v>26</v>
      </c>
      <c r="T5" s="6" t="s">
        <v>24</v>
      </c>
      <c r="U5" s="6" t="s">
        <v>24</v>
      </c>
      <c r="V5" s="6" t="s">
        <v>24</v>
      </c>
      <c r="W5" s="7" t="s">
        <v>26</v>
      </c>
    </row>
    <row r="6" ht="82.8" spans="1:23">
      <c r="A6" s="4" t="s">
        <v>31</v>
      </c>
      <c r="B6" s="6" t="s">
        <v>24</v>
      </c>
      <c r="C6" s="6" t="s">
        <v>24</v>
      </c>
      <c r="D6" s="6" t="s">
        <v>24</v>
      </c>
      <c r="E6" s="7" t="s">
        <v>26</v>
      </c>
      <c r="F6" s="7" t="s">
        <v>26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 t="s">
        <v>26</v>
      </c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</row>
    <row r="7" ht="69" spans="1:23">
      <c r="A7" s="4" t="s">
        <v>34</v>
      </c>
      <c r="B7" s="7" t="s">
        <v>26</v>
      </c>
      <c r="C7" s="9" t="s">
        <v>29</v>
      </c>
      <c r="D7" s="7" t="s">
        <v>26</v>
      </c>
      <c r="E7" s="6" t="s">
        <v>24</v>
      </c>
      <c r="F7" s="7" t="s">
        <v>26</v>
      </c>
      <c r="G7" s="8" t="s">
        <v>35</v>
      </c>
      <c r="H7" s="7" t="s">
        <v>26</v>
      </c>
      <c r="I7" s="6" t="s">
        <v>24</v>
      </c>
      <c r="J7" s="6" t="s">
        <v>24</v>
      </c>
      <c r="K7" s="7" t="s">
        <v>26</v>
      </c>
      <c r="L7" s="7" t="s">
        <v>26</v>
      </c>
      <c r="M7" s="6" t="s">
        <v>24</v>
      </c>
      <c r="N7" s="6" t="s">
        <v>24</v>
      </c>
      <c r="O7" s="6" t="s">
        <v>24</v>
      </c>
      <c r="P7" s="7" t="s">
        <v>26</v>
      </c>
      <c r="Q7" s="6" t="s">
        <v>24</v>
      </c>
      <c r="R7" s="6" t="s">
        <v>24</v>
      </c>
      <c r="S7" s="7" t="s">
        <v>26</v>
      </c>
      <c r="T7" s="6" t="s">
        <v>24</v>
      </c>
      <c r="U7" s="6" t="s">
        <v>24</v>
      </c>
      <c r="V7" s="7" t="s">
        <v>25</v>
      </c>
      <c r="W7" s="6" t="s">
        <v>24</v>
      </c>
    </row>
    <row r="8" ht="96.6" spans="1:23">
      <c r="A8" s="4" t="s">
        <v>36</v>
      </c>
      <c r="B8" s="9" t="s">
        <v>29</v>
      </c>
      <c r="C8" s="7" t="s">
        <v>26</v>
      </c>
      <c r="D8" s="6" t="s">
        <v>24</v>
      </c>
      <c r="E8" s="7" t="s">
        <v>26</v>
      </c>
      <c r="F8" s="7" t="s">
        <v>26</v>
      </c>
      <c r="G8" s="7" t="s">
        <v>26</v>
      </c>
      <c r="H8" s="6" t="s">
        <v>24</v>
      </c>
      <c r="I8" s="9" t="s">
        <v>29</v>
      </c>
      <c r="J8" s="6" t="s">
        <v>24</v>
      </c>
      <c r="K8" s="7" t="s">
        <v>26</v>
      </c>
      <c r="L8" s="7" t="s">
        <v>25</v>
      </c>
      <c r="M8" s="7" t="s">
        <v>26</v>
      </c>
      <c r="N8" s="6" t="s">
        <v>24</v>
      </c>
      <c r="O8" s="9" t="s">
        <v>29</v>
      </c>
      <c r="P8" s="6" t="s">
        <v>24</v>
      </c>
      <c r="Q8" s="9" t="s">
        <v>29</v>
      </c>
      <c r="R8" s="9" t="s">
        <v>29</v>
      </c>
      <c r="S8" s="6" t="s">
        <v>24</v>
      </c>
      <c r="T8" s="6" t="s">
        <v>24</v>
      </c>
      <c r="U8" s="6" t="s">
        <v>24</v>
      </c>
      <c r="V8" s="14" t="s">
        <v>67</v>
      </c>
      <c r="W8" s="9" t="s">
        <v>29</v>
      </c>
    </row>
    <row r="9" ht="69" spans="1:23">
      <c r="A9" s="4" t="s">
        <v>37</v>
      </c>
      <c r="B9" s="6" t="s">
        <v>24</v>
      </c>
      <c r="C9" s="6" t="s">
        <v>24</v>
      </c>
      <c r="D9" s="7" t="s">
        <v>26</v>
      </c>
      <c r="E9" s="7" t="s">
        <v>26</v>
      </c>
      <c r="F9" s="14" t="s">
        <v>64</v>
      </c>
      <c r="G9" s="8" t="s">
        <v>35</v>
      </c>
      <c r="H9" s="7" t="s">
        <v>26</v>
      </c>
      <c r="I9" s="6" t="s">
        <v>24</v>
      </c>
      <c r="J9" s="7" t="s">
        <v>26</v>
      </c>
      <c r="K9" s="7" t="s">
        <v>26</v>
      </c>
      <c r="L9" s="6" t="s">
        <v>24</v>
      </c>
      <c r="M9" s="7" t="s">
        <v>26</v>
      </c>
      <c r="N9" s="6" t="s">
        <v>24</v>
      </c>
      <c r="O9" s="7" t="s">
        <v>25</v>
      </c>
      <c r="P9" s="6" t="s">
        <v>24</v>
      </c>
      <c r="Q9" s="6" t="s">
        <v>24</v>
      </c>
      <c r="R9" s="6" t="s">
        <v>24</v>
      </c>
      <c r="S9" s="7" t="s">
        <v>26</v>
      </c>
      <c r="T9" s="6" t="s">
        <v>24</v>
      </c>
      <c r="U9" s="7" t="s">
        <v>26</v>
      </c>
      <c r="V9" s="6" t="s">
        <v>24</v>
      </c>
      <c r="W9" s="6" t="s">
        <v>24</v>
      </c>
    </row>
    <row r="10" ht="69" spans="1:23">
      <c r="A10" s="4" t="s">
        <v>38</v>
      </c>
      <c r="B10" s="6" t="s">
        <v>24</v>
      </c>
      <c r="C10" s="6" t="s">
        <v>24</v>
      </c>
      <c r="D10" s="7" t="s">
        <v>26</v>
      </c>
      <c r="E10" s="8" t="s">
        <v>35</v>
      </c>
      <c r="F10" s="6" t="s">
        <v>24</v>
      </c>
      <c r="G10" s="6" t="s">
        <v>24</v>
      </c>
      <c r="H10" s="6" t="s">
        <v>24</v>
      </c>
      <c r="I10" s="6" t="s">
        <v>24</v>
      </c>
      <c r="J10" s="6" t="s">
        <v>24</v>
      </c>
      <c r="K10" s="6" t="s">
        <v>24</v>
      </c>
      <c r="L10" s="6" t="s">
        <v>24</v>
      </c>
      <c r="M10" s="6" t="s">
        <v>24</v>
      </c>
      <c r="N10" s="6" t="s">
        <v>24</v>
      </c>
      <c r="O10" s="7" t="s">
        <v>25</v>
      </c>
      <c r="P10" s="6" t="s">
        <v>24</v>
      </c>
      <c r="Q10" s="6" t="s">
        <v>24</v>
      </c>
      <c r="R10" s="6" t="s">
        <v>24</v>
      </c>
      <c r="S10" s="6" t="s">
        <v>24</v>
      </c>
      <c r="T10" s="6" t="s">
        <v>24</v>
      </c>
      <c r="U10" s="6" t="s">
        <v>24</v>
      </c>
      <c r="V10" s="6" t="s">
        <v>24</v>
      </c>
      <c r="W10" s="6" t="s">
        <v>24</v>
      </c>
    </row>
    <row r="11" ht="69" spans="1:23">
      <c r="A11" s="4" t="s">
        <v>39</v>
      </c>
      <c r="B11" s="6" t="s">
        <v>24</v>
      </c>
      <c r="C11" s="6" t="s">
        <v>24</v>
      </c>
      <c r="D11" s="6" t="s">
        <v>24</v>
      </c>
      <c r="E11" s="8" t="s">
        <v>35</v>
      </c>
      <c r="F11" s="6" t="s">
        <v>24</v>
      </c>
      <c r="G11" s="6" t="s">
        <v>24</v>
      </c>
      <c r="H11" s="6" t="s">
        <v>24</v>
      </c>
      <c r="I11" s="6" t="s">
        <v>24</v>
      </c>
      <c r="J11" s="7" t="s">
        <v>26</v>
      </c>
      <c r="K11" s="6" t="s">
        <v>24</v>
      </c>
      <c r="L11" s="7" t="s">
        <v>26</v>
      </c>
      <c r="M11" s="8" t="s">
        <v>35</v>
      </c>
      <c r="N11" s="6" t="s">
        <v>24</v>
      </c>
      <c r="O11" s="6" t="s">
        <v>24</v>
      </c>
      <c r="P11" s="7" t="s">
        <v>26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7" t="s">
        <v>25</v>
      </c>
      <c r="W11" s="6" t="s">
        <v>24</v>
      </c>
    </row>
    <row r="12" ht="69" spans="1:23">
      <c r="A12" s="4" t="s">
        <v>40</v>
      </c>
      <c r="B12" s="6" t="s">
        <v>24</v>
      </c>
      <c r="C12" s="6" t="s">
        <v>24</v>
      </c>
      <c r="D12" s="6" t="s">
        <v>24</v>
      </c>
      <c r="E12" s="8" t="s">
        <v>35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24</v>
      </c>
      <c r="K12" s="6" t="s">
        <v>24</v>
      </c>
      <c r="L12" s="7" t="s">
        <v>26</v>
      </c>
      <c r="M12" s="6" t="s">
        <v>24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7" t="s">
        <v>26</v>
      </c>
      <c r="T12" s="6" t="s">
        <v>24</v>
      </c>
      <c r="U12" s="6" t="s">
        <v>24</v>
      </c>
      <c r="V12" s="6" t="s">
        <v>24</v>
      </c>
      <c r="W12" s="6" t="s">
        <v>24</v>
      </c>
    </row>
    <row r="13" ht="69" spans="1:23">
      <c r="A13" s="4" t="s">
        <v>42</v>
      </c>
      <c r="B13" s="7" t="s">
        <v>26</v>
      </c>
      <c r="C13" s="7" t="s">
        <v>26</v>
      </c>
      <c r="D13" s="6" t="s">
        <v>24</v>
      </c>
      <c r="E13" s="7" t="s">
        <v>26</v>
      </c>
      <c r="F13" s="7" t="s">
        <v>26</v>
      </c>
      <c r="G13" s="6" t="s">
        <v>24</v>
      </c>
      <c r="H13" s="7" t="s">
        <v>26</v>
      </c>
      <c r="I13" s="6" t="s">
        <v>24</v>
      </c>
      <c r="J13" s="6" t="s">
        <v>24</v>
      </c>
      <c r="K13" s="6" t="s">
        <v>24</v>
      </c>
      <c r="L13" s="7" t="s">
        <v>26</v>
      </c>
      <c r="M13" s="8" t="s">
        <v>35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7" t="s">
        <v>26</v>
      </c>
      <c r="T13" s="6" t="s">
        <v>24</v>
      </c>
      <c r="U13" s="6" t="s">
        <v>24</v>
      </c>
      <c r="V13" s="6" t="s">
        <v>24</v>
      </c>
      <c r="W13" s="6" t="s">
        <v>24</v>
      </c>
    </row>
    <row r="14" ht="69" spans="1:23">
      <c r="A14" s="4" t="s">
        <v>43</v>
      </c>
      <c r="B14" s="6" t="s">
        <v>24</v>
      </c>
      <c r="C14" s="6" t="s">
        <v>24</v>
      </c>
      <c r="D14" s="8" t="s">
        <v>35</v>
      </c>
      <c r="E14" s="8" t="s">
        <v>35</v>
      </c>
      <c r="F14" s="8" t="s">
        <v>35</v>
      </c>
      <c r="G14" s="6" t="s">
        <v>24</v>
      </c>
      <c r="H14" s="6" t="s">
        <v>24</v>
      </c>
      <c r="I14" s="6" t="s">
        <v>24</v>
      </c>
      <c r="J14" s="9" t="s">
        <v>33</v>
      </c>
      <c r="K14" s="6" t="s">
        <v>24</v>
      </c>
      <c r="L14" s="6" t="s">
        <v>24</v>
      </c>
      <c r="M14" s="6" t="s">
        <v>24</v>
      </c>
      <c r="N14" s="6" t="s">
        <v>24</v>
      </c>
      <c r="O14" s="6" t="s">
        <v>24</v>
      </c>
      <c r="P14" s="6" t="s">
        <v>24</v>
      </c>
      <c r="Q14" s="6" t="s">
        <v>24</v>
      </c>
      <c r="R14" s="6" t="s">
        <v>24</v>
      </c>
      <c r="S14" s="7" t="s">
        <v>26</v>
      </c>
      <c r="T14" s="6" t="s">
        <v>24</v>
      </c>
      <c r="U14" s="6" t="s">
        <v>24</v>
      </c>
      <c r="V14" s="6" t="s">
        <v>24</v>
      </c>
      <c r="W14" s="6" t="s">
        <v>24</v>
      </c>
    </row>
    <row r="15" ht="27.6" spans="1:23">
      <c r="A15" s="4" t="s">
        <v>45</v>
      </c>
      <c r="B15" s="6" t="s">
        <v>24</v>
      </c>
      <c r="C15" s="6" t="s">
        <v>24</v>
      </c>
      <c r="D15" s="6" t="s">
        <v>24</v>
      </c>
      <c r="E15" s="8" t="s">
        <v>35</v>
      </c>
      <c r="F15" s="8" t="s">
        <v>35</v>
      </c>
      <c r="G15" s="6" t="s">
        <v>24</v>
      </c>
      <c r="H15" s="6" t="s">
        <v>24</v>
      </c>
      <c r="I15" s="6" t="s">
        <v>24</v>
      </c>
      <c r="J15" s="6" t="s">
        <v>24</v>
      </c>
      <c r="K15" s="6" t="s">
        <v>24</v>
      </c>
      <c r="L15" s="6" t="s">
        <v>24</v>
      </c>
      <c r="M15" s="6" t="s">
        <v>24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6" t="s">
        <v>24</v>
      </c>
      <c r="W15" s="6" t="s">
        <v>24</v>
      </c>
    </row>
    <row r="16" ht="69" spans="1:23">
      <c r="A16" s="4" t="s">
        <v>46</v>
      </c>
      <c r="B16" s="6" t="s">
        <v>24</v>
      </c>
      <c r="C16" s="6" t="s">
        <v>24</v>
      </c>
      <c r="D16" s="6" t="s">
        <v>24</v>
      </c>
      <c r="E16" s="6" t="s">
        <v>24</v>
      </c>
      <c r="F16" s="6" t="s">
        <v>24</v>
      </c>
      <c r="G16" s="6" t="s">
        <v>24</v>
      </c>
      <c r="H16" s="6" t="s">
        <v>24</v>
      </c>
      <c r="I16" s="6" t="s">
        <v>24</v>
      </c>
      <c r="J16" s="7" t="s">
        <v>25</v>
      </c>
      <c r="K16" s="6" t="s">
        <v>24</v>
      </c>
      <c r="L16" s="7" t="s">
        <v>26</v>
      </c>
      <c r="M16" s="6" t="s">
        <v>24</v>
      </c>
      <c r="N16" s="6" t="s">
        <v>24</v>
      </c>
      <c r="O16" s="6" t="s">
        <v>24</v>
      </c>
      <c r="P16" s="6" t="s">
        <v>24</v>
      </c>
      <c r="Q16" s="6" t="s">
        <v>24</v>
      </c>
      <c r="R16" s="6" t="s">
        <v>24</v>
      </c>
      <c r="S16" s="6" t="s">
        <v>24</v>
      </c>
      <c r="T16" s="6" t="s">
        <v>24</v>
      </c>
      <c r="U16" s="6" t="s">
        <v>24</v>
      </c>
      <c r="V16" s="6" t="s">
        <v>24</v>
      </c>
      <c r="W16" s="6" t="s">
        <v>24</v>
      </c>
    </row>
    <row r="17" ht="69" spans="1:23">
      <c r="A17" s="4" t="s">
        <v>47</v>
      </c>
      <c r="B17" s="6" t="s">
        <v>24</v>
      </c>
      <c r="C17" s="6" t="s">
        <v>24</v>
      </c>
      <c r="D17" s="7" t="s">
        <v>26</v>
      </c>
      <c r="E17" s="8" t="s">
        <v>35</v>
      </c>
      <c r="F17" s="8" t="s">
        <v>35</v>
      </c>
      <c r="G17" s="6" t="s">
        <v>24</v>
      </c>
      <c r="H17" s="7" t="s">
        <v>26</v>
      </c>
      <c r="I17" s="6" t="s">
        <v>24</v>
      </c>
      <c r="J17" s="7" t="s">
        <v>25</v>
      </c>
      <c r="K17" s="6" t="s">
        <v>24</v>
      </c>
      <c r="L17" s="7" t="s">
        <v>26</v>
      </c>
      <c r="M17" s="7" t="s">
        <v>25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7" t="s">
        <v>26</v>
      </c>
      <c r="T17" s="6" t="s">
        <v>24</v>
      </c>
      <c r="U17" s="6" t="s">
        <v>24</v>
      </c>
      <c r="V17" s="6" t="s">
        <v>24</v>
      </c>
      <c r="W17" s="6" t="s">
        <v>24</v>
      </c>
    </row>
    <row r="18" ht="69" spans="1:23">
      <c r="A18" s="4" t="s">
        <v>48</v>
      </c>
      <c r="B18" s="14" t="s">
        <v>49</v>
      </c>
      <c r="C18" s="6" t="s">
        <v>24</v>
      </c>
      <c r="D18" s="7" t="s">
        <v>26</v>
      </c>
      <c r="E18" s="6" t="s">
        <v>24</v>
      </c>
      <c r="F18" s="6" t="s">
        <v>24</v>
      </c>
      <c r="G18" s="7" t="s">
        <v>25</v>
      </c>
      <c r="H18" s="7" t="s">
        <v>26</v>
      </c>
      <c r="I18" s="7" t="s">
        <v>25</v>
      </c>
      <c r="J18" s="7" t="s">
        <v>26</v>
      </c>
      <c r="K18" s="7" t="s">
        <v>26</v>
      </c>
      <c r="L18" s="6" t="s">
        <v>24</v>
      </c>
      <c r="M18" s="6" t="s">
        <v>24</v>
      </c>
      <c r="N18" s="6" t="s">
        <v>24</v>
      </c>
      <c r="O18" s="6" t="s">
        <v>24</v>
      </c>
      <c r="P18" s="6" t="s">
        <v>24</v>
      </c>
      <c r="Q18" s="6" t="s">
        <v>24</v>
      </c>
      <c r="R18" s="6" t="s">
        <v>24</v>
      </c>
      <c r="S18" s="7" t="s">
        <v>26</v>
      </c>
      <c r="T18" s="6" t="s">
        <v>24</v>
      </c>
      <c r="U18" s="14" t="s">
        <v>49</v>
      </c>
      <c r="V18" s="6" t="s">
        <v>24</v>
      </c>
      <c r="W18" s="6" t="s">
        <v>24</v>
      </c>
    </row>
    <row r="19" ht="69" spans="1:23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6" t="s">
        <v>24</v>
      </c>
      <c r="H19" s="6" t="s">
        <v>24</v>
      </c>
      <c r="I19" s="7" t="s">
        <v>25</v>
      </c>
      <c r="J19" s="7" t="s">
        <v>25</v>
      </c>
      <c r="K19" s="6" t="s">
        <v>24</v>
      </c>
      <c r="L19" s="7" t="s">
        <v>26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</row>
    <row r="20" ht="69" spans="1:23">
      <c r="A20" s="4" t="s">
        <v>52</v>
      </c>
      <c r="B20" s="6" t="s">
        <v>24</v>
      </c>
      <c r="C20" s="6" t="s">
        <v>24</v>
      </c>
      <c r="D20" s="6" t="s">
        <v>24</v>
      </c>
      <c r="E20" s="7" t="s">
        <v>26</v>
      </c>
      <c r="F20" s="8" t="s">
        <v>35</v>
      </c>
      <c r="G20" s="6" t="s">
        <v>24</v>
      </c>
      <c r="H20" s="6" t="s">
        <v>24</v>
      </c>
      <c r="I20" s="6" t="s">
        <v>24</v>
      </c>
      <c r="J20" s="7" t="s">
        <v>26</v>
      </c>
      <c r="K20" s="6" t="s">
        <v>24</v>
      </c>
      <c r="L20" s="7" t="s">
        <v>26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7" t="s">
        <v>26</v>
      </c>
      <c r="T20" s="6" t="s">
        <v>24</v>
      </c>
      <c r="U20" s="6" t="s">
        <v>24</v>
      </c>
      <c r="V20" s="6" t="s">
        <v>24</v>
      </c>
      <c r="W20" s="6" t="s">
        <v>24</v>
      </c>
    </row>
    <row r="21" ht="69" spans="1:23">
      <c r="A21" s="4" t="s">
        <v>53</v>
      </c>
      <c r="B21" s="6" t="s">
        <v>24</v>
      </c>
      <c r="C21" s="6" t="s">
        <v>24</v>
      </c>
      <c r="D21" s="6" t="s">
        <v>24</v>
      </c>
      <c r="E21" s="6" t="s">
        <v>24</v>
      </c>
      <c r="F21" s="7" t="s">
        <v>26</v>
      </c>
      <c r="G21" s="8" t="s">
        <v>35</v>
      </c>
      <c r="H21" s="6" t="s">
        <v>24</v>
      </c>
      <c r="I21" s="6" t="s">
        <v>24</v>
      </c>
      <c r="J21" s="7" t="s">
        <v>26</v>
      </c>
      <c r="K21" s="6" t="s">
        <v>24</v>
      </c>
      <c r="L21" s="6" t="s">
        <v>24</v>
      </c>
      <c r="M21" s="7" t="s">
        <v>26</v>
      </c>
      <c r="N21" s="6" t="s">
        <v>24</v>
      </c>
      <c r="O21" s="6" t="s">
        <v>24</v>
      </c>
      <c r="P21" s="7" t="s">
        <v>26</v>
      </c>
      <c r="Q21" s="6" t="s">
        <v>24</v>
      </c>
      <c r="R21" s="6" t="s">
        <v>24</v>
      </c>
      <c r="S21" s="7" t="s">
        <v>26</v>
      </c>
      <c r="T21" s="6" t="s">
        <v>24</v>
      </c>
      <c r="U21" s="6" t="s">
        <v>24</v>
      </c>
      <c r="V21" s="6" t="s">
        <v>24</v>
      </c>
      <c r="W21" s="6" t="s">
        <v>24</v>
      </c>
    </row>
    <row r="22" ht="69" spans="1:23">
      <c r="A22" s="4" t="s">
        <v>54</v>
      </c>
      <c r="B22" s="6" t="s">
        <v>24</v>
      </c>
      <c r="C22" s="6" t="s">
        <v>24</v>
      </c>
      <c r="D22" s="6" t="s">
        <v>24</v>
      </c>
      <c r="E22" s="8" t="s">
        <v>35</v>
      </c>
      <c r="F22" s="6" t="s">
        <v>24</v>
      </c>
      <c r="G22" s="8" t="s">
        <v>35</v>
      </c>
      <c r="H22" s="7" t="s">
        <v>26</v>
      </c>
      <c r="I22" s="6" t="s">
        <v>24</v>
      </c>
      <c r="J22" s="6" t="s">
        <v>24</v>
      </c>
      <c r="K22" s="6" t="s">
        <v>24</v>
      </c>
      <c r="L22" s="7" t="s">
        <v>26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7" t="s">
        <v>26</v>
      </c>
      <c r="T22" s="6" t="s">
        <v>24</v>
      </c>
      <c r="U22" s="6" t="s">
        <v>24</v>
      </c>
      <c r="V22" s="6" t="s">
        <v>24</v>
      </c>
      <c r="W22" s="6" t="s">
        <v>24</v>
      </c>
    </row>
    <row r="23" ht="55.2" spans="1:23">
      <c r="A23" s="4" t="s">
        <v>55</v>
      </c>
      <c r="B23" s="6" t="s">
        <v>24</v>
      </c>
      <c r="C23" s="6" t="s">
        <v>24</v>
      </c>
      <c r="D23" s="6" t="s">
        <v>24</v>
      </c>
      <c r="E23" s="6" t="s">
        <v>24</v>
      </c>
      <c r="F23" s="8" t="s">
        <v>35</v>
      </c>
      <c r="G23" s="14" t="s">
        <v>49</v>
      </c>
      <c r="H23" s="6" t="s">
        <v>24</v>
      </c>
      <c r="I23" s="6" t="s">
        <v>24</v>
      </c>
      <c r="J23" s="6" t="s">
        <v>24</v>
      </c>
      <c r="K23" s="6" t="s">
        <v>24</v>
      </c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6" t="s">
        <v>24</v>
      </c>
      <c r="T23" s="6" t="s">
        <v>24</v>
      </c>
      <c r="U23" s="6" t="s">
        <v>24</v>
      </c>
      <c r="V23" s="6" t="s">
        <v>24</v>
      </c>
      <c r="W23" s="6" t="s">
        <v>24</v>
      </c>
    </row>
    <row r="24" ht="69" spans="1:23">
      <c r="A24" s="4" t="s">
        <v>56</v>
      </c>
      <c r="B24" s="7" t="s">
        <v>26</v>
      </c>
      <c r="C24" s="6" t="s">
        <v>24</v>
      </c>
      <c r="D24" s="6" t="s">
        <v>24</v>
      </c>
      <c r="E24" s="8" t="s">
        <v>35</v>
      </c>
      <c r="F24" s="6" t="s">
        <v>24</v>
      </c>
      <c r="G24" s="6" t="s">
        <v>24</v>
      </c>
      <c r="H24" s="6" t="s">
        <v>24</v>
      </c>
      <c r="I24" s="6" t="s">
        <v>24</v>
      </c>
      <c r="J24" s="14" t="s">
        <v>49</v>
      </c>
      <c r="K24" s="6" t="s">
        <v>24</v>
      </c>
      <c r="L24" s="6" t="s">
        <v>24</v>
      </c>
      <c r="M24" s="6" t="s">
        <v>24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6" t="s">
        <v>24</v>
      </c>
      <c r="T24" s="6" t="s">
        <v>24</v>
      </c>
      <c r="U24" s="6" t="s">
        <v>24</v>
      </c>
      <c r="V24" s="6" t="s">
        <v>24</v>
      </c>
      <c r="W24" s="6" t="s">
        <v>24</v>
      </c>
    </row>
    <row r="25" ht="69" spans="1:23">
      <c r="A25" s="4" t="s">
        <v>57</v>
      </c>
      <c r="B25" s="6" t="s">
        <v>24</v>
      </c>
      <c r="C25" s="6" t="s">
        <v>24</v>
      </c>
      <c r="D25" s="7" t="s">
        <v>26</v>
      </c>
      <c r="E25" s="8" t="s">
        <v>35</v>
      </c>
      <c r="F25" s="8" t="s">
        <v>35</v>
      </c>
      <c r="G25" s="8" t="s">
        <v>35</v>
      </c>
      <c r="H25" s="7" t="s">
        <v>26</v>
      </c>
      <c r="I25" s="6" t="s">
        <v>24</v>
      </c>
      <c r="J25" s="7" t="s">
        <v>25</v>
      </c>
      <c r="K25" s="6" t="s">
        <v>24</v>
      </c>
      <c r="L25" s="7" t="s">
        <v>26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7" t="s">
        <v>26</v>
      </c>
      <c r="T25" s="6" t="s">
        <v>24</v>
      </c>
      <c r="U25" s="6" t="s">
        <v>24</v>
      </c>
      <c r="V25" s="6" t="s">
        <v>24</v>
      </c>
      <c r="W25" s="6" t="s">
        <v>24</v>
      </c>
    </row>
    <row r="26" ht="69" spans="1:23">
      <c r="A26" s="4" t="s">
        <v>58</v>
      </c>
      <c r="B26" s="6" t="s">
        <v>24</v>
      </c>
      <c r="C26" s="7" t="s">
        <v>26</v>
      </c>
      <c r="D26" s="8" t="s">
        <v>35</v>
      </c>
      <c r="E26" s="8" t="s">
        <v>35</v>
      </c>
      <c r="F26" s="7" t="s">
        <v>25</v>
      </c>
      <c r="G26" s="6" t="s">
        <v>24</v>
      </c>
      <c r="H26" s="6" t="s">
        <v>24</v>
      </c>
      <c r="I26" s="6" t="s">
        <v>24</v>
      </c>
      <c r="J26" s="7" t="s">
        <v>26</v>
      </c>
      <c r="K26" s="6" t="s">
        <v>24</v>
      </c>
      <c r="L26" s="7" t="s">
        <v>26</v>
      </c>
      <c r="M26" s="6" t="s">
        <v>24</v>
      </c>
      <c r="N26" s="6" t="s">
        <v>24</v>
      </c>
      <c r="O26" s="7" t="s">
        <v>25</v>
      </c>
      <c r="P26" s="6" t="s">
        <v>24</v>
      </c>
      <c r="Q26" s="6" t="s">
        <v>24</v>
      </c>
      <c r="R26" s="6" t="s">
        <v>24</v>
      </c>
      <c r="S26" s="7" t="s">
        <v>26</v>
      </c>
      <c r="T26" s="6" t="s">
        <v>24</v>
      </c>
      <c r="U26" s="6" t="s">
        <v>24</v>
      </c>
      <c r="V26" s="6" t="s">
        <v>24</v>
      </c>
      <c r="W26" s="6" t="s">
        <v>24</v>
      </c>
    </row>
    <row r="27" spans="2:23">
      <c r="B27" s="13"/>
      <c r="C27" s="13"/>
      <c r="D27" s="13"/>
      <c r="E27" s="13"/>
      <c r="F27" s="13"/>
      <c r="G27" s="13"/>
      <c r="H27" s="13"/>
      <c r="I27" s="7"/>
      <c r="J27" s="13"/>
      <c r="K27" s="13"/>
      <c r="L27" s="7"/>
      <c r="M27" s="13"/>
      <c r="N27" s="13"/>
      <c r="O27" s="13"/>
      <c r="P27" s="7"/>
      <c r="Q27" s="13"/>
      <c r="R27" s="13"/>
      <c r="S27" s="7"/>
      <c r="T27" s="13"/>
      <c r="U27" s="13"/>
      <c r="V27" s="7"/>
      <c r="W27" s="13"/>
    </row>
    <row r="28" spans="2:23">
      <c r="B28" s="13"/>
      <c r="C28" s="13"/>
      <c r="D28" s="13"/>
      <c r="E28" s="13"/>
      <c r="F28" s="13"/>
      <c r="G28" s="13"/>
      <c r="H28" s="13"/>
      <c r="I28" s="13"/>
      <c r="J28" s="13"/>
      <c r="K28" s="7"/>
      <c r="L28" s="13"/>
      <c r="M28" s="13"/>
      <c r="N28" s="13"/>
      <c r="O28" s="13"/>
      <c r="P28" s="13"/>
      <c r="Q28" s="13"/>
      <c r="R28" s="13"/>
      <c r="S28" s="7"/>
      <c r="T28" s="13"/>
      <c r="U28" s="13"/>
      <c r="V28" s="13"/>
      <c r="W28" s="13"/>
    </row>
    <row r="29" ht="41.4" spans="1:26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  <c r="X29"/>
      <c r="Y29"/>
      <c r="Z29"/>
    </row>
    <row r="30" ht="17.4" spans="1:26">
      <c r="A30" s="11" t="s">
        <v>83</v>
      </c>
      <c r="B30" s="12">
        <f>COUNTIF(B2:B26,B26)/(25-COUNTIF(B2:B26,G7))</f>
        <v>0.76</v>
      </c>
      <c r="C30" s="12">
        <f>COUNTIF(C2:C26,B26)/(25-COUNTIF(C2:C26,G7))</f>
        <v>0.84</v>
      </c>
      <c r="D30" s="12">
        <f>COUNTIF(D2:D26,B26)/(25-COUNTIF(D2:D26,G7))</f>
        <v>0.608695652173913</v>
      </c>
      <c r="E30" s="12">
        <f>COUNTIF(E2:E26,B26)/(25-COUNTIF(E2:E26,G7))</f>
        <v>0.5</v>
      </c>
      <c r="F30" s="12">
        <f>COUNTIF(F2:F26,B26)/(25-COUNTIF(F2:F26,G7))</f>
        <v>0.555555555555556</v>
      </c>
      <c r="G30" s="12">
        <f>COUNTIF(G2:G26,G26)/(25-COUNTIF(G2:G26,G7))</f>
        <v>0.85</v>
      </c>
      <c r="H30" s="12">
        <f>COUNTIF(H2:H26,B26)/(25-COUNTIF(H2:H26,G7))</f>
        <v>0.6</v>
      </c>
      <c r="I30" s="12">
        <f>COUNTIF(I2:I26,B26)/(25-COUNTIF(I2:I26,G7))</f>
        <v>0.8</v>
      </c>
      <c r="J30" s="12">
        <f>COUNTIF(J2:J26,B26)/(25-COUNTIF(J2:J26,G7))</f>
        <v>0.4</v>
      </c>
      <c r="K30" s="12">
        <f>COUNTIF(K2:K26,K26)/(25-COUNTIF(K2:K26,G7))</f>
        <v>0.84</v>
      </c>
      <c r="L30" s="12">
        <f>COUNTIF(L2:L26,B26)/(25-COUNTIF(L2:L26,G7))</f>
        <v>0.4</v>
      </c>
      <c r="M30" s="12">
        <f>COUNTIF(M2:M26,B26)/(25-COUNTIF(M2:M26,G7))</f>
        <v>0.652173913043478</v>
      </c>
      <c r="N30" s="12">
        <f>COUNTIF(N2:N26,B26)/(25-COUNTIF(N2:N26,G7))</f>
        <v>1</v>
      </c>
      <c r="O30" s="12">
        <f>COUNTIF(O2:O26,B26)/(25-COUNTIF(O2:O26,G7))</f>
        <v>0.84</v>
      </c>
      <c r="P30" s="12">
        <f>COUNTIF(P2:P26,B26)/(25-COUNTIF(P2:P26,G7))</f>
        <v>0.84</v>
      </c>
      <c r="Q30" s="12">
        <f>COUNTIF(Q2:Q26,Q26)/(25-COUNTIF(Q2:Q26,G7))</f>
        <v>0.96</v>
      </c>
      <c r="R30" s="12">
        <f>COUNTIF(R2:R26,R26)/(25-COUNTIF(R2:R26,G7))</f>
        <v>0.92</v>
      </c>
      <c r="S30" s="12">
        <f>COUNTIF(S2:S26,B26)/(25-COUNTIF(S2:S26,G7))</f>
        <v>0.4</v>
      </c>
      <c r="T30" s="12">
        <f>COUNTIF(T2:T26,T26)/(25-COUNTIF(T2:T26,G7))</f>
        <v>1</v>
      </c>
      <c r="U30" s="12">
        <f>COUNTIF(U2:U26,U26)/(25-COUNTIF(U2:U26,G7))</f>
        <v>0.92</v>
      </c>
      <c r="V30" s="12">
        <f>COUNTIF(V2:V26,V26)/(25-COUNTIF(V2:V26,G7))</f>
        <v>0.88</v>
      </c>
      <c r="W30" s="12">
        <f>COUNTIF(W2:W26,W26)/(25-COUNTIF(W2:W26,G7))</f>
        <v>0.88</v>
      </c>
      <c r="X30"/>
      <c r="Y30"/>
      <c r="Z30"/>
    </row>
    <row r="31" ht="17.4" spans="1:26">
      <c r="A31" s="11" t="s">
        <v>84</v>
      </c>
      <c r="B31" s="12">
        <v>0.84</v>
      </c>
      <c r="C31" s="12">
        <v>0.8</v>
      </c>
      <c r="D31" s="12">
        <v>0.826086956521739</v>
      </c>
      <c r="E31" s="12">
        <v>0.5</v>
      </c>
      <c r="F31" s="12">
        <v>0.5</v>
      </c>
      <c r="G31" s="12">
        <v>0.95</v>
      </c>
      <c r="H31" s="12">
        <v>0.56</v>
      </c>
      <c r="I31" s="12">
        <v>0.72</v>
      </c>
      <c r="J31" s="12">
        <v>0.44</v>
      </c>
      <c r="K31" s="12">
        <v>0.76</v>
      </c>
      <c r="L31" s="12">
        <v>0.36</v>
      </c>
      <c r="M31" s="12">
        <v>0.739130434782609</v>
      </c>
      <c r="N31" s="12">
        <v>0.88</v>
      </c>
      <c r="O31" s="12">
        <v>0.84</v>
      </c>
      <c r="P31" s="12">
        <v>0.76</v>
      </c>
      <c r="Q31" s="12">
        <v>0.88</v>
      </c>
      <c r="R31" s="12">
        <v>0.92</v>
      </c>
      <c r="S31" s="12">
        <v>0.28</v>
      </c>
      <c r="T31" s="12">
        <v>1</v>
      </c>
      <c r="U31" s="12">
        <v>0.88</v>
      </c>
      <c r="V31" s="12">
        <v>0.8</v>
      </c>
      <c r="W31" s="12">
        <v>0.8</v>
      </c>
      <c r="X31"/>
      <c r="Y31"/>
      <c r="Z31"/>
    </row>
    <row r="32" ht="14.4" spans="24:26">
      <c r="X32"/>
      <c r="Y32"/>
      <c r="Z32"/>
    </row>
    <row r="33" ht="97.2" spans="2:26">
      <c r="B33" s="12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2" t="s">
        <v>61</v>
      </c>
      <c r="Z33" s="3">
        <f>395/(25*22-27)</f>
        <v>0.755258126195029</v>
      </c>
    </row>
    <row r="35" spans="2:2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6" spans="2:23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9" ht="32.4" spans="25:26">
      <c r="Y39" s="2"/>
      <c r="Z39" s="3"/>
    </row>
    <row r="40" ht="14.4" spans="25:26">
      <c r="Y40"/>
      <c r="Z40"/>
    </row>
    <row r="41" ht="14.4" spans="25:26">
      <c r="Y41"/>
      <c r="Z41"/>
    </row>
    <row r="42" ht="14.4" spans="25:26">
      <c r="Y42"/>
      <c r="Z42"/>
    </row>
    <row r="43" ht="32.4" spans="25:26">
      <c r="Y43" s="2"/>
      <c r="Z43" s="3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zoomScale="70" zoomScaleNormal="70" topLeftCell="R23" workbookViewId="0">
      <selection activeCell="Z33" sqref="Z33"/>
    </sheetView>
  </sheetViews>
  <sheetFormatPr defaultColWidth="8.88888888888889" defaultRowHeight="14.4"/>
  <cols>
    <col min="1" max="1" width="7.66666666666667" style="4" customWidth="1"/>
    <col min="2" max="13" width="10.4444444444444" customWidth="1"/>
    <col min="14" max="14" width="12" customWidth="1"/>
    <col min="15" max="19" width="10.4444444444444" customWidth="1"/>
    <col min="20" max="20" width="12" customWidth="1"/>
    <col min="21" max="23" width="10.4444444444444" customWidth="1"/>
    <col min="25" max="25" width="15.1481481481481" customWidth="1"/>
    <col min="26" max="26" width="18.6666666666667" customWidth="1"/>
  </cols>
  <sheetData>
    <row r="1" s="4" customFormat="1" ht="41.4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124.2" spans="1:23">
      <c r="A2" s="4" t="s">
        <v>23</v>
      </c>
      <c r="B2" s="6" t="s">
        <v>24</v>
      </c>
      <c r="C2" s="6" t="s">
        <v>24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7" t="s">
        <v>25</v>
      </c>
      <c r="J2" s="6" t="s">
        <v>24</v>
      </c>
      <c r="K2" s="6" t="s">
        <v>24</v>
      </c>
      <c r="L2" s="7" t="s">
        <v>26</v>
      </c>
      <c r="M2" s="6" t="s">
        <v>24</v>
      </c>
      <c r="N2" s="6" t="s">
        <v>24</v>
      </c>
      <c r="O2" s="6" t="s">
        <v>24</v>
      </c>
      <c r="P2" s="6" t="s">
        <v>24</v>
      </c>
      <c r="Q2" s="6" t="s">
        <v>24</v>
      </c>
      <c r="R2" s="6" t="s">
        <v>24</v>
      </c>
      <c r="S2" s="7" t="s">
        <v>26</v>
      </c>
      <c r="T2" s="6" t="s">
        <v>24</v>
      </c>
      <c r="U2" s="6" t="s">
        <v>24</v>
      </c>
      <c r="V2" s="6" t="s">
        <v>24</v>
      </c>
      <c r="W2" s="6" t="s">
        <v>24</v>
      </c>
    </row>
    <row r="3" ht="124.2" spans="1:23">
      <c r="A3" s="4" t="s">
        <v>27</v>
      </c>
      <c r="B3" s="6" t="s">
        <v>24</v>
      </c>
      <c r="C3" s="6" t="s">
        <v>24</v>
      </c>
      <c r="D3" s="7" t="s">
        <v>26</v>
      </c>
      <c r="E3" s="7" t="s">
        <v>26</v>
      </c>
      <c r="F3" s="6" t="s">
        <v>24</v>
      </c>
      <c r="G3" s="6" t="s">
        <v>24</v>
      </c>
      <c r="H3" s="6" t="s">
        <v>24</v>
      </c>
      <c r="I3" s="6" t="s">
        <v>24</v>
      </c>
      <c r="J3" s="7" t="s">
        <v>25</v>
      </c>
      <c r="K3" s="7" t="s">
        <v>26</v>
      </c>
      <c r="L3" s="7" t="s">
        <v>26</v>
      </c>
      <c r="M3" s="7" t="s">
        <v>26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7" t="s">
        <v>26</v>
      </c>
      <c r="T3" s="6" t="s">
        <v>24</v>
      </c>
      <c r="U3" s="6" t="s">
        <v>24</v>
      </c>
      <c r="V3" s="6" t="s">
        <v>24</v>
      </c>
      <c r="W3" s="7" t="s">
        <v>26</v>
      </c>
    </row>
    <row r="4" ht="138" spans="1:23">
      <c r="A4" s="4" t="s">
        <v>28</v>
      </c>
      <c r="B4" s="6" t="s">
        <v>24</v>
      </c>
      <c r="C4" s="6" t="s">
        <v>24</v>
      </c>
      <c r="D4" s="7" t="s">
        <v>26</v>
      </c>
      <c r="E4" s="7" t="s">
        <v>26</v>
      </c>
      <c r="F4" s="7" t="s">
        <v>25</v>
      </c>
      <c r="G4" s="6" t="s">
        <v>24</v>
      </c>
      <c r="H4" s="7" t="s">
        <v>26</v>
      </c>
      <c r="I4" s="6" t="s">
        <v>24</v>
      </c>
      <c r="J4" s="6" t="s">
        <v>24</v>
      </c>
      <c r="K4" s="7" t="s">
        <v>26</v>
      </c>
      <c r="L4" s="7" t="s">
        <v>26</v>
      </c>
      <c r="M4" s="7" t="s">
        <v>26</v>
      </c>
      <c r="N4" s="6" t="s">
        <v>24</v>
      </c>
      <c r="O4" s="6" t="s">
        <v>24</v>
      </c>
      <c r="P4" s="6" t="s">
        <v>24</v>
      </c>
      <c r="Q4" s="6" t="s">
        <v>24</v>
      </c>
      <c r="R4" s="6" t="s">
        <v>24</v>
      </c>
      <c r="S4" s="7" t="s">
        <v>26</v>
      </c>
      <c r="T4" s="6" t="s">
        <v>24</v>
      </c>
      <c r="U4" s="6" t="s">
        <v>24</v>
      </c>
      <c r="V4" s="6" t="s">
        <v>24</v>
      </c>
      <c r="W4" s="6" t="s">
        <v>24</v>
      </c>
    </row>
    <row r="5" ht="138" spans="1:23">
      <c r="A5" s="4" t="s">
        <v>30</v>
      </c>
      <c r="B5" s="7" t="s">
        <v>25</v>
      </c>
      <c r="C5" s="6" t="s">
        <v>24</v>
      </c>
      <c r="D5" s="7" t="s">
        <v>26</v>
      </c>
      <c r="E5" s="7" t="s">
        <v>26</v>
      </c>
      <c r="F5" s="7" t="s">
        <v>26</v>
      </c>
      <c r="G5" s="7" t="s">
        <v>26</v>
      </c>
      <c r="H5" s="7" t="s">
        <v>26</v>
      </c>
      <c r="I5" s="7" t="s">
        <v>25</v>
      </c>
      <c r="J5" s="7" t="s">
        <v>26</v>
      </c>
      <c r="K5" s="7" t="s">
        <v>26</v>
      </c>
      <c r="L5" s="7" t="s">
        <v>26</v>
      </c>
      <c r="M5" s="7" t="s">
        <v>26</v>
      </c>
      <c r="N5" s="6" t="s">
        <v>24</v>
      </c>
      <c r="O5" s="7" t="s">
        <v>26</v>
      </c>
      <c r="P5" s="7" t="s">
        <v>26</v>
      </c>
      <c r="Q5" s="6" t="s">
        <v>24</v>
      </c>
      <c r="R5" s="7" t="s">
        <v>26</v>
      </c>
      <c r="S5" s="7" t="s">
        <v>26</v>
      </c>
      <c r="T5" s="6" t="s">
        <v>24</v>
      </c>
      <c r="U5" s="6" t="s">
        <v>24</v>
      </c>
      <c r="V5" s="6" t="s">
        <v>24</v>
      </c>
      <c r="W5" s="7" t="s">
        <v>26</v>
      </c>
    </row>
    <row r="6" ht="138" spans="1:23">
      <c r="A6" s="4" t="s">
        <v>31</v>
      </c>
      <c r="B6" s="6" t="s">
        <v>24</v>
      </c>
      <c r="C6" s="6" t="s">
        <v>24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</row>
    <row r="7" ht="124.2" spans="1:23">
      <c r="A7" s="4" t="s">
        <v>34</v>
      </c>
      <c r="B7" s="6" t="s">
        <v>24</v>
      </c>
      <c r="C7" s="7" t="s">
        <v>26</v>
      </c>
      <c r="D7" s="7" t="s">
        <v>26</v>
      </c>
      <c r="E7" s="6" t="s">
        <v>24</v>
      </c>
      <c r="F7" s="7" t="s">
        <v>26</v>
      </c>
      <c r="G7" s="8" t="s">
        <v>35</v>
      </c>
      <c r="H7" s="7" t="s">
        <v>26</v>
      </c>
      <c r="I7" s="6" t="s">
        <v>24</v>
      </c>
      <c r="J7" s="6" t="s">
        <v>24</v>
      </c>
      <c r="K7" s="6" t="s">
        <v>24</v>
      </c>
      <c r="L7" s="7" t="s">
        <v>26</v>
      </c>
      <c r="M7" s="7" t="s">
        <v>26</v>
      </c>
      <c r="N7" s="6" t="s">
        <v>24</v>
      </c>
      <c r="O7" s="6" t="s">
        <v>24</v>
      </c>
      <c r="P7" s="7" t="s">
        <v>26</v>
      </c>
      <c r="Q7" s="6" t="s">
        <v>24</v>
      </c>
      <c r="R7" s="6" t="s">
        <v>24</v>
      </c>
      <c r="S7" s="7" t="s">
        <v>26</v>
      </c>
      <c r="T7" s="6" t="s">
        <v>24</v>
      </c>
      <c r="U7" s="6" t="s">
        <v>24</v>
      </c>
      <c r="V7" s="7" t="s">
        <v>25</v>
      </c>
      <c r="W7" s="6" t="s">
        <v>24</v>
      </c>
    </row>
    <row r="8" ht="138" spans="1:23">
      <c r="A8" s="4" t="s">
        <v>36</v>
      </c>
      <c r="B8" s="9" t="s">
        <v>29</v>
      </c>
      <c r="C8" s="7" t="s">
        <v>26</v>
      </c>
      <c r="D8" s="6" t="s">
        <v>24</v>
      </c>
      <c r="E8" s="7" t="s">
        <v>26</v>
      </c>
      <c r="F8" s="9" t="s">
        <v>69</v>
      </c>
      <c r="G8" s="7" t="s">
        <v>26</v>
      </c>
      <c r="H8" s="6" t="s">
        <v>24</v>
      </c>
      <c r="I8" s="9" t="s">
        <v>29</v>
      </c>
      <c r="J8" s="6" t="s">
        <v>24</v>
      </c>
      <c r="K8" s="6" t="s">
        <v>24</v>
      </c>
      <c r="L8" s="7" t="s">
        <v>26</v>
      </c>
      <c r="M8" s="7" t="s">
        <v>26</v>
      </c>
      <c r="N8" s="6" t="s">
        <v>24</v>
      </c>
      <c r="O8" s="9" t="s">
        <v>29</v>
      </c>
      <c r="P8" s="7" t="s">
        <v>25</v>
      </c>
      <c r="Q8" s="9" t="s">
        <v>29</v>
      </c>
      <c r="R8" s="9" t="s">
        <v>29</v>
      </c>
      <c r="S8" s="7" t="s">
        <v>26</v>
      </c>
      <c r="T8" s="6" t="s">
        <v>24</v>
      </c>
      <c r="U8" s="6" t="s">
        <v>24</v>
      </c>
      <c r="V8" s="7" t="s">
        <v>25</v>
      </c>
      <c r="W8" s="9" t="s">
        <v>29</v>
      </c>
    </row>
    <row r="9" ht="124.2" spans="1:23">
      <c r="A9" s="4" t="s">
        <v>37</v>
      </c>
      <c r="B9" s="6" t="s">
        <v>24</v>
      </c>
      <c r="C9" s="6" t="s">
        <v>24</v>
      </c>
      <c r="D9" s="6" t="s">
        <v>24</v>
      </c>
      <c r="E9" s="7" t="s">
        <v>26</v>
      </c>
      <c r="F9" s="6" t="s">
        <v>24</v>
      </c>
      <c r="G9" s="8" t="s">
        <v>35</v>
      </c>
      <c r="H9" s="7" t="s">
        <v>26</v>
      </c>
      <c r="I9" s="7" t="s">
        <v>25</v>
      </c>
      <c r="J9" s="6" t="s">
        <v>24</v>
      </c>
      <c r="K9" s="6" t="s">
        <v>24</v>
      </c>
      <c r="L9" s="6" t="s">
        <v>24</v>
      </c>
      <c r="M9" s="6" t="s">
        <v>24</v>
      </c>
      <c r="N9" s="6" t="s">
        <v>24</v>
      </c>
      <c r="O9" s="6" t="s">
        <v>24</v>
      </c>
      <c r="P9" s="6" t="s">
        <v>24</v>
      </c>
      <c r="Q9" s="6" t="s">
        <v>24</v>
      </c>
      <c r="R9" s="6" t="s">
        <v>24</v>
      </c>
      <c r="S9" s="7" t="s">
        <v>26</v>
      </c>
      <c r="T9" s="6" t="s">
        <v>24</v>
      </c>
      <c r="U9" s="6" t="s">
        <v>24</v>
      </c>
      <c r="V9" s="6" t="s">
        <v>24</v>
      </c>
      <c r="W9" s="6" t="s">
        <v>24</v>
      </c>
    </row>
    <row r="10" ht="69" spans="1:23">
      <c r="A10" s="4" t="s">
        <v>38</v>
      </c>
      <c r="B10" s="6" t="s">
        <v>24</v>
      </c>
      <c r="C10" s="6" t="s">
        <v>24</v>
      </c>
      <c r="D10" s="7" t="s">
        <v>26</v>
      </c>
      <c r="E10" s="8" t="s">
        <v>35</v>
      </c>
      <c r="F10" s="7" t="s">
        <v>26</v>
      </c>
      <c r="G10" s="6" t="s">
        <v>24</v>
      </c>
      <c r="H10" s="6" t="s">
        <v>24</v>
      </c>
      <c r="I10" s="6" t="s">
        <v>24</v>
      </c>
      <c r="J10" s="6" t="s">
        <v>24</v>
      </c>
      <c r="K10" s="6" t="s">
        <v>24</v>
      </c>
      <c r="L10" s="6" t="s">
        <v>24</v>
      </c>
      <c r="M10" s="6" t="s">
        <v>24</v>
      </c>
      <c r="N10" s="6" t="s">
        <v>24</v>
      </c>
      <c r="O10" s="6" t="s">
        <v>24</v>
      </c>
      <c r="P10" s="6" t="s">
        <v>24</v>
      </c>
      <c r="Q10" s="6" t="s">
        <v>24</v>
      </c>
      <c r="R10" s="6" t="s">
        <v>24</v>
      </c>
      <c r="S10" s="6" t="s">
        <v>24</v>
      </c>
      <c r="T10" s="6" t="s">
        <v>24</v>
      </c>
      <c r="U10" s="6" t="s">
        <v>24</v>
      </c>
      <c r="V10" s="6" t="s">
        <v>24</v>
      </c>
      <c r="W10" s="6" t="s">
        <v>24</v>
      </c>
    </row>
    <row r="11" ht="69" spans="1:23">
      <c r="A11" s="4" t="s">
        <v>39</v>
      </c>
      <c r="B11" s="6" t="s">
        <v>24</v>
      </c>
      <c r="C11" s="6" t="s">
        <v>24</v>
      </c>
      <c r="D11" s="6" t="s">
        <v>24</v>
      </c>
      <c r="E11" s="8" t="s">
        <v>35</v>
      </c>
      <c r="F11" s="6" t="s">
        <v>24</v>
      </c>
      <c r="G11" s="6" t="s">
        <v>24</v>
      </c>
      <c r="H11" s="6" t="s">
        <v>24</v>
      </c>
      <c r="I11" s="6" t="s">
        <v>24</v>
      </c>
      <c r="J11" s="7" t="s">
        <v>26</v>
      </c>
      <c r="K11" s="6" t="s">
        <v>24</v>
      </c>
      <c r="L11" s="7" t="s">
        <v>26</v>
      </c>
      <c r="M11" s="8" t="s">
        <v>35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6" t="s">
        <v>24</v>
      </c>
      <c r="W11" s="6" t="s">
        <v>24</v>
      </c>
    </row>
    <row r="12" ht="69" spans="1:23">
      <c r="A12" s="4" t="s">
        <v>40</v>
      </c>
      <c r="B12" s="6" t="s">
        <v>24</v>
      </c>
      <c r="C12" s="6" t="s">
        <v>24</v>
      </c>
      <c r="D12" s="6" t="s">
        <v>24</v>
      </c>
      <c r="E12" s="8" t="s">
        <v>35</v>
      </c>
      <c r="F12" s="6" t="s">
        <v>24</v>
      </c>
      <c r="G12" s="6" t="s">
        <v>24</v>
      </c>
      <c r="H12" s="7" t="s">
        <v>26</v>
      </c>
      <c r="I12" s="6" t="s">
        <v>24</v>
      </c>
      <c r="J12" s="6" t="s">
        <v>24</v>
      </c>
      <c r="K12" s="7" t="s">
        <v>26</v>
      </c>
      <c r="L12" s="7" t="s">
        <v>26</v>
      </c>
      <c r="M12" s="6" t="s">
        <v>24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7" t="s">
        <v>26</v>
      </c>
      <c r="T12" s="6" t="s">
        <v>24</v>
      </c>
      <c r="U12" s="7" t="s">
        <v>25</v>
      </c>
      <c r="V12" s="6" t="s">
        <v>24</v>
      </c>
      <c r="W12" s="6" t="s">
        <v>24</v>
      </c>
    </row>
    <row r="13" ht="69" spans="1:23">
      <c r="A13" s="4" t="s">
        <v>42</v>
      </c>
      <c r="B13" s="6" t="s">
        <v>24</v>
      </c>
      <c r="C13" s="7" t="s">
        <v>26</v>
      </c>
      <c r="D13" s="6" t="s">
        <v>24</v>
      </c>
      <c r="E13" s="7" t="s">
        <v>26</v>
      </c>
      <c r="F13" s="7" t="s">
        <v>26</v>
      </c>
      <c r="G13" s="6" t="s">
        <v>24</v>
      </c>
      <c r="H13" s="7" t="s">
        <v>26</v>
      </c>
      <c r="I13" s="6" t="s">
        <v>24</v>
      </c>
      <c r="J13" s="6" t="s">
        <v>24</v>
      </c>
      <c r="K13" s="6" t="s">
        <v>24</v>
      </c>
      <c r="L13" s="7" t="s">
        <v>26</v>
      </c>
      <c r="M13" s="8" t="s">
        <v>35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7" t="s">
        <v>26</v>
      </c>
      <c r="T13" s="6" t="s">
        <v>24</v>
      </c>
      <c r="U13" s="6" t="s">
        <v>24</v>
      </c>
      <c r="V13" s="7" t="s">
        <v>25</v>
      </c>
      <c r="W13" s="6" t="s">
        <v>24</v>
      </c>
    </row>
    <row r="14" ht="69" spans="1:23">
      <c r="A14" s="4" t="s">
        <v>43</v>
      </c>
      <c r="B14" s="6" t="s">
        <v>24</v>
      </c>
      <c r="C14" s="7" t="s">
        <v>25</v>
      </c>
      <c r="D14" s="8" t="s">
        <v>35</v>
      </c>
      <c r="E14" s="8" t="s">
        <v>35</v>
      </c>
      <c r="F14" s="8" t="s">
        <v>35</v>
      </c>
      <c r="G14" s="6" t="s">
        <v>24</v>
      </c>
      <c r="H14" s="7" t="s">
        <v>26</v>
      </c>
      <c r="I14" s="6" t="s">
        <v>24</v>
      </c>
      <c r="J14" s="7" t="s">
        <v>25</v>
      </c>
      <c r="K14" s="6" t="s">
        <v>24</v>
      </c>
      <c r="L14" s="7" t="s">
        <v>26</v>
      </c>
      <c r="M14" s="6" t="s">
        <v>24</v>
      </c>
      <c r="N14" s="6" t="s">
        <v>24</v>
      </c>
      <c r="O14" s="6" t="s">
        <v>24</v>
      </c>
      <c r="P14" s="6" t="s">
        <v>24</v>
      </c>
      <c r="Q14" s="6" t="s">
        <v>24</v>
      </c>
      <c r="R14" s="6" t="s">
        <v>24</v>
      </c>
      <c r="S14" s="7" t="s">
        <v>26</v>
      </c>
      <c r="T14" s="6" t="s">
        <v>24</v>
      </c>
      <c r="U14" s="6" t="s">
        <v>24</v>
      </c>
      <c r="V14" s="6" t="s">
        <v>24</v>
      </c>
      <c r="W14" s="6" t="s">
        <v>24</v>
      </c>
    </row>
    <row r="15" ht="41.4" spans="1:23">
      <c r="A15" s="4" t="s">
        <v>45</v>
      </c>
      <c r="B15" s="6" t="s">
        <v>24</v>
      </c>
      <c r="C15" s="6" t="s">
        <v>24</v>
      </c>
      <c r="D15" s="6" t="s">
        <v>24</v>
      </c>
      <c r="E15" s="8" t="s">
        <v>35</v>
      </c>
      <c r="F15" s="8" t="s">
        <v>35</v>
      </c>
      <c r="G15" s="6" t="s">
        <v>24</v>
      </c>
      <c r="H15" s="6" t="s">
        <v>24</v>
      </c>
      <c r="I15" s="6" t="s">
        <v>24</v>
      </c>
      <c r="J15" s="7" t="s">
        <v>25</v>
      </c>
      <c r="K15" s="6" t="s">
        <v>24</v>
      </c>
      <c r="L15" s="6" t="s">
        <v>24</v>
      </c>
      <c r="M15" s="6" t="s">
        <v>24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6" t="s">
        <v>24</v>
      </c>
      <c r="W15" s="6" t="s">
        <v>24</v>
      </c>
    </row>
    <row r="16" ht="69" spans="1:23">
      <c r="A16" s="4" t="s">
        <v>46</v>
      </c>
      <c r="B16" s="6" t="s">
        <v>24</v>
      </c>
      <c r="C16" s="6" t="s">
        <v>24</v>
      </c>
      <c r="D16" s="6" t="s">
        <v>24</v>
      </c>
      <c r="E16" s="6" t="s">
        <v>24</v>
      </c>
      <c r="F16" s="6" t="s">
        <v>24</v>
      </c>
      <c r="G16" s="6" t="s">
        <v>24</v>
      </c>
      <c r="H16" s="7" t="s">
        <v>25</v>
      </c>
      <c r="I16" s="6" t="s">
        <v>24</v>
      </c>
      <c r="J16" s="6" t="s">
        <v>24</v>
      </c>
      <c r="K16" s="7" t="s">
        <v>26</v>
      </c>
      <c r="L16" s="7" t="s">
        <v>26</v>
      </c>
      <c r="M16" s="7" t="s">
        <v>25</v>
      </c>
      <c r="N16" s="6" t="s">
        <v>24</v>
      </c>
      <c r="O16" s="6" t="s">
        <v>24</v>
      </c>
      <c r="P16" s="6" t="s">
        <v>24</v>
      </c>
      <c r="Q16" s="6" t="s">
        <v>24</v>
      </c>
      <c r="R16" s="6" t="s">
        <v>24</v>
      </c>
      <c r="S16" s="7" t="s">
        <v>26</v>
      </c>
      <c r="T16" s="6" t="s">
        <v>24</v>
      </c>
      <c r="U16" s="6" t="s">
        <v>24</v>
      </c>
      <c r="V16" s="7" t="s">
        <v>25</v>
      </c>
      <c r="W16" s="6" t="s">
        <v>24</v>
      </c>
    </row>
    <row r="17" ht="69" spans="1:23">
      <c r="A17" s="4" t="s">
        <v>47</v>
      </c>
      <c r="B17" s="6" t="s">
        <v>24</v>
      </c>
      <c r="C17" s="6" t="s">
        <v>24</v>
      </c>
      <c r="D17" s="6" t="s">
        <v>24</v>
      </c>
      <c r="E17" s="8" t="s">
        <v>35</v>
      </c>
      <c r="F17" s="8" t="s">
        <v>35</v>
      </c>
      <c r="G17" s="6" t="s">
        <v>24</v>
      </c>
      <c r="H17" s="6" t="s">
        <v>24</v>
      </c>
      <c r="I17" s="6" t="s">
        <v>24</v>
      </c>
      <c r="J17" s="7" t="s">
        <v>25</v>
      </c>
      <c r="K17" s="6" t="s">
        <v>24</v>
      </c>
      <c r="L17" s="7" t="s">
        <v>26</v>
      </c>
      <c r="M17" s="6" t="s">
        <v>24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7" t="s">
        <v>26</v>
      </c>
      <c r="T17" s="6" t="s">
        <v>24</v>
      </c>
      <c r="U17" s="6" t="s">
        <v>24</v>
      </c>
      <c r="V17" s="6" t="s">
        <v>24</v>
      </c>
      <c r="W17" s="6" t="s">
        <v>24</v>
      </c>
    </row>
    <row r="18" ht="69" spans="1:23">
      <c r="A18" s="4" t="s">
        <v>48</v>
      </c>
      <c r="B18" s="10" t="s">
        <v>49</v>
      </c>
      <c r="C18" s="6" t="s">
        <v>24</v>
      </c>
      <c r="D18" s="6" t="s">
        <v>24</v>
      </c>
      <c r="E18" s="7" t="s">
        <v>26</v>
      </c>
      <c r="F18" s="6" t="s">
        <v>24</v>
      </c>
      <c r="G18" s="6" t="s">
        <v>24</v>
      </c>
      <c r="H18" s="7" t="s">
        <v>26</v>
      </c>
      <c r="I18" s="7" t="s">
        <v>25</v>
      </c>
      <c r="J18" s="7" t="s">
        <v>26</v>
      </c>
      <c r="K18" s="7" t="s">
        <v>26</v>
      </c>
      <c r="L18" s="6" t="s">
        <v>24</v>
      </c>
      <c r="M18" s="6" t="s">
        <v>24</v>
      </c>
      <c r="N18" s="6" t="s">
        <v>24</v>
      </c>
      <c r="O18" s="6" t="s">
        <v>24</v>
      </c>
      <c r="P18" s="6" t="s">
        <v>24</v>
      </c>
      <c r="Q18" s="6" t="s">
        <v>24</v>
      </c>
      <c r="R18" s="6" t="s">
        <v>24</v>
      </c>
      <c r="S18" s="7" t="s">
        <v>26</v>
      </c>
      <c r="T18" s="6" t="s">
        <v>24</v>
      </c>
      <c r="U18" s="10" t="s">
        <v>49</v>
      </c>
      <c r="V18" s="6" t="s">
        <v>24</v>
      </c>
      <c r="W18" s="6" t="s">
        <v>24</v>
      </c>
    </row>
    <row r="19" ht="69" spans="1:23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6" t="s">
        <v>24</v>
      </c>
      <c r="H19" s="6" t="s">
        <v>24</v>
      </c>
      <c r="I19" s="7" t="s">
        <v>25</v>
      </c>
      <c r="J19" s="6" t="s">
        <v>24</v>
      </c>
      <c r="K19" s="6" t="s">
        <v>24</v>
      </c>
      <c r="L19" s="7" t="s">
        <v>26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</row>
    <row r="20" ht="69" spans="1:23">
      <c r="A20" s="4" t="s">
        <v>52</v>
      </c>
      <c r="B20" s="7" t="s">
        <v>26</v>
      </c>
      <c r="C20" s="7" t="s">
        <v>26</v>
      </c>
      <c r="D20" s="6" t="s">
        <v>24</v>
      </c>
      <c r="E20" s="7" t="s">
        <v>26</v>
      </c>
      <c r="F20" s="8" t="s">
        <v>35</v>
      </c>
      <c r="G20" s="6" t="s">
        <v>24</v>
      </c>
      <c r="H20" s="6" t="s">
        <v>24</v>
      </c>
      <c r="I20" s="6" t="s">
        <v>24</v>
      </c>
      <c r="J20" s="6" t="s">
        <v>24</v>
      </c>
      <c r="K20" s="6" t="s">
        <v>24</v>
      </c>
      <c r="L20" s="7" t="s">
        <v>26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7" t="s">
        <v>26</v>
      </c>
      <c r="T20" s="6" t="s">
        <v>24</v>
      </c>
      <c r="U20" s="6" t="s">
        <v>24</v>
      </c>
      <c r="V20" s="7" t="s">
        <v>25</v>
      </c>
      <c r="W20" s="6" t="s">
        <v>24</v>
      </c>
    </row>
    <row r="21" ht="69" spans="1:23">
      <c r="A21" s="4" t="s">
        <v>53</v>
      </c>
      <c r="B21" s="6" t="s">
        <v>24</v>
      </c>
      <c r="C21" s="6" t="s">
        <v>24</v>
      </c>
      <c r="D21" s="6" t="s">
        <v>24</v>
      </c>
      <c r="E21" s="7" t="s">
        <v>26</v>
      </c>
      <c r="F21" s="7" t="s">
        <v>26</v>
      </c>
      <c r="G21" s="8" t="s">
        <v>35</v>
      </c>
      <c r="H21" s="6" t="s">
        <v>24</v>
      </c>
      <c r="I21" s="6" t="s">
        <v>24</v>
      </c>
      <c r="J21" s="6" t="s">
        <v>24</v>
      </c>
      <c r="K21" s="6" t="s">
        <v>24</v>
      </c>
      <c r="L21" s="7" t="s">
        <v>26</v>
      </c>
      <c r="M21" s="7" t="s">
        <v>26</v>
      </c>
      <c r="N21" s="6" t="s">
        <v>24</v>
      </c>
      <c r="O21" s="6" t="s">
        <v>24</v>
      </c>
      <c r="P21" s="6" t="s">
        <v>24</v>
      </c>
      <c r="Q21" s="6" t="s">
        <v>24</v>
      </c>
      <c r="R21" s="6" t="s">
        <v>24</v>
      </c>
      <c r="S21" s="7" t="s">
        <v>26</v>
      </c>
      <c r="T21" s="6" t="s">
        <v>24</v>
      </c>
      <c r="U21" s="6" t="s">
        <v>24</v>
      </c>
      <c r="V21" s="6" t="s">
        <v>24</v>
      </c>
      <c r="W21" s="6" t="s">
        <v>24</v>
      </c>
    </row>
    <row r="22" ht="69" spans="1:23">
      <c r="A22" s="4" t="s">
        <v>54</v>
      </c>
      <c r="B22" s="6" t="s">
        <v>24</v>
      </c>
      <c r="C22" s="6" t="s">
        <v>24</v>
      </c>
      <c r="D22" s="7" t="s">
        <v>26</v>
      </c>
      <c r="E22" s="8" t="s">
        <v>35</v>
      </c>
      <c r="F22" s="6" t="s">
        <v>24</v>
      </c>
      <c r="G22" s="8" t="s">
        <v>35</v>
      </c>
      <c r="H22" s="7" t="s">
        <v>26</v>
      </c>
      <c r="I22" s="6" t="s">
        <v>24</v>
      </c>
      <c r="J22" s="7" t="s">
        <v>25</v>
      </c>
      <c r="K22" s="6" t="s">
        <v>24</v>
      </c>
      <c r="L22" s="7" t="s">
        <v>26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6" t="s">
        <v>24</v>
      </c>
      <c r="T22" s="6" t="s">
        <v>24</v>
      </c>
      <c r="U22" s="6" t="s">
        <v>24</v>
      </c>
      <c r="V22" s="6" t="s">
        <v>24</v>
      </c>
      <c r="W22" s="6" t="s">
        <v>24</v>
      </c>
    </row>
    <row r="23" ht="69" spans="1:23">
      <c r="A23" s="4" t="s">
        <v>55</v>
      </c>
      <c r="B23" s="6" t="s">
        <v>24</v>
      </c>
      <c r="C23" s="6" t="s">
        <v>24</v>
      </c>
      <c r="D23" s="6" t="s">
        <v>24</v>
      </c>
      <c r="E23" s="6" t="s">
        <v>24</v>
      </c>
      <c r="F23" s="8" t="s">
        <v>35</v>
      </c>
      <c r="G23" s="6" t="s">
        <v>24</v>
      </c>
      <c r="H23" s="6" t="s">
        <v>24</v>
      </c>
      <c r="I23" s="7" t="s">
        <v>26</v>
      </c>
      <c r="J23" s="6" t="s">
        <v>24</v>
      </c>
      <c r="K23" s="6" t="s">
        <v>24</v>
      </c>
      <c r="L23" s="7" t="s">
        <v>26</v>
      </c>
      <c r="M23" s="7" t="s">
        <v>26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6" t="s">
        <v>24</v>
      </c>
      <c r="T23" s="6" t="s">
        <v>24</v>
      </c>
      <c r="U23" s="6" t="s">
        <v>24</v>
      </c>
      <c r="V23" s="7" t="s">
        <v>25</v>
      </c>
      <c r="W23" s="6" t="s">
        <v>24</v>
      </c>
    </row>
    <row r="24" ht="69" spans="1:23">
      <c r="A24" s="4" t="s">
        <v>56</v>
      </c>
      <c r="B24" s="6" t="s">
        <v>24</v>
      </c>
      <c r="C24" s="6" t="s">
        <v>24</v>
      </c>
      <c r="D24" s="6" t="s">
        <v>24</v>
      </c>
      <c r="E24" s="8" t="s">
        <v>35</v>
      </c>
      <c r="F24" s="6" t="s">
        <v>24</v>
      </c>
      <c r="G24" s="6" t="s">
        <v>24</v>
      </c>
      <c r="H24" s="6" t="s">
        <v>24</v>
      </c>
      <c r="I24" s="7" t="s">
        <v>25</v>
      </c>
      <c r="J24" s="7" t="s">
        <v>26</v>
      </c>
      <c r="K24" s="6" t="s">
        <v>24</v>
      </c>
      <c r="L24" s="6" t="s">
        <v>24</v>
      </c>
      <c r="M24" s="7" t="s">
        <v>26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6" t="s">
        <v>24</v>
      </c>
      <c r="T24" s="6" t="s">
        <v>24</v>
      </c>
      <c r="U24" s="6" t="s">
        <v>24</v>
      </c>
      <c r="V24" s="6" t="s">
        <v>24</v>
      </c>
      <c r="W24" s="6" t="s">
        <v>24</v>
      </c>
    </row>
    <row r="25" ht="69" spans="1:23">
      <c r="A25" s="4" t="s">
        <v>57</v>
      </c>
      <c r="B25" s="6" t="s">
        <v>24</v>
      </c>
      <c r="C25" s="6" t="s">
        <v>24</v>
      </c>
      <c r="D25" s="7" t="s">
        <v>26</v>
      </c>
      <c r="E25" s="8" t="s">
        <v>35</v>
      </c>
      <c r="F25" s="8" t="s">
        <v>35</v>
      </c>
      <c r="G25" s="8" t="s">
        <v>35</v>
      </c>
      <c r="H25" s="7" t="s">
        <v>26</v>
      </c>
      <c r="I25" s="7" t="s">
        <v>25</v>
      </c>
      <c r="J25" s="7" t="s">
        <v>25</v>
      </c>
      <c r="K25" s="6" t="s">
        <v>24</v>
      </c>
      <c r="L25" s="7" t="s">
        <v>26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7" t="s">
        <v>26</v>
      </c>
      <c r="T25" s="6" t="s">
        <v>24</v>
      </c>
      <c r="U25" s="6" t="s">
        <v>24</v>
      </c>
      <c r="V25" s="7" t="s">
        <v>26</v>
      </c>
      <c r="W25" s="6" t="s">
        <v>24</v>
      </c>
    </row>
    <row r="26" ht="69" spans="1:23">
      <c r="A26" s="4" t="s">
        <v>58</v>
      </c>
      <c r="B26" s="6" t="s">
        <v>24</v>
      </c>
      <c r="C26" s="7" t="s">
        <v>26</v>
      </c>
      <c r="D26" s="8" t="s">
        <v>35</v>
      </c>
      <c r="E26" s="8" t="s">
        <v>35</v>
      </c>
      <c r="F26" s="7" t="s">
        <v>25</v>
      </c>
      <c r="G26" s="6" t="s">
        <v>24</v>
      </c>
      <c r="H26" s="7" t="s">
        <v>26</v>
      </c>
      <c r="I26" s="6" t="s">
        <v>24</v>
      </c>
      <c r="J26" s="7" t="s">
        <v>25</v>
      </c>
      <c r="K26" s="6" t="s">
        <v>24</v>
      </c>
      <c r="L26" s="7" t="s">
        <v>26</v>
      </c>
      <c r="M26" s="6" t="s">
        <v>24</v>
      </c>
      <c r="N26" s="6" t="s">
        <v>24</v>
      </c>
      <c r="O26" s="6" t="s">
        <v>24</v>
      </c>
      <c r="P26" s="6" t="s">
        <v>24</v>
      </c>
      <c r="Q26" s="6" t="s">
        <v>24</v>
      </c>
      <c r="R26" s="6" t="s">
        <v>24</v>
      </c>
      <c r="S26" s="7" t="s">
        <v>26</v>
      </c>
      <c r="T26" s="6" t="s">
        <v>24</v>
      </c>
      <c r="U26" s="6" t="s">
        <v>24</v>
      </c>
      <c r="V26" s="6" t="s">
        <v>24</v>
      </c>
      <c r="W26" s="6" t="s">
        <v>24</v>
      </c>
    </row>
    <row r="29" ht="41.4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34.8" spans="1:23">
      <c r="A30" s="11" t="s">
        <v>59</v>
      </c>
      <c r="B30" s="12">
        <f>COUNTIF(B2:B26,B26)/(25-COUNTIF(B2:B26,G7))</f>
        <v>0.84</v>
      </c>
      <c r="C30" s="12">
        <f>COUNTIF(C2:C26,B26)/(25-COUNTIF(C2:C26,G7))</f>
        <v>0.76</v>
      </c>
      <c r="D30" s="12">
        <f>COUNTIF(D2:D26,B26)/(25-COUNTIF(D2:D26,G7))</f>
        <v>0.695652173913043</v>
      </c>
      <c r="E30" s="12">
        <f>COUNTIF(E2:E26,B26)/(25-COUNTIF(E2:E26,G7))</f>
        <v>0.357142857142857</v>
      </c>
      <c r="F30" s="12">
        <f>COUNTIF(F2:F26,B26)/(25-COUNTIF(F2:F26,G7))</f>
        <v>0.555555555555556</v>
      </c>
      <c r="G30" s="12">
        <f>COUNTIF(G2:G26,G26)/(25-COUNTIF(G2:G26,G7))</f>
        <v>0.9</v>
      </c>
      <c r="H30" s="12">
        <f>COUNTIF(H2:H26,B26)/(25-COUNTIF(H2:H26,G7))</f>
        <v>0.52</v>
      </c>
      <c r="I30" s="12">
        <f>COUNTIF(I2:I26,B26)/(25-COUNTIF(I2:I26,G7))</f>
        <v>0.64</v>
      </c>
      <c r="J30" s="12">
        <f>COUNTIF(J2:J26,B26)/(25-COUNTIF(J2:J26,G7))</f>
        <v>0.56</v>
      </c>
      <c r="K30" s="12">
        <f>COUNTIF(K2:K26,K26)/(25-COUNTIF(K2:K26,G7))</f>
        <v>0.76</v>
      </c>
      <c r="L30" s="12">
        <f>COUNTIF(L2:L26,B26)/(25-COUNTIF(L2:L26,G7))</f>
        <v>0.24</v>
      </c>
      <c r="M30" s="12">
        <f>COUNTIF(M2:M26,B26)/(25-COUNTIF(M2:M26,G7))</f>
        <v>0.608695652173913</v>
      </c>
      <c r="N30" s="12">
        <f>COUNTIF(N2:N26,B26)/(25-COUNTIF(N2:N26,G7))</f>
        <v>1</v>
      </c>
      <c r="O30" s="12">
        <f>COUNTIF(O2:O26,B26)/(25-COUNTIF(O2:O26,G7))</f>
        <v>0.92</v>
      </c>
      <c r="P30" s="12">
        <f>COUNTIF(P2:P26,B26)/(25-COUNTIF(P2:P26,G7))</f>
        <v>0.88</v>
      </c>
      <c r="Q30" s="12">
        <f>COUNTIF(Q2:Q26,Q26)/(25-COUNTIF(Q2:Q26,G7))</f>
        <v>0.96</v>
      </c>
      <c r="R30" s="12">
        <f>COUNTIF(R2:R26,R26)/(25-COUNTIF(R2:R26,G7))</f>
        <v>0.92</v>
      </c>
      <c r="S30" s="12">
        <f>COUNTIF(S2:S26,B26)/(25-COUNTIF(S2:S26,G7))</f>
        <v>0.32</v>
      </c>
      <c r="T30" s="12">
        <f>COUNTIF(T2:T26,T26)/(25-COUNTIF(T2:T26,G7))</f>
        <v>1</v>
      </c>
      <c r="U30" s="12">
        <f>COUNTIF(U2:U26,U26)/(25-COUNTIF(U2:U26,G7))</f>
        <v>0.92</v>
      </c>
      <c r="V30" s="12">
        <f>COUNTIF(V2:V26,V26)/(25-COUNTIF(V2:V26,G7))</f>
        <v>0.72</v>
      </c>
      <c r="W30" s="12">
        <f>COUNTIF(W2:W26,W26)/(25-COUNTIF(W2:W26,G7))</f>
        <v>0.88</v>
      </c>
    </row>
    <row r="31" spans="2:23"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7"/>
      <c r="T31" s="7"/>
      <c r="U31" s="7"/>
      <c r="V31" s="13"/>
      <c r="W31" s="13"/>
    </row>
    <row r="32" spans="2:23">
      <c r="B32" s="13"/>
      <c r="C32" s="13"/>
      <c r="D32" s="13"/>
      <c r="E32" s="13"/>
      <c r="F32" s="13"/>
      <c r="G32" s="9"/>
      <c r="H32" s="7"/>
      <c r="I32" s="7"/>
      <c r="J32" s="7"/>
      <c r="K32" s="13"/>
      <c r="L32" s="13"/>
      <c r="M32" s="13"/>
      <c r="N32" s="13"/>
      <c r="O32" s="13"/>
      <c r="P32" s="13"/>
      <c r="Q32" s="13"/>
      <c r="R32" s="13"/>
      <c r="S32" s="7"/>
      <c r="T32" s="13"/>
      <c r="U32" s="13"/>
      <c r="V32" s="13"/>
      <c r="W32" s="13"/>
    </row>
    <row r="33" ht="97.2" spans="25:26">
      <c r="Y33" s="2" t="s">
        <v>61</v>
      </c>
      <c r="Z33" s="3">
        <f>384/(25*22-27)</f>
        <v>0.734225621414914</v>
      </c>
    </row>
    <row r="42" ht="41.4" spans="2:23"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8</v>
      </c>
      <c r="J42" s="4" t="s">
        <v>9</v>
      </c>
      <c r="K42" s="4" t="s">
        <v>10</v>
      </c>
      <c r="L42" s="4" t="s">
        <v>11</v>
      </c>
      <c r="M42" s="4" t="s">
        <v>12</v>
      </c>
      <c r="N42" s="4" t="s">
        <v>13</v>
      </c>
      <c r="O42" s="4" t="s">
        <v>14</v>
      </c>
      <c r="P42" s="4" t="s">
        <v>15</v>
      </c>
      <c r="Q42" s="4" t="s">
        <v>16</v>
      </c>
      <c r="R42" s="4" t="s">
        <v>17</v>
      </c>
      <c r="S42" s="4" t="s">
        <v>18</v>
      </c>
      <c r="T42" s="4" t="s">
        <v>19</v>
      </c>
      <c r="U42" s="4" t="s">
        <v>20</v>
      </c>
      <c r="V42" s="4" t="s">
        <v>21</v>
      </c>
      <c r="W42" s="4" t="s">
        <v>22</v>
      </c>
    </row>
    <row r="43" ht="41.4" spans="1:23">
      <c r="A43" s="4" t="s">
        <v>85</v>
      </c>
      <c r="B43">
        <v>0.84</v>
      </c>
      <c r="C43">
        <v>0.8</v>
      </c>
      <c r="D43">
        <v>0.826086956521739</v>
      </c>
      <c r="E43">
        <v>0.5</v>
      </c>
      <c r="F43">
        <v>0.5</v>
      </c>
      <c r="G43">
        <v>0.95</v>
      </c>
      <c r="H43">
        <v>0.56</v>
      </c>
      <c r="I43">
        <v>0.72</v>
      </c>
      <c r="J43">
        <v>0.44</v>
      </c>
      <c r="K43">
        <v>0.76</v>
      </c>
      <c r="L43">
        <v>0.36</v>
      </c>
      <c r="M43">
        <v>0.739130434782609</v>
      </c>
      <c r="N43">
        <v>0.88</v>
      </c>
      <c r="O43">
        <v>0.84</v>
      </c>
      <c r="P43">
        <v>0.76</v>
      </c>
      <c r="Q43">
        <v>0.88</v>
      </c>
      <c r="R43">
        <v>0.92</v>
      </c>
      <c r="S43">
        <v>0.28</v>
      </c>
      <c r="T43">
        <v>1</v>
      </c>
      <c r="U43">
        <v>0.88</v>
      </c>
      <c r="V43">
        <v>0.8</v>
      </c>
      <c r="W43">
        <v>0.8</v>
      </c>
    </row>
    <row r="44" ht="27.6" spans="1:23">
      <c r="A44" s="4" t="s">
        <v>86</v>
      </c>
      <c r="B44">
        <v>0.76</v>
      </c>
      <c r="C44">
        <v>0.84</v>
      </c>
      <c r="D44">
        <v>0.608695652173913</v>
      </c>
      <c r="E44">
        <v>0.5</v>
      </c>
      <c r="F44">
        <v>0.555555555555556</v>
      </c>
      <c r="G44">
        <v>0.85</v>
      </c>
      <c r="H44">
        <v>0.6</v>
      </c>
      <c r="I44">
        <v>0.8</v>
      </c>
      <c r="J44">
        <v>0.4</v>
      </c>
      <c r="K44">
        <v>0.84</v>
      </c>
      <c r="L44">
        <v>0.4</v>
      </c>
      <c r="M44">
        <v>0.652173913043478</v>
      </c>
      <c r="N44">
        <v>1</v>
      </c>
      <c r="O44">
        <v>0.84</v>
      </c>
      <c r="P44">
        <v>0.84</v>
      </c>
      <c r="Q44">
        <v>0.96</v>
      </c>
      <c r="R44">
        <v>0.92</v>
      </c>
      <c r="S44">
        <v>0.4</v>
      </c>
      <c r="T44">
        <v>1</v>
      </c>
      <c r="U44">
        <v>0.92</v>
      </c>
      <c r="V44">
        <v>0.88</v>
      </c>
      <c r="W44">
        <v>0.88</v>
      </c>
    </row>
    <row r="45" ht="27.6" spans="1:23">
      <c r="A45" s="4" t="s">
        <v>87</v>
      </c>
      <c r="B45">
        <v>0.88</v>
      </c>
      <c r="C45">
        <v>0.72</v>
      </c>
      <c r="D45">
        <v>0.739130434782609</v>
      </c>
      <c r="E45">
        <v>0.285714285714286</v>
      </c>
      <c r="F45">
        <v>0.555555555555556</v>
      </c>
      <c r="G45">
        <v>0.95</v>
      </c>
      <c r="H45">
        <v>0.6</v>
      </c>
      <c r="I45">
        <v>0.68</v>
      </c>
      <c r="J45">
        <v>0.56</v>
      </c>
      <c r="K45">
        <v>0.88</v>
      </c>
      <c r="L45">
        <v>0.16</v>
      </c>
      <c r="M45">
        <v>0.739130434782609</v>
      </c>
      <c r="N45">
        <v>0.96</v>
      </c>
      <c r="O45">
        <v>0.8</v>
      </c>
      <c r="P45">
        <v>0.84</v>
      </c>
      <c r="Q45">
        <v>0.96</v>
      </c>
      <c r="R45">
        <v>0.96</v>
      </c>
      <c r="S45">
        <v>0.4</v>
      </c>
      <c r="T45">
        <v>1</v>
      </c>
      <c r="U45">
        <v>0.92</v>
      </c>
      <c r="V45">
        <v>0.68</v>
      </c>
      <c r="W45">
        <v>0.84</v>
      </c>
    </row>
    <row r="46" ht="27.6" spans="1:23">
      <c r="A46" s="4" t="s">
        <v>88</v>
      </c>
      <c r="B46">
        <v>0.84</v>
      </c>
      <c r="C46">
        <v>0.76</v>
      </c>
      <c r="D46">
        <v>0.695652173913043</v>
      </c>
      <c r="E46">
        <v>0.357142857142857</v>
      </c>
      <c r="F46">
        <v>0.555555555555556</v>
      </c>
      <c r="G46">
        <v>0.9</v>
      </c>
      <c r="H46">
        <v>0.52</v>
      </c>
      <c r="I46">
        <v>0.64</v>
      </c>
      <c r="J46">
        <v>0.56</v>
      </c>
      <c r="K46">
        <v>0.76</v>
      </c>
      <c r="L46">
        <v>0.24</v>
      </c>
      <c r="M46">
        <v>0.608695652173913</v>
      </c>
      <c r="N46">
        <v>1</v>
      </c>
      <c r="O46">
        <v>0.92</v>
      </c>
      <c r="P46">
        <v>0.88</v>
      </c>
      <c r="Q46">
        <v>0.96</v>
      </c>
      <c r="R46">
        <v>0.92</v>
      </c>
      <c r="S46">
        <v>0.32</v>
      </c>
      <c r="T46">
        <v>1</v>
      </c>
      <c r="U46">
        <v>0.92</v>
      </c>
      <c r="V46">
        <v>0.72</v>
      </c>
      <c r="W46">
        <v>0.88</v>
      </c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zoomScale="55" zoomScaleNormal="55" topLeftCell="P23" workbookViewId="0">
      <selection activeCell="Y30" sqref="Y30"/>
    </sheetView>
  </sheetViews>
  <sheetFormatPr defaultColWidth="8.88888888888889" defaultRowHeight="14.4"/>
  <cols>
    <col min="1" max="1" width="7.66666666666667" style="4" customWidth="1"/>
    <col min="24" max="24" width="16.1666666666667" customWidth="1"/>
    <col min="25" max="25" width="17.1666666666667" customWidth="1"/>
  </cols>
  <sheetData>
    <row r="1" s="4" customFormat="1" ht="55.2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124.2" spans="1:23">
      <c r="A2" s="4" t="s">
        <v>23</v>
      </c>
      <c r="B2" s="5" t="s">
        <v>24</v>
      </c>
      <c r="C2" s="5" t="s">
        <v>24</v>
      </c>
      <c r="D2" s="5" t="s">
        <v>24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25</v>
      </c>
      <c r="J2" s="5" t="s">
        <v>24</v>
      </c>
      <c r="K2" s="5" t="s">
        <v>24</v>
      </c>
      <c r="L2" s="5" t="s">
        <v>26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24</v>
      </c>
      <c r="W2" s="5" t="s">
        <v>24</v>
      </c>
    </row>
    <row r="3" ht="124.2" spans="1:23">
      <c r="A3" s="4" t="s">
        <v>27</v>
      </c>
      <c r="B3" s="5" t="s">
        <v>24</v>
      </c>
      <c r="C3" s="5" t="s">
        <v>24</v>
      </c>
      <c r="D3" s="5" t="s">
        <v>24</v>
      </c>
      <c r="E3" s="5" t="s">
        <v>26</v>
      </c>
      <c r="F3" s="5" t="s">
        <v>24</v>
      </c>
      <c r="G3" s="5" t="s">
        <v>24</v>
      </c>
      <c r="H3" s="5" t="s">
        <v>24</v>
      </c>
      <c r="I3" s="5" t="s">
        <v>26</v>
      </c>
      <c r="J3" s="5" t="s">
        <v>25</v>
      </c>
      <c r="K3" s="5" t="s">
        <v>26</v>
      </c>
      <c r="L3" s="5" t="s">
        <v>26</v>
      </c>
      <c r="M3" s="5" t="s">
        <v>26</v>
      </c>
      <c r="N3" s="5" t="s">
        <v>24</v>
      </c>
      <c r="O3" s="5" t="s">
        <v>24</v>
      </c>
      <c r="P3" s="5" t="s">
        <v>24</v>
      </c>
      <c r="Q3" s="5" t="s">
        <v>24</v>
      </c>
      <c r="R3" s="5" t="s">
        <v>24</v>
      </c>
      <c r="S3" s="5" t="s">
        <v>26</v>
      </c>
      <c r="T3" s="5" t="s">
        <v>24</v>
      </c>
      <c r="U3" s="5" t="s">
        <v>24</v>
      </c>
      <c r="V3" s="5" t="s">
        <v>24</v>
      </c>
      <c r="W3" s="5" t="s">
        <v>26</v>
      </c>
    </row>
    <row r="4" ht="138" spans="1:23">
      <c r="A4" s="4" t="s">
        <v>28</v>
      </c>
      <c r="B4" s="5" t="s">
        <v>24</v>
      </c>
      <c r="C4" s="5" t="s">
        <v>25</v>
      </c>
      <c r="D4" s="5" t="s">
        <v>26</v>
      </c>
      <c r="E4" s="5" t="s">
        <v>26</v>
      </c>
      <c r="F4" s="5" t="s">
        <v>25</v>
      </c>
      <c r="G4" s="5" t="s">
        <v>24</v>
      </c>
      <c r="H4" s="5" t="s">
        <v>26</v>
      </c>
      <c r="I4" s="5" t="s">
        <v>26</v>
      </c>
      <c r="J4" s="5" t="s">
        <v>24</v>
      </c>
      <c r="K4" s="5" t="s">
        <v>24</v>
      </c>
      <c r="L4" s="5" t="s">
        <v>26</v>
      </c>
      <c r="M4" s="5" t="s">
        <v>24</v>
      </c>
      <c r="N4" s="5" t="s">
        <v>24</v>
      </c>
      <c r="O4" s="5" t="s">
        <v>25</v>
      </c>
      <c r="P4" s="5" t="s">
        <v>26</v>
      </c>
      <c r="Q4" s="5" t="s">
        <v>24</v>
      </c>
      <c r="R4" s="5" t="s">
        <v>26</v>
      </c>
      <c r="S4" s="5" t="s">
        <v>24</v>
      </c>
      <c r="T4" s="5" t="s">
        <v>24</v>
      </c>
      <c r="U4" s="5" t="s">
        <v>24</v>
      </c>
      <c r="V4" s="5" t="s">
        <v>24</v>
      </c>
      <c r="W4" s="5" t="s">
        <v>24</v>
      </c>
    </row>
    <row r="5" ht="138" spans="1:23">
      <c r="A5" s="4" t="s">
        <v>30</v>
      </c>
      <c r="B5" s="5" t="s">
        <v>24</v>
      </c>
      <c r="C5" s="5" t="s">
        <v>26</v>
      </c>
      <c r="D5" s="5" t="s">
        <v>26</v>
      </c>
      <c r="E5" s="5" t="s">
        <v>26</v>
      </c>
      <c r="F5" s="5" t="s">
        <v>26</v>
      </c>
      <c r="G5" s="5" t="s">
        <v>26</v>
      </c>
      <c r="H5" s="5" t="s">
        <v>26</v>
      </c>
      <c r="I5" s="5" t="s">
        <v>26</v>
      </c>
      <c r="J5" s="5" t="s">
        <v>26</v>
      </c>
      <c r="K5" s="5" t="s">
        <v>26</v>
      </c>
      <c r="L5" s="5" t="s">
        <v>26</v>
      </c>
      <c r="M5" s="5" t="s">
        <v>26</v>
      </c>
      <c r="N5" s="5" t="s">
        <v>26</v>
      </c>
      <c r="O5" s="5" t="s">
        <v>24</v>
      </c>
      <c r="P5" s="5" t="s">
        <v>26</v>
      </c>
      <c r="Q5" s="5" t="s">
        <v>26</v>
      </c>
      <c r="R5" s="5" t="s">
        <v>26</v>
      </c>
      <c r="S5" s="5" t="s">
        <v>26</v>
      </c>
      <c r="T5" s="5" t="s">
        <v>24</v>
      </c>
      <c r="U5" s="5" t="s">
        <v>26</v>
      </c>
      <c r="V5" s="5" t="s">
        <v>24</v>
      </c>
      <c r="W5" s="5" t="s">
        <v>25</v>
      </c>
    </row>
    <row r="6" ht="138" spans="1:23">
      <c r="A6" s="4" t="s">
        <v>31</v>
      </c>
      <c r="B6" s="5" t="s">
        <v>24</v>
      </c>
      <c r="C6" s="5" t="s">
        <v>24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 t="s">
        <v>24</v>
      </c>
      <c r="J6" s="5" t="s">
        <v>24</v>
      </c>
      <c r="K6" s="5" t="s">
        <v>24</v>
      </c>
      <c r="L6" s="5" t="s">
        <v>24</v>
      </c>
      <c r="M6" s="5" t="s">
        <v>32</v>
      </c>
      <c r="N6" s="5" t="s">
        <v>24</v>
      </c>
      <c r="O6" s="5" t="s">
        <v>24</v>
      </c>
      <c r="P6" s="5" t="s">
        <v>24</v>
      </c>
      <c r="Q6" s="5" t="s">
        <v>24</v>
      </c>
      <c r="R6" s="5" t="s">
        <v>24</v>
      </c>
      <c r="S6" s="5" t="s">
        <v>24</v>
      </c>
      <c r="T6" s="5" t="s">
        <v>24</v>
      </c>
      <c r="U6" s="5" t="s">
        <v>24</v>
      </c>
      <c r="V6" s="5" t="s">
        <v>24</v>
      </c>
      <c r="W6" s="5" t="s">
        <v>24</v>
      </c>
    </row>
    <row r="7" ht="124.2" spans="1:23">
      <c r="A7" s="4" t="s">
        <v>34</v>
      </c>
      <c r="B7" s="5" t="s">
        <v>26</v>
      </c>
      <c r="C7" s="5" t="s">
        <v>25</v>
      </c>
      <c r="D7" s="5" t="s">
        <v>26</v>
      </c>
      <c r="E7" s="5" t="s">
        <v>26</v>
      </c>
      <c r="F7" s="5" t="s">
        <v>26</v>
      </c>
      <c r="G7" s="5" t="s">
        <v>35</v>
      </c>
      <c r="H7" s="5" t="s">
        <v>26</v>
      </c>
      <c r="I7" s="5" t="s">
        <v>24</v>
      </c>
      <c r="J7" s="5" t="s">
        <v>24</v>
      </c>
      <c r="K7" s="5" t="s">
        <v>26</v>
      </c>
      <c r="L7" s="5" t="s">
        <v>26</v>
      </c>
      <c r="M7" s="5" t="s">
        <v>24</v>
      </c>
      <c r="N7" s="5" t="s">
        <v>24</v>
      </c>
      <c r="O7" s="5" t="s">
        <v>24</v>
      </c>
      <c r="P7" s="5" t="s">
        <v>24</v>
      </c>
      <c r="Q7" s="5" t="s">
        <v>24</v>
      </c>
      <c r="R7" s="5" t="s">
        <v>24</v>
      </c>
      <c r="S7" s="5" t="s">
        <v>26</v>
      </c>
      <c r="T7" s="5" t="s">
        <v>24</v>
      </c>
      <c r="U7" s="5" t="s">
        <v>24</v>
      </c>
      <c r="V7" s="5" t="s">
        <v>25</v>
      </c>
      <c r="W7" s="5" t="s">
        <v>24</v>
      </c>
    </row>
    <row r="8" ht="138" spans="1:23">
      <c r="A8" s="4" t="s">
        <v>36</v>
      </c>
      <c r="B8" s="5" t="s">
        <v>29</v>
      </c>
      <c r="C8" s="5" t="s">
        <v>26</v>
      </c>
      <c r="D8" s="5" t="s">
        <v>26</v>
      </c>
      <c r="E8" s="5" t="s">
        <v>26</v>
      </c>
      <c r="F8" s="5" t="s">
        <v>26</v>
      </c>
      <c r="G8" s="5" t="s">
        <v>25</v>
      </c>
      <c r="H8" s="5" t="s">
        <v>26</v>
      </c>
      <c r="I8" s="5" t="s">
        <v>29</v>
      </c>
      <c r="J8" s="5" t="s">
        <v>24</v>
      </c>
      <c r="K8" s="5" t="s">
        <v>26</v>
      </c>
      <c r="L8" s="5" t="s">
        <v>26</v>
      </c>
      <c r="M8" s="5" t="s">
        <v>26</v>
      </c>
      <c r="N8" s="5" t="s">
        <v>24</v>
      </c>
      <c r="O8" s="5" t="s">
        <v>29</v>
      </c>
      <c r="P8" s="5" t="s">
        <v>26</v>
      </c>
      <c r="Q8" s="5" t="s">
        <v>29</v>
      </c>
      <c r="R8" s="5" t="s">
        <v>29</v>
      </c>
      <c r="S8" s="5" t="s">
        <v>26</v>
      </c>
      <c r="T8" s="5" t="s">
        <v>26</v>
      </c>
      <c r="U8" s="5" t="s">
        <v>24</v>
      </c>
      <c r="V8" s="5" t="s">
        <v>25</v>
      </c>
      <c r="W8" s="5" t="s">
        <v>29</v>
      </c>
    </row>
    <row r="9" ht="124.2" spans="1:23">
      <c r="A9" s="4" t="s">
        <v>37</v>
      </c>
      <c r="B9" s="5" t="s">
        <v>24</v>
      </c>
      <c r="C9" s="5" t="s">
        <v>26</v>
      </c>
      <c r="D9" s="5" t="s">
        <v>26</v>
      </c>
      <c r="E9" s="5" t="s">
        <v>26</v>
      </c>
      <c r="F9" s="5" t="s">
        <v>26</v>
      </c>
      <c r="G9" s="5" t="s">
        <v>35</v>
      </c>
      <c r="H9" s="5" t="s">
        <v>26</v>
      </c>
      <c r="I9" s="5" t="s">
        <v>24</v>
      </c>
      <c r="J9" s="5" t="s">
        <v>26</v>
      </c>
      <c r="K9" s="5" t="s">
        <v>24</v>
      </c>
      <c r="L9" s="5" t="s">
        <v>24</v>
      </c>
      <c r="M9" s="5" t="s">
        <v>26</v>
      </c>
      <c r="N9" s="5" t="s">
        <v>26</v>
      </c>
      <c r="O9" s="5" t="s">
        <v>26</v>
      </c>
      <c r="P9" s="5" t="s">
        <v>26</v>
      </c>
      <c r="Q9" s="5" t="s">
        <v>24</v>
      </c>
      <c r="R9" s="5" t="s">
        <v>24</v>
      </c>
      <c r="S9" s="5" t="s">
        <v>26</v>
      </c>
      <c r="T9" s="5" t="s">
        <v>24</v>
      </c>
      <c r="U9" s="5" t="s">
        <v>26</v>
      </c>
      <c r="V9" s="5" t="s">
        <v>24</v>
      </c>
      <c r="W9" s="5" t="s">
        <v>26</v>
      </c>
    </row>
    <row r="10" ht="55.2" spans="1:23">
      <c r="A10" s="4" t="s">
        <v>38</v>
      </c>
      <c r="B10" s="5" t="s">
        <v>24</v>
      </c>
      <c r="C10" s="5" t="s">
        <v>24</v>
      </c>
      <c r="D10" s="5" t="s">
        <v>24</v>
      </c>
      <c r="E10" s="5" t="s">
        <v>35</v>
      </c>
      <c r="F10" s="5" t="s">
        <v>24</v>
      </c>
      <c r="G10" s="5" t="s">
        <v>24</v>
      </c>
      <c r="H10" s="5" t="s">
        <v>24</v>
      </c>
      <c r="I10" s="5" t="s">
        <v>24</v>
      </c>
      <c r="J10" s="5" t="s">
        <v>24</v>
      </c>
      <c r="K10" s="5" t="s">
        <v>24</v>
      </c>
      <c r="L10" s="5" t="s">
        <v>24</v>
      </c>
      <c r="M10" s="5" t="s">
        <v>24</v>
      </c>
      <c r="N10" s="5" t="s">
        <v>24</v>
      </c>
      <c r="O10" s="5" t="s">
        <v>24</v>
      </c>
      <c r="P10" s="5" t="s">
        <v>24</v>
      </c>
      <c r="Q10" s="5" t="s">
        <v>24</v>
      </c>
      <c r="R10" s="5" t="s">
        <v>24</v>
      </c>
      <c r="S10" s="5" t="s">
        <v>24</v>
      </c>
      <c r="T10" s="5" t="s">
        <v>24</v>
      </c>
      <c r="U10" s="5" t="s">
        <v>24</v>
      </c>
      <c r="V10" s="5" t="s">
        <v>24</v>
      </c>
      <c r="W10" s="5" t="s">
        <v>24</v>
      </c>
    </row>
    <row r="11" ht="86.4" spans="1:23">
      <c r="A11" s="4" t="s">
        <v>39</v>
      </c>
      <c r="B11" s="5" t="s">
        <v>25</v>
      </c>
      <c r="C11" s="5" t="s">
        <v>24</v>
      </c>
      <c r="D11" s="5" t="s">
        <v>24</v>
      </c>
      <c r="E11" s="5" t="s">
        <v>35</v>
      </c>
      <c r="F11" s="5" t="s">
        <v>24</v>
      </c>
      <c r="G11" s="5" t="s">
        <v>24</v>
      </c>
      <c r="H11" s="5" t="s">
        <v>24</v>
      </c>
      <c r="I11" s="5" t="s">
        <v>24</v>
      </c>
      <c r="J11" s="5" t="s">
        <v>26</v>
      </c>
      <c r="K11" s="5" t="s">
        <v>24</v>
      </c>
      <c r="L11" s="5" t="s">
        <v>26</v>
      </c>
      <c r="M11" s="5" t="s">
        <v>35</v>
      </c>
      <c r="N11" s="5" t="s">
        <v>24</v>
      </c>
      <c r="O11" s="5" t="s">
        <v>24</v>
      </c>
      <c r="P11" s="5" t="s">
        <v>26</v>
      </c>
      <c r="Q11" s="5" t="s">
        <v>24</v>
      </c>
      <c r="R11" s="5" t="s">
        <v>26</v>
      </c>
      <c r="S11" s="5" t="s">
        <v>24</v>
      </c>
      <c r="T11" s="5" t="s">
        <v>24</v>
      </c>
      <c r="U11" s="5" t="s">
        <v>24</v>
      </c>
      <c r="V11" s="5" t="s">
        <v>24</v>
      </c>
      <c r="W11" s="5" t="s">
        <v>24</v>
      </c>
    </row>
    <row r="12" ht="86.4" spans="1:23">
      <c r="A12" s="4" t="s">
        <v>40</v>
      </c>
      <c r="B12" s="5" t="s">
        <v>24</v>
      </c>
      <c r="C12" s="5" t="s">
        <v>26</v>
      </c>
      <c r="D12" s="5" t="s">
        <v>24</v>
      </c>
      <c r="E12" s="5" t="s">
        <v>35</v>
      </c>
      <c r="F12" s="5" t="s">
        <v>24</v>
      </c>
      <c r="G12" s="5" t="s">
        <v>26</v>
      </c>
      <c r="H12" s="5" t="s">
        <v>24</v>
      </c>
      <c r="I12" s="5" t="s">
        <v>24</v>
      </c>
      <c r="J12" s="5" t="s">
        <v>26</v>
      </c>
      <c r="K12" s="5" t="s">
        <v>26</v>
      </c>
      <c r="L12" s="5" t="s">
        <v>26</v>
      </c>
      <c r="M12" s="5" t="s">
        <v>24</v>
      </c>
      <c r="N12" s="5" t="s">
        <v>24</v>
      </c>
      <c r="O12" s="5" t="s">
        <v>24</v>
      </c>
      <c r="P12" s="5" t="s">
        <v>26</v>
      </c>
      <c r="Q12" s="5" t="s">
        <v>26</v>
      </c>
      <c r="R12" s="5" t="s">
        <v>24</v>
      </c>
      <c r="S12" s="5" t="s">
        <v>26</v>
      </c>
      <c r="T12" s="5" t="s">
        <v>24</v>
      </c>
      <c r="U12" s="5" t="s">
        <v>24</v>
      </c>
      <c r="V12" s="5" t="s">
        <v>24</v>
      </c>
      <c r="W12" s="5" t="s">
        <v>26</v>
      </c>
    </row>
    <row r="13" ht="86.4" spans="1:23">
      <c r="A13" s="4" t="s">
        <v>42</v>
      </c>
      <c r="B13" s="5" t="s">
        <v>26</v>
      </c>
      <c r="C13" s="5" t="s">
        <v>26</v>
      </c>
      <c r="D13" s="5" t="s">
        <v>24</v>
      </c>
      <c r="E13" s="5" t="s">
        <v>26</v>
      </c>
      <c r="F13" s="5" t="s">
        <v>24</v>
      </c>
      <c r="G13" s="5" t="s">
        <v>24</v>
      </c>
      <c r="H13" s="5" t="s">
        <v>24</v>
      </c>
      <c r="I13" s="5" t="s">
        <v>24</v>
      </c>
      <c r="J13" s="5" t="s">
        <v>24</v>
      </c>
      <c r="K13" s="5" t="s">
        <v>24</v>
      </c>
      <c r="L13" s="5" t="s">
        <v>26</v>
      </c>
      <c r="M13" s="5" t="s">
        <v>35</v>
      </c>
      <c r="N13" s="5" t="s">
        <v>24</v>
      </c>
      <c r="O13" s="5" t="s">
        <v>24</v>
      </c>
      <c r="P13" s="5" t="s">
        <v>24</v>
      </c>
      <c r="Q13" s="5" t="s">
        <v>24</v>
      </c>
      <c r="R13" s="5" t="s">
        <v>24</v>
      </c>
      <c r="S13" s="5" t="s">
        <v>26</v>
      </c>
      <c r="T13" s="5" t="s">
        <v>24</v>
      </c>
      <c r="U13" s="5" t="s">
        <v>24</v>
      </c>
      <c r="V13" s="5" t="s">
        <v>24</v>
      </c>
      <c r="W13" s="5" t="s">
        <v>24</v>
      </c>
    </row>
    <row r="14" ht="86.4" spans="1:23">
      <c r="A14" s="4" t="s">
        <v>43</v>
      </c>
      <c r="B14" s="5" t="s">
        <v>24</v>
      </c>
      <c r="C14" s="5" t="s">
        <v>24</v>
      </c>
      <c r="D14" s="5" t="s">
        <v>35</v>
      </c>
      <c r="E14" s="5" t="s">
        <v>35</v>
      </c>
      <c r="F14" s="5" t="s">
        <v>35</v>
      </c>
      <c r="G14" s="5" t="s">
        <v>24</v>
      </c>
      <c r="H14" s="5" t="s">
        <v>24</v>
      </c>
      <c r="I14" s="5" t="s">
        <v>24</v>
      </c>
      <c r="J14" s="5" t="s">
        <v>35</v>
      </c>
      <c r="K14" s="5" t="s">
        <v>24</v>
      </c>
      <c r="L14" s="5" t="s">
        <v>26</v>
      </c>
      <c r="M14" s="5" t="s">
        <v>24</v>
      </c>
      <c r="N14" s="5" t="s">
        <v>26</v>
      </c>
      <c r="O14" s="5" t="s">
        <v>24</v>
      </c>
      <c r="P14" s="5" t="s">
        <v>24</v>
      </c>
      <c r="Q14" s="5" t="s">
        <v>24</v>
      </c>
      <c r="R14" s="5" t="s">
        <v>24</v>
      </c>
      <c r="S14" s="5" t="s">
        <v>24</v>
      </c>
      <c r="T14" s="5" t="s">
        <v>24</v>
      </c>
      <c r="U14" s="5" t="s">
        <v>24</v>
      </c>
      <c r="V14" s="5" t="s">
        <v>24</v>
      </c>
      <c r="W14" s="5" t="s">
        <v>24</v>
      </c>
    </row>
    <row r="15" ht="57.6" spans="1:23">
      <c r="A15" s="4" t="s">
        <v>45</v>
      </c>
      <c r="B15" s="5" t="s">
        <v>24</v>
      </c>
      <c r="C15" s="5" t="s">
        <v>24</v>
      </c>
      <c r="D15" s="5" t="s">
        <v>24</v>
      </c>
      <c r="E15" s="5" t="s">
        <v>35</v>
      </c>
      <c r="F15" s="5" t="s">
        <v>35</v>
      </c>
      <c r="G15" s="5" t="s">
        <v>24</v>
      </c>
      <c r="H15" s="5" t="s">
        <v>24</v>
      </c>
      <c r="I15" s="5" t="s">
        <v>24</v>
      </c>
      <c r="J15" s="5" t="s">
        <v>25</v>
      </c>
      <c r="K15" s="5" t="s">
        <v>24</v>
      </c>
      <c r="L15" s="5" t="s">
        <v>24</v>
      </c>
      <c r="M15" s="5" t="s">
        <v>24</v>
      </c>
      <c r="N15" s="5" t="s">
        <v>24</v>
      </c>
      <c r="O15" s="5" t="s">
        <v>24</v>
      </c>
      <c r="P15" s="5" t="s">
        <v>24</v>
      </c>
      <c r="Q15" s="5" t="s">
        <v>24</v>
      </c>
      <c r="R15" s="5" t="s">
        <v>24</v>
      </c>
      <c r="S15" s="5" t="s">
        <v>24</v>
      </c>
      <c r="T15" s="5" t="s">
        <v>24</v>
      </c>
      <c r="U15" s="5" t="s">
        <v>24</v>
      </c>
      <c r="V15" s="5" t="s">
        <v>24</v>
      </c>
      <c r="W15" s="5" t="s">
        <v>24</v>
      </c>
    </row>
    <row r="16" ht="86.4" spans="1:23">
      <c r="A16" s="4" t="s">
        <v>46</v>
      </c>
      <c r="B16" s="5" t="s">
        <v>24</v>
      </c>
      <c r="C16" s="5" t="s">
        <v>24</v>
      </c>
      <c r="D16" s="5" t="s">
        <v>24</v>
      </c>
      <c r="E16" s="5" t="s">
        <v>26</v>
      </c>
      <c r="F16" s="5" t="s">
        <v>24</v>
      </c>
      <c r="G16" s="5" t="s">
        <v>24</v>
      </c>
      <c r="H16" s="5" t="s">
        <v>24</v>
      </c>
      <c r="I16" s="5" t="s">
        <v>24</v>
      </c>
      <c r="J16" s="5" t="s">
        <v>24</v>
      </c>
      <c r="K16" s="5" t="s">
        <v>24</v>
      </c>
      <c r="L16" s="5" t="s">
        <v>26</v>
      </c>
      <c r="M16" s="5" t="s">
        <v>26</v>
      </c>
      <c r="N16" s="5" t="s">
        <v>24</v>
      </c>
      <c r="O16" s="5" t="s">
        <v>24</v>
      </c>
      <c r="P16" s="5" t="s">
        <v>24</v>
      </c>
      <c r="Q16" s="5" t="s">
        <v>24</v>
      </c>
      <c r="R16" s="5" t="s">
        <v>26</v>
      </c>
      <c r="S16" s="5" t="s">
        <v>26</v>
      </c>
      <c r="T16" s="5" t="s">
        <v>24</v>
      </c>
      <c r="U16" s="5" t="s">
        <v>24</v>
      </c>
      <c r="V16" s="5" t="s">
        <v>24</v>
      </c>
      <c r="W16" s="5" t="s">
        <v>24</v>
      </c>
    </row>
    <row r="17" ht="57.6" spans="1:23">
      <c r="A17" s="4" t="s">
        <v>47</v>
      </c>
      <c r="B17" s="5" t="s">
        <v>24</v>
      </c>
      <c r="C17" s="5" t="s">
        <v>24</v>
      </c>
      <c r="D17" s="5" t="s">
        <v>24</v>
      </c>
      <c r="E17" s="5" t="s">
        <v>35</v>
      </c>
      <c r="F17" s="5" t="s">
        <v>35</v>
      </c>
      <c r="G17" s="5" t="s">
        <v>24</v>
      </c>
      <c r="H17" s="5" t="s">
        <v>24</v>
      </c>
      <c r="I17" s="5" t="s">
        <v>24</v>
      </c>
      <c r="J17" s="5" t="s">
        <v>25</v>
      </c>
      <c r="K17" s="5" t="s">
        <v>24</v>
      </c>
      <c r="L17" s="5" t="s">
        <v>24</v>
      </c>
      <c r="M17" s="5" t="s">
        <v>24</v>
      </c>
      <c r="N17" s="5" t="s">
        <v>24</v>
      </c>
      <c r="O17" s="5" t="s">
        <v>24</v>
      </c>
      <c r="P17" s="5" t="s">
        <v>24</v>
      </c>
      <c r="Q17" s="5" t="s">
        <v>24</v>
      </c>
      <c r="R17" s="5" t="s">
        <v>24</v>
      </c>
      <c r="S17" s="5" t="s">
        <v>25</v>
      </c>
      <c r="T17" s="5" t="s">
        <v>24</v>
      </c>
      <c r="U17" s="5" t="s">
        <v>24</v>
      </c>
      <c r="V17" s="5" t="s">
        <v>24</v>
      </c>
      <c r="W17" s="5" t="s">
        <v>24</v>
      </c>
    </row>
    <row r="18" ht="86.4" spans="1:23">
      <c r="A18" s="4" t="s">
        <v>48</v>
      </c>
      <c r="B18" s="5" t="s">
        <v>49</v>
      </c>
      <c r="C18" s="5" t="s">
        <v>25</v>
      </c>
      <c r="D18" s="5" t="s">
        <v>24</v>
      </c>
      <c r="E18" s="5" t="s">
        <v>25</v>
      </c>
      <c r="F18" s="5" t="s">
        <v>24</v>
      </c>
      <c r="G18" s="5" t="s">
        <v>25</v>
      </c>
      <c r="H18" s="5" t="s">
        <v>26</v>
      </c>
      <c r="I18" s="5" t="s">
        <v>25</v>
      </c>
      <c r="J18" s="5" t="s">
        <v>26</v>
      </c>
      <c r="K18" s="5" t="s">
        <v>25</v>
      </c>
      <c r="L18" s="5" t="s">
        <v>24</v>
      </c>
      <c r="M18" s="5" t="s">
        <v>24</v>
      </c>
      <c r="N18" s="5" t="s">
        <v>24</v>
      </c>
      <c r="O18" s="5" t="s">
        <v>24</v>
      </c>
      <c r="P18" s="5" t="s">
        <v>24</v>
      </c>
      <c r="Q18" s="5" t="s">
        <v>24</v>
      </c>
      <c r="R18" s="5" t="s">
        <v>24</v>
      </c>
      <c r="S18" s="5" t="s">
        <v>26</v>
      </c>
      <c r="T18" s="5" t="s">
        <v>24</v>
      </c>
      <c r="U18" s="5" t="s">
        <v>24</v>
      </c>
      <c r="V18" s="5" t="s">
        <v>24</v>
      </c>
      <c r="W18" s="5" t="s">
        <v>24</v>
      </c>
    </row>
    <row r="19" ht="86.4" spans="1:23">
      <c r="A19" s="4" t="s">
        <v>51</v>
      </c>
      <c r="B19" s="5" t="s">
        <v>24</v>
      </c>
      <c r="C19" s="5" t="s">
        <v>24</v>
      </c>
      <c r="D19" s="5" t="s">
        <v>24</v>
      </c>
      <c r="E19" s="5" t="s">
        <v>35</v>
      </c>
      <c r="F19" s="5" t="s">
        <v>35</v>
      </c>
      <c r="G19" s="5" t="s">
        <v>24</v>
      </c>
      <c r="H19" s="5" t="s">
        <v>24</v>
      </c>
      <c r="I19" s="5" t="s">
        <v>25</v>
      </c>
      <c r="J19" s="5" t="s">
        <v>24</v>
      </c>
      <c r="K19" s="5" t="s">
        <v>24</v>
      </c>
      <c r="L19" s="5" t="s">
        <v>26</v>
      </c>
      <c r="M19" s="5" t="s">
        <v>24</v>
      </c>
      <c r="N19" s="5" t="s">
        <v>24</v>
      </c>
      <c r="O19" s="5" t="s">
        <v>24</v>
      </c>
      <c r="P19" s="5" t="s">
        <v>24</v>
      </c>
      <c r="Q19" s="5" t="s">
        <v>24</v>
      </c>
      <c r="R19" s="5" t="s">
        <v>24</v>
      </c>
      <c r="S19" s="5" t="s">
        <v>24</v>
      </c>
      <c r="T19" s="5" t="s">
        <v>24</v>
      </c>
      <c r="U19" s="5" t="s">
        <v>24</v>
      </c>
      <c r="V19" s="5" t="s">
        <v>24</v>
      </c>
      <c r="W19" s="5" t="s">
        <v>24</v>
      </c>
    </row>
    <row r="20" ht="86.4" spans="1:23">
      <c r="A20" s="4" t="s">
        <v>52</v>
      </c>
      <c r="B20" s="5" t="s">
        <v>24</v>
      </c>
      <c r="C20" s="5" t="s">
        <v>24</v>
      </c>
      <c r="D20" s="5" t="s">
        <v>24</v>
      </c>
      <c r="E20" s="5" t="s">
        <v>26</v>
      </c>
      <c r="F20" s="5" t="s">
        <v>35</v>
      </c>
      <c r="G20" s="5" t="s">
        <v>24</v>
      </c>
      <c r="H20" s="5" t="s">
        <v>24</v>
      </c>
      <c r="I20" s="5" t="s">
        <v>24</v>
      </c>
      <c r="J20" s="5" t="s">
        <v>26</v>
      </c>
      <c r="K20" s="5" t="s">
        <v>24</v>
      </c>
      <c r="L20" s="5" t="s">
        <v>26</v>
      </c>
      <c r="M20" s="5" t="s">
        <v>24</v>
      </c>
      <c r="N20" s="5" t="s">
        <v>24</v>
      </c>
      <c r="O20" s="5" t="s">
        <v>24</v>
      </c>
      <c r="P20" s="5" t="s">
        <v>26</v>
      </c>
      <c r="Q20" s="5" t="s">
        <v>24</v>
      </c>
      <c r="R20" s="5" t="s">
        <v>24</v>
      </c>
      <c r="S20" s="5" t="s">
        <v>26</v>
      </c>
      <c r="T20" s="5" t="s">
        <v>24</v>
      </c>
      <c r="U20" s="5" t="s">
        <v>24</v>
      </c>
      <c r="V20" s="5" t="s">
        <v>24</v>
      </c>
      <c r="W20" s="5" t="s">
        <v>24</v>
      </c>
    </row>
    <row r="21" ht="86.4" spans="1:23">
      <c r="A21" s="4" t="s">
        <v>53</v>
      </c>
      <c r="B21" s="5" t="s">
        <v>24</v>
      </c>
      <c r="C21" s="5" t="s">
        <v>25</v>
      </c>
      <c r="D21" s="5" t="s">
        <v>24</v>
      </c>
      <c r="E21" s="5" t="s">
        <v>24</v>
      </c>
      <c r="F21" s="5" t="s">
        <v>26</v>
      </c>
      <c r="G21" s="5" t="s">
        <v>35</v>
      </c>
      <c r="H21" s="5" t="s">
        <v>24</v>
      </c>
      <c r="I21" s="5" t="s">
        <v>24</v>
      </c>
      <c r="J21" s="5" t="s">
        <v>24</v>
      </c>
      <c r="K21" s="5" t="s">
        <v>24</v>
      </c>
      <c r="L21" s="5" t="s">
        <v>24</v>
      </c>
      <c r="M21" s="5" t="s">
        <v>26</v>
      </c>
      <c r="N21" s="5" t="s">
        <v>24</v>
      </c>
      <c r="O21" s="5" t="s">
        <v>24</v>
      </c>
      <c r="P21" s="5" t="s">
        <v>26</v>
      </c>
      <c r="Q21" s="5" t="s">
        <v>24</v>
      </c>
      <c r="R21" s="5" t="s">
        <v>24</v>
      </c>
      <c r="S21" s="5" t="s">
        <v>26</v>
      </c>
      <c r="T21" s="5" t="s">
        <v>24</v>
      </c>
      <c r="U21" s="5" t="s">
        <v>24</v>
      </c>
      <c r="V21" s="5" t="s">
        <v>24</v>
      </c>
      <c r="W21" s="5" t="s">
        <v>24</v>
      </c>
    </row>
    <row r="22" ht="86.4" spans="1:23">
      <c r="A22" s="4" t="s">
        <v>54</v>
      </c>
      <c r="B22" s="5" t="s">
        <v>24</v>
      </c>
      <c r="C22" s="5" t="s">
        <v>24</v>
      </c>
      <c r="D22" s="5" t="s">
        <v>24</v>
      </c>
      <c r="E22" s="5" t="s">
        <v>35</v>
      </c>
      <c r="F22" s="5" t="s">
        <v>24</v>
      </c>
      <c r="G22" s="5" t="s">
        <v>35</v>
      </c>
      <c r="H22" s="5" t="s">
        <v>25</v>
      </c>
      <c r="I22" s="5" t="s">
        <v>24</v>
      </c>
      <c r="J22" s="5" t="s">
        <v>24</v>
      </c>
      <c r="K22" s="5" t="s">
        <v>24</v>
      </c>
      <c r="L22" s="5" t="s">
        <v>26</v>
      </c>
      <c r="M22" s="5" t="s">
        <v>24</v>
      </c>
      <c r="N22" s="5" t="s">
        <v>24</v>
      </c>
      <c r="O22" s="5" t="s">
        <v>24</v>
      </c>
      <c r="P22" s="5" t="s">
        <v>24</v>
      </c>
      <c r="Q22" s="5" t="s">
        <v>24</v>
      </c>
      <c r="R22" s="5" t="s">
        <v>24</v>
      </c>
      <c r="S22" s="5" t="s">
        <v>24</v>
      </c>
      <c r="T22" s="5" t="s">
        <v>24</v>
      </c>
      <c r="U22" s="5" t="s">
        <v>24</v>
      </c>
      <c r="V22" s="5" t="s">
        <v>24</v>
      </c>
      <c r="W22" s="5" t="s">
        <v>24</v>
      </c>
    </row>
    <row r="23" ht="86.4" spans="1:23">
      <c r="A23" s="4" t="s">
        <v>55</v>
      </c>
      <c r="B23" s="5" t="s">
        <v>24</v>
      </c>
      <c r="C23" s="5" t="s">
        <v>24</v>
      </c>
      <c r="D23" s="5" t="s">
        <v>24</v>
      </c>
      <c r="E23" s="5" t="s">
        <v>24</v>
      </c>
      <c r="F23" s="5" t="s">
        <v>35</v>
      </c>
      <c r="G23" s="5" t="s">
        <v>24</v>
      </c>
      <c r="H23" s="5" t="s">
        <v>24</v>
      </c>
      <c r="I23" s="5" t="s">
        <v>26</v>
      </c>
      <c r="J23" s="5" t="s">
        <v>25</v>
      </c>
      <c r="K23" s="5" t="s">
        <v>24</v>
      </c>
      <c r="L23" s="5" t="s">
        <v>24</v>
      </c>
      <c r="M23" s="5" t="s">
        <v>24</v>
      </c>
      <c r="N23" s="5" t="s">
        <v>24</v>
      </c>
      <c r="O23" s="5" t="s">
        <v>24</v>
      </c>
      <c r="P23" s="5" t="s">
        <v>24</v>
      </c>
      <c r="Q23" s="5" t="s">
        <v>24</v>
      </c>
      <c r="R23" s="5" t="s">
        <v>24</v>
      </c>
      <c r="S23" s="5" t="s">
        <v>24</v>
      </c>
      <c r="T23" s="5" t="s">
        <v>24</v>
      </c>
      <c r="U23" s="5" t="s">
        <v>24</v>
      </c>
      <c r="V23" s="5" t="s">
        <v>24</v>
      </c>
      <c r="W23" s="5" t="s">
        <v>24</v>
      </c>
    </row>
    <row r="24" ht="86.4" spans="1:23">
      <c r="A24" s="4" t="s">
        <v>56</v>
      </c>
      <c r="B24" s="5" t="s">
        <v>24</v>
      </c>
      <c r="C24" s="5" t="s">
        <v>24</v>
      </c>
      <c r="D24" s="5" t="s">
        <v>24</v>
      </c>
      <c r="E24" s="5" t="s">
        <v>35</v>
      </c>
      <c r="F24" s="5" t="s">
        <v>24</v>
      </c>
      <c r="G24" s="5" t="s">
        <v>24</v>
      </c>
      <c r="H24" s="5" t="s">
        <v>24</v>
      </c>
      <c r="I24" s="5" t="s">
        <v>24</v>
      </c>
      <c r="J24" s="5" t="s">
        <v>25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24</v>
      </c>
      <c r="Q24" s="5" t="s">
        <v>26</v>
      </c>
      <c r="R24" s="5" t="s">
        <v>24</v>
      </c>
      <c r="S24" s="5" t="s">
        <v>24</v>
      </c>
      <c r="T24" s="5" t="s">
        <v>24</v>
      </c>
      <c r="U24" s="5" t="s">
        <v>25</v>
      </c>
      <c r="V24" s="5" t="s">
        <v>24</v>
      </c>
      <c r="W24" s="5" t="s">
        <v>24</v>
      </c>
    </row>
    <row r="25" ht="86.4" spans="1:23">
      <c r="A25" s="4" t="s">
        <v>57</v>
      </c>
      <c r="B25" s="5" t="s">
        <v>24</v>
      </c>
      <c r="C25" s="5" t="s">
        <v>24</v>
      </c>
      <c r="D25" s="5" t="s">
        <v>24</v>
      </c>
      <c r="E25" s="5" t="s">
        <v>35</v>
      </c>
      <c r="F25" s="5" t="s">
        <v>35</v>
      </c>
      <c r="G25" s="5" t="s">
        <v>35</v>
      </c>
      <c r="H25" s="5" t="s">
        <v>24</v>
      </c>
      <c r="I25" s="5" t="s">
        <v>24</v>
      </c>
      <c r="J25" s="5" t="s">
        <v>24</v>
      </c>
      <c r="K25" s="5" t="s">
        <v>24</v>
      </c>
      <c r="L25" s="5" t="s">
        <v>26</v>
      </c>
      <c r="M25" s="5" t="s">
        <v>24</v>
      </c>
      <c r="N25" s="5" t="s">
        <v>24</v>
      </c>
      <c r="O25" s="5" t="s">
        <v>24</v>
      </c>
      <c r="P25" s="5" t="s">
        <v>24</v>
      </c>
      <c r="Q25" s="5" t="s">
        <v>24</v>
      </c>
      <c r="R25" s="5" t="s">
        <v>24</v>
      </c>
      <c r="S25" s="5" t="s">
        <v>24</v>
      </c>
      <c r="T25" s="5" t="s">
        <v>24</v>
      </c>
      <c r="U25" s="5" t="s">
        <v>24</v>
      </c>
      <c r="V25" s="5" t="s">
        <v>24</v>
      </c>
      <c r="W25" s="5" t="s">
        <v>24</v>
      </c>
    </row>
    <row r="26" ht="86.4" spans="1:23">
      <c r="A26" s="4" t="s">
        <v>58</v>
      </c>
      <c r="B26" s="5" t="s">
        <v>24</v>
      </c>
      <c r="C26" s="5" t="s">
        <v>26</v>
      </c>
      <c r="D26" s="5" t="s">
        <v>35</v>
      </c>
      <c r="E26" s="5" t="s">
        <v>35</v>
      </c>
      <c r="F26" s="5" t="s">
        <v>25</v>
      </c>
      <c r="G26" s="5" t="s">
        <v>24</v>
      </c>
      <c r="H26" s="5" t="s">
        <v>24</v>
      </c>
      <c r="I26" s="5" t="s">
        <v>24</v>
      </c>
      <c r="J26" s="5" t="s">
        <v>25</v>
      </c>
      <c r="K26" s="5" t="s">
        <v>24</v>
      </c>
      <c r="L26" s="5" t="s">
        <v>26</v>
      </c>
      <c r="M26" s="5" t="s">
        <v>25</v>
      </c>
      <c r="N26" s="5" t="s">
        <v>24</v>
      </c>
      <c r="O26" s="5" t="s">
        <v>24</v>
      </c>
      <c r="P26" s="5" t="s">
        <v>24</v>
      </c>
      <c r="Q26" s="5" t="s">
        <v>24</v>
      </c>
      <c r="R26" s="5" t="s">
        <v>24</v>
      </c>
      <c r="S26" s="5" t="s">
        <v>24</v>
      </c>
      <c r="T26" s="5" t="s">
        <v>24</v>
      </c>
      <c r="U26" s="5" t="s">
        <v>24</v>
      </c>
      <c r="V26" s="5" t="s">
        <v>24</v>
      </c>
      <c r="W26" s="5" t="s">
        <v>24</v>
      </c>
    </row>
    <row r="30" ht="97.2" spans="24:25">
      <c r="X30" s="2" t="s">
        <v>61</v>
      </c>
      <c r="Y30" s="3">
        <f>378/(25*22-27)</f>
        <v>0.722753346080306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topLeftCell="Q15" workbookViewId="0">
      <selection activeCell="Y28" sqref="Y28"/>
    </sheetView>
  </sheetViews>
  <sheetFormatPr defaultColWidth="8.88888888888889" defaultRowHeight="14.4"/>
  <cols>
    <col min="24" max="24" width="14.2222222222222" customWidth="1"/>
    <col min="25" max="25" width="18.6666666666667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1" t="s">
        <v>25</v>
      </c>
      <c r="C2" s="1" t="s">
        <v>24</v>
      </c>
      <c r="D2" s="1" t="s">
        <v>24</v>
      </c>
      <c r="E2" s="1" t="s">
        <v>26</v>
      </c>
      <c r="F2" s="1" t="s">
        <v>24</v>
      </c>
      <c r="G2" s="1" t="s">
        <v>24</v>
      </c>
      <c r="H2" s="1" t="s">
        <v>24</v>
      </c>
      <c r="I2" s="1" t="s">
        <v>25</v>
      </c>
      <c r="J2" s="1" t="s">
        <v>25</v>
      </c>
      <c r="K2" s="1" t="s">
        <v>26</v>
      </c>
      <c r="L2" s="1" t="s">
        <v>26</v>
      </c>
      <c r="M2" s="1" t="s">
        <v>24</v>
      </c>
      <c r="N2" s="1" t="s">
        <v>24</v>
      </c>
      <c r="O2" s="1" t="s">
        <v>44</v>
      </c>
      <c r="P2" s="1" t="s">
        <v>26</v>
      </c>
      <c r="Q2" s="1" t="s">
        <v>24</v>
      </c>
      <c r="R2" s="1" t="s">
        <v>24</v>
      </c>
      <c r="S2" s="1" t="s">
        <v>26</v>
      </c>
      <c r="T2" s="1" t="s">
        <v>24</v>
      </c>
      <c r="U2" s="1" t="s">
        <v>44</v>
      </c>
      <c r="V2" s="1" t="s">
        <v>24</v>
      </c>
      <c r="W2" s="1" t="s">
        <v>24</v>
      </c>
    </row>
    <row r="3" spans="1:23">
      <c r="A3" s="1" t="s">
        <v>27</v>
      </c>
      <c r="B3" s="1" t="s">
        <v>25</v>
      </c>
      <c r="C3" s="1" t="s">
        <v>24</v>
      </c>
      <c r="D3" s="1" t="s">
        <v>24</v>
      </c>
      <c r="E3" s="1" t="s">
        <v>26</v>
      </c>
      <c r="F3" s="1" t="s">
        <v>24</v>
      </c>
      <c r="G3" s="1" t="s">
        <v>24</v>
      </c>
      <c r="H3" s="1" t="s">
        <v>26</v>
      </c>
      <c r="I3" s="1" t="s">
        <v>25</v>
      </c>
      <c r="J3" s="1" t="s">
        <v>24</v>
      </c>
      <c r="K3" s="1" t="s">
        <v>25</v>
      </c>
      <c r="L3" s="1" t="s">
        <v>25</v>
      </c>
      <c r="M3" s="1" t="s">
        <v>26</v>
      </c>
      <c r="N3" s="1" t="s">
        <v>24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25</v>
      </c>
      <c r="T3" s="1" t="s">
        <v>24</v>
      </c>
      <c r="U3" s="1" t="s">
        <v>24</v>
      </c>
      <c r="V3" s="1" t="s">
        <v>24</v>
      </c>
      <c r="W3" s="1" t="s">
        <v>26</v>
      </c>
    </row>
    <row r="4" spans="1:23">
      <c r="A4" s="1" t="s">
        <v>38</v>
      </c>
      <c r="B4" s="1" t="s">
        <v>24</v>
      </c>
      <c r="C4" s="1" t="s">
        <v>24</v>
      </c>
      <c r="D4" s="1" t="s">
        <v>26</v>
      </c>
      <c r="E4" s="1" t="s">
        <v>35</v>
      </c>
      <c r="F4" s="1" t="s">
        <v>24</v>
      </c>
      <c r="G4" s="1" t="s">
        <v>24</v>
      </c>
      <c r="H4" s="1" t="s">
        <v>26</v>
      </c>
      <c r="I4" s="1" t="s">
        <v>25</v>
      </c>
      <c r="J4" s="1" t="s">
        <v>24</v>
      </c>
      <c r="K4" s="1" t="s">
        <v>24</v>
      </c>
      <c r="L4" s="1" t="s">
        <v>25</v>
      </c>
      <c r="M4" s="1" t="s">
        <v>24</v>
      </c>
      <c r="N4" s="1" t="s">
        <v>24</v>
      </c>
      <c r="O4" s="1" t="s">
        <v>24</v>
      </c>
      <c r="P4" s="1" t="s">
        <v>24</v>
      </c>
      <c r="Q4" s="1" t="s">
        <v>24</v>
      </c>
      <c r="R4" s="1" t="s">
        <v>24</v>
      </c>
      <c r="S4" s="1" t="s">
        <v>24</v>
      </c>
      <c r="T4" s="1" t="s">
        <v>24</v>
      </c>
      <c r="U4" s="1" t="s">
        <v>24</v>
      </c>
      <c r="V4" s="1" t="s">
        <v>24</v>
      </c>
      <c r="W4" s="1" t="s">
        <v>24</v>
      </c>
    </row>
    <row r="5" spans="1:23">
      <c r="A5" s="1" t="s">
        <v>28</v>
      </c>
      <c r="B5" s="1" t="s">
        <v>24</v>
      </c>
      <c r="C5" s="1" t="s">
        <v>66</v>
      </c>
      <c r="D5" s="1" t="s">
        <v>66</v>
      </c>
      <c r="E5" s="1" t="s">
        <v>66</v>
      </c>
      <c r="F5" s="1" t="s">
        <v>24</v>
      </c>
      <c r="G5" s="1" t="s">
        <v>24</v>
      </c>
      <c r="H5" s="1" t="s">
        <v>25</v>
      </c>
      <c r="I5" s="1" t="s">
        <v>66</v>
      </c>
      <c r="J5" s="1" t="s">
        <v>24</v>
      </c>
      <c r="K5" s="1" t="s">
        <v>66</v>
      </c>
      <c r="L5" s="1" t="s">
        <v>66</v>
      </c>
      <c r="M5" s="1" t="s">
        <v>66</v>
      </c>
      <c r="N5" s="1" t="s">
        <v>66</v>
      </c>
      <c r="O5" s="1" t="s">
        <v>24</v>
      </c>
      <c r="P5" s="1" t="s">
        <v>66</v>
      </c>
      <c r="Q5" s="1" t="s">
        <v>24</v>
      </c>
      <c r="R5" s="1" t="s">
        <v>66</v>
      </c>
      <c r="S5" s="1" t="s">
        <v>24</v>
      </c>
      <c r="T5" s="1" t="s">
        <v>66</v>
      </c>
      <c r="U5" s="1" t="s">
        <v>24</v>
      </c>
      <c r="V5" s="1" t="s">
        <v>24</v>
      </c>
      <c r="W5" s="1" t="s">
        <v>24</v>
      </c>
    </row>
    <row r="6" spans="1:23">
      <c r="A6" s="1" t="s">
        <v>30</v>
      </c>
      <c r="B6" s="1" t="s">
        <v>24</v>
      </c>
      <c r="C6" s="1" t="s">
        <v>24</v>
      </c>
      <c r="D6" s="1" t="s">
        <v>25</v>
      </c>
      <c r="E6" s="1" t="s">
        <v>24</v>
      </c>
      <c r="F6" s="1" t="s">
        <v>50</v>
      </c>
      <c r="G6" s="1" t="s">
        <v>24</v>
      </c>
      <c r="H6" s="1" t="s">
        <v>24</v>
      </c>
      <c r="I6" s="1" t="s">
        <v>24</v>
      </c>
      <c r="J6" s="1" t="s">
        <v>26</v>
      </c>
      <c r="K6" s="1" t="s">
        <v>24</v>
      </c>
      <c r="L6" s="1" t="s">
        <v>26</v>
      </c>
      <c r="M6" s="1" t="s">
        <v>26</v>
      </c>
      <c r="N6" s="1" t="s">
        <v>24</v>
      </c>
      <c r="O6" s="1" t="s">
        <v>25</v>
      </c>
      <c r="P6" s="1" t="s">
        <v>24</v>
      </c>
      <c r="Q6" s="1" t="s">
        <v>24</v>
      </c>
      <c r="R6" s="1" t="s">
        <v>24</v>
      </c>
      <c r="S6" s="1" t="s">
        <v>26</v>
      </c>
      <c r="T6" s="1" t="s">
        <v>68</v>
      </c>
      <c r="U6" s="1" t="s">
        <v>24</v>
      </c>
      <c r="V6" s="1" t="s">
        <v>24</v>
      </c>
      <c r="W6" s="1" t="s">
        <v>26</v>
      </c>
    </row>
    <row r="7" spans="1:23">
      <c r="A7" s="1" t="s">
        <v>31</v>
      </c>
      <c r="B7" s="1" t="s">
        <v>24</v>
      </c>
      <c r="C7" s="1" t="s">
        <v>24</v>
      </c>
      <c r="D7" s="1" t="s">
        <v>24</v>
      </c>
      <c r="E7" s="1" t="s">
        <v>25</v>
      </c>
      <c r="F7" s="1" t="s">
        <v>24</v>
      </c>
      <c r="G7" s="1" t="s">
        <v>24</v>
      </c>
      <c r="H7" s="1" t="s">
        <v>26</v>
      </c>
      <c r="I7" s="1" t="s">
        <v>25</v>
      </c>
      <c r="J7" s="1" t="s">
        <v>24</v>
      </c>
      <c r="K7" s="1" t="s">
        <v>26</v>
      </c>
      <c r="L7" s="1" t="s">
        <v>24</v>
      </c>
      <c r="M7" s="1" t="s">
        <v>26</v>
      </c>
      <c r="N7" s="1" t="s">
        <v>24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25</v>
      </c>
      <c r="T7" s="1" t="s">
        <v>24</v>
      </c>
      <c r="U7" s="1" t="s">
        <v>24</v>
      </c>
      <c r="V7" s="1" t="s">
        <v>24</v>
      </c>
      <c r="W7" s="1" t="s">
        <v>25</v>
      </c>
    </row>
    <row r="8" spans="1:23">
      <c r="A8" s="1" t="s">
        <v>34</v>
      </c>
      <c r="B8" s="1" t="s">
        <v>24</v>
      </c>
      <c r="C8" s="1" t="s">
        <v>26</v>
      </c>
      <c r="D8" s="1" t="s">
        <v>25</v>
      </c>
      <c r="E8" s="1" t="s">
        <v>26</v>
      </c>
      <c r="F8" s="1" t="s">
        <v>26</v>
      </c>
      <c r="G8" s="1" t="s">
        <v>35</v>
      </c>
      <c r="H8" s="1" t="s">
        <v>26</v>
      </c>
      <c r="I8" s="1" t="s">
        <v>25</v>
      </c>
      <c r="J8" s="1" t="s">
        <v>25</v>
      </c>
      <c r="K8" s="1" t="s">
        <v>26</v>
      </c>
      <c r="L8" s="1" t="s">
        <v>26</v>
      </c>
      <c r="M8" s="1" t="s">
        <v>26</v>
      </c>
      <c r="N8" s="1" t="s">
        <v>24</v>
      </c>
      <c r="O8" s="1" t="s">
        <v>25</v>
      </c>
      <c r="P8" s="1" t="s">
        <v>25</v>
      </c>
      <c r="Q8" s="1" t="s">
        <v>24</v>
      </c>
      <c r="R8" s="1" t="s">
        <v>24</v>
      </c>
      <c r="S8" s="1" t="s">
        <v>26</v>
      </c>
      <c r="T8" s="1" t="s">
        <v>26</v>
      </c>
      <c r="U8" s="1" t="s">
        <v>24</v>
      </c>
      <c r="V8" s="1" t="s">
        <v>25</v>
      </c>
      <c r="W8" s="1" t="s">
        <v>24</v>
      </c>
    </row>
    <row r="9" spans="1:23">
      <c r="A9" s="1" t="s">
        <v>45</v>
      </c>
      <c r="B9" s="1" t="s">
        <v>24</v>
      </c>
      <c r="C9" s="1" t="s">
        <v>24</v>
      </c>
      <c r="D9" s="1" t="s">
        <v>24</v>
      </c>
      <c r="E9" s="1" t="s">
        <v>35</v>
      </c>
      <c r="F9" s="1" t="s">
        <v>35</v>
      </c>
      <c r="G9" s="1" t="s">
        <v>24</v>
      </c>
      <c r="H9" s="1" t="s">
        <v>26</v>
      </c>
      <c r="I9" s="1" t="s">
        <v>25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24</v>
      </c>
      <c r="O9" s="1" t="s">
        <v>24</v>
      </c>
      <c r="P9" s="1" t="s">
        <v>24</v>
      </c>
      <c r="Q9" s="1" t="s">
        <v>24</v>
      </c>
      <c r="R9" s="1" t="s">
        <v>24</v>
      </c>
      <c r="S9" s="1" t="s">
        <v>25</v>
      </c>
      <c r="T9" s="1" t="s">
        <v>24</v>
      </c>
      <c r="U9" s="1" t="s">
        <v>24</v>
      </c>
      <c r="V9" s="1" t="s">
        <v>24</v>
      </c>
      <c r="W9" s="1" t="s">
        <v>24</v>
      </c>
    </row>
    <row r="10" spans="1:23">
      <c r="A10" s="1" t="s">
        <v>36</v>
      </c>
      <c r="B10" s="1" t="s">
        <v>25</v>
      </c>
      <c r="C10" s="1" t="s">
        <v>24</v>
      </c>
      <c r="D10" s="1" t="s">
        <v>26</v>
      </c>
      <c r="E10" s="1" t="s">
        <v>26</v>
      </c>
      <c r="F10" s="1" t="s">
        <v>26</v>
      </c>
      <c r="G10" s="1" t="s">
        <v>26</v>
      </c>
      <c r="H10" s="1" t="s">
        <v>24</v>
      </c>
      <c r="I10" s="1" t="s">
        <v>25</v>
      </c>
      <c r="J10" s="1" t="s">
        <v>24</v>
      </c>
      <c r="K10" s="1" t="s">
        <v>24</v>
      </c>
      <c r="L10" s="1" t="s">
        <v>26</v>
      </c>
      <c r="M10" s="1" t="s">
        <v>26</v>
      </c>
      <c r="N10" s="1" t="s">
        <v>24</v>
      </c>
      <c r="O10" s="1" t="s">
        <v>26</v>
      </c>
      <c r="P10" s="1" t="s">
        <v>26</v>
      </c>
      <c r="Q10" s="1" t="s">
        <v>29</v>
      </c>
      <c r="R10" s="1" t="s">
        <v>29</v>
      </c>
      <c r="S10" s="1" t="s">
        <v>24</v>
      </c>
      <c r="T10" s="1" t="s">
        <v>24</v>
      </c>
      <c r="U10" s="1" t="s">
        <v>26</v>
      </c>
      <c r="V10" s="1" t="s">
        <v>24</v>
      </c>
      <c r="W10" s="1" t="s">
        <v>29</v>
      </c>
    </row>
    <row r="11" spans="1:23">
      <c r="A11" s="1" t="s">
        <v>37</v>
      </c>
      <c r="B11" s="1" t="s">
        <v>26</v>
      </c>
      <c r="C11" s="1" t="s">
        <v>26</v>
      </c>
      <c r="D11" s="1" t="s">
        <v>26</v>
      </c>
      <c r="E11" s="1" t="s">
        <v>26</v>
      </c>
      <c r="F11" s="1" t="s">
        <v>29</v>
      </c>
      <c r="G11" s="1" t="s">
        <v>35</v>
      </c>
      <c r="H11" s="1" t="s">
        <v>26</v>
      </c>
      <c r="I11" s="1" t="s">
        <v>25</v>
      </c>
      <c r="J11" s="1" t="s">
        <v>25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25</v>
      </c>
      <c r="P11" s="1" t="s">
        <v>26</v>
      </c>
      <c r="Q11" s="1" t="s">
        <v>26</v>
      </c>
      <c r="R11" s="1" t="s">
        <v>24</v>
      </c>
      <c r="S11" s="1" t="s">
        <v>26</v>
      </c>
      <c r="T11" s="1" t="s">
        <v>24</v>
      </c>
      <c r="U11" s="1" t="s">
        <v>24</v>
      </c>
      <c r="V11" s="1" t="s">
        <v>26</v>
      </c>
      <c r="W11" s="1" t="s">
        <v>26</v>
      </c>
    </row>
    <row r="12" spans="1:23">
      <c r="A12" s="1" t="s">
        <v>39</v>
      </c>
      <c r="B12" s="1" t="s">
        <v>24</v>
      </c>
      <c r="C12" s="1" t="s">
        <v>24</v>
      </c>
      <c r="D12" s="1" t="s">
        <v>24</v>
      </c>
      <c r="E12" s="1" t="s">
        <v>35</v>
      </c>
      <c r="F12" s="1" t="s">
        <v>24</v>
      </c>
      <c r="G12" s="1" t="s">
        <v>24</v>
      </c>
      <c r="H12" s="1" t="s">
        <v>24</v>
      </c>
      <c r="I12" s="1" t="s">
        <v>25</v>
      </c>
      <c r="J12" s="1" t="s">
        <v>24</v>
      </c>
      <c r="K12" s="1" t="s">
        <v>24</v>
      </c>
      <c r="L12" s="1" t="s">
        <v>26</v>
      </c>
      <c r="M12" s="1" t="s">
        <v>35</v>
      </c>
      <c r="N12" s="1" t="s">
        <v>24</v>
      </c>
      <c r="O12" s="1" t="s">
        <v>24</v>
      </c>
      <c r="P12" s="1" t="s">
        <v>26</v>
      </c>
      <c r="Q12" s="1" t="s">
        <v>24</v>
      </c>
      <c r="R12" s="1" t="s">
        <v>24</v>
      </c>
      <c r="S12" s="1" t="s">
        <v>26</v>
      </c>
      <c r="T12" s="1" t="s">
        <v>24</v>
      </c>
      <c r="U12" s="1" t="s">
        <v>24</v>
      </c>
      <c r="V12" s="1" t="s">
        <v>25</v>
      </c>
      <c r="W12" s="1" t="s">
        <v>24</v>
      </c>
    </row>
    <row r="13" spans="1:23">
      <c r="A13" s="1" t="s">
        <v>40</v>
      </c>
      <c r="B13" s="1" t="s">
        <v>24</v>
      </c>
      <c r="C13" s="1" t="s">
        <v>24</v>
      </c>
      <c r="D13" s="1" t="s">
        <v>24</v>
      </c>
      <c r="E13" s="1" t="s">
        <v>35</v>
      </c>
      <c r="F13" s="1" t="s">
        <v>24</v>
      </c>
      <c r="G13" s="1" t="s">
        <v>66</v>
      </c>
      <c r="H13" s="1" t="s">
        <v>26</v>
      </c>
      <c r="I13" s="1" t="s">
        <v>25</v>
      </c>
      <c r="J13" s="1" t="s">
        <v>24</v>
      </c>
      <c r="K13" s="1" t="s">
        <v>24</v>
      </c>
      <c r="L13" s="1" t="s">
        <v>26</v>
      </c>
      <c r="M13" s="1" t="s">
        <v>24</v>
      </c>
      <c r="N13" s="1" t="s">
        <v>24</v>
      </c>
      <c r="O13" s="1" t="s">
        <v>24</v>
      </c>
      <c r="P13" s="1" t="s">
        <v>24</v>
      </c>
      <c r="Q13" s="1" t="s">
        <v>24</v>
      </c>
      <c r="R13" s="1" t="s">
        <v>24</v>
      </c>
      <c r="S13" s="1" t="s">
        <v>26</v>
      </c>
      <c r="T13" s="1" t="s">
        <v>24</v>
      </c>
      <c r="U13" s="1" t="s">
        <v>24</v>
      </c>
      <c r="V13" s="1" t="s">
        <v>24</v>
      </c>
      <c r="W13" s="1" t="s">
        <v>24</v>
      </c>
    </row>
    <row r="14" spans="1:23">
      <c r="A14" s="1" t="s">
        <v>42</v>
      </c>
      <c r="B14" s="1" t="s">
        <v>24</v>
      </c>
      <c r="C14" s="1" t="s">
        <v>24</v>
      </c>
      <c r="D14" s="1" t="s">
        <v>26</v>
      </c>
      <c r="E14" s="1" t="s">
        <v>26</v>
      </c>
      <c r="F14" s="1" t="s">
        <v>24</v>
      </c>
      <c r="G14" s="1" t="s">
        <v>24</v>
      </c>
      <c r="H14" s="1" t="s">
        <v>24</v>
      </c>
      <c r="I14" s="1" t="s">
        <v>25</v>
      </c>
      <c r="J14" s="1" t="s">
        <v>24</v>
      </c>
      <c r="K14" s="1" t="s">
        <v>24</v>
      </c>
      <c r="L14" s="1" t="s">
        <v>26</v>
      </c>
      <c r="M14" s="1" t="s">
        <v>35</v>
      </c>
      <c r="N14" s="1" t="s">
        <v>24</v>
      </c>
      <c r="O14" s="1" t="s">
        <v>24</v>
      </c>
      <c r="P14" s="1" t="s">
        <v>25</v>
      </c>
      <c r="Q14" s="1" t="s">
        <v>24</v>
      </c>
      <c r="R14" s="1" t="s">
        <v>24</v>
      </c>
      <c r="S14" s="1" t="s">
        <v>25</v>
      </c>
      <c r="T14" s="1" t="s">
        <v>24</v>
      </c>
      <c r="U14" s="1" t="s">
        <v>24</v>
      </c>
      <c r="V14" s="1" t="s">
        <v>25</v>
      </c>
      <c r="W14" s="1" t="s">
        <v>24</v>
      </c>
    </row>
    <row r="15" spans="1:23">
      <c r="A15" s="1" t="s">
        <v>43</v>
      </c>
      <c r="B15" s="1" t="s">
        <v>24</v>
      </c>
      <c r="C15" s="1" t="s">
        <v>24</v>
      </c>
      <c r="D15" s="1" t="s">
        <v>35</v>
      </c>
      <c r="E15" s="1" t="s">
        <v>35</v>
      </c>
      <c r="F15" s="1" t="s">
        <v>35</v>
      </c>
      <c r="G15" s="1" t="s">
        <v>24</v>
      </c>
      <c r="H15" s="1" t="s">
        <v>25</v>
      </c>
      <c r="I15" s="1" t="s">
        <v>25</v>
      </c>
      <c r="J15" s="1" t="s">
        <v>25</v>
      </c>
      <c r="K15" s="1" t="s">
        <v>24</v>
      </c>
      <c r="L15" s="1" t="s">
        <v>24</v>
      </c>
      <c r="M15" s="1" t="s">
        <v>24</v>
      </c>
      <c r="N15" s="1" t="s">
        <v>26</v>
      </c>
      <c r="O15" s="1" t="s">
        <v>24</v>
      </c>
      <c r="P15" s="1" t="s">
        <v>24</v>
      </c>
      <c r="Q15" s="1" t="s">
        <v>24</v>
      </c>
      <c r="R15" s="1" t="s">
        <v>24</v>
      </c>
      <c r="S15" s="1" t="s">
        <v>25</v>
      </c>
      <c r="T15" s="1" t="s">
        <v>24</v>
      </c>
      <c r="U15" s="1" t="s">
        <v>24</v>
      </c>
      <c r="V15" s="1" t="s">
        <v>24</v>
      </c>
      <c r="W15" s="1" t="s">
        <v>24</v>
      </c>
    </row>
    <row r="16" spans="1:23">
      <c r="A16" s="1" t="s">
        <v>46</v>
      </c>
      <c r="B16" s="1" t="s">
        <v>24</v>
      </c>
      <c r="C16" s="1" t="s">
        <v>24</v>
      </c>
      <c r="D16" s="1" t="s">
        <v>24</v>
      </c>
      <c r="E16" s="1" t="s">
        <v>66</v>
      </c>
      <c r="F16" s="1" t="s">
        <v>66</v>
      </c>
      <c r="G16" s="1" t="s">
        <v>24</v>
      </c>
      <c r="H16" s="1" t="s">
        <v>24</v>
      </c>
      <c r="I16" s="1" t="s">
        <v>25</v>
      </c>
      <c r="J16" s="1" t="s">
        <v>25</v>
      </c>
      <c r="K16" s="1" t="s">
        <v>24</v>
      </c>
      <c r="L16" s="1" t="s">
        <v>26</v>
      </c>
      <c r="M16" s="1" t="s">
        <v>24</v>
      </c>
      <c r="N16" s="1" t="s">
        <v>24</v>
      </c>
      <c r="O16" s="1" t="s">
        <v>24</v>
      </c>
      <c r="P16" s="1" t="s">
        <v>24</v>
      </c>
      <c r="Q16" s="1" t="s">
        <v>24</v>
      </c>
      <c r="R16" s="1" t="s">
        <v>24</v>
      </c>
      <c r="S16" s="1" t="s">
        <v>26</v>
      </c>
      <c r="T16" s="1" t="s">
        <v>24</v>
      </c>
      <c r="U16" s="1" t="s">
        <v>24</v>
      </c>
      <c r="V16" s="1" t="s">
        <v>25</v>
      </c>
      <c r="W16" s="1" t="s">
        <v>24</v>
      </c>
    </row>
    <row r="17" spans="1:23">
      <c r="A17" s="1" t="s">
        <v>47</v>
      </c>
      <c r="B17" s="1" t="s">
        <v>24</v>
      </c>
      <c r="C17" s="1" t="s">
        <v>24</v>
      </c>
      <c r="D17" s="1" t="s">
        <v>24</v>
      </c>
      <c r="E17" s="1" t="s">
        <v>35</v>
      </c>
      <c r="F17" s="1" t="s">
        <v>35</v>
      </c>
      <c r="G17" s="1" t="s">
        <v>24</v>
      </c>
      <c r="H17" s="1" t="s">
        <v>24</v>
      </c>
      <c r="I17" s="1" t="s">
        <v>25</v>
      </c>
      <c r="J17" s="1" t="s">
        <v>25</v>
      </c>
      <c r="K17" s="1" t="s">
        <v>24</v>
      </c>
      <c r="L17" s="1" t="s">
        <v>26</v>
      </c>
      <c r="M17" s="1" t="s">
        <v>26</v>
      </c>
      <c r="N17" s="1" t="s">
        <v>24</v>
      </c>
      <c r="O17" s="1" t="s">
        <v>24</v>
      </c>
      <c r="P17" s="1" t="s">
        <v>24</v>
      </c>
      <c r="Q17" s="1" t="s">
        <v>24</v>
      </c>
      <c r="R17" s="1" t="s">
        <v>24</v>
      </c>
      <c r="S17" s="1" t="s">
        <v>24</v>
      </c>
      <c r="T17" s="1" t="s">
        <v>24</v>
      </c>
      <c r="U17" s="1" t="s">
        <v>24</v>
      </c>
      <c r="V17" s="1" t="s">
        <v>24</v>
      </c>
      <c r="W17" s="1" t="s">
        <v>24</v>
      </c>
    </row>
    <row r="18" spans="1:23">
      <c r="A18" s="1" t="s">
        <v>48</v>
      </c>
      <c r="B18" s="1" t="s">
        <v>49</v>
      </c>
      <c r="C18" s="1" t="s">
        <v>24</v>
      </c>
      <c r="D18" s="1" t="s">
        <v>24</v>
      </c>
      <c r="E18" s="1" t="s">
        <v>26</v>
      </c>
      <c r="F18" s="1" t="s">
        <v>24</v>
      </c>
      <c r="G18" s="1" t="s">
        <v>24</v>
      </c>
      <c r="H18" s="1" t="s">
        <v>26</v>
      </c>
      <c r="I18" s="1" t="s">
        <v>25</v>
      </c>
      <c r="J18" s="1" t="s">
        <v>25</v>
      </c>
      <c r="K18" s="1" t="s">
        <v>26</v>
      </c>
      <c r="L18" s="1" t="s">
        <v>24</v>
      </c>
      <c r="M18" s="1" t="s">
        <v>24</v>
      </c>
      <c r="N18" s="1" t="s">
        <v>24</v>
      </c>
      <c r="O18" s="1" t="s">
        <v>25</v>
      </c>
      <c r="P18" s="1" t="s">
        <v>24</v>
      </c>
      <c r="Q18" s="1" t="s">
        <v>24</v>
      </c>
      <c r="R18" s="1" t="s">
        <v>24</v>
      </c>
      <c r="S18" s="1" t="s">
        <v>25</v>
      </c>
      <c r="T18" s="1" t="s">
        <v>24</v>
      </c>
      <c r="U18" s="1" t="s">
        <v>24</v>
      </c>
      <c r="V18" s="1" t="s">
        <v>24</v>
      </c>
      <c r="W18" s="1" t="s">
        <v>24</v>
      </c>
    </row>
    <row r="19" spans="1:23">
      <c r="A19" s="1" t="s">
        <v>51</v>
      </c>
      <c r="B19" s="1" t="s">
        <v>24</v>
      </c>
      <c r="C19" s="1" t="s">
        <v>24</v>
      </c>
      <c r="D19" s="1" t="s">
        <v>24</v>
      </c>
      <c r="E19" s="1" t="s">
        <v>35</v>
      </c>
      <c r="F19" s="1" t="s">
        <v>35</v>
      </c>
      <c r="G19" s="1" t="s">
        <v>24</v>
      </c>
      <c r="H19" s="1" t="s">
        <v>24</v>
      </c>
      <c r="I19" s="1" t="s">
        <v>25</v>
      </c>
      <c r="J19" s="1" t="s">
        <v>24</v>
      </c>
      <c r="K19" s="1" t="s">
        <v>24</v>
      </c>
      <c r="L19" s="1" t="s">
        <v>24</v>
      </c>
      <c r="M19" s="1" t="s">
        <v>24</v>
      </c>
      <c r="N19" s="1" t="s">
        <v>24</v>
      </c>
      <c r="O19" s="1" t="s">
        <v>24</v>
      </c>
      <c r="P19" s="1" t="s">
        <v>24</v>
      </c>
      <c r="Q19" s="1" t="s">
        <v>24</v>
      </c>
      <c r="R19" s="1" t="s">
        <v>24</v>
      </c>
      <c r="S19" s="1" t="s">
        <v>24</v>
      </c>
      <c r="T19" s="1" t="s">
        <v>24</v>
      </c>
      <c r="U19" s="1" t="s">
        <v>25</v>
      </c>
      <c r="V19" s="1" t="s">
        <v>25</v>
      </c>
      <c r="W19" s="1" t="s">
        <v>24</v>
      </c>
    </row>
    <row r="20" spans="1:23">
      <c r="A20" s="1" t="s">
        <v>52</v>
      </c>
      <c r="B20" s="1" t="s">
        <v>26</v>
      </c>
      <c r="C20" s="1" t="s">
        <v>24</v>
      </c>
      <c r="D20" s="1" t="s">
        <v>26</v>
      </c>
      <c r="E20" s="1" t="s">
        <v>26</v>
      </c>
      <c r="F20" s="1" t="s">
        <v>35</v>
      </c>
      <c r="G20" s="1" t="s">
        <v>24</v>
      </c>
      <c r="H20" s="1" t="s">
        <v>24</v>
      </c>
      <c r="I20" s="1" t="s">
        <v>25</v>
      </c>
      <c r="J20" s="1" t="s">
        <v>26</v>
      </c>
      <c r="K20" s="1" t="s">
        <v>26</v>
      </c>
      <c r="L20" s="1" t="s">
        <v>26</v>
      </c>
      <c r="M20" s="1" t="s">
        <v>24</v>
      </c>
      <c r="N20" s="1" t="s">
        <v>25</v>
      </c>
      <c r="O20" s="1" t="s">
        <v>24</v>
      </c>
      <c r="P20" s="1" t="s">
        <v>24</v>
      </c>
      <c r="Q20" s="1" t="s">
        <v>24</v>
      </c>
      <c r="R20" s="1" t="s">
        <v>24</v>
      </c>
      <c r="S20" s="1" t="s">
        <v>25</v>
      </c>
      <c r="T20" s="1" t="s">
        <v>24</v>
      </c>
      <c r="U20" s="1" t="s">
        <v>24</v>
      </c>
      <c r="V20" s="1" t="s">
        <v>25</v>
      </c>
      <c r="W20" s="1" t="s">
        <v>24</v>
      </c>
    </row>
    <row r="21" spans="1:23">
      <c r="A21" s="1" t="s">
        <v>53</v>
      </c>
      <c r="B21" s="1" t="s">
        <v>24</v>
      </c>
      <c r="C21" s="1" t="s">
        <v>24</v>
      </c>
      <c r="D21" s="1" t="s">
        <v>24</v>
      </c>
      <c r="E21" s="1" t="s">
        <v>26</v>
      </c>
      <c r="F21" s="1" t="s">
        <v>26</v>
      </c>
      <c r="G21" s="1" t="s">
        <v>35</v>
      </c>
      <c r="H21" s="1" t="s">
        <v>26</v>
      </c>
      <c r="I21" s="1" t="s">
        <v>25</v>
      </c>
      <c r="J21" s="1" t="s">
        <v>26</v>
      </c>
      <c r="K21" s="1" t="s">
        <v>24</v>
      </c>
      <c r="L21" s="1" t="s">
        <v>26</v>
      </c>
      <c r="M21" s="1" t="s">
        <v>26</v>
      </c>
      <c r="N21" s="1" t="s">
        <v>24</v>
      </c>
      <c r="O21" s="1" t="s">
        <v>25</v>
      </c>
      <c r="P21" s="1" t="s">
        <v>24</v>
      </c>
      <c r="Q21" s="1" t="s">
        <v>24</v>
      </c>
      <c r="R21" s="1" t="s">
        <v>24</v>
      </c>
      <c r="S21" s="1" t="s">
        <v>25</v>
      </c>
      <c r="T21" s="1" t="s">
        <v>24</v>
      </c>
      <c r="U21" s="1" t="s">
        <v>24</v>
      </c>
      <c r="V21" s="1" t="s">
        <v>24</v>
      </c>
      <c r="W21" s="1" t="s">
        <v>24</v>
      </c>
    </row>
    <row r="22" spans="1:23">
      <c r="A22" s="1" t="s">
        <v>54</v>
      </c>
      <c r="B22" s="1" t="s">
        <v>24</v>
      </c>
      <c r="C22" s="1" t="s">
        <v>24</v>
      </c>
      <c r="D22" s="1" t="s">
        <v>24</v>
      </c>
      <c r="E22" s="1" t="s">
        <v>35</v>
      </c>
      <c r="F22" s="1" t="s">
        <v>24</v>
      </c>
      <c r="G22" s="1" t="s">
        <v>35</v>
      </c>
      <c r="H22" s="1" t="s">
        <v>26</v>
      </c>
      <c r="I22" s="1" t="s">
        <v>25</v>
      </c>
      <c r="J22" s="1" t="s">
        <v>24</v>
      </c>
      <c r="K22" s="1" t="s">
        <v>24</v>
      </c>
      <c r="L22" s="1" t="s">
        <v>26</v>
      </c>
      <c r="M22" s="1" t="s">
        <v>24</v>
      </c>
      <c r="N22" s="1" t="s">
        <v>24</v>
      </c>
      <c r="O22" s="1" t="s">
        <v>24</v>
      </c>
      <c r="P22" s="1" t="s">
        <v>24</v>
      </c>
      <c r="Q22" s="1" t="s">
        <v>24</v>
      </c>
      <c r="R22" s="1" t="s">
        <v>24</v>
      </c>
      <c r="S22" s="1" t="s">
        <v>26</v>
      </c>
      <c r="T22" s="1" t="s">
        <v>24</v>
      </c>
      <c r="U22" s="1" t="s">
        <v>24</v>
      </c>
      <c r="V22" s="1" t="s">
        <v>24</v>
      </c>
      <c r="W22" s="1" t="s">
        <v>24</v>
      </c>
    </row>
    <row r="23" spans="1:23">
      <c r="A23" s="1" t="s">
        <v>55</v>
      </c>
      <c r="B23" s="1" t="s">
        <v>24</v>
      </c>
      <c r="C23" s="1" t="s">
        <v>24</v>
      </c>
      <c r="D23" s="1" t="s">
        <v>25</v>
      </c>
      <c r="E23" s="1" t="s">
        <v>26</v>
      </c>
      <c r="F23" s="1" t="s">
        <v>35</v>
      </c>
      <c r="G23" s="1" t="s">
        <v>24</v>
      </c>
      <c r="H23" s="1" t="s">
        <v>24</v>
      </c>
      <c r="I23" s="1" t="s">
        <v>25</v>
      </c>
      <c r="J23" s="1" t="s">
        <v>25</v>
      </c>
      <c r="K23" s="1" t="s">
        <v>24</v>
      </c>
      <c r="L23" s="1" t="s">
        <v>25</v>
      </c>
      <c r="M23" s="1" t="s">
        <v>24</v>
      </c>
      <c r="N23" s="1" t="s">
        <v>24</v>
      </c>
      <c r="O23" s="1" t="s">
        <v>24</v>
      </c>
      <c r="P23" s="1" t="s">
        <v>24</v>
      </c>
      <c r="Q23" s="1" t="s">
        <v>24</v>
      </c>
      <c r="R23" s="1" t="s">
        <v>24</v>
      </c>
      <c r="S23" s="1" t="s">
        <v>24</v>
      </c>
      <c r="T23" s="1" t="s">
        <v>24</v>
      </c>
      <c r="U23" s="1" t="s">
        <v>24</v>
      </c>
      <c r="V23" s="1" t="s">
        <v>25</v>
      </c>
      <c r="W23" s="1" t="s">
        <v>24</v>
      </c>
    </row>
    <row r="24" spans="1:23">
      <c r="A24" s="1" t="s">
        <v>56</v>
      </c>
      <c r="B24" s="1" t="s">
        <v>24</v>
      </c>
      <c r="C24" s="1" t="s">
        <v>66</v>
      </c>
      <c r="D24" s="1" t="s">
        <v>24</v>
      </c>
      <c r="E24" s="1" t="s">
        <v>35</v>
      </c>
      <c r="F24" s="1" t="s">
        <v>24</v>
      </c>
      <c r="G24" s="1" t="s">
        <v>24</v>
      </c>
      <c r="H24" s="1" t="s">
        <v>24</v>
      </c>
      <c r="I24" s="1" t="s">
        <v>25</v>
      </c>
      <c r="J24" s="1" t="s">
        <v>25</v>
      </c>
      <c r="K24" s="1" t="s">
        <v>24</v>
      </c>
      <c r="L24" s="1" t="s">
        <v>24</v>
      </c>
      <c r="M24" s="1" t="s">
        <v>24</v>
      </c>
      <c r="N24" s="1" t="s">
        <v>24</v>
      </c>
      <c r="O24" s="1" t="s">
        <v>24</v>
      </c>
      <c r="P24" s="1" t="s">
        <v>24</v>
      </c>
      <c r="Q24" s="1" t="s">
        <v>24</v>
      </c>
      <c r="R24" s="1" t="s">
        <v>24</v>
      </c>
      <c r="S24" s="1" t="s">
        <v>24</v>
      </c>
      <c r="T24" s="1" t="s">
        <v>24</v>
      </c>
      <c r="U24" s="1" t="s">
        <v>24</v>
      </c>
      <c r="V24" s="1" t="s">
        <v>24</v>
      </c>
      <c r="W24" s="1" t="s">
        <v>24</v>
      </c>
    </row>
    <row r="25" spans="1:23">
      <c r="A25" s="1" t="s">
        <v>57</v>
      </c>
      <c r="B25" s="1" t="s">
        <v>24</v>
      </c>
      <c r="C25" s="1" t="s">
        <v>24</v>
      </c>
      <c r="D25" s="1" t="s">
        <v>24</v>
      </c>
      <c r="E25" s="1" t="s">
        <v>35</v>
      </c>
      <c r="F25" s="1" t="s">
        <v>35</v>
      </c>
      <c r="G25" s="1" t="s">
        <v>35</v>
      </c>
      <c r="H25" s="1" t="s">
        <v>24</v>
      </c>
      <c r="I25" s="1" t="s">
        <v>25</v>
      </c>
      <c r="J25" s="1" t="s">
        <v>25</v>
      </c>
      <c r="K25" s="1" t="s">
        <v>24</v>
      </c>
      <c r="L25" s="1" t="s">
        <v>26</v>
      </c>
      <c r="M25" s="1" t="s">
        <v>24</v>
      </c>
      <c r="N25" s="1" t="s">
        <v>24</v>
      </c>
      <c r="O25" s="1" t="s">
        <v>24</v>
      </c>
      <c r="P25" s="1" t="s">
        <v>24</v>
      </c>
      <c r="Q25" s="1" t="s">
        <v>24</v>
      </c>
      <c r="R25" s="1" t="s">
        <v>24</v>
      </c>
      <c r="S25" s="1" t="s">
        <v>26</v>
      </c>
      <c r="T25" s="1" t="s">
        <v>24</v>
      </c>
      <c r="U25" s="1" t="s">
        <v>24</v>
      </c>
      <c r="V25" s="1" t="s">
        <v>25</v>
      </c>
      <c r="W25" s="1" t="s">
        <v>25</v>
      </c>
    </row>
    <row r="26" spans="1:23">
      <c r="A26" s="1" t="s">
        <v>58</v>
      </c>
      <c r="B26" s="1" t="s">
        <v>49</v>
      </c>
      <c r="C26" s="1" t="s">
        <v>24</v>
      </c>
      <c r="D26" s="1" t="s">
        <v>35</v>
      </c>
      <c r="E26" s="1" t="s">
        <v>35</v>
      </c>
      <c r="F26" s="1" t="s">
        <v>25</v>
      </c>
      <c r="G26" s="1" t="s">
        <v>24</v>
      </c>
      <c r="H26" s="1" t="s">
        <v>26</v>
      </c>
      <c r="I26" s="1" t="s">
        <v>25</v>
      </c>
      <c r="J26" s="1" t="s">
        <v>26</v>
      </c>
      <c r="K26" s="1" t="s">
        <v>26</v>
      </c>
      <c r="L26" s="1" t="s">
        <v>24</v>
      </c>
      <c r="M26" s="1" t="s">
        <v>26</v>
      </c>
      <c r="N26" s="1" t="s">
        <v>24</v>
      </c>
      <c r="O26" s="1" t="s">
        <v>25</v>
      </c>
      <c r="P26" s="1" t="s">
        <v>24</v>
      </c>
      <c r="Q26" s="1" t="s">
        <v>24</v>
      </c>
      <c r="R26" s="1" t="s">
        <v>24</v>
      </c>
      <c r="S26" s="1" t="s">
        <v>24</v>
      </c>
      <c r="T26" s="1" t="s">
        <v>24</v>
      </c>
      <c r="U26" s="1" t="s">
        <v>24</v>
      </c>
      <c r="V26" s="1" t="s">
        <v>24</v>
      </c>
      <c r="W26" s="1" t="s">
        <v>24</v>
      </c>
    </row>
    <row r="28" ht="97.2" spans="24:25">
      <c r="X28" s="2" t="s">
        <v>61</v>
      </c>
      <c r="Y28" s="3">
        <f>332/(25*22-27)</f>
        <v>0.634799235181644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opLeftCell="R16" workbookViewId="0">
      <selection activeCell="Y29" sqref="Y29"/>
    </sheetView>
  </sheetViews>
  <sheetFormatPr defaultColWidth="8.88888888888889" defaultRowHeight="14.4"/>
  <cols>
    <col min="24" max="24" width="16.7777777777778" customWidth="1"/>
    <col min="25" max="25" width="17.8888888888889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1" t="s">
        <v>24</v>
      </c>
      <c r="C2" s="1" t="s">
        <v>24</v>
      </c>
      <c r="D2" s="1" t="s">
        <v>24</v>
      </c>
      <c r="E2" s="1" t="s">
        <v>26</v>
      </c>
      <c r="F2" s="1" t="s">
        <v>24</v>
      </c>
      <c r="G2" s="1" t="s">
        <v>24</v>
      </c>
      <c r="H2" s="1" t="s">
        <v>26</v>
      </c>
      <c r="I2" s="1" t="s">
        <v>25</v>
      </c>
      <c r="J2" s="1" t="s">
        <v>25</v>
      </c>
      <c r="K2" s="1" t="s">
        <v>24</v>
      </c>
      <c r="L2" s="1" t="s">
        <v>26</v>
      </c>
      <c r="M2" s="1" t="s">
        <v>24</v>
      </c>
      <c r="N2" s="1" t="s">
        <v>25</v>
      </c>
      <c r="O2" s="1" t="s">
        <v>25</v>
      </c>
      <c r="P2" s="1" t="s">
        <v>26</v>
      </c>
      <c r="Q2" s="1" t="s">
        <v>24</v>
      </c>
      <c r="R2" s="1" t="s">
        <v>24</v>
      </c>
      <c r="S2" s="1" t="s">
        <v>26</v>
      </c>
      <c r="T2" s="1" t="s">
        <v>24</v>
      </c>
      <c r="U2" s="1" t="s">
        <v>25</v>
      </c>
      <c r="V2" s="1" t="s">
        <v>66</v>
      </c>
      <c r="W2" s="1" t="s">
        <v>24</v>
      </c>
    </row>
    <row r="3" spans="1:23">
      <c r="A3" s="1" t="s">
        <v>27</v>
      </c>
      <c r="B3" s="1" t="s">
        <v>24</v>
      </c>
      <c r="C3" s="1" t="s">
        <v>24</v>
      </c>
      <c r="D3" s="1" t="s">
        <v>24</v>
      </c>
      <c r="E3" s="1" t="s">
        <v>25</v>
      </c>
      <c r="F3" s="1" t="s">
        <v>24</v>
      </c>
      <c r="G3" s="1" t="s">
        <v>24</v>
      </c>
      <c r="H3" s="1" t="s">
        <v>26</v>
      </c>
      <c r="I3" s="1" t="s">
        <v>25</v>
      </c>
      <c r="J3" s="1" t="s">
        <v>25</v>
      </c>
      <c r="K3" s="1" t="s">
        <v>24</v>
      </c>
      <c r="L3" s="1" t="s">
        <v>26</v>
      </c>
      <c r="M3" s="1" t="s">
        <v>26</v>
      </c>
      <c r="N3" s="1" t="s">
        <v>24</v>
      </c>
      <c r="O3" s="1" t="s">
        <v>25</v>
      </c>
      <c r="P3" s="1" t="s">
        <v>24</v>
      </c>
      <c r="Q3" s="1" t="s">
        <v>24</v>
      </c>
      <c r="R3" s="1" t="s">
        <v>24</v>
      </c>
      <c r="S3" s="1" t="s">
        <v>26</v>
      </c>
      <c r="T3" s="1" t="s">
        <v>24</v>
      </c>
      <c r="U3" s="1" t="s">
        <v>24</v>
      </c>
      <c r="V3" s="1" t="s">
        <v>24</v>
      </c>
      <c r="W3" s="1" t="s">
        <v>26</v>
      </c>
    </row>
    <row r="4" spans="1:23">
      <c r="A4" s="1" t="s">
        <v>38</v>
      </c>
      <c r="B4" s="1" t="s">
        <v>24</v>
      </c>
      <c r="C4" s="1" t="s">
        <v>24</v>
      </c>
      <c r="D4" s="1" t="s">
        <v>26</v>
      </c>
      <c r="E4" s="1" t="s">
        <v>35</v>
      </c>
      <c r="F4" s="1" t="s">
        <v>24</v>
      </c>
      <c r="G4" s="1" t="s">
        <v>24</v>
      </c>
      <c r="H4" s="1" t="s">
        <v>26</v>
      </c>
      <c r="I4" s="1" t="s">
        <v>25</v>
      </c>
      <c r="J4" s="1" t="s">
        <v>24</v>
      </c>
      <c r="K4" s="1" t="s">
        <v>24</v>
      </c>
      <c r="L4" s="1" t="s">
        <v>24</v>
      </c>
      <c r="M4" s="1" t="s">
        <v>24</v>
      </c>
      <c r="N4" s="1" t="s">
        <v>24</v>
      </c>
      <c r="O4" s="1" t="s">
        <v>24</v>
      </c>
      <c r="P4" s="1" t="s">
        <v>24</v>
      </c>
      <c r="Q4" s="1" t="s">
        <v>24</v>
      </c>
      <c r="R4" s="1" t="s">
        <v>24</v>
      </c>
      <c r="S4" s="1" t="s">
        <v>24</v>
      </c>
      <c r="T4" s="1" t="s">
        <v>24</v>
      </c>
      <c r="U4" s="1" t="s">
        <v>24</v>
      </c>
      <c r="V4" s="1" t="s">
        <v>24</v>
      </c>
      <c r="W4" s="1" t="s">
        <v>24</v>
      </c>
    </row>
    <row r="5" spans="1:23">
      <c r="A5" s="1" t="s">
        <v>28</v>
      </c>
      <c r="B5" s="1" t="s">
        <v>24</v>
      </c>
      <c r="C5" s="1" t="s">
        <v>24</v>
      </c>
      <c r="D5" s="1" t="s">
        <v>66</v>
      </c>
      <c r="E5" s="1" t="s">
        <v>66</v>
      </c>
      <c r="F5" s="1" t="s">
        <v>66</v>
      </c>
      <c r="G5" s="1" t="s">
        <v>66</v>
      </c>
      <c r="H5" s="1" t="s">
        <v>26</v>
      </c>
      <c r="I5" s="1" t="s">
        <v>25</v>
      </c>
      <c r="J5" s="1" t="s">
        <v>25</v>
      </c>
      <c r="K5" s="1" t="s">
        <v>66</v>
      </c>
      <c r="L5" s="1" t="s">
        <v>66</v>
      </c>
      <c r="M5" s="1" t="s">
        <v>24</v>
      </c>
      <c r="N5" s="1" t="s">
        <v>24</v>
      </c>
      <c r="O5" s="1" t="s">
        <v>25</v>
      </c>
      <c r="P5" s="1" t="s">
        <v>24</v>
      </c>
      <c r="Q5" s="1" t="s">
        <v>24</v>
      </c>
      <c r="R5" s="1" t="s">
        <v>66</v>
      </c>
      <c r="S5" s="1" t="s">
        <v>24</v>
      </c>
      <c r="T5" s="1" t="s">
        <v>24</v>
      </c>
      <c r="U5" s="1" t="s">
        <v>66</v>
      </c>
      <c r="V5" s="1" t="s">
        <v>24</v>
      </c>
      <c r="W5" s="1" t="s">
        <v>66</v>
      </c>
    </row>
    <row r="6" spans="1:23">
      <c r="A6" s="1" t="s">
        <v>30</v>
      </c>
      <c r="B6" s="1" t="s">
        <v>24</v>
      </c>
      <c r="C6" s="1" t="s">
        <v>24</v>
      </c>
      <c r="D6" s="1" t="s">
        <v>26</v>
      </c>
      <c r="E6" s="1" t="s">
        <v>26</v>
      </c>
      <c r="F6" s="1" t="s">
        <v>50</v>
      </c>
      <c r="G6" s="1" t="s">
        <v>24</v>
      </c>
      <c r="H6" s="1" t="s">
        <v>26</v>
      </c>
      <c r="I6" s="1" t="s">
        <v>25</v>
      </c>
      <c r="J6" s="1" t="s">
        <v>26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25</v>
      </c>
      <c r="P6" s="1" t="s">
        <v>26</v>
      </c>
      <c r="Q6" s="1" t="s">
        <v>24</v>
      </c>
      <c r="R6" s="1" t="s">
        <v>24</v>
      </c>
      <c r="S6" s="1" t="s">
        <v>26</v>
      </c>
      <c r="T6" s="1" t="s">
        <v>24</v>
      </c>
      <c r="U6" s="1" t="s">
        <v>24</v>
      </c>
      <c r="V6" s="1" t="s">
        <v>24</v>
      </c>
      <c r="W6" s="1" t="s">
        <v>25</v>
      </c>
    </row>
    <row r="7" spans="1:23">
      <c r="A7" s="1" t="s">
        <v>31</v>
      </c>
      <c r="B7" s="1" t="s">
        <v>24</v>
      </c>
      <c r="C7" s="1" t="s">
        <v>24</v>
      </c>
      <c r="D7" s="1" t="s">
        <v>24</v>
      </c>
      <c r="E7" s="1" t="s">
        <v>26</v>
      </c>
      <c r="F7" s="1" t="s">
        <v>26</v>
      </c>
      <c r="G7" s="1" t="s">
        <v>24</v>
      </c>
      <c r="H7" s="1" t="s">
        <v>24</v>
      </c>
      <c r="I7" s="1" t="s">
        <v>25</v>
      </c>
      <c r="J7" s="1" t="s">
        <v>24</v>
      </c>
      <c r="K7" s="1" t="s">
        <v>26</v>
      </c>
      <c r="L7" s="1" t="s">
        <v>24</v>
      </c>
      <c r="M7" s="1" t="s">
        <v>24</v>
      </c>
      <c r="N7" s="1" t="s">
        <v>24</v>
      </c>
      <c r="O7" s="1" t="s">
        <v>25</v>
      </c>
      <c r="P7" s="1" t="s">
        <v>24</v>
      </c>
      <c r="Q7" s="1" t="s">
        <v>24</v>
      </c>
      <c r="R7" s="1" t="s">
        <v>24</v>
      </c>
      <c r="S7" s="1" t="s">
        <v>26</v>
      </c>
      <c r="T7" s="1" t="s">
        <v>24</v>
      </c>
      <c r="U7" s="1" t="s">
        <v>24</v>
      </c>
      <c r="V7" s="1" t="s">
        <v>24</v>
      </c>
      <c r="W7" s="1" t="s">
        <v>24</v>
      </c>
    </row>
    <row r="8" spans="1:23">
      <c r="A8" s="1" t="s">
        <v>34</v>
      </c>
      <c r="B8" s="1" t="s">
        <v>26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35</v>
      </c>
      <c r="H8" s="1" t="s">
        <v>26</v>
      </c>
      <c r="I8" s="1" t="s">
        <v>25</v>
      </c>
      <c r="J8" s="1" t="s">
        <v>25</v>
      </c>
      <c r="K8" s="1" t="s">
        <v>26</v>
      </c>
      <c r="L8" s="1" t="s">
        <v>26</v>
      </c>
      <c r="M8" s="1" t="s">
        <v>26</v>
      </c>
      <c r="N8" s="1" t="s">
        <v>24</v>
      </c>
      <c r="O8" s="1" t="s">
        <v>66</v>
      </c>
      <c r="P8" s="1" t="s">
        <v>26</v>
      </c>
      <c r="Q8" s="1" t="s">
        <v>26</v>
      </c>
      <c r="R8" s="1" t="s">
        <v>26</v>
      </c>
      <c r="S8" s="1" t="s">
        <v>26</v>
      </c>
      <c r="T8" s="1" t="s">
        <v>26</v>
      </c>
      <c r="U8" s="1" t="s">
        <v>26</v>
      </c>
      <c r="V8" s="1" t="s">
        <v>25</v>
      </c>
      <c r="W8" s="1" t="s">
        <v>26</v>
      </c>
    </row>
    <row r="9" spans="1:23">
      <c r="A9" s="1" t="s">
        <v>45</v>
      </c>
      <c r="B9" s="1" t="s">
        <v>24</v>
      </c>
      <c r="C9" s="1" t="s">
        <v>24</v>
      </c>
      <c r="D9" s="1" t="s">
        <v>24</v>
      </c>
      <c r="E9" s="1" t="s">
        <v>35</v>
      </c>
      <c r="F9" s="1" t="s">
        <v>35</v>
      </c>
      <c r="G9" s="1" t="s">
        <v>24</v>
      </c>
      <c r="H9" s="1" t="s">
        <v>24</v>
      </c>
      <c r="I9" s="1" t="s">
        <v>25</v>
      </c>
      <c r="J9" s="1" t="s">
        <v>25</v>
      </c>
      <c r="K9" s="1" t="s">
        <v>24</v>
      </c>
      <c r="L9" s="1" t="s">
        <v>25</v>
      </c>
      <c r="M9" s="1" t="s">
        <v>24</v>
      </c>
      <c r="N9" s="1" t="s">
        <v>24</v>
      </c>
      <c r="O9" s="1" t="s">
        <v>25</v>
      </c>
      <c r="P9" s="1" t="s">
        <v>25</v>
      </c>
      <c r="Q9" s="1" t="s">
        <v>24</v>
      </c>
      <c r="R9" s="1" t="s">
        <v>24</v>
      </c>
      <c r="S9" s="1" t="s">
        <v>24</v>
      </c>
      <c r="T9" s="1" t="s">
        <v>24</v>
      </c>
      <c r="U9" s="1" t="s">
        <v>24</v>
      </c>
      <c r="V9" s="1" t="s">
        <v>25</v>
      </c>
      <c r="W9" s="1" t="s">
        <v>24</v>
      </c>
    </row>
    <row r="10" spans="1:23">
      <c r="A10" s="1" t="s">
        <v>36</v>
      </c>
      <c r="B10" s="1" t="s">
        <v>29</v>
      </c>
      <c r="C10" s="1" t="s">
        <v>26</v>
      </c>
      <c r="D10" s="1" t="s">
        <v>24</v>
      </c>
      <c r="E10" s="1" t="s">
        <v>26</v>
      </c>
      <c r="F10" s="1" t="s">
        <v>26</v>
      </c>
      <c r="G10" s="1" t="s">
        <v>26</v>
      </c>
      <c r="H10" s="1" t="s">
        <v>24</v>
      </c>
      <c r="I10" s="1" t="s">
        <v>25</v>
      </c>
      <c r="J10" s="1" t="s">
        <v>66</v>
      </c>
      <c r="K10" s="1" t="s">
        <v>24</v>
      </c>
      <c r="L10" s="1" t="s">
        <v>24</v>
      </c>
      <c r="M10" s="1" t="s">
        <v>25</v>
      </c>
      <c r="N10" s="1" t="s">
        <v>24</v>
      </c>
      <c r="O10" s="1" t="s">
        <v>25</v>
      </c>
      <c r="P10" s="1" t="s">
        <v>24</v>
      </c>
      <c r="Q10" s="1" t="s">
        <v>29</v>
      </c>
      <c r="R10" s="1" t="s">
        <v>29</v>
      </c>
      <c r="S10" s="1" t="s">
        <v>26</v>
      </c>
      <c r="T10" s="1" t="s">
        <v>24</v>
      </c>
      <c r="U10" s="1" t="s">
        <v>24</v>
      </c>
      <c r="V10" s="1" t="s">
        <v>25</v>
      </c>
      <c r="W10" s="1" t="s">
        <v>29</v>
      </c>
    </row>
    <row r="11" spans="1:23">
      <c r="A11" s="1" t="s">
        <v>37</v>
      </c>
      <c r="B11" s="1" t="s">
        <v>26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35</v>
      </c>
      <c r="H11" s="1" t="s">
        <v>26</v>
      </c>
      <c r="I11" s="1" t="s">
        <v>25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  <c r="P11" s="1" t="s">
        <v>24</v>
      </c>
      <c r="Q11" s="1" t="s">
        <v>26</v>
      </c>
      <c r="R11" s="1" t="s">
        <v>26</v>
      </c>
      <c r="S11" s="1" t="s">
        <v>26</v>
      </c>
      <c r="T11" s="1" t="s">
        <v>26</v>
      </c>
      <c r="U11" s="1" t="s">
        <v>26</v>
      </c>
      <c r="V11" s="1" t="s">
        <v>26</v>
      </c>
      <c r="W11" s="1" t="s">
        <v>26</v>
      </c>
    </row>
    <row r="12" spans="1:23">
      <c r="A12" s="1" t="s">
        <v>39</v>
      </c>
      <c r="B12" s="1" t="s">
        <v>24</v>
      </c>
      <c r="C12" s="1" t="s">
        <v>25</v>
      </c>
      <c r="D12" s="1" t="s">
        <v>24</v>
      </c>
      <c r="E12" s="1" t="s">
        <v>35</v>
      </c>
      <c r="F12" s="1" t="s">
        <v>33</v>
      </c>
      <c r="G12" s="1" t="s">
        <v>24</v>
      </c>
      <c r="H12" s="1" t="s">
        <v>24</v>
      </c>
      <c r="I12" s="1" t="s">
        <v>25</v>
      </c>
      <c r="J12" s="1" t="s">
        <v>24</v>
      </c>
      <c r="K12" s="1" t="s">
        <v>24</v>
      </c>
      <c r="L12" s="1" t="s">
        <v>25</v>
      </c>
      <c r="M12" s="1" t="s">
        <v>35</v>
      </c>
      <c r="N12" s="1" t="s">
        <v>24</v>
      </c>
      <c r="O12" s="1" t="s">
        <v>24</v>
      </c>
      <c r="P12" s="1" t="s">
        <v>24</v>
      </c>
      <c r="Q12" s="1" t="s">
        <v>24</v>
      </c>
      <c r="R12" s="1" t="s">
        <v>24</v>
      </c>
      <c r="S12" s="1" t="s">
        <v>24</v>
      </c>
      <c r="T12" s="1" t="s">
        <v>24</v>
      </c>
      <c r="U12" s="1" t="s">
        <v>24</v>
      </c>
      <c r="V12" s="1" t="s">
        <v>25</v>
      </c>
      <c r="W12" s="1" t="s">
        <v>24</v>
      </c>
    </row>
    <row r="13" spans="1:23">
      <c r="A13" s="1" t="s">
        <v>40</v>
      </c>
      <c r="B13" s="1" t="s">
        <v>24</v>
      </c>
      <c r="C13" s="1" t="s">
        <v>24</v>
      </c>
      <c r="D13" s="1" t="s">
        <v>24</v>
      </c>
      <c r="E13" s="1" t="s">
        <v>35</v>
      </c>
      <c r="F13" s="1" t="s">
        <v>25</v>
      </c>
      <c r="G13" s="1" t="s">
        <v>24</v>
      </c>
      <c r="H13" s="1" t="s">
        <v>26</v>
      </c>
      <c r="I13" s="1" t="s">
        <v>25</v>
      </c>
      <c r="J13" s="1" t="s">
        <v>24</v>
      </c>
      <c r="K13" s="1" t="s">
        <v>24</v>
      </c>
      <c r="L13" s="1" t="s">
        <v>26</v>
      </c>
      <c r="M13" s="1" t="s">
        <v>24</v>
      </c>
      <c r="N13" s="1" t="s">
        <v>24</v>
      </c>
      <c r="O13" s="1" t="s">
        <v>24</v>
      </c>
      <c r="P13" s="1" t="s">
        <v>24</v>
      </c>
      <c r="Q13" s="1" t="s">
        <v>24</v>
      </c>
      <c r="R13" s="1" t="s">
        <v>24</v>
      </c>
      <c r="S13" s="1" t="s">
        <v>26</v>
      </c>
      <c r="T13" s="1" t="s">
        <v>24</v>
      </c>
      <c r="U13" s="1" t="s">
        <v>24</v>
      </c>
      <c r="V13" s="1" t="s">
        <v>24</v>
      </c>
      <c r="W13" s="1" t="s">
        <v>24</v>
      </c>
    </row>
    <row r="14" spans="1:23">
      <c r="A14" s="1" t="s">
        <v>42</v>
      </c>
      <c r="B14" s="1" t="s">
        <v>24</v>
      </c>
      <c r="C14" s="1" t="s">
        <v>24</v>
      </c>
      <c r="D14" s="1" t="s">
        <v>24</v>
      </c>
      <c r="E14" s="1" t="s">
        <v>25</v>
      </c>
      <c r="F14" s="1" t="s">
        <v>24</v>
      </c>
      <c r="G14" s="1" t="s">
        <v>24</v>
      </c>
      <c r="H14" s="1" t="s">
        <v>24</v>
      </c>
      <c r="I14" s="1" t="s">
        <v>25</v>
      </c>
      <c r="J14" s="1" t="s">
        <v>24</v>
      </c>
      <c r="K14" s="1" t="s">
        <v>24</v>
      </c>
      <c r="L14" s="1" t="s">
        <v>26</v>
      </c>
      <c r="M14" s="1" t="s">
        <v>35</v>
      </c>
      <c r="N14" s="1" t="s">
        <v>24</v>
      </c>
      <c r="O14" s="1" t="s">
        <v>25</v>
      </c>
      <c r="P14" s="1" t="s">
        <v>24</v>
      </c>
      <c r="Q14" s="1" t="s">
        <v>24</v>
      </c>
      <c r="R14" s="1" t="s">
        <v>24</v>
      </c>
      <c r="S14" s="1" t="s">
        <v>25</v>
      </c>
      <c r="T14" s="1" t="s">
        <v>24</v>
      </c>
      <c r="U14" s="1" t="s">
        <v>24</v>
      </c>
      <c r="V14" s="1" t="s">
        <v>25</v>
      </c>
      <c r="W14" s="1" t="s">
        <v>24</v>
      </c>
    </row>
    <row r="15" spans="1:23">
      <c r="A15" s="1" t="s">
        <v>43</v>
      </c>
      <c r="B15" s="1" t="s">
        <v>25</v>
      </c>
      <c r="C15" s="1" t="s">
        <v>66</v>
      </c>
      <c r="D15" s="1" t="s">
        <v>35</v>
      </c>
      <c r="E15" s="1" t="s">
        <v>35</v>
      </c>
      <c r="F15" s="1" t="s">
        <v>35</v>
      </c>
      <c r="G15" s="1" t="s">
        <v>24</v>
      </c>
      <c r="H15" s="1" t="s">
        <v>26</v>
      </c>
      <c r="I15" s="1" t="s">
        <v>25</v>
      </c>
      <c r="J15" s="1" t="s">
        <v>25</v>
      </c>
      <c r="K15" s="1" t="s">
        <v>25</v>
      </c>
      <c r="L15" s="1" t="s">
        <v>44</v>
      </c>
      <c r="M15" s="1" t="s">
        <v>24</v>
      </c>
      <c r="N15" s="1" t="s">
        <v>24</v>
      </c>
      <c r="O15" s="1" t="s">
        <v>24</v>
      </c>
      <c r="P15" s="1" t="s">
        <v>24</v>
      </c>
      <c r="Q15" s="1" t="s">
        <v>24</v>
      </c>
      <c r="R15" s="1" t="s">
        <v>24</v>
      </c>
      <c r="S15" s="1" t="s">
        <v>26</v>
      </c>
      <c r="T15" s="1" t="s">
        <v>24</v>
      </c>
      <c r="U15" s="1" t="s">
        <v>24</v>
      </c>
      <c r="V15" s="1" t="s">
        <v>25</v>
      </c>
      <c r="W15" s="1" t="s">
        <v>24</v>
      </c>
    </row>
    <row r="16" spans="1:23">
      <c r="A16" s="1" t="s">
        <v>46</v>
      </c>
      <c r="B16" s="1" t="s">
        <v>24</v>
      </c>
      <c r="C16" s="1" t="s">
        <v>66</v>
      </c>
      <c r="D16" s="1" t="s">
        <v>24</v>
      </c>
      <c r="E16" s="1" t="s">
        <v>66</v>
      </c>
      <c r="F16" s="1" t="s">
        <v>66</v>
      </c>
      <c r="G16" s="1" t="s">
        <v>24</v>
      </c>
      <c r="H16" s="1" t="s">
        <v>24</v>
      </c>
      <c r="I16" s="1" t="s">
        <v>24</v>
      </c>
      <c r="J16" s="1" t="s">
        <v>24</v>
      </c>
      <c r="K16" s="1" t="s">
        <v>25</v>
      </c>
      <c r="L16" s="1" t="s">
        <v>24</v>
      </c>
      <c r="M16" s="1" t="s">
        <v>24</v>
      </c>
      <c r="N16" s="1" t="s">
        <v>24</v>
      </c>
      <c r="O16" s="1" t="s">
        <v>24</v>
      </c>
      <c r="P16" s="1" t="s">
        <v>24</v>
      </c>
      <c r="Q16" s="1" t="s">
        <v>24</v>
      </c>
      <c r="R16" s="1" t="s">
        <v>24</v>
      </c>
      <c r="S16" s="1" t="s">
        <v>26</v>
      </c>
      <c r="T16" s="1" t="s">
        <v>24</v>
      </c>
      <c r="U16" s="1" t="s">
        <v>24</v>
      </c>
      <c r="V16" s="1" t="s">
        <v>25</v>
      </c>
      <c r="W16" s="1" t="s">
        <v>25</v>
      </c>
    </row>
    <row r="17" spans="1:23">
      <c r="A17" s="1" t="s">
        <v>47</v>
      </c>
      <c r="B17" s="1" t="s">
        <v>24</v>
      </c>
      <c r="C17" s="1" t="s">
        <v>24</v>
      </c>
      <c r="D17" s="1" t="s">
        <v>25</v>
      </c>
      <c r="E17" s="1" t="s">
        <v>35</v>
      </c>
      <c r="F17" s="1" t="s">
        <v>35</v>
      </c>
      <c r="G17" s="1" t="s">
        <v>24</v>
      </c>
      <c r="H17" s="1" t="s">
        <v>24</v>
      </c>
      <c r="I17" s="1" t="s">
        <v>25</v>
      </c>
      <c r="J17" s="1" t="s">
        <v>25</v>
      </c>
      <c r="K17" s="1" t="s">
        <v>24</v>
      </c>
      <c r="L17" s="1" t="s">
        <v>26</v>
      </c>
      <c r="M17" s="1" t="s">
        <v>26</v>
      </c>
      <c r="N17" s="1" t="s">
        <v>24</v>
      </c>
      <c r="O17" s="1" t="s">
        <v>24</v>
      </c>
      <c r="P17" s="1" t="s">
        <v>24</v>
      </c>
      <c r="Q17" s="1" t="s">
        <v>24</v>
      </c>
      <c r="R17" s="1" t="s">
        <v>24</v>
      </c>
      <c r="S17" s="1" t="s">
        <v>25</v>
      </c>
      <c r="T17" s="1" t="s">
        <v>24</v>
      </c>
      <c r="U17" s="1" t="s">
        <v>24</v>
      </c>
      <c r="V17" s="1" t="s">
        <v>24</v>
      </c>
      <c r="W17" s="1" t="s">
        <v>24</v>
      </c>
    </row>
    <row r="18" spans="1:23">
      <c r="A18" s="1" t="s">
        <v>48</v>
      </c>
      <c r="B18" s="1" t="s">
        <v>49</v>
      </c>
      <c r="C18" s="1" t="s">
        <v>24</v>
      </c>
      <c r="D18" s="1" t="s">
        <v>24</v>
      </c>
      <c r="E18" s="1" t="s">
        <v>26</v>
      </c>
      <c r="F18" s="1" t="s">
        <v>24</v>
      </c>
      <c r="G18" s="1" t="s">
        <v>24</v>
      </c>
      <c r="H18" s="1" t="s">
        <v>26</v>
      </c>
      <c r="I18" s="1" t="s">
        <v>25</v>
      </c>
      <c r="J18" s="1" t="s">
        <v>25</v>
      </c>
      <c r="K18" s="1" t="s">
        <v>26</v>
      </c>
      <c r="L18" s="1" t="s">
        <v>25</v>
      </c>
      <c r="M18" s="1" t="s">
        <v>24</v>
      </c>
      <c r="N18" s="1" t="s">
        <v>24</v>
      </c>
      <c r="O18" s="1" t="s">
        <v>24</v>
      </c>
      <c r="P18" s="1" t="s">
        <v>24</v>
      </c>
      <c r="Q18" s="1" t="s">
        <v>24</v>
      </c>
      <c r="R18" s="1" t="s">
        <v>24</v>
      </c>
      <c r="S18" s="1" t="s">
        <v>24</v>
      </c>
      <c r="T18" s="1" t="s">
        <v>24</v>
      </c>
      <c r="U18" s="1" t="s">
        <v>24</v>
      </c>
      <c r="V18" s="1" t="s">
        <v>24</v>
      </c>
      <c r="W18" s="1" t="s">
        <v>24</v>
      </c>
    </row>
    <row r="19" spans="1:23">
      <c r="A19" s="1" t="s">
        <v>51</v>
      </c>
      <c r="B19" s="1" t="s">
        <v>24</v>
      </c>
      <c r="C19" s="1" t="s">
        <v>24</v>
      </c>
      <c r="D19" s="1" t="s">
        <v>24</v>
      </c>
      <c r="E19" s="1" t="s">
        <v>35</v>
      </c>
      <c r="F19" s="1" t="s">
        <v>35</v>
      </c>
      <c r="G19" s="1" t="s">
        <v>24</v>
      </c>
      <c r="H19" s="1" t="s">
        <v>24</v>
      </c>
      <c r="I19" s="1" t="s">
        <v>25</v>
      </c>
      <c r="J19" s="1" t="s">
        <v>24</v>
      </c>
      <c r="K19" s="1" t="s">
        <v>24</v>
      </c>
      <c r="L19" s="1" t="s">
        <v>68</v>
      </c>
      <c r="M19" s="1" t="s">
        <v>24</v>
      </c>
      <c r="N19" s="1" t="s">
        <v>24</v>
      </c>
      <c r="O19" s="1" t="s">
        <v>24</v>
      </c>
      <c r="P19" s="1" t="s">
        <v>24</v>
      </c>
      <c r="Q19" s="1" t="s">
        <v>24</v>
      </c>
      <c r="R19" s="1" t="s">
        <v>24</v>
      </c>
      <c r="S19" s="1" t="s">
        <v>24</v>
      </c>
      <c r="T19" s="1" t="s">
        <v>24</v>
      </c>
      <c r="U19" s="1" t="s">
        <v>24</v>
      </c>
      <c r="V19" s="1" t="s">
        <v>24</v>
      </c>
      <c r="W19" s="1" t="s">
        <v>24</v>
      </c>
    </row>
    <row r="20" spans="1:23">
      <c r="A20" s="1" t="s">
        <v>52</v>
      </c>
      <c r="B20" s="1" t="s">
        <v>26</v>
      </c>
      <c r="C20" s="1" t="s">
        <v>24</v>
      </c>
      <c r="D20" s="1" t="s">
        <v>26</v>
      </c>
      <c r="E20" s="1" t="s">
        <v>26</v>
      </c>
      <c r="F20" s="1" t="s">
        <v>35</v>
      </c>
      <c r="G20" s="1" t="s">
        <v>24</v>
      </c>
      <c r="H20" s="1" t="s">
        <v>24</v>
      </c>
      <c r="I20" s="1" t="s">
        <v>25</v>
      </c>
      <c r="J20" s="1" t="s">
        <v>26</v>
      </c>
      <c r="K20" s="1" t="s">
        <v>24</v>
      </c>
      <c r="L20" s="1" t="s">
        <v>26</v>
      </c>
      <c r="M20" s="1" t="s">
        <v>24</v>
      </c>
      <c r="N20" s="1" t="s">
        <v>26</v>
      </c>
      <c r="O20" s="1" t="s">
        <v>24</v>
      </c>
      <c r="P20" s="1" t="s">
        <v>25</v>
      </c>
      <c r="Q20" s="1" t="s">
        <v>24</v>
      </c>
      <c r="R20" s="1" t="s">
        <v>24</v>
      </c>
      <c r="S20" s="1" t="s">
        <v>25</v>
      </c>
      <c r="T20" s="1" t="s">
        <v>24</v>
      </c>
      <c r="U20" s="1" t="s">
        <v>24</v>
      </c>
      <c r="V20" s="1" t="s">
        <v>25</v>
      </c>
      <c r="W20" s="1" t="s">
        <v>24</v>
      </c>
    </row>
    <row r="21" spans="1:23">
      <c r="A21" s="1" t="s">
        <v>53</v>
      </c>
      <c r="B21" s="1" t="s">
        <v>49</v>
      </c>
      <c r="C21" s="1" t="s">
        <v>24</v>
      </c>
      <c r="D21" s="1" t="s">
        <v>24</v>
      </c>
      <c r="E21" s="1" t="s">
        <v>24</v>
      </c>
      <c r="F21" s="1" t="s">
        <v>26</v>
      </c>
      <c r="G21" s="1" t="s">
        <v>35</v>
      </c>
      <c r="H21" s="1" t="s">
        <v>24</v>
      </c>
      <c r="I21" s="1" t="s">
        <v>25</v>
      </c>
      <c r="J21" s="1" t="s">
        <v>26</v>
      </c>
      <c r="K21" s="1" t="s">
        <v>24</v>
      </c>
      <c r="L21" s="1" t="s">
        <v>24</v>
      </c>
      <c r="M21" s="1" t="s">
        <v>26</v>
      </c>
      <c r="N21" s="1" t="s">
        <v>24</v>
      </c>
      <c r="O21" s="1" t="s">
        <v>25</v>
      </c>
      <c r="P21" s="1" t="s">
        <v>24</v>
      </c>
      <c r="Q21" s="1" t="s">
        <v>24</v>
      </c>
      <c r="R21" s="1" t="s">
        <v>24</v>
      </c>
      <c r="S21" s="1" t="s">
        <v>26</v>
      </c>
      <c r="T21" s="1" t="s">
        <v>24</v>
      </c>
      <c r="U21" s="1" t="s">
        <v>24</v>
      </c>
      <c r="V21" s="1" t="s">
        <v>24</v>
      </c>
      <c r="W21" s="1" t="s">
        <v>24</v>
      </c>
    </row>
    <row r="22" spans="1:23">
      <c r="A22" s="1" t="s">
        <v>54</v>
      </c>
      <c r="B22" s="1" t="s">
        <v>24</v>
      </c>
      <c r="C22" s="1" t="s">
        <v>24</v>
      </c>
      <c r="D22" s="1" t="s">
        <v>24</v>
      </c>
      <c r="E22" s="1" t="s">
        <v>35</v>
      </c>
      <c r="F22" s="1" t="s">
        <v>24</v>
      </c>
      <c r="G22" s="1" t="s">
        <v>35</v>
      </c>
      <c r="H22" s="1" t="s">
        <v>26</v>
      </c>
      <c r="I22" s="1" t="s">
        <v>25</v>
      </c>
      <c r="J22" s="1" t="s">
        <v>24</v>
      </c>
      <c r="K22" s="1" t="s">
        <v>24</v>
      </c>
      <c r="L22" s="1" t="s">
        <v>26</v>
      </c>
      <c r="M22" s="1" t="s">
        <v>24</v>
      </c>
      <c r="N22" s="1" t="s">
        <v>24</v>
      </c>
      <c r="O22" s="1" t="s">
        <v>24</v>
      </c>
      <c r="P22" s="1" t="s">
        <v>24</v>
      </c>
      <c r="Q22" s="1" t="s">
        <v>24</v>
      </c>
      <c r="R22" s="1" t="s">
        <v>24</v>
      </c>
      <c r="S22" s="1" t="s">
        <v>26</v>
      </c>
      <c r="T22" s="1" t="s">
        <v>24</v>
      </c>
      <c r="U22" s="1" t="s">
        <v>24</v>
      </c>
      <c r="V22" s="1" t="s">
        <v>25</v>
      </c>
      <c r="W22" s="1" t="s">
        <v>24</v>
      </c>
    </row>
    <row r="23" spans="1:23">
      <c r="A23" s="1" t="s">
        <v>55</v>
      </c>
      <c r="B23" s="1" t="s">
        <v>24</v>
      </c>
      <c r="C23" s="1" t="s">
        <v>24</v>
      </c>
      <c r="D23" s="1" t="s">
        <v>24</v>
      </c>
      <c r="E23" s="1" t="s">
        <v>24</v>
      </c>
      <c r="F23" s="1" t="s">
        <v>35</v>
      </c>
      <c r="G23" s="1" t="s">
        <v>24</v>
      </c>
      <c r="H23" s="1" t="s">
        <v>24</v>
      </c>
      <c r="I23" s="1" t="s">
        <v>25</v>
      </c>
      <c r="J23" s="1" t="s">
        <v>25</v>
      </c>
      <c r="K23" s="1" t="s">
        <v>24</v>
      </c>
      <c r="L23" s="1" t="s">
        <v>24</v>
      </c>
      <c r="M23" s="1" t="s">
        <v>24</v>
      </c>
      <c r="N23" s="1" t="s">
        <v>24</v>
      </c>
      <c r="O23" s="1" t="s">
        <v>24</v>
      </c>
      <c r="P23" s="1" t="s">
        <v>24</v>
      </c>
      <c r="Q23" s="1" t="s">
        <v>24</v>
      </c>
      <c r="R23" s="1" t="s">
        <v>24</v>
      </c>
      <c r="S23" s="1" t="s">
        <v>24</v>
      </c>
      <c r="T23" s="1" t="s">
        <v>24</v>
      </c>
      <c r="U23" s="1" t="s">
        <v>24</v>
      </c>
      <c r="V23" s="1" t="s">
        <v>25</v>
      </c>
      <c r="W23" s="1" t="s">
        <v>24</v>
      </c>
    </row>
    <row r="24" spans="1:23">
      <c r="A24" s="1" t="s">
        <v>56</v>
      </c>
      <c r="B24" s="1" t="s">
        <v>25</v>
      </c>
      <c r="C24" s="1" t="s">
        <v>24</v>
      </c>
      <c r="D24" s="1" t="s">
        <v>24</v>
      </c>
      <c r="E24" s="1" t="s">
        <v>35</v>
      </c>
      <c r="F24" s="1" t="s">
        <v>24</v>
      </c>
      <c r="G24" s="1" t="s">
        <v>24</v>
      </c>
      <c r="H24" s="1" t="s">
        <v>24</v>
      </c>
      <c r="I24" s="1" t="s">
        <v>25</v>
      </c>
      <c r="J24" s="1" t="s">
        <v>49</v>
      </c>
      <c r="K24" s="1" t="s">
        <v>26</v>
      </c>
      <c r="L24" s="1" t="s">
        <v>24</v>
      </c>
      <c r="M24" s="1" t="s">
        <v>25</v>
      </c>
      <c r="N24" s="1" t="s">
        <v>24</v>
      </c>
      <c r="O24" s="1" t="s">
        <v>24</v>
      </c>
      <c r="P24" s="1" t="s">
        <v>24</v>
      </c>
      <c r="Q24" s="1" t="s">
        <v>24</v>
      </c>
      <c r="R24" s="1" t="s">
        <v>24</v>
      </c>
      <c r="S24" s="1" t="s">
        <v>24</v>
      </c>
      <c r="T24" s="1" t="s">
        <v>24</v>
      </c>
      <c r="U24" s="1" t="s">
        <v>24</v>
      </c>
      <c r="V24" s="1" t="s">
        <v>24</v>
      </c>
      <c r="W24" s="1" t="s">
        <v>24</v>
      </c>
    </row>
    <row r="25" spans="1:23">
      <c r="A25" s="1" t="s">
        <v>57</v>
      </c>
      <c r="B25" s="1" t="s">
        <v>24</v>
      </c>
      <c r="C25" s="1" t="s">
        <v>24</v>
      </c>
      <c r="D25" s="1" t="s">
        <v>24</v>
      </c>
      <c r="E25" s="1" t="s">
        <v>35</v>
      </c>
      <c r="F25" s="1" t="s">
        <v>35</v>
      </c>
      <c r="G25" s="1" t="s">
        <v>35</v>
      </c>
      <c r="H25" s="1" t="s">
        <v>24</v>
      </c>
      <c r="I25" s="1" t="s">
        <v>25</v>
      </c>
      <c r="J25" s="1" t="s">
        <v>25</v>
      </c>
      <c r="K25" s="1" t="s">
        <v>24</v>
      </c>
      <c r="L25" s="1" t="s">
        <v>25</v>
      </c>
      <c r="M25" s="1" t="s">
        <v>26</v>
      </c>
      <c r="N25" s="1" t="s">
        <v>24</v>
      </c>
      <c r="O25" s="1" t="s">
        <v>24</v>
      </c>
      <c r="P25" s="1" t="s">
        <v>24</v>
      </c>
      <c r="Q25" s="1" t="s">
        <v>24</v>
      </c>
      <c r="R25" s="1" t="s">
        <v>24</v>
      </c>
      <c r="S25" s="1" t="s">
        <v>26</v>
      </c>
      <c r="T25" s="1" t="s">
        <v>24</v>
      </c>
      <c r="U25" s="1" t="s">
        <v>24</v>
      </c>
      <c r="V25" s="1" t="s">
        <v>25</v>
      </c>
      <c r="W25" s="1" t="s">
        <v>24</v>
      </c>
    </row>
    <row r="26" spans="1:23">
      <c r="A26" s="1" t="s">
        <v>58</v>
      </c>
      <c r="B26" s="1" t="s">
        <v>49</v>
      </c>
      <c r="C26" s="1" t="s">
        <v>25</v>
      </c>
      <c r="D26" s="1" t="s">
        <v>35</v>
      </c>
      <c r="E26" s="1" t="s">
        <v>35</v>
      </c>
      <c r="F26" s="1" t="s">
        <v>25</v>
      </c>
      <c r="G26" s="1" t="s">
        <v>24</v>
      </c>
      <c r="H26" s="1" t="s">
        <v>26</v>
      </c>
      <c r="I26" s="1" t="s">
        <v>25</v>
      </c>
      <c r="J26" s="1" t="s">
        <v>25</v>
      </c>
      <c r="K26" s="1" t="s">
        <v>24</v>
      </c>
      <c r="L26" s="1" t="s">
        <v>26</v>
      </c>
      <c r="M26" s="1" t="s">
        <v>26</v>
      </c>
      <c r="N26" s="1" t="s">
        <v>24</v>
      </c>
      <c r="O26" s="1" t="s">
        <v>24</v>
      </c>
      <c r="P26" s="1" t="s">
        <v>24</v>
      </c>
      <c r="Q26" s="1" t="s">
        <v>24</v>
      </c>
      <c r="R26" s="1" t="s">
        <v>24</v>
      </c>
      <c r="S26" s="1" t="s">
        <v>26</v>
      </c>
      <c r="T26" s="1" t="s">
        <v>24</v>
      </c>
      <c r="U26" s="1" t="s">
        <v>24</v>
      </c>
      <c r="V26" s="1" t="s">
        <v>24</v>
      </c>
      <c r="W26" s="1" t="s">
        <v>24</v>
      </c>
    </row>
    <row r="29" ht="97.2" spans="24:25">
      <c r="X29" s="2" t="s">
        <v>61</v>
      </c>
      <c r="Y29" s="3">
        <f>319/(25*22-27)</f>
        <v>0.609942638623327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opLeftCell="L16" workbookViewId="0">
      <selection activeCell="Y30" sqref="Y30"/>
    </sheetView>
  </sheetViews>
  <sheetFormatPr defaultColWidth="8.88888888888889" defaultRowHeight="14.4"/>
  <cols>
    <col min="24" max="24" width="20.1111111111111" customWidth="1"/>
    <col min="25" max="25" width="18.6666666666667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1" t="s">
        <v>24</v>
      </c>
      <c r="C2" s="1" t="s">
        <v>24</v>
      </c>
      <c r="D2" s="1" t="s">
        <v>26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25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24</v>
      </c>
      <c r="P2" s="1" t="s">
        <v>26</v>
      </c>
      <c r="Q2" s="1" t="s">
        <v>24</v>
      </c>
      <c r="R2" s="1" t="s">
        <v>24</v>
      </c>
      <c r="S2" s="1" t="s">
        <v>26</v>
      </c>
      <c r="T2" s="1" t="s">
        <v>24</v>
      </c>
      <c r="U2" s="1" t="s">
        <v>24</v>
      </c>
      <c r="V2" s="1" t="s">
        <v>24</v>
      </c>
      <c r="W2" s="1" t="s">
        <v>24</v>
      </c>
    </row>
    <row r="3" spans="1:23">
      <c r="A3" s="1" t="s">
        <v>27</v>
      </c>
      <c r="B3" s="1" t="s">
        <v>24</v>
      </c>
      <c r="C3" s="1" t="s">
        <v>24</v>
      </c>
      <c r="D3" s="1" t="s">
        <v>24</v>
      </c>
      <c r="E3" s="1" t="s">
        <v>26</v>
      </c>
      <c r="F3" s="1" t="s">
        <v>24</v>
      </c>
      <c r="G3" s="1" t="s">
        <v>24</v>
      </c>
      <c r="H3" s="1" t="s">
        <v>24</v>
      </c>
      <c r="I3" s="1" t="s">
        <v>25</v>
      </c>
      <c r="J3" s="1" t="s">
        <v>24</v>
      </c>
      <c r="K3" s="1" t="s">
        <v>24</v>
      </c>
      <c r="L3" s="1" t="s">
        <v>26</v>
      </c>
      <c r="M3" s="1" t="s">
        <v>26</v>
      </c>
      <c r="N3" s="1" t="s">
        <v>24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26</v>
      </c>
      <c r="T3" s="1" t="s">
        <v>24</v>
      </c>
      <c r="U3" s="1" t="s">
        <v>24</v>
      </c>
      <c r="V3" s="1" t="s">
        <v>24</v>
      </c>
      <c r="W3" s="1" t="s">
        <v>26</v>
      </c>
    </row>
    <row r="4" spans="1:23">
      <c r="A4" s="1" t="s">
        <v>38</v>
      </c>
      <c r="B4" s="1" t="s">
        <v>24</v>
      </c>
      <c r="C4" s="1" t="s">
        <v>24</v>
      </c>
      <c r="D4" s="1" t="s">
        <v>26</v>
      </c>
      <c r="E4" s="1" t="s">
        <v>35</v>
      </c>
      <c r="F4" s="1" t="s">
        <v>24</v>
      </c>
      <c r="G4" s="1" t="s">
        <v>24</v>
      </c>
      <c r="H4" s="1" t="s">
        <v>26</v>
      </c>
      <c r="I4" s="1" t="s">
        <v>24</v>
      </c>
      <c r="J4" s="1" t="s">
        <v>24</v>
      </c>
      <c r="K4" s="1" t="s">
        <v>24</v>
      </c>
      <c r="L4" s="1" t="s">
        <v>24</v>
      </c>
      <c r="M4" s="1" t="s">
        <v>24</v>
      </c>
      <c r="N4" s="1" t="s">
        <v>24</v>
      </c>
      <c r="O4" s="1" t="s">
        <v>25</v>
      </c>
      <c r="P4" s="1" t="s">
        <v>24</v>
      </c>
      <c r="Q4" s="1" t="s">
        <v>24</v>
      </c>
      <c r="R4" s="1" t="s">
        <v>24</v>
      </c>
      <c r="S4" s="1" t="s">
        <v>24</v>
      </c>
      <c r="T4" s="1" t="s">
        <v>24</v>
      </c>
      <c r="U4" s="1" t="s">
        <v>24</v>
      </c>
      <c r="V4" s="1" t="s">
        <v>24</v>
      </c>
      <c r="W4" s="1" t="s">
        <v>24</v>
      </c>
    </row>
    <row r="5" spans="1:23">
      <c r="A5" s="1" t="s">
        <v>28</v>
      </c>
      <c r="B5" s="1" t="s">
        <v>24</v>
      </c>
      <c r="C5" s="1" t="s">
        <v>24</v>
      </c>
      <c r="D5" s="1" t="s">
        <v>66</v>
      </c>
      <c r="E5" s="1" t="s">
        <v>66</v>
      </c>
      <c r="F5" s="1" t="s">
        <v>24</v>
      </c>
      <c r="G5" s="1" t="s">
        <v>66</v>
      </c>
      <c r="H5" s="1" t="s">
        <v>66</v>
      </c>
      <c r="I5" s="1" t="s">
        <v>25</v>
      </c>
      <c r="J5" s="1" t="s">
        <v>66</v>
      </c>
      <c r="K5" s="1" t="s">
        <v>66</v>
      </c>
      <c r="L5" s="1" t="s">
        <v>24</v>
      </c>
      <c r="M5" s="1" t="s">
        <v>66</v>
      </c>
      <c r="N5" s="1" t="s">
        <v>24</v>
      </c>
      <c r="O5" s="1" t="s">
        <v>25</v>
      </c>
      <c r="P5" s="1" t="s">
        <v>66</v>
      </c>
      <c r="Q5" s="1" t="s">
        <v>66</v>
      </c>
      <c r="R5" s="1" t="s">
        <v>66</v>
      </c>
      <c r="S5" s="1" t="s">
        <v>66</v>
      </c>
      <c r="T5" s="1" t="s">
        <v>66</v>
      </c>
      <c r="U5" s="1" t="s">
        <v>24</v>
      </c>
      <c r="V5" s="1" t="s">
        <v>24</v>
      </c>
      <c r="W5" s="1" t="s">
        <v>24</v>
      </c>
    </row>
    <row r="6" spans="1:23">
      <c r="A6" s="1" t="s">
        <v>30</v>
      </c>
      <c r="B6" s="1" t="s">
        <v>24</v>
      </c>
      <c r="C6" s="1" t="s">
        <v>26</v>
      </c>
      <c r="D6" s="1" t="s">
        <v>26</v>
      </c>
      <c r="E6" s="1" t="s">
        <v>26</v>
      </c>
      <c r="F6" s="1" t="s">
        <v>24</v>
      </c>
      <c r="G6" s="1" t="s">
        <v>26</v>
      </c>
      <c r="H6" s="1" t="s">
        <v>26</v>
      </c>
      <c r="I6" s="1" t="s">
        <v>24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24</v>
      </c>
      <c r="O6" s="1" t="s">
        <v>25</v>
      </c>
      <c r="P6" s="1" t="s">
        <v>26</v>
      </c>
      <c r="Q6" s="1" t="s">
        <v>24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24</v>
      </c>
      <c r="W6" s="1" t="s">
        <v>24</v>
      </c>
    </row>
    <row r="7" spans="1:23">
      <c r="A7" s="1" t="s">
        <v>31</v>
      </c>
      <c r="B7" s="1" t="s">
        <v>24</v>
      </c>
      <c r="C7" s="1" t="s">
        <v>24</v>
      </c>
      <c r="D7" s="1" t="s">
        <v>24</v>
      </c>
      <c r="E7" s="1" t="s">
        <v>26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24</v>
      </c>
      <c r="T7" s="1" t="s">
        <v>24</v>
      </c>
      <c r="U7" s="1" t="s">
        <v>24</v>
      </c>
      <c r="V7" s="1" t="s">
        <v>24</v>
      </c>
      <c r="W7" s="1" t="s">
        <v>24</v>
      </c>
    </row>
    <row r="8" spans="1:23">
      <c r="A8" s="1" t="s">
        <v>34</v>
      </c>
      <c r="B8" s="1" t="s">
        <v>26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35</v>
      </c>
      <c r="H8" s="1" t="s">
        <v>26</v>
      </c>
      <c r="I8" s="1" t="s">
        <v>25</v>
      </c>
      <c r="J8" s="1" t="s">
        <v>24</v>
      </c>
      <c r="K8" s="1" t="s">
        <v>26</v>
      </c>
      <c r="L8" s="1" t="s">
        <v>24</v>
      </c>
      <c r="M8" s="1" t="s">
        <v>26</v>
      </c>
      <c r="N8" s="1" t="s">
        <v>24</v>
      </c>
      <c r="O8" s="1" t="s">
        <v>24</v>
      </c>
      <c r="P8" s="1" t="s">
        <v>26</v>
      </c>
      <c r="Q8" s="1" t="s">
        <v>26</v>
      </c>
      <c r="R8" s="1" t="s">
        <v>24</v>
      </c>
      <c r="S8" s="1" t="s">
        <v>26</v>
      </c>
      <c r="T8" s="1" t="s">
        <v>26</v>
      </c>
      <c r="U8" s="1" t="s">
        <v>26</v>
      </c>
      <c r="V8" s="1" t="s">
        <v>25</v>
      </c>
      <c r="W8" s="1" t="s">
        <v>26</v>
      </c>
    </row>
    <row r="9" spans="1:23">
      <c r="A9" s="1" t="s">
        <v>36</v>
      </c>
      <c r="B9" s="1" t="s">
        <v>29</v>
      </c>
      <c r="C9" s="1" t="s">
        <v>26</v>
      </c>
      <c r="D9" s="1" t="s">
        <v>26</v>
      </c>
      <c r="E9" s="1" t="s">
        <v>26</v>
      </c>
      <c r="F9" s="1" t="s">
        <v>26</v>
      </c>
      <c r="G9" s="1" t="s">
        <v>26</v>
      </c>
      <c r="H9" s="1" t="s">
        <v>24</v>
      </c>
      <c r="I9" s="1" t="s">
        <v>29</v>
      </c>
      <c r="J9" s="1" t="s">
        <v>24</v>
      </c>
      <c r="K9" s="1" t="s">
        <v>26</v>
      </c>
      <c r="L9" s="1" t="s">
        <v>26</v>
      </c>
      <c r="M9" s="1" t="s">
        <v>29</v>
      </c>
      <c r="N9" s="1" t="s">
        <v>24</v>
      </c>
      <c r="O9" s="1" t="s">
        <v>29</v>
      </c>
      <c r="P9" s="1" t="s">
        <v>26</v>
      </c>
      <c r="Q9" s="1" t="s">
        <v>29</v>
      </c>
      <c r="R9" s="1" t="s">
        <v>26</v>
      </c>
      <c r="S9" s="1" t="s">
        <v>24</v>
      </c>
      <c r="T9" s="1" t="s">
        <v>24</v>
      </c>
      <c r="U9" s="1" t="s">
        <v>24</v>
      </c>
      <c r="V9" s="1" t="s">
        <v>25</v>
      </c>
      <c r="W9" s="1" t="s">
        <v>26</v>
      </c>
    </row>
    <row r="10" spans="1:23">
      <c r="A10" s="1" t="s">
        <v>37</v>
      </c>
      <c r="B10" s="1" t="s">
        <v>24</v>
      </c>
      <c r="C10" s="1" t="s">
        <v>24</v>
      </c>
      <c r="D10" s="1" t="s">
        <v>26</v>
      </c>
      <c r="E10" s="1" t="s">
        <v>26</v>
      </c>
      <c r="F10" s="1" t="s">
        <v>26</v>
      </c>
      <c r="G10" s="1" t="s">
        <v>35</v>
      </c>
      <c r="H10" s="1" t="s">
        <v>24</v>
      </c>
      <c r="I10" s="1" t="s">
        <v>25</v>
      </c>
      <c r="J10" s="1" t="s">
        <v>26</v>
      </c>
      <c r="K10" s="1" t="s">
        <v>26</v>
      </c>
      <c r="L10" s="1" t="s">
        <v>26</v>
      </c>
      <c r="M10" s="1" t="s">
        <v>26</v>
      </c>
      <c r="N10" s="1" t="s">
        <v>24</v>
      </c>
      <c r="O10" s="1" t="s">
        <v>24</v>
      </c>
      <c r="P10" s="1" t="s">
        <v>26</v>
      </c>
      <c r="Q10" s="1" t="s">
        <v>24</v>
      </c>
      <c r="R10" s="1" t="s">
        <v>24</v>
      </c>
      <c r="S10" s="1" t="s">
        <v>26</v>
      </c>
      <c r="T10" s="1" t="s">
        <v>26</v>
      </c>
      <c r="U10" s="1" t="s">
        <v>24</v>
      </c>
      <c r="V10" s="1" t="s">
        <v>24</v>
      </c>
      <c r="W10" s="1" t="s">
        <v>24</v>
      </c>
    </row>
    <row r="11" spans="1:23">
      <c r="A11" s="1" t="s">
        <v>39</v>
      </c>
      <c r="B11" s="1" t="s">
        <v>24</v>
      </c>
      <c r="C11" s="1" t="s">
        <v>24</v>
      </c>
      <c r="D11" s="1" t="s">
        <v>24</v>
      </c>
      <c r="E11" s="1" t="s">
        <v>35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26</v>
      </c>
      <c r="M11" s="1" t="s">
        <v>35</v>
      </c>
      <c r="N11" s="1" t="s">
        <v>24</v>
      </c>
      <c r="O11" s="1" t="s">
        <v>24</v>
      </c>
      <c r="P11" s="1" t="s">
        <v>26</v>
      </c>
      <c r="Q11" s="1" t="s">
        <v>24</v>
      </c>
      <c r="R11" s="1" t="s">
        <v>24</v>
      </c>
      <c r="S11" s="1" t="s">
        <v>26</v>
      </c>
      <c r="T11" s="1" t="s">
        <v>24</v>
      </c>
      <c r="U11" s="1" t="s">
        <v>24</v>
      </c>
      <c r="V11" s="1" t="s">
        <v>25</v>
      </c>
      <c r="W11" s="1" t="s">
        <v>24</v>
      </c>
    </row>
    <row r="12" spans="1:23">
      <c r="A12" s="1" t="s">
        <v>40</v>
      </c>
      <c r="B12" s="1" t="s">
        <v>24</v>
      </c>
      <c r="C12" s="1" t="s">
        <v>24</v>
      </c>
      <c r="D12" s="1" t="s">
        <v>24</v>
      </c>
      <c r="E12" s="1" t="s">
        <v>35</v>
      </c>
      <c r="F12" s="1" t="s">
        <v>24</v>
      </c>
      <c r="G12" s="1" t="s">
        <v>24</v>
      </c>
      <c r="H12" s="1" t="s">
        <v>24</v>
      </c>
      <c r="I12" s="1" t="s">
        <v>25</v>
      </c>
      <c r="J12" s="1" t="s">
        <v>24</v>
      </c>
      <c r="K12" s="1" t="s">
        <v>24</v>
      </c>
      <c r="L12" s="1" t="s">
        <v>26</v>
      </c>
      <c r="M12" s="1" t="s">
        <v>24</v>
      </c>
      <c r="N12" s="1" t="s">
        <v>24</v>
      </c>
      <c r="O12" s="1" t="s">
        <v>24</v>
      </c>
      <c r="P12" s="1" t="s">
        <v>24</v>
      </c>
      <c r="Q12" s="1" t="s">
        <v>24</v>
      </c>
      <c r="R12" s="1" t="s">
        <v>24</v>
      </c>
      <c r="S12" s="1" t="s">
        <v>26</v>
      </c>
      <c r="T12" s="1" t="s">
        <v>24</v>
      </c>
      <c r="U12" s="1" t="s">
        <v>24</v>
      </c>
      <c r="V12" s="1" t="s">
        <v>24</v>
      </c>
      <c r="W12" s="1" t="s">
        <v>24</v>
      </c>
    </row>
    <row r="13" spans="1:23">
      <c r="A13" s="1" t="s">
        <v>42</v>
      </c>
      <c r="B13" s="1" t="s">
        <v>24</v>
      </c>
      <c r="C13" s="1" t="s">
        <v>24</v>
      </c>
      <c r="D13" s="1" t="s">
        <v>24</v>
      </c>
      <c r="E13" s="1" t="s">
        <v>25</v>
      </c>
      <c r="F13" s="1" t="s">
        <v>26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26</v>
      </c>
      <c r="M13" s="1" t="s">
        <v>35</v>
      </c>
      <c r="N13" s="1" t="s">
        <v>24</v>
      </c>
      <c r="O13" s="1" t="s">
        <v>24</v>
      </c>
      <c r="P13" s="1" t="s">
        <v>24</v>
      </c>
      <c r="Q13" s="1" t="s">
        <v>24</v>
      </c>
      <c r="R13" s="1" t="s">
        <v>26</v>
      </c>
      <c r="S13" s="1" t="s">
        <v>26</v>
      </c>
      <c r="T13" s="1" t="s">
        <v>24</v>
      </c>
      <c r="U13" s="1" t="s">
        <v>24</v>
      </c>
      <c r="V13" s="1" t="s">
        <v>24</v>
      </c>
      <c r="W13" s="1" t="s">
        <v>24</v>
      </c>
    </row>
    <row r="14" spans="1:23">
      <c r="A14" s="1" t="s">
        <v>43</v>
      </c>
      <c r="B14" s="1" t="s">
        <v>24</v>
      </c>
      <c r="C14" s="1" t="s">
        <v>24</v>
      </c>
      <c r="D14" s="1" t="s">
        <v>35</v>
      </c>
      <c r="E14" s="1" t="s">
        <v>35</v>
      </c>
      <c r="F14" s="1" t="s">
        <v>35</v>
      </c>
      <c r="G14" s="1" t="s">
        <v>24</v>
      </c>
      <c r="H14" s="1" t="s">
        <v>24</v>
      </c>
      <c r="I14" s="1" t="s">
        <v>24</v>
      </c>
      <c r="J14" s="1" t="s">
        <v>25</v>
      </c>
      <c r="K14" s="1" t="s">
        <v>26</v>
      </c>
      <c r="L14" s="1" t="s">
        <v>24</v>
      </c>
      <c r="M14" s="1" t="s">
        <v>26</v>
      </c>
      <c r="N14" s="1" t="s">
        <v>26</v>
      </c>
      <c r="O14" s="1" t="s">
        <v>24</v>
      </c>
      <c r="P14" s="1" t="s">
        <v>24</v>
      </c>
      <c r="Q14" s="1" t="s">
        <v>24</v>
      </c>
      <c r="R14" s="1" t="s">
        <v>24</v>
      </c>
      <c r="S14" s="1" t="s">
        <v>26</v>
      </c>
      <c r="T14" s="1" t="s">
        <v>24</v>
      </c>
      <c r="U14" s="1" t="s">
        <v>24</v>
      </c>
      <c r="V14" s="1" t="s">
        <v>24</v>
      </c>
      <c r="W14" s="1" t="s">
        <v>24</v>
      </c>
    </row>
    <row r="15" spans="1:23">
      <c r="A15" s="1" t="s">
        <v>45</v>
      </c>
      <c r="B15" s="1" t="s">
        <v>24</v>
      </c>
      <c r="C15" s="1" t="s">
        <v>24</v>
      </c>
      <c r="D15" s="1" t="s">
        <v>24</v>
      </c>
      <c r="E15" s="1" t="s">
        <v>35</v>
      </c>
      <c r="F15" s="1" t="s">
        <v>35</v>
      </c>
      <c r="G15" s="1" t="s">
        <v>24</v>
      </c>
      <c r="H15" s="1" t="s">
        <v>24</v>
      </c>
      <c r="I15" s="1" t="s">
        <v>24</v>
      </c>
      <c r="J15" s="1" t="s">
        <v>25</v>
      </c>
      <c r="K15" s="1" t="s">
        <v>24</v>
      </c>
      <c r="L15" s="1" t="s">
        <v>24</v>
      </c>
      <c r="M15" s="1" t="s">
        <v>24</v>
      </c>
      <c r="N15" s="1" t="s">
        <v>24</v>
      </c>
      <c r="O15" s="1" t="s">
        <v>24</v>
      </c>
      <c r="P15" s="1" t="s">
        <v>25</v>
      </c>
      <c r="Q15" s="1" t="s">
        <v>24</v>
      </c>
      <c r="R15" s="1" t="s">
        <v>24</v>
      </c>
      <c r="S15" s="1" t="s">
        <v>24</v>
      </c>
      <c r="T15" s="1" t="s">
        <v>24</v>
      </c>
      <c r="U15" s="1" t="s">
        <v>24</v>
      </c>
      <c r="V15" s="1" t="s">
        <v>24</v>
      </c>
      <c r="W15" s="1" t="s">
        <v>24</v>
      </c>
    </row>
    <row r="16" spans="1:23">
      <c r="A16" s="1" t="s">
        <v>46</v>
      </c>
      <c r="B16" s="1" t="s">
        <v>25</v>
      </c>
      <c r="C16" s="1" t="s">
        <v>24</v>
      </c>
      <c r="D16" s="1" t="s">
        <v>24</v>
      </c>
      <c r="E16" s="1" t="s">
        <v>24</v>
      </c>
      <c r="F16" s="1" t="s">
        <v>66</v>
      </c>
      <c r="G16" s="1" t="s">
        <v>24</v>
      </c>
      <c r="H16" s="1" t="s">
        <v>24</v>
      </c>
      <c r="I16" s="1" t="s">
        <v>24</v>
      </c>
      <c r="J16" s="1" t="s">
        <v>24</v>
      </c>
      <c r="K16" s="1" t="s">
        <v>24</v>
      </c>
      <c r="L16" s="1" t="s">
        <v>26</v>
      </c>
      <c r="M16" s="1" t="s">
        <v>24</v>
      </c>
      <c r="N16" s="1" t="s">
        <v>24</v>
      </c>
      <c r="O16" s="1" t="s">
        <v>24</v>
      </c>
      <c r="P16" s="1" t="s">
        <v>24</v>
      </c>
      <c r="Q16" s="1" t="s">
        <v>24</v>
      </c>
      <c r="R16" s="1" t="s">
        <v>24</v>
      </c>
      <c r="S16" s="1" t="s">
        <v>26</v>
      </c>
      <c r="T16" s="1" t="s">
        <v>24</v>
      </c>
      <c r="U16" s="1" t="s">
        <v>24</v>
      </c>
      <c r="V16" s="1" t="s">
        <v>24</v>
      </c>
      <c r="W16" s="1" t="s">
        <v>24</v>
      </c>
    </row>
    <row r="17" spans="1:23">
      <c r="A17" s="1" t="s">
        <v>47</v>
      </c>
      <c r="B17" s="1" t="s">
        <v>24</v>
      </c>
      <c r="C17" s="1" t="s">
        <v>24</v>
      </c>
      <c r="D17" s="1" t="s">
        <v>26</v>
      </c>
      <c r="E17" s="1" t="s">
        <v>35</v>
      </c>
      <c r="F17" s="1" t="s">
        <v>35</v>
      </c>
      <c r="G17" s="1" t="s">
        <v>24</v>
      </c>
      <c r="H17" s="1" t="s">
        <v>24</v>
      </c>
      <c r="I17" s="1" t="s">
        <v>24</v>
      </c>
      <c r="J17" s="1" t="s">
        <v>25</v>
      </c>
      <c r="K17" s="1" t="s">
        <v>24</v>
      </c>
      <c r="L17" s="1" t="s">
        <v>25</v>
      </c>
      <c r="M17" s="1" t="s">
        <v>26</v>
      </c>
      <c r="N17" s="1" t="s">
        <v>24</v>
      </c>
      <c r="O17" s="1" t="s">
        <v>24</v>
      </c>
      <c r="P17" s="1" t="s">
        <v>24</v>
      </c>
      <c r="Q17" s="1" t="s">
        <v>24</v>
      </c>
      <c r="R17" s="1" t="s">
        <v>24</v>
      </c>
      <c r="S17" s="1" t="s">
        <v>25</v>
      </c>
      <c r="T17" s="1" t="s">
        <v>24</v>
      </c>
      <c r="U17" s="1" t="s">
        <v>25</v>
      </c>
      <c r="V17" s="1" t="s">
        <v>24</v>
      </c>
      <c r="W17" s="1" t="s">
        <v>24</v>
      </c>
    </row>
    <row r="18" spans="1:23">
      <c r="A18" s="1" t="s">
        <v>48</v>
      </c>
      <c r="B18" s="1" t="s">
        <v>49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26</v>
      </c>
      <c r="I18" s="1" t="s">
        <v>25</v>
      </c>
      <c r="J18" s="1" t="s">
        <v>26</v>
      </c>
      <c r="K18" s="1" t="s">
        <v>26</v>
      </c>
      <c r="L18" s="1" t="s">
        <v>25</v>
      </c>
      <c r="M18" s="1" t="s">
        <v>24</v>
      </c>
      <c r="N18" s="1" t="s">
        <v>24</v>
      </c>
      <c r="O18" s="1" t="s">
        <v>24</v>
      </c>
      <c r="P18" s="1" t="s">
        <v>24</v>
      </c>
      <c r="Q18" s="1" t="s">
        <v>24</v>
      </c>
      <c r="R18" s="1" t="s">
        <v>24</v>
      </c>
      <c r="S18" s="1" t="s">
        <v>26</v>
      </c>
      <c r="T18" s="1" t="s">
        <v>24</v>
      </c>
      <c r="U18" s="1" t="s">
        <v>49</v>
      </c>
      <c r="V18" s="1" t="s">
        <v>24</v>
      </c>
      <c r="W18" s="1" t="s">
        <v>24</v>
      </c>
    </row>
    <row r="19" spans="1:23">
      <c r="A19" s="1" t="s">
        <v>51</v>
      </c>
      <c r="B19" s="1" t="s">
        <v>24</v>
      </c>
      <c r="C19" s="1" t="s">
        <v>24</v>
      </c>
      <c r="D19" s="1" t="s">
        <v>24</v>
      </c>
      <c r="E19" s="1" t="s">
        <v>35</v>
      </c>
      <c r="F19" s="1" t="s">
        <v>35</v>
      </c>
      <c r="G19" s="1" t="s">
        <v>24</v>
      </c>
      <c r="H19" s="1" t="s">
        <v>24</v>
      </c>
      <c r="I19" s="1" t="s">
        <v>25</v>
      </c>
      <c r="J19" s="1" t="s">
        <v>24</v>
      </c>
      <c r="K19" s="1" t="s">
        <v>24</v>
      </c>
      <c r="L19" s="1" t="s">
        <v>24</v>
      </c>
      <c r="M19" s="1" t="s">
        <v>24</v>
      </c>
      <c r="N19" s="1" t="s">
        <v>24</v>
      </c>
      <c r="O19" s="1" t="s">
        <v>24</v>
      </c>
      <c r="P19" s="1" t="s">
        <v>24</v>
      </c>
      <c r="Q19" s="1" t="s">
        <v>24</v>
      </c>
      <c r="R19" s="1" t="s">
        <v>24</v>
      </c>
      <c r="S19" s="1" t="s">
        <v>24</v>
      </c>
      <c r="T19" s="1" t="s">
        <v>24</v>
      </c>
      <c r="U19" s="1" t="s">
        <v>24</v>
      </c>
      <c r="V19" s="1" t="s">
        <v>24</v>
      </c>
      <c r="W19" s="1" t="s">
        <v>24</v>
      </c>
    </row>
    <row r="20" spans="1:23">
      <c r="A20" s="1" t="s">
        <v>52</v>
      </c>
      <c r="B20" s="1" t="s">
        <v>24</v>
      </c>
      <c r="C20" s="1" t="s">
        <v>24</v>
      </c>
      <c r="D20" s="1" t="s">
        <v>26</v>
      </c>
      <c r="E20" s="1" t="s">
        <v>25</v>
      </c>
      <c r="F20" s="1" t="s">
        <v>35</v>
      </c>
      <c r="G20" s="1" t="s">
        <v>24</v>
      </c>
      <c r="H20" s="1" t="s">
        <v>24</v>
      </c>
      <c r="I20" s="1" t="s">
        <v>25</v>
      </c>
      <c r="J20" s="1" t="s">
        <v>26</v>
      </c>
      <c r="K20" s="1" t="s">
        <v>24</v>
      </c>
      <c r="L20" s="1" t="s">
        <v>26</v>
      </c>
      <c r="M20" s="1" t="s">
        <v>26</v>
      </c>
      <c r="N20" s="1" t="s">
        <v>24</v>
      </c>
      <c r="O20" s="1" t="s">
        <v>24</v>
      </c>
      <c r="P20" s="1" t="s">
        <v>24</v>
      </c>
      <c r="Q20" s="1" t="s">
        <v>24</v>
      </c>
      <c r="R20" s="1" t="s">
        <v>24</v>
      </c>
      <c r="S20" s="1" t="s">
        <v>26</v>
      </c>
      <c r="T20" s="1" t="s">
        <v>24</v>
      </c>
      <c r="U20" s="1" t="s">
        <v>24</v>
      </c>
      <c r="V20" s="1" t="s">
        <v>24</v>
      </c>
      <c r="W20" s="1" t="s">
        <v>24</v>
      </c>
    </row>
    <row r="21" spans="1:23">
      <c r="A21" s="1" t="s">
        <v>53</v>
      </c>
      <c r="B21" s="1" t="s">
        <v>25</v>
      </c>
      <c r="C21" s="1" t="s">
        <v>26</v>
      </c>
      <c r="D21" s="1" t="s">
        <v>24</v>
      </c>
      <c r="E21" s="1" t="s">
        <v>26</v>
      </c>
      <c r="F21" s="1" t="s">
        <v>26</v>
      </c>
      <c r="G21" s="1" t="s">
        <v>35</v>
      </c>
      <c r="H21" s="1" t="s">
        <v>26</v>
      </c>
      <c r="I21" s="1" t="s">
        <v>24</v>
      </c>
      <c r="J21" s="1" t="s">
        <v>26</v>
      </c>
      <c r="K21" s="1" t="s">
        <v>24</v>
      </c>
      <c r="L21" s="1" t="s">
        <v>24</v>
      </c>
      <c r="M21" s="1" t="s">
        <v>26</v>
      </c>
      <c r="N21" s="1" t="s">
        <v>24</v>
      </c>
      <c r="O21" s="1" t="s">
        <v>25</v>
      </c>
      <c r="P21" s="1" t="s">
        <v>24</v>
      </c>
      <c r="Q21" s="1" t="s">
        <v>24</v>
      </c>
      <c r="R21" s="1" t="s">
        <v>24</v>
      </c>
      <c r="S21" s="1" t="s">
        <v>26</v>
      </c>
      <c r="T21" s="1" t="s">
        <v>24</v>
      </c>
      <c r="U21" s="1" t="s">
        <v>24</v>
      </c>
      <c r="V21" s="1" t="s">
        <v>24</v>
      </c>
      <c r="W21" s="1" t="s">
        <v>24</v>
      </c>
    </row>
    <row r="22" spans="1:23">
      <c r="A22" s="1" t="s">
        <v>54</v>
      </c>
      <c r="B22" s="1" t="s">
        <v>24</v>
      </c>
      <c r="C22" s="1" t="s">
        <v>26</v>
      </c>
      <c r="D22" s="1" t="s">
        <v>24</v>
      </c>
      <c r="E22" s="1" t="s">
        <v>35</v>
      </c>
      <c r="F22" s="1" t="s">
        <v>24</v>
      </c>
      <c r="G22" s="1" t="s">
        <v>35</v>
      </c>
      <c r="H22" s="1" t="s">
        <v>26</v>
      </c>
      <c r="I22" s="1" t="s">
        <v>24</v>
      </c>
      <c r="J22" s="1" t="s">
        <v>24</v>
      </c>
      <c r="K22" s="1" t="s">
        <v>25</v>
      </c>
      <c r="L22" s="1" t="s">
        <v>26</v>
      </c>
      <c r="M22" s="1" t="s">
        <v>24</v>
      </c>
      <c r="N22" s="1" t="s">
        <v>24</v>
      </c>
      <c r="O22" s="1" t="s">
        <v>24</v>
      </c>
      <c r="P22" s="1" t="s">
        <v>24</v>
      </c>
      <c r="Q22" s="1" t="s">
        <v>24</v>
      </c>
      <c r="R22" s="1" t="s">
        <v>24</v>
      </c>
      <c r="S22" s="1" t="s">
        <v>26</v>
      </c>
      <c r="T22" s="1" t="s">
        <v>24</v>
      </c>
      <c r="U22" s="1" t="s">
        <v>24</v>
      </c>
      <c r="V22" s="1" t="s">
        <v>24</v>
      </c>
      <c r="W22" s="1" t="s">
        <v>24</v>
      </c>
    </row>
    <row r="23" spans="1:23">
      <c r="A23" s="1" t="s">
        <v>55</v>
      </c>
      <c r="B23" s="1" t="s">
        <v>24</v>
      </c>
      <c r="C23" s="1" t="s">
        <v>24</v>
      </c>
      <c r="D23" s="1" t="s">
        <v>25</v>
      </c>
      <c r="E23" s="1" t="s">
        <v>26</v>
      </c>
      <c r="F23" s="1" t="s">
        <v>35</v>
      </c>
      <c r="G23" s="1" t="s">
        <v>24</v>
      </c>
      <c r="H23" s="1" t="s">
        <v>24</v>
      </c>
      <c r="I23" s="1" t="s">
        <v>25</v>
      </c>
      <c r="J23" s="1" t="s">
        <v>25</v>
      </c>
      <c r="K23" s="1" t="s">
        <v>26</v>
      </c>
      <c r="L23" s="1" t="s">
        <v>24</v>
      </c>
      <c r="M23" s="1" t="s">
        <v>26</v>
      </c>
      <c r="N23" s="1" t="s">
        <v>24</v>
      </c>
      <c r="O23" s="1" t="s">
        <v>24</v>
      </c>
      <c r="P23" s="1" t="s">
        <v>25</v>
      </c>
      <c r="Q23" s="1" t="s">
        <v>24</v>
      </c>
      <c r="R23" s="1" t="s">
        <v>24</v>
      </c>
      <c r="S23" s="1" t="s">
        <v>24</v>
      </c>
      <c r="T23" s="1" t="s">
        <v>24</v>
      </c>
      <c r="U23" s="1" t="s">
        <v>24</v>
      </c>
      <c r="V23" s="1" t="s">
        <v>24</v>
      </c>
      <c r="W23" s="1" t="s">
        <v>24</v>
      </c>
    </row>
    <row r="24" spans="1:23">
      <c r="A24" s="1" t="s">
        <v>56</v>
      </c>
      <c r="B24" s="1" t="s">
        <v>24</v>
      </c>
      <c r="C24" s="1" t="s">
        <v>24</v>
      </c>
      <c r="D24" s="1" t="s">
        <v>24</v>
      </c>
      <c r="E24" s="1" t="s">
        <v>35</v>
      </c>
      <c r="F24" s="1" t="s">
        <v>24</v>
      </c>
      <c r="G24" s="1" t="s">
        <v>24</v>
      </c>
      <c r="H24" s="1" t="s">
        <v>24</v>
      </c>
      <c r="I24" s="1" t="s">
        <v>24</v>
      </c>
      <c r="J24" s="1" t="s">
        <v>24</v>
      </c>
      <c r="K24" s="1" t="s">
        <v>24</v>
      </c>
      <c r="L24" s="1" t="s">
        <v>24</v>
      </c>
      <c r="M24" s="1" t="s">
        <v>24</v>
      </c>
      <c r="N24" s="1" t="s">
        <v>24</v>
      </c>
      <c r="O24" s="1" t="s">
        <v>24</v>
      </c>
      <c r="P24" s="1" t="s">
        <v>24</v>
      </c>
      <c r="Q24" s="1" t="s">
        <v>24</v>
      </c>
      <c r="R24" s="1" t="s">
        <v>24</v>
      </c>
      <c r="S24" s="1" t="s">
        <v>26</v>
      </c>
      <c r="T24" s="1" t="s">
        <v>24</v>
      </c>
      <c r="U24" s="1" t="s">
        <v>24</v>
      </c>
      <c r="V24" s="1" t="s">
        <v>24</v>
      </c>
      <c r="W24" s="1" t="s">
        <v>24</v>
      </c>
    </row>
    <row r="25" spans="1:23">
      <c r="A25" s="1" t="s">
        <v>57</v>
      </c>
      <c r="B25" s="1" t="s">
        <v>24</v>
      </c>
      <c r="C25" s="1" t="s">
        <v>24</v>
      </c>
      <c r="D25" s="1" t="s">
        <v>26</v>
      </c>
      <c r="E25" s="1" t="s">
        <v>35</v>
      </c>
      <c r="F25" s="1" t="s">
        <v>35</v>
      </c>
      <c r="G25" s="1" t="s">
        <v>35</v>
      </c>
      <c r="H25" s="1" t="s">
        <v>26</v>
      </c>
      <c r="I25" s="1" t="s">
        <v>24</v>
      </c>
      <c r="J25" s="1" t="s">
        <v>25</v>
      </c>
      <c r="K25" s="1" t="s">
        <v>24</v>
      </c>
      <c r="L25" s="1" t="s">
        <v>26</v>
      </c>
      <c r="M25" s="1" t="s">
        <v>24</v>
      </c>
      <c r="N25" s="1" t="s">
        <v>24</v>
      </c>
      <c r="O25" s="1" t="s">
        <v>24</v>
      </c>
      <c r="P25" s="1" t="s">
        <v>24</v>
      </c>
      <c r="Q25" s="1" t="s">
        <v>24</v>
      </c>
      <c r="R25" s="1" t="s">
        <v>24</v>
      </c>
      <c r="S25" s="1" t="s">
        <v>26</v>
      </c>
      <c r="T25" s="1" t="s">
        <v>24</v>
      </c>
      <c r="U25" s="1" t="s">
        <v>24</v>
      </c>
      <c r="V25" s="1" t="s">
        <v>24</v>
      </c>
      <c r="W25" s="1" t="s">
        <v>24</v>
      </c>
    </row>
    <row r="26" spans="1:23">
      <c r="A26" s="1" t="s">
        <v>58</v>
      </c>
      <c r="B26" s="1" t="s">
        <v>24</v>
      </c>
      <c r="C26" s="1" t="s">
        <v>24</v>
      </c>
      <c r="D26" s="1" t="s">
        <v>35</v>
      </c>
      <c r="E26" s="1" t="s">
        <v>35</v>
      </c>
      <c r="F26" s="1" t="s">
        <v>25</v>
      </c>
      <c r="G26" s="1" t="s">
        <v>24</v>
      </c>
      <c r="H26" s="1" t="s">
        <v>24</v>
      </c>
      <c r="I26" s="1" t="s">
        <v>24</v>
      </c>
      <c r="J26" s="1" t="s">
        <v>24</v>
      </c>
      <c r="K26" s="1" t="s">
        <v>24</v>
      </c>
      <c r="L26" s="1" t="s">
        <v>24</v>
      </c>
      <c r="M26" s="1" t="s">
        <v>26</v>
      </c>
      <c r="N26" s="1" t="s">
        <v>24</v>
      </c>
      <c r="O26" s="1" t="s">
        <v>25</v>
      </c>
      <c r="P26" s="1" t="s">
        <v>24</v>
      </c>
      <c r="Q26" s="1" t="s">
        <v>24</v>
      </c>
      <c r="R26" s="1" t="s">
        <v>24</v>
      </c>
      <c r="S26" s="1" t="s">
        <v>26</v>
      </c>
      <c r="T26" s="1" t="s">
        <v>24</v>
      </c>
      <c r="U26" s="1" t="s">
        <v>24</v>
      </c>
      <c r="V26" s="1" t="s">
        <v>24</v>
      </c>
      <c r="W26" s="1" t="s">
        <v>24</v>
      </c>
    </row>
    <row r="29" ht="97.2" spans="24:25">
      <c r="X29" s="2" t="s">
        <v>61</v>
      </c>
      <c r="Y29" s="3">
        <f>365/(25*22-27)</f>
        <v>0.697896749521989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zoomScale="70" zoomScaleNormal="70" topLeftCell="S24" workbookViewId="0">
      <selection activeCell="Z33" sqref="Z33"/>
    </sheetView>
  </sheetViews>
  <sheetFormatPr defaultColWidth="10" defaultRowHeight="14.4"/>
  <cols>
    <col min="1" max="1" width="9.28703703703704" style="4" customWidth="1"/>
    <col min="2" max="2" width="9.28703703703704" style="1" customWidth="1"/>
    <col min="3" max="14" width="10.4444444444444" style="1" customWidth="1"/>
    <col min="15" max="15" width="10" style="1" customWidth="1"/>
    <col min="16" max="19" width="10.4444444444444" style="1" customWidth="1"/>
    <col min="20" max="20" width="12" style="1" customWidth="1"/>
    <col min="21" max="23" width="10.4444444444444" style="1" customWidth="1"/>
    <col min="24" max="24" width="10" style="1"/>
    <col min="25" max="25" width="14.2222222222222" style="1" customWidth="1"/>
    <col min="26" max="26" width="18.6666666666667" style="1" customWidth="1"/>
    <col min="27" max="16384" width="10" style="1"/>
  </cols>
  <sheetData>
    <row r="1" s="4" customFormat="1" ht="55.2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="1" customFormat="1" ht="96.6" spans="1:23">
      <c r="A2" s="4" t="s">
        <v>23</v>
      </c>
      <c r="B2" s="6" t="s">
        <v>24</v>
      </c>
      <c r="C2" s="6" t="s">
        <v>24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7" t="s">
        <v>25</v>
      </c>
      <c r="J2" s="6" t="s">
        <v>24</v>
      </c>
      <c r="K2" s="6" t="s">
        <v>24</v>
      </c>
      <c r="L2" s="7" t="s">
        <v>26</v>
      </c>
      <c r="M2" s="6" t="s">
        <v>24</v>
      </c>
      <c r="N2" s="7" t="s">
        <v>63</v>
      </c>
      <c r="O2" s="6" t="s">
        <v>24</v>
      </c>
      <c r="P2" s="7" t="s">
        <v>26</v>
      </c>
      <c r="Q2" s="6" t="s">
        <v>24</v>
      </c>
      <c r="R2" s="6" t="s">
        <v>24</v>
      </c>
      <c r="S2" s="6" t="s">
        <v>24</v>
      </c>
      <c r="T2" s="6" t="s">
        <v>24</v>
      </c>
      <c r="U2" s="6" t="s">
        <v>24</v>
      </c>
      <c r="V2" s="6" t="s">
        <v>24</v>
      </c>
      <c r="W2" s="7" t="s">
        <v>26</v>
      </c>
    </row>
    <row r="3" s="1" customFormat="1" ht="110.4" spans="1:23">
      <c r="A3" s="4" t="s">
        <v>27</v>
      </c>
      <c r="B3" s="6" t="s">
        <v>24</v>
      </c>
      <c r="C3" s="6" t="s">
        <v>24</v>
      </c>
      <c r="D3" s="6" t="s">
        <v>24</v>
      </c>
      <c r="E3" s="7" t="s">
        <v>26</v>
      </c>
      <c r="F3" s="6" t="s">
        <v>24</v>
      </c>
      <c r="G3" s="6" t="s">
        <v>24</v>
      </c>
      <c r="H3" s="7" t="s">
        <v>26</v>
      </c>
      <c r="I3" s="6" t="s">
        <v>24</v>
      </c>
      <c r="J3" s="7" t="s">
        <v>25</v>
      </c>
      <c r="K3" s="6" t="s">
        <v>24</v>
      </c>
      <c r="L3" s="7" t="s">
        <v>26</v>
      </c>
      <c r="M3" s="7" t="s">
        <v>26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7" t="s">
        <v>26</v>
      </c>
      <c r="T3" s="6" t="s">
        <v>24</v>
      </c>
      <c r="U3" s="6" t="s">
        <v>24</v>
      </c>
      <c r="V3" s="6" t="s">
        <v>24</v>
      </c>
      <c r="W3" s="7" t="s">
        <v>25</v>
      </c>
    </row>
    <row r="4" s="1" customFormat="1" ht="110.4" spans="1:23">
      <c r="A4" s="4" t="s">
        <v>28</v>
      </c>
      <c r="B4" s="6" t="s">
        <v>24</v>
      </c>
      <c r="C4" s="6" t="s">
        <v>24</v>
      </c>
      <c r="D4" s="7" t="s">
        <v>26</v>
      </c>
      <c r="E4" s="7" t="s">
        <v>26</v>
      </c>
      <c r="F4" s="7" t="s">
        <v>26</v>
      </c>
      <c r="G4" s="6" t="s">
        <v>24</v>
      </c>
      <c r="H4" s="7" t="s">
        <v>26</v>
      </c>
      <c r="I4" s="6" t="s">
        <v>24</v>
      </c>
      <c r="J4" s="6" t="s">
        <v>24</v>
      </c>
      <c r="K4" s="6" t="s">
        <v>24</v>
      </c>
      <c r="L4" s="7" t="s">
        <v>26</v>
      </c>
      <c r="M4" s="6" t="s">
        <v>24</v>
      </c>
      <c r="N4" s="6" t="s">
        <v>24</v>
      </c>
      <c r="O4" s="6" t="s">
        <v>24</v>
      </c>
      <c r="P4" s="6" t="s">
        <v>24</v>
      </c>
      <c r="Q4" s="6" t="s">
        <v>24</v>
      </c>
      <c r="R4" s="7" t="s">
        <v>26</v>
      </c>
      <c r="S4" s="7" t="s">
        <v>26</v>
      </c>
      <c r="T4" s="6" t="s">
        <v>24</v>
      </c>
      <c r="U4" s="6" t="s">
        <v>24</v>
      </c>
      <c r="V4" s="6" t="s">
        <v>24</v>
      </c>
      <c r="W4" s="6" t="s">
        <v>24</v>
      </c>
    </row>
    <row r="5" s="1" customFormat="1" ht="110.4" spans="1:23">
      <c r="A5" s="4" t="s">
        <v>30</v>
      </c>
      <c r="B5" s="6" t="s">
        <v>24</v>
      </c>
      <c r="C5" s="7" t="s">
        <v>26</v>
      </c>
      <c r="D5" s="7" t="s">
        <v>26</v>
      </c>
      <c r="E5" s="7" t="s">
        <v>26</v>
      </c>
      <c r="F5" s="6" t="s">
        <v>24</v>
      </c>
      <c r="G5" s="7" t="s">
        <v>26</v>
      </c>
      <c r="H5" s="7" t="s">
        <v>26</v>
      </c>
      <c r="I5" s="6" t="s">
        <v>24</v>
      </c>
      <c r="J5" s="7" t="s">
        <v>26</v>
      </c>
      <c r="K5" s="7" t="s">
        <v>26</v>
      </c>
      <c r="L5" s="7" t="s">
        <v>26</v>
      </c>
      <c r="M5" s="7" t="s">
        <v>26</v>
      </c>
      <c r="N5" s="7" t="s">
        <v>26</v>
      </c>
      <c r="O5" s="6" t="s">
        <v>24</v>
      </c>
      <c r="P5" s="7" t="s">
        <v>26</v>
      </c>
      <c r="Q5" s="7" t="s">
        <v>26</v>
      </c>
      <c r="R5" s="7" t="s">
        <v>26</v>
      </c>
      <c r="S5" s="7" t="s">
        <v>26</v>
      </c>
      <c r="T5" s="6" t="s">
        <v>24</v>
      </c>
      <c r="U5" s="6" t="s">
        <v>24</v>
      </c>
      <c r="V5" s="6" t="s">
        <v>24</v>
      </c>
      <c r="W5" s="7" t="s">
        <v>26</v>
      </c>
    </row>
    <row r="6" s="1" customFormat="1" ht="110.4" spans="1:23">
      <c r="A6" s="4" t="s">
        <v>31</v>
      </c>
      <c r="B6" s="6" t="s">
        <v>24</v>
      </c>
      <c r="C6" s="6" t="s">
        <v>24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 t="s">
        <v>26</v>
      </c>
      <c r="M6" s="7" t="s">
        <v>26</v>
      </c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 t="s">
        <v>26</v>
      </c>
      <c r="T6" s="6" t="s">
        <v>24</v>
      </c>
      <c r="U6" s="6" t="s">
        <v>24</v>
      </c>
      <c r="V6" s="6" t="s">
        <v>24</v>
      </c>
      <c r="W6" s="6" t="s">
        <v>24</v>
      </c>
    </row>
    <row r="7" s="1" customFormat="1" ht="110.4" spans="1:23">
      <c r="A7" s="4" t="s">
        <v>34</v>
      </c>
      <c r="B7" s="7" t="s">
        <v>26</v>
      </c>
      <c r="C7" s="6" t="s">
        <v>24</v>
      </c>
      <c r="D7" s="7" t="s">
        <v>26</v>
      </c>
      <c r="E7" s="7" t="s">
        <v>26</v>
      </c>
      <c r="F7" s="7" t="s">
        <v>26</v>
      </c>
      <c r="G7" s="8" t="s">
        <v>35</v>
      </c>
      <c r="H7" s="7" t="s">
        <v>26</v>
      </c>
      <c r="I7" s="6" t="s">
        <v>24</v>
      </c>
      <c r="J7" s="6" t="s">
        <v>24</v>
      </c>
      <c r="K7" s="6" t="s">
        <v>24</v>
      </c>
      <c r="L7" s="7" t="s">
        <v>26</v>
      </c>
      <c r="M7" s="7" t="s">
        <v>26</v>
      </c>
      <c r="N7" s="6" t="s">
        <v>24</v>
      </c>
      <c r="O7" s="6" t="s">
        <v>24</v>
      </c>
      <c r="P7" s="6" t="s">
        <v>24</v>
      </c>
      <c r="Q7" s="6" t="s">
        <v>24</v>
      </c>
      <c r="R7" s="6" t="s">
        <v>24</v>
      </c>
      <c r="S7" s="7" t="s">
        <v>26</v>
      </c>
      <c r="T7" s="6" t="s">
        <v>24</v>
      </c>
      <c r="U7" s="6" t="s">
        <v>24</v>
      </c>
      <c r="V7" s="7" t="s">
        <v>25</v>
      </c>
      <c r="W7" s="6" t="s">
        <v>24</v>
      </c>
    </row>
    <row r="8" s="1" customFormat="1" ht="110.4" spans="1:23">
      <c r="A8" s="4" t="s">
        <v>36</v>
      </c>
      <c r="B8" s="14" t="s">
        <v>49</v>
      </c>
      <c r="C8" s="7" t="s">
        <v>26</v>
      </c>
      <c r="D8" s="6" t="s">
        <v>24</v>
      </c>
      <c r="E8" s="7" t="s">
        <v>25</v>
      </c>
      <c r="F8" s="7" t="s">
        <v>26</v>
      </c>
      <c r="G8" s="7" t="s">
        <v>26</v>
      </c>
      <c r="H8" s="7" t="s">
        <v>26</v>
      </c>
      <c r="I8" s="9" t="s">
        <v>29</v>
      </c>
      <c r="J8" s="6" t="s">
        <v>24</v>
      </c>
      <c r="K8" s="6" t="s">
        <v>24</v>
      </c>
      <c r="L8" s="7" t="s">
        <v>25</v>
      </c>
      <c r="M8" s="7" t="s">
        <v>25</v>
      </c>
      <c r="N8" s="6" t="s">
        <v>24</v>
      </c>
      <c r="O8" s="9" t="s">
        <v>29</v>
      </c>
      <c r="P8" s="6" t="s">
        <v>24</v>
      </c>
      <c r="Q8" s="9" t="s">
        <v>29</v>
      </c>
      <c r="R8" s="9" t="s">
        <v>29</v>
      </c>
      <c r="S8" s="7" t="s">
        <v>25</v>
      </c>
      <c r="T8" s="6" t="s">
        <v>24</v>
      </c>
      <c r="U8" s="6" t="s">
        <v>24</v>
      </c>
      <c r="V8" s="6" t="s">
        <v>24</v>
      </c>
      <c r="W8" s="9" t="s">
        <v>29</v>
      </c>
    </row>
    <row r="9" s="1" customFormat="1" ht="96.6" spans="1:23">
      <c r="A9" s="4" t="s">
        <v>37</v>
      </c>
      <c r="B9" s="7" t="s">
        <v>25</v>
      </c>
      <c r="C9" s="6" t="s">
        <v>24</v>
      </c>
      <c r="D9" s="7" t="s">
        <v>26</v>
      </c>
      <c r="E9" s="7" t="s">
        <v>26</v>
      </c>
      <c r="F9" s="6" t="s">
        <v>24</v>
      </c>
      <c r="G9" s="8" t="s">
        <v>35</v>
      </c>
      <c r="H9" s="7" t="s">
        <v>25</v>
      </c>
      <c r="I9" s="7" t="s">
        <v>25</v>
      </c>
      <c r="J9" s="6" t="s">
        <v>24</v>
      </c>
      <c r="K9" s="7" t="s">
        <v>26</v>
      </c>
      <c r="L9" s="6" t="s">
        <v>24</v>
      </c>
      <c r="M9" s="6" t="s">
        <v>24</v>
      </c>
      <c r="N9" s="6" t="s">
        <v>24</v>
      </c>
      <c r="O9" s="6" t="s">
        <v>24</v>
      </c>
      <c r="P9" s="6" t="s">
        <v>24</v>
      </c>
      <c r="Q9" s="6" t="s">
        <v>24</v>
      </c>
      <c r="R9" s="6" t="s">
        <v>24</v>
      </c>
      <c r="S9" s="7" t="s">
        <v>26</v>
      </c>
      <c r="T9" s="6" t="s">
        <v>24</v>
      </c>
      <c r="U9" s="7" t="s">
        <v>26</v>
      </c>
      <c r="V9" s="6" t="s">
        <v>24</v>
      </c>
      <c r="W9" s="6" t="s">
        <v>24</v>
      </c>
    </row>
    <row r="10" s="1" customFormat="1" ht="69" spans="1:23">
      <c r="A10" s="4" t="s">
        <v>38</v>
      </c>
      <c r="B10" s="6" t="s">
        <v>24</v>
      </c>
      <c r="C10" s="6" t="s">
        <v>24</v>
      </c>
      <c r="D10" s="6" t="s">
        <v>24</v>
      </c>
      <c r="E10" s="8" t="s">
        <v>35</v>
      </c>
      <c r="F10" s="7" t="s">
        <v>26</v>
      </c>
      <c r="G10" s="6" t="s">
        <v>24</v>
      </c>
      <c r="H10" s="6" t="s">
        <v>24</v>
      </c>
      <c r="I10" s="6" t="s">
        <v>24</v>
      </c>
      <c r="J10" s="6" t="s">
        <v>24</v>
      </c>
      <c r="K10" s="6" t="s">
        <v>24</v>
      </c>
      <c r="L10" s="6" t="s">
        <v>24</v>
      </c>
      <c r="M10" s="6" t="s">
        <v>24</v>
      </c>
      <c r="N10" s="6" t="s">
        <v>24</v>
      </c>
      <c r="O10" s="6" t="s">
        <v>24</v>
      </c>
      <c r="P10" s="6" t="s">
        <v>24</v>
      </c>
      <c r="Q10" s="6" t="s">
        <v>24</v>
      </c>
      <c r="R10" s="6" t="s">
        <v>24</v>
      </c>
      <c r="S10" s="7" t="s">
        <v>26</v>
      </c>
      <c r="T10" s="6" t="s">
        <v>24</v>
      </c>
      <c r="U10" s="6" t="s">
        <v>24</v>
      </c>
      <c r="V10" s="6" t="s">
        <v>24</v>
      </c>
      <c r="W10" s="6" t="s">
        <v>24</v>
      </c>
    </row>
    <row r="11" s="1" customFormat="1" ht="69" spans="1:23">
      <c r="A11" s="4" t="s">
        <v>39</v>
      </c>
      <c r="B11" s="6" t="s">
        <v>24</v>
      </c>
      <c r="C11" s="6" t="s">
        <v>24</v>
      </c>
      <c r="D11" s="6" t="s">
        <v>24</v>
      </c>
      <c r="E11" s="8" t="s">
        <v>35</v>
      </c>
      <c r="F11" s="6" t="s">
        <v>24</v>
      </c>
      <c r="G11" s="6" t="s">
        <v>24</v>
      </c>
      <c r="H11" s="6" t="s">
        <v>24</v>
      </c>
      <c r="I11" s="6" t="s">
        <v>24</v>
      </c>
      <c r="J11" s="7" t="s">
        <v>26</v>
      </c>
      <c r="K11" s="6" t="s">
        <v>24</v>
      </c>
      <c r="L11" s="6" t="s">
        <v>24</v>
      </c>
      <c r="M11" s="8" t="s">
        <v>35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6" t="s">
        <v>24</v>
      </c>
      <c r="W11" s="6" t="s">
        <v>24</v>
      </c>
    </row>
    <row r="12" s="1" customFormat="1" ht="69" spans="1:23">
      <c r="A12" s="4" t="s">
        <v>40</v>
      </c>
      <c r="B12" s="6" t="s">
        <v>24</v>
      </c>
      <c r="C12" s="6" t="s">
        <v>24</v>
      </c>
      <c r="D12" s="6" t="s">
        <v>24</v>
      </c>
      <c r="E12" s="8" t="s">
        <v>35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24</v>
      </c>
      <c r="K12" s="6" t="s">
        <v>24</v>
      </c>
      <c r="L12" s="7" t="s">
        <v>26</v>
      </c>
      <c r="M12" s="6" t="s">
        <v>24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6" t="s">
        <v>24</v>
      </c>
      <c r="T12" s="6" t="s">
        <v>24</v>
      </c>
      <c r="U12" s="6" t="s">
        <v>24</v>
      </c>
      <c r="V12" s="7" t="s">
        <v>25</v>
      </c>
      <c r="W12" s="6" t="s">
        <v>24</v>
      </c>
    </row>
    <row r="13" s="1" customFormat="1" ht="69" spans="1:23">
      <c r="A13" s="4" t="s">
        <v>42</v>
      </c>
      <c r="B13" s="6" t="s">
        <v>24</v>
      </c>
      <c r="C13" s="7" t="s">
        <v>26</v>
      </c>
      <c r="D13" s="6" t="s">
        <v>24</v>
      </c>
      <c r="E13" s="7" t="s">
        <v>26</v>
      </c>
      <c r="F13" s="7" t="s">
        <v>26</v>
      </c>
      <c r="G13" s="6" t="s">
        <v>24</v>
      </c>
      <c r="H13" s="7" t="s">
        <v>26</v>
      </c>
      <c r="I13" s="6" t="s">
        <v>24</v>
      </c>
      <c r="J13" s="6" t="s">
        <v>24</v>
      </c>
      <c r="K13" s="6" t="s">
        <v>24</v>
      </c>
      <c r="L13" s="7" t="s">
        <v>26</v>
      </c>
      <c r="M13" s="8" t="s">
        <v>35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7" t="s">
        <v>26</v>
      </c>
      <c r="T13" s="6" t="s">
        <v>24</v>
      </c>
      <c r="U13" s="6" t="s">
        <v>24</v>
      </c>
      <c r="V13" s="6" t="s">
        <v>24</v>
      </c>
      <c r="W13" s="6" t="s">
        <v>24</v>
      </c>
    </row>
    <row r="14" s="1" customFormat="1" ht="69" spans="1:23">
      <c r="A14" s="4" t="s">
        <v>43</v>
      </c>
      <c r="B14" s="6" t="s">
        <v>24</v>
      </c>
      <c r="C14" s="7" t="s">
        <v>25</v>
      </c>
      <c r="D14" s="8" t="s">
        <v>35</v>
      </c>
      <c r="E14" s="8" t="s">
        <v>35</v>
      </c>
      <c r="F14" s="8" t="s">
        <v>35</v>
      </c>
      <c r="G14" s="6" t="s">
        <v>24</v>
      </c>
      <c r="H14" s="7" t="s">
        <v>26</v>
      </c>
      <c r="I14" s="6" t="s">
        <v>24</v>
      </c>
      <c r="J14" s="9" t="s">
        <v>33</v>
      </c>
      <c r="K14" s="6" t="s">
        <v>24</v>
      </c>
      <c r="L14" s="7" t="s">
        <v>26</v>
      </c>
      <c r="M14" s="6" t="s">
        <v>24</v>
      </c>
      <c r="N14" s="6" t="s">
        <v>24</v>
      </c>
      <c r="O14" s="6" t="s">
        <v>24</v>
      </c>
      <c r="P14" s="6" t="s">
        <v>24</v>
      </c>
      <c r="Q14" s="6" t="s">
        <v>24</v>
      </c>
      <c r="R14" s="6" t="s">
        <v>24</v>
      </c>
      <c r="S14" s="7" t="s">
        <v>26</v>
      </c>
      <c r="T14" s="6" t="s">
        <v>24</v>
      </c>
      <c r="U14" s="6" t="s">
        <v>24</v>
      </c>
      <c r="V14" s="7" t="s">
        <v>25</v>
      </c>
      <c r="W14" s="6" t="s">
        <v>24</v>
      </c>
    </row>
    <row r="15" s="1" customFormat="1" ht="41.4" spans="1:23">
      <c r="A15" s="4" t="s">
        <v>45</v>
      </c>
      <c r="B15" s="6" t="s">
        <v>24</v>
      </c>
      <c r="C15" s="6" t="s">
        <v>24</v>
      </c>
      <c r="D15" s="6" t="s">
        <v>24</v>
      </c>
      <c r="E15" s="8" t="s">
        <v>35</v>
      </c>
      <c r="F15" s="8" t="s">
        <v>35</v>
      </c>
      <c r="G15" s="6" t="s">
        <v>24</v>
      </c>
      <c r="H15" s="6" t="s">
        <v>24</v>
      </c>
      <c r="I15" s="6" t="s">
        <v>24</v>
      </c>
      <c r="J15" s="6" t="s">
        <v>24</v>
      </c>
      <c r="K15" s="6" t="s">
        <v>24</v>
      </c>
      <c r="L15" s="6" t="s">
        <v>24</v>
      </c>
      <c r="M15" s="6" t="s">
        <v>24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7" t="s">
        <v>25</v>
      </c>
      <c r="W15" s="6" t="s">
        <v>24</v>
      </c>
    </row>
    <row r="16" s="1" customFormat="1" ht="69" spans="1:23">
      <c r="A16" s="4" t="s">
        <v>46</v>
      </c>
      <c r="B16" s="6" t="s">
        <v>24</v>
      </c>
      <c r="C16" s="7" t="s">
        <v>26</v>
      </c>
      <c r="D16" s="6" t="s">
        <v>24</v>
      </c>
      <c r="E16" s="6" t="s">
        <v>24</v>
      </c>
      <c r="F16" s="7" t="s">
        <v>26</v>
      </c>
      <c r="G16" s="6" t="s">
        <v>24</v>
      </c>
      <c r="H16" s="7" t="s">
        <v>26</v>
      </c>
      <c r="I16" s="6" t="s">
        <v>24</v>
      </c>
      <c r="J16" s="6" t="s">
        <v>24</v>
      </c>
      <c r="K16" s="6" t="s">
        <v>24</v>
      </c>
      <c r="L16" s="7" t="s">
        <v>26</v>
      </c>
      <c r="M16" s="7" t="s">
        <v>25</v>
      </c>
      <c r="N16" s="6" t="s">
        <v>24</v>
      </c>
      <c r="O16" s="6" t="s">
        <v>24</v>
      </c>
      <c r="P16" s="6" t="s">
        <v>24</v>
      </c>
      <c r="Q16" s="6" t="s">
        <v>24</v>
      </c>
      <c r="R16" s="7" t="s">
        <v>26</v>
      </c>
      <c r="S16" s="7" t="s">
        <v>26</v>
      </c>
      <c r="T16" s="6" t="s">
        <v>24</v>
      </c>
      <c r="U16" s="6" t="s">
        <v>24</v>
      </c>
      <c r="V16" s="7" t="s">
        <v>26</v>
      </c>
      <c r="W16" s="7" t="s">
        <v>25</v>
      </c>
    </row>
    <row r="17" s="1" customFormat="1" ht="69" spans="1:23">
      <c r="A17" s="4" t="s">
        <v>47</v>
      </c>
      <c r="B17" s="6" t="s">
        <v>24</v>
      </c>
      <c r="C17" s="6" t="s">
        <v>24</v>
      </c>
      <c r="D17" s="6" t="s">
        <v>24</v>
      </c>
      <c r="E17" s="8" t="s">
        <v>35</v>
      </c>
      <c r="F17" s="8" t="s">
        <v>35</v>
      </c>
      <c r="G17" s="6" t="s">
        <v>24</v>
      </c>
      <c r="H17" s="6" t="s">
        <v>24</v>
      </c>
      <c r="I17" s="6" t="s">
        <v>24</v>
      </c>
      <c r="J17" s="7" t="s">
        <v>25</v>
      </c>
      <c r="K17" s="6" t="s">
        <v>24</v>
      </c>
      <c r="L17" s="6" t="s">
        <v>24</v>
      </c>
      <c r="M17" s="6" t="s">
        <v>24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7" t="s">
        <v>26</v>
      </c>
      <c r="T17" s="6" t="s">
        <v>24</v>
      </c>
      <c r="U17" s="6" t="s">
        <v>24</v>
      </c>
      <c r="V17" s="7" t="s">
        <v>25</v>
      </c>
      <c r="W17" s="6" t="s">
        <v>24</v>
      </c>
    </row>
    <row r="18" s="1" customFormat="1" ht="69" spans="1:23">
      <c r="A18" s="4" t="s">
        <v>48</v>
      </c>
      <c r="B18" s="6" t="s">
        <v>24</v>
      </c>
      <c r="C18" s="9" t="s">
        <v>50</v>
      </c>
      <c r="D18" s="9" t="s">
        <v>50</v>
      </c>
      <c r="E18" s="7" t="s">
        <v>25</v>
      </c>
      <c r="F18" s="7" t="s">
        <v>25</v>
      </c>
      <c r="G18" s="6" t="s">
        <v>24</v>
      </c>
      <c r="H18" s="7" t="s">
        <v>26</v>
      </c>
      <c r="I18" s="7" t="s">
        <v>25</v>
      </c>
      <c r="J18" s="7" t="s">
        <v>26</v>
      </c>
      <c r="K18" s="7" t="s">
        <v>25</v>
      </c>
      <c r="L18" s="6" t="s">
        <v>24</v>
      </c>
      <c r="M18" s="14" t="s">
        <v>64</v>
      </c>
      <c r="N18" s="6" t="s">
        <v>24</v>
      </c>
      <c r="O18" s="6" t="s">
        <v>24</v>
      </c>
      <c r="P18" s="6" t="s">
        <v>24</v>
      </c>
      <c r="Q18" s="7" t="s">
        <v>25</v>
      </c>
      <c r="R18" s="7" t="s">
        <v>25</v>
      </c>
      <c r="S18" s="7" t="s">
        <v>26</v>
      </c>
      <c r="T18" s="6" t="s">
        <v>24</v>
      </c>
      <c r="U18" s="14" t="s">
        <v>49</v>
      </c>
      <c r="V18" s="6" t="s">
        <v>24</v>
      </c>
      <c r="W18" s="7" t="s">
        <v>25</v>
      </c>
    </row>
    <row r="19" s="1" customFormat="1" ht="69" spans="1:23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6" t="s">
        <v>24</v>
      </c>
      <c r="H19" s="6" t="s">
        <v>24</v>
      </c>
      <c r="I19" s="7" t="s">
        <v>25</v>
      </c>
      <c r="J19" s="6" t="s">
        <v>24</v>
      </c>
      <c r="K19" s="6" t="s">
        <v>24</v>
      </c>
      <c r="L19" s="7" t="s">
        <v>26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</row>
    <row r="20" s="1" customFormat="1" ht="69" spans="1:23">
      <c r="A20" s="4" t="s">
        <v>52</v>
      </c>
      <c r="B20" s="6" t="s">
        <v>24</v>
      </c>
      <c r="C20" s="6" t="s">
        <v>24</v>
      </c>
      <c r="D20" s="7" t="s">
        <v>26</v>
      </c>
      <c r="E20" s="7" t="s">
        <v>26</v>
      </c>
      <c r="F20" s="8" t="s">
        <v>35</v>
      </c>
      <c r="G20" s="6" t="s">
        <v>24</v>
      </c>
      <c r="H20" s="6" t="s">
        <v>24</v>
      </c>
      <c r="I20" s="6" t="s">
        <v>24</v>
      </c>
      <c r="J20" s="6" t="s">
        <v>24</v>
      </c>
      <c r="K20" s="6" t="s">
        <v>24</v>
      </c>
      <c r="L20" s="7" t="s">
        <v>26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7" t="s">
        <v>26</v>
      </c>
      <c r="T20" s="6" t="s">
        <v>24</v>
      </c>
      <c r="U20" s="6" t="s">
        <v>24</v>
      </c>
      <c r="V20" s="6" t="s">
        <v>24</v>
      </c>
      <c r="W20" s="6" t="s">
        <v>24</v>
      </c>
    </row>
    <row r="21" s="1" customFormat="1" ht="69" spans="1:23">
      <c r="A21" s="4" t="s">
        <v>53</v>
      </c>
      <c r="B21" s="6" t="s">
        <v>24</v>
      </c>
      <c r="C21" s="6" t="s">
        <v>24</v>
      </c>
      <c r="D21" s="6" t="s">
        <v>24</v>
      </c>
      <c r="E21" s="6" t="s">
        <v>24</v>
      </c>
      <c r="F21" s="7" t="s">
        <v>26</v>
      </c>
      <c r="G21" s="8" t="s">
        <v>35</v>
      </c>
      <c r="H21" s="6" t="s">
        <v>24</v>
      </c>
      <c r="I21" s="6" t="s">
        <v>24</v>
      </c>
      <c r="J21" s="6" t="s">
        <v>24</v>
      </c>
      <c r="K21" s="6" t="s">
        <v>24</v>
      </c>
      <c r="L21" s="7" t="s">
        <v>26</v>
      </c>
      <c r="M21" s="7" t="s">
        <v>26</v>
      </c>
      <c r="N21" s="6" t="s">
        <v>24</v>
      </c>
      <c r="O21" s="6" t="s">
        <v>24</v>
      </c>
      <c r="P21" s="6" t="s">
        <v>24</v>
      </c>
      <c r="Q21" s="6" t="s">
        <v>24</v>
      </c>
      <c r="R21" s="6" t="s">
        <v>24</v>
      </c>
      <c r="S21" s="7" t="s">
        <v>26</v>
      </c>
      <c r="T21" s="6" t="s">
        <v>24</v>
      </c>
      <c r="U21" s="6" t="s">
        <v>24</v>
      </c>
      <c r="V21" s="6" t="s">
        <v>24</v>
      </c>
      <c r="W21" s="6" t="s">
        <v>24</v>
      </c>
    </row>
    <row r="22" s="1" customFormat="1" ht="69" spans="1:23">
      <c r="A22" s="4" t="s">
        <v>54</v>
      </c>
      <c r="B22" s="6" t="s">
        <v>24</v>
      </c>
      <c r="C22" s="6" t="s">
        <v>24</v>
      </c>
      <c r="D22" s="6" t="s">
        <v>24</v>
      </c>
      <c r="E22" s="8" t="s">
        <v>35</v>
      </c>
      <c r="F22" s="6" t="s">
        <v>24</v>
      </c>
      <c r="G22" s="8" t="s">
        <v>35</v>
      </c>
      <c r="H22" s="7" t="s">
        <v>26</v>
      </c>
      <c r="I22" s="6" t="s">
        <v>24</v>
      </c>
      <c r="J22" s="6" t="s">
        <v>24</v>
      </c>
      <c r="K22" s="6" t="s">
        <v>24</v>
      </c>
      <c r="L22" s="7" t="s">
        <v>26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6" t="s">
        <v>24</v>
      </c>
      <c r="T22" s="6" t="s">
        <v>24</v>
      </c>
      <c r="U22" s="6" t="s">
        <v>24</v>
      </c>
      <c r="V22" s="6" t="s">
        <v>24</v>
      </c>
      <c r="W22" s="6" t="s">
        <v>24</v>
      </c>
    </row>
    <row r="23" s="1" customFormat="1" ht="55.2" spans="1:23">
      <c r="A23" s="4" t="s">
        <v>55</v>
      </c>
      <c r="B23" s="6" t="s">
        <v>24</v>
      </c>
      <c r="C23" s="6" t="s">
        <v>24</v>
      </c>
      <c r="D23" s="6" t="s">
        <v>24</v>
      </c>
      <c r="E23" s="6" t="s">
        <v>24</v>
      </c>
      <c r="F23" s="8" t="s">
        <v>35</v>
      </c>
      <c r="G23" s="6" t="s">
        <v>24</v>
      </c>
      <c r="H23" s="6" t="s">
        <v>24</v>
      </c>
      <c r="I23" s="7" t="s">
        <v>25</v>
      </c>
      <c r="J23" s="7" t="s">
        <v>25</v>
      </c>
      <c r="K23" s="6" t="s">
        <v>24</v>
      </c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6" t="s">
        <v>24</v>
      </c>
      <c r="T23" s="6" t="s">
        <v>24</v>
      </c>
      <c r="U23" s="6" t="s">
        <v>24</v>
      </c>
      <c r="V23" s="7" t="s">
        <v>25</v>
      </c>
      <c r="W23" s="6" t="s">
        <v>24</v>
      </c>
    </row>
    <row r="24" s="1" customFormat="1" ht="82.8" spans="1:23">
      <c r="A24" s="4" t="s">
        <v>56</v>
      </c>
      <c r="B24" s="7" t="s">
        <v>26</v>
      </c>
      <c r="C24" s="6" t="s">
        <v>24</v>
      </c>
      <c r="D24" s="6" t="s">
        <v>24</v>
      </c>
      <c r="E24" s="8" t="s">
        <v>35</v>
      </c>
      <c r="F24" s="6" t="s">
        <v>24</v>
      </c>
      <c r="G24" s="6" t="s">
        <v>24</v>
      </c>
      <c r="H24" s="6" t="s">
        <v>24</v>
      </c>
      <c r="I24" s="6" t="s">
        <v>24</v>
      </c>
      <c r="J24" s="14" t="s">
        <v>49</v>
      </c>
      <c r="K24" s="6" t="s">
        <v>24</v>
      </c>
      <c r="L24" s="6" t="s">
        <v>24</v>
      </c>
      <c r="M24" s="6" t="s">
        <v>24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6" t="s">
        <v>24</v>
      </c>
      <c r="T24" s="6" t="s">
        <v>24</v>
      </c>
      <c r="U24" s="7" t="s">
        <v>25</v>
      </c>
      <c r="V24" s="6" t="s">
        <v>24</v>
      </c>
      <c r="W24" s="6" t="s">
        <v>24</v>
      </c>
    </row>
    <row r="25" s="1" customFormat="1" ht="69" spans="1:23">
      <c r="A25" s="4" t="s">
        <v>57</v>
      </c>
      <c r="B25" s="6" t="s">
        <v>24</v>
      </c>
      <c r="C25" s="6" t="s">
        <v>24</v>
      </c>
      <c r="D25" s="6" t="s">
        <v>24</v>
      </c>
      <c r="E25" s="8" t="s">
        <v>35</v>
      </c>
      <c r="F25" s="8" t="s">
        <v>35</v>
      </c>
      <c r="G25" s="8" t="s">
        <v>35</v>
      </c>
      <c r="H25" s="6" t="s">
        <v>24</v>
      </c>
      <c r="I25" s="6" t="s">
        <v>24</v>
      </c>
      <c r="J25" s="7" t="s">
        <v>25</v>
      </c>
      <c r="K25" s="6" t="s">
        <v>24</v>
      </c>
      <c r="L25" s="7" t="s">
        <v>26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7" t="s">
        <v>26</v>
      </c>
      <c r="T25" s="6" t="s">
        <v>24</v>
      </c>
      <c r="U25" s="6" t="s">
        <v>24</v>
      </c>
      <c r="V25" s="7" t="s">
        <v>26</v>
      </c>
      <c r="W25" s="6" t="s">
        <v>24</v>
      </c>
    </row>
    <row r="26" s="1" customFormat="1" ht="69" spans="1:23">
      <c r="A26" s="4" t="s">
        <v>58</v>
      </c>
      <c r="B26" s="6" t="s">
        <v>24</v>
      </c>
      <c r="C26" s="7" t="s">
        <v>25</v>
      </c>
      <c r="D26" s="8" t="s">
        <v>35</v>
      </c>
      <c r="E26" s="8" t="s">
        <v>35</v>
      </c>
      <c r="F26" s="7" t="s">
        <v>25</v>
      </c>
      <c r="G26" s="6" t="s">
        <v>24</v>
      </c>
      <c r="H26" s="7" t="s">
        <v>26</v>
      </c>
      <c r="I26" s="6" t="s">
        <v>24</v>
      </c>
      <c r="J26" s="7" t="s">
        <v>26</v>
      </c>
      <c r="K26" s="6" t="s">
        <v>24</v>
      </c>
      <c r="L26" s="7" t="s">
        <v>26</v>
      </c>
      <c r="M26" s="7" t="s">
        <v>26</v>
      </c>
      <c r="N26" s="6" t="s">
        <v>24</v>
      </c>
      <c r="O26" s="7" t="s">
        <v>25</v>
      </c>
      <c r="P26" s="6" t="s">
        <v>24</v>
      </c>
      <c r="Q26" s="6" t="s">
        <v>24</v>
      </c>
      <c r="R26" s="6" t="s">
        <v>24</v>
      </c>
      <c r="S26" s="6" t="s">
        <v>24</v>
      </c>
      <c r="T26" s="6" t="s">
        <v>24</v>
      </c>
      <c r="U26" s="6" t="s">
        <v>24</v>
      </c>
      <c r="V26" s="6" t="s">
        <v>24</v>
      </c>
      <c r="W26" s="7" t="s">
        <v>25</v>
      </c>
    </row>
    <row r="29" ht="55.2" spans="1:26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  <c r="X29"/>
      <c r="Y29"/>
      <c r="Z29"/>
    </row>
    <row r="30" ht="34.8" spans="1:26">
      <c r="A30" s="11" t="s">
        <v>59</v>
      </c>
      <c r="B30" s="12">
        <f>COUNTIF(B2:B26,B26)/(25-COUNTIF(B2:B26,G7))</f>
        <v>0.84</v>
      </c>
      <c r="C30" s="12">
        <f>COUNTIF(C2:C26,B26)/(25-COUNTIF(C2:C26,G7))</f>
        <v>0.72</v>
      </c>
      <c r="D30" s="12">
        <f>COUNTIF(D2:D26,B26)/(25-COUNTIF(D2:D26,G7))</f>
        <v>0.739130434782609</v>
      </c>
      <c r="E30" s="12">
        <f>COUNTIF(E2:E26,B26)/(25-COUNTIF(E2:E26,G7))</f>
        <v>0.357142857142857</v>
      </c>
      <c r="F30" s="12">
        <f>COUNTIF(F2:F26,B26)/(25-COUNTIF(F2:F26,G7))</f>
        <v>0.5</v>
      </c>
      <c r="G30" s="12">
        <f>COUNTIF(G2:G26,G26)/(25-COUNTIF(G2:G26,G7))</f>
        <v>0.9</v>
      </c>
      <c r="H30" s="12">
        <f>COUNTIF(H2:H26,B26)/(25-COUNTIF(H2:H26,G7))</f>
        <v>0.52</v>
      </c>
      <c r="I30" s="12">
        <f>COUNTIF(I2:I26,B26)/(25-COUNTIF(I2:I26,G7))</f>
        <v>0.76</v>
      </c>
      <c r="J30" s="12">
        <f>COUNTIF(J2:J26,B26)/(25-COUNTIF(J2:J26,G7))</f>
        <v>0.6</v>
      </c>
      <c r="K30" s="12">
        <f>COUNTIF(K2:K26,K26)/(25-COUNTIF(K2:K26,G7))</f>
        <v>0.88</v>
      </c>
      <c r="L30" s="12">
        <f>COUNTIF(L2:L26,B26)/(25-COUNTIF(L2:L26,G7))</f>
        <v>0.32</v>
      </c>
      <c r="M30" s="12">
        <f>COUNTIF(M2:M26,B26)/(25-COUNTIF(M2:M26,G7))</f>
        <v>0.608695652173913</v>
      </c>
      <c r="N30" s="12">
        <f>COUNTIF(N2:N26,B26)/(25-COUNTIF(N2:N26,G7))</f>
        <v>0.92</v>
      </c>
      <c r="O30" s="12">
        <f>COUNTIF(O2:O26,B26)/(25-COUNTIF(O2:O26,G7))</f>
        <v>0.92</v>
      </c>
      <c r="P30" s="12">
        <f>COUNTIF(P2:P26,B26)/(25-COUNTIF(P2:P26,G7))</f>
        <v>0.92</v>
      </c>
      <c r="Q30" s="12">
        <f>COUNTIF(Q2:Q26,Q26)/(25-COUNTIF(Q2:Q26,G7))</f>
        <v>0.88</v>
      </c>
      <c r="R30" s="12">
        <f>COUNTIF(R2:R26,R26)/(25-COUNTIF(R2:R26,G7))</f>
        <v>0.8</v>
      </c>
      <c r="S30" s="12">
        <f>COUNTIF(S2:S26,B26)/(25-COUNTIF(S2:S26,G7))</f>
        <v>0.36</v>
      </c>
      <c r="T30" s="12">
        <f>COUNTIF(T2:T26,T26)/(25-COUNTIF(T2:T26,G7))</f>
        <v>1</v>
      </c>
      <c r="U30" s="12">
        <f>COUNTIF(U2:U26,U26)/(25-COUNTIF(U2:U26,G7))</f>
        <v>0.88</v>
      </c>
      <c r="V30" s="12">
        <f>COUNTIF(V2:V26,V26)/(25-COUNTIF(V2:V26,G7))</f>
        <v>0.68</v>
      </c>
      <c r="W30" s="12">
        <f>COUNTIF(W2:W26,B26)/(25-COUNTIF(W2:W26,G7))</f>
        <v>0.72</v>
      </c>
      <c r="X30"/>
      <c r="Y30"/>
      <c r="Z30"/>
    </row>
    <row r="31" spans="2:26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2:26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ht="97.2" spans="2:26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2" t="s">
        <v>61</v>
      </c>
      <c r="Z33" s="3">
        <f>381/(25*22-27)</f>
        <v>0.72848948374761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zoomScale="70" zoomScaleNormal="70" topLeftCell="P23" workbookViewId="0">
      <selection activeCell="Z33" sqref="Z33"/>
    </sheetView>
  </sheetViews>
  <sheetFormatPr defaultColWidth="8.88888888888889" defaultRowHeight="14.4"/>
  <cols>
    <col min="1" max="1" width="7.66666666666667" style="4" customWidth="1"/>
    <col min="2" max="13" width="10.4444444444444" customWidth="1"/>
    <col min="14" max="14" width="12" customWidth="1"/>
    <col min="15" max="23" width="10.4444444444444" customWidth="1"/>
    <col min="25" max="25" width="17.7777777777778" customWidth="1"/>
    <col min="26" max="26" width="18.6666666666667" customWidth="1"/>
  </cols>
  <sheetData>
    <row r="1" s="4" customFormat="1" ht="41.4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124.2" spans="1:23">
      <c r="A2" s="4" t="s">
        <v>23</v>
      </c>
      <c r="B2" s="6" t="s">
        <v>24</v>
      </c>
      <c r="C2" s="6" t="s">
        <v>24</v>
      </c>
      <c r="D2" s="6" t="s">
        <v>24</v>
      </c>
      <c r="E2" s="6" t="s">
        <v>24</v>
      </c>
      <c r="F2" s="7" t="s">
        <v>25</v>
      </c>
      <c r="G2" s="6" t="s">
        <v>24</v>
      </c>
      <c r="H2" s="7" t="s">
        <v>26</v>
      </c>
      <c r="I2" s="7" t="s">
        <v>25</v>
      </c>
      <c r="J2" s="6" t="s">
        <v>24</v>
      </c>
      <c r="K2" s="6" t="s">
        <v>24</v>
      </c>
      <c r="L2" s="6" t="s">
        <v>24</v>
      </c>
      <c r="M2" s="6" t="s">
        <v>24</v>
      </c>
      <c r="N2" s="6" t="s">
        <v>24</v>
      </c>
      <c r="O2" s="6" t="s">
        <v>24</v>
      </c>
      <c r="P2" s="7" t="s">
        <v>26</v>
      </c>
      <c r="Q2" s="6" t="s">
        <v>24</v>
      </c>
      <c r="R2" s="6" t="s">
        <v>24</v>
      </c>
      <c r="S2" s="6" t="s">
        <v>24</v>
      </c>
      <c r="T2" s="6" t="s">
        <v>24</v>
      </c>
      <c r="U2" s="6" t="s">
        <v>24</v>
      </c>
      <c r="V2" s="6" t="s">
        <v>24</v>
      </c>
      <c r="W2" s="6" t="s">
        <v>24</v>
      </c>
    </row>
    <row r="3" ht="124.2" spans="1:23">
      <c r="A3" s="4" t="s">
        <v>27</v>
      </c>
      <c r="B3" s="6" t="s">
        <v>24</v>
      </c>
      <c r="C3" s="6" t="s">
        <v>24</v>
      </c>
      <c r="D3" s="6" t="s">
        <v>24</v>
      </c>
      <c r="E3" s="7" t="s">
        <v>26</v>
      </c>
      <c r="F3" s="7" t="s">
        <v>25</v>
      </c>
      <c r="G3" s="6" t="s">
        <v>24</v>
      </c>
      <c r="H3" s="6" t="s">
        <v>24</v>
      </c>
      <c r="I3" s="6" t="s">
        <v>24</v>
      </c>
      <c r="J3" s="7" t="s">
        <v>25</v>
      </c>
      <c r="K3" s="6" t="s">
        <v>24</v>
      </c>
      <c r="L3" s="7" t="s">
        <v>26</v>
      </c>
      <c r="M3" s="6" t="s">
        <v>24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7" t="s">
        <v>26</v>
      </c>
      <c r="T3" s="6" t="s">
        <v>24</v>
      </c>
      <c r="U3" s="6" t="s">
        <v>24</v>
      </c>
      <c r="V3" s="6" t="s">
        <v>24</v>
      </c>
      <c r="W3" s="7" t="s">
        <v>26</v>
      </c>
    </row>
    <row r="4" ht="138" spans="1:23">
      <c r="A4" s="4" t="s">
        <v>28</v>
      </c>
      <c r="B4" s="7" t="s">
        <v>26</v>
      </c>
      <c r="C4" s="14" t="s">
        <v>44</v>
      </c>
      <c r="D4" s="7" t="s">
        <v>26</v>
      </c>
      <c r="E4" s="7" t="s">
        <v>25</v>
      </c>
      <c r="F4" s="7" t="s">
        <v>26</v>
      </c>
      <c r="G4" s="6" t="s">
        <v>24</v>
      </c>
      <c r="H4" s="7" t="s">
        <v>26</v>
      </c>
      <c r="I4" s="7" t="s">
        <v>26</v>
      </c>
      <c r="J4" s="6" t="s">
        <v>24</v>
      </c>
      <c r="K4" s="7" t="s">
        <v>25</v>
      </c>
      <c r="L4" s="8" t="s">
        <v>35</v>
      </c>
      <c r="M4" s="7" t="s">
        <v>26</v>
      </c>
      <c r="N4" s="7" t="s">
        <v>26</v>
      </c>
      <c r="O4" s="6" t="s">
        <v>24</v>
      </c>
      <c r="P4" s="7" t="s">
        <v>26</v>
      </c>
      <c r="Q4" s="6" t="s">
        <v>24</v>
      </c>
      <c r="R4" s="7" t="s">
        <v>26</v>
      </c>
      <c r="S4" s="7" t="s">
        <v>26</v>
      </c>
      <c r="T4" s="6" t="s">
        <v>24</v>
      </c>
      <c r="U4" s="7" t="s">
        <v>26</v>
      </c>
      <c r="V4" s="6" t="s">
        <v>24</v>
      </c>
      <c r="W4" s="6" t="s">
        <v>24</v>
      </c>
    </row>
    <row r="5" ht="138" spans="1:23">
      <c r="A5" s="4" t="s">
        <v>30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49</v>
      </c>
      <c r="G5" s="7" t="s">
        <v>26</v>
      </c>
      <c r="H5" s="7" t="s">
        <v>26</v>
      </c>
      <c r="I5" s="7" t="s">
        <v>26</v>
      </c>
      <c r="J5" s="7" t="s">
        <v>26</v>
      </c>
      <c r="K5" s="7" t="s">
        <v>26</v>
      </c>
      <c r="L5" s="7" t="s">
        <v>26</v>
      </c>
      <c r="M5" s="7" t="s">
        <v>26</v>
      </c>
      <c r="N5" s="6" t="s">
        <v>24</v>
      </c>
      <c r="O5" s="7" t="s">
        <v>26</v>
      </c>
      <c r="P5" s="7" t="s">
        <v>26</v>
      </c>
      <c r="Q5" s="6" t="s">
        <v>24</v>
      </c>
      <c r="R5" s="7" t="s">
        <v>26</v>
      </c>
      <c r="S5" s="7" t="s">
        <v>26</v>
      </c>
      <c r="T5" s="6" t="s">
        <v>24</v>
      </c>
      <c r="U5" s="7" t="s">
        <v>26</v>
      </c>
      <c r="V5" s="6" t="s">
        <v>24</v>
      </c>
      <c r="W5" s="7" t="s">
        <v>26</v>
      </c>
    </row>
    <row r="6" ht="138" spans="1:23">
      <c r="A6" s="4" t="s">
        <v>31</v>
      </c>
      <c r="B6" s="6" t="s">
        <v>24</v>
      </c>
      <c r="C6" s="6" t="s">
        <v>24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 t="s">
        <v>25</v>
      </c>
      <c r="O6" s="6" t="s">
        <v>24</v>
      </c>
      <c r="P6" s="7" t="s">
        <v>25</v>
      </c>
      <c r="Q6" s="6" t="s">
        <v>24</v>
      </c>
      <c r="R6" s="6" t="s">
        <v>24</v>
      </c>
      <c r="S6" s="7" t="s">
        <v>25</v>
      </c>
      <c r="T6" s="6" t="s">
        <v>24</v>
      </c>
      <c r="U6" s="6" t="s">
        <v>24</v>
      </c>
      <c r="V6" s="6" t="s">
        <v>24</v>
      </c>
      <c r="W6" s="6" t="s">
        <v>24</v>
      </c>
    </row>
    <row r="7" ht="124.2" spans="1:23">
      <c r="A7" s="4" t="s">
        <v>34</v>
      </c>
      <c r="B7" s="6" t="s">
        <v>24</v>
      </c>
      <c r="C7" s="9" t="s">
        <v>50</v>
      </c>
      <c r="D7" s="7" t="s">
        <v>26</v>
      </c>
      <c r="E7" s="7" t="s">
        <v>26</v>
      </c>
      <c r="F7" s="7" t="s">
        <v>26</v>
      </c>
      <c r="G7" s="8" t="s">
        <v>35</v>
      </c>
      <c r="H7" s="7" t="s">
        <v>26</v>
      </c>
      <c r="I7" s="6" t="s">
        <v>24</v>
      </c>
      <c r="J7" s="6" t="s">
        <v>24</v>
      </c>
      <c r="K7" s="6" t="s">
        <v>24</v>
      </c>
      <c r="L7" s="7" t="s">
        <v>26</v>
      </c>
      <c r="M7" s="7" t="s">
        <v>26</v>
      </c>
      <c r="N7" s="6" t="s">
        <v>24</v>
      </c>
      <c r="O7" s="6" t="s">
        <v>24</v>
      </c>
      <c r="P7" s="7" t="s">
        <v>26</v>
      </c>
      <c r="Q7" s="6" t="s">
        <v>24</v>
      </c>
      <c r="R7" s="6" t="s">
        <v>24</v>
      </c>
      <c r="S7" s="7" t="s">
        <v>26</v>
      </c>
      <c r="T7" s="6" t="s">
        <v>24</v>
      </c>
      <c r="U7" s="6" t="s">
        <v>24</v>
      </c>
      <c r="V7" s="7" t="s">
        <v>25</v>
      </c>
      <c r="W7" s="6" t="s">
        <v>24</v>
      </c>
    </row>
    <row r="8" ht="138" spans="1:23">
      <c r="A8" s="4" t="s">
        <v>36</v>
      </c>
      <c r="B8" s="9" t="s">
        <v>29</v>
      </c>
      <c r="C8" s="7" t="s">
        <v>26</v>
      </c>
      <c r="D8" s="7" t="s">
        <v>26</v>
      </c>
      <c r="E8" s="7" t="s">
        <v>26</v>
      </c>
      <c r="F8" s="7" t="s">
        <v>26</v>
      </c>
      <c r="G8" s="7" t="s">
        <v>26</v>
      </c>
      <c r="H8" s="7" t="s">
        <v>26</v>
      </c>
      <c r="I8" s="7" t="s">
        <v>25</v>
      </c>
      <c r="J8" s="6" t="s">
        <v>24</v>
      </c>
      <c r="K8" s="7" t="s">
        <v>26</v>
      </c>
      <c r="L8" s="7" t="s">
        <v>26</v>
      </c>
      <c r="M8" s="7" t="s">
        <v>26</v>
      </c>
      <c r="N8" s="7" t="s">
        <v>26</v>
      </c>
      <c r="O8" s="9" t="s">
        <v>29</v>
      </c>
      <c r="P8" s="7" t="s">
        <v>25</v>
      </c>
      <c r="Q8" s="9" t="s">
        <v>29</v>
      </c>
      <c r="R8" s="9" t="s">
        <v>33</v>
      </c>
      <c r="S8" s="7" t="s">
        <v>26</v>
      </c>
      <c r="T8" s="6" t="s">
        <v>24</v>
      </c>
      <c r="U8" s="6" t="s">
        <v>24</v>
      </c>
      <c r="V8" s="7" t="s">
        <v>25</v>
      </c>
      <c r="W8" s="9" t="s">
        <v>29</v>
      </c>
    </row>
    <row r="9" ht="124.2" spans="1:23">
      <c r="A9" s="4" t="s">
        <v>37</v>
      </c>
      <c r="B9" s="6" t="s">
        <v>24</v>
      </c>
      <c r="C9" s="7" t="s">
        <v>26</v>
      </c>
      <c r="D9" s="7" t="s">
        <v>26</v>
      </c>
      <c r="E9" s="7" t="s">
        <v>26</v>
      </c>
      <c r="F9" s="7" t="s">
        <v>26</v>
      </c>
      <c r="G9" s="8" t="s">
        <v>35</v>
      </c>
      <c r="H9" s="7" t="s">
        <v>25</v>
      </c>
      <c r="I9" s="7" t="s">
        <v>26</v>
      </c>
      <c r="J9" s="6" t="s">
        <v>24</v>
      </c>
      <c r="K9" s="7" t="s">
        <v>26</v>
      </c>
      <c r="L9" s="6" t="s">
        <v>24</v>
      </c>
      <c r="M9" s="7" t="s">
        <v>25</v>
      </c>
      <c r="N9" s="6" t="s">
        <v>24</v>
      </c>
      <c r="O9" s="6" t="s">
        <v>24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6" t="s">
        <v>24</v>
      </c>
      <c r="V9" s="7" t="s">
        <v>26</v>
      </c>
      <c r="W9" s="6" t="s">
        <v>24</v>
      </c>
    </row>
    <row r="10" ht="69" spans="1:23">
      <c r="A10" s="4" t="s">
        <v>38</v>
      </c>
      <c r="B10" s="6" t="s">
        <v>24</v>
      </c>
      <c r="C10" s="6" t="s">
        <v>24</v>
      </c>
      <c r="D10" s="6" t="s">
        <v>24</v>
      </c>
      <c r="E10" s="8" t="s">
        <v>35</v>
      </c>
      <c r="F10" s="7" t="s">
        <v>26</v>
      </c>
      <c r="G10" s="6" t="s">
        <v>24</v>
      </c>
      <c r="H10" s="6" t="s">
        <v>24</v>
      </c>
      <c r="I10" s="6" t="s">
        <v>24</v>
      </c>
      <c r="J10" s="6" t="s">
        <v>24</v>
      </c>
      <c r="K10" s="6" t="s">
        <v>24</v>
      </c>
      <c r="L10" s="6" t="s">
        <v>24</v>
      </c>
      <c r="M10" s="6" t="s">
        <v>24</v>
      </c>
      <c r="N10" s="6" t="s">
        <v>24</v>
      </c>
      <c r="O10" s="6" t="s">
        <v>24</v>
      </c>
      <c r="P10" s="6" t="s">
        <v>24</v>
      </c>
      <c r="Q10" s="6" t="s">
        <v>24</v>
      </c>
      <c r="R10" s="6" t="s">
        <v>24</v>
      </c>
      <c r="S10" s="6" t="s">
        <v>24</v>
      </c>
      <c r="T10" s="6" t="s">
        <v>24</v>
      </c>
      <c r="U10" s="6" t="s">
        <v>24</v>
      </c>
      <c r="V10" s="6" t="s">
        <v>24</v>
      </c>
      <c r="W10" s="6" t="s">
        <v>24</v>
      </c>
    </row>
    <row r="11" ht="69" spans="1:23">
      <c r="A11" s="4" t="s">
        <v>39</v>
      </c>
      <c r="B11" s="6" t="s">
        <v>24</v>
      </c>
      <c r="C11" s="7" t="s">
        <v>26</v>
      </c>
      <c r="D11" s="7" t="s">
        <v>25</v>
      </c>
      <c r="E11" s="8" t="s">
        <v>35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24</v>
      </c>
      <c r="L11" s="7" t="s">
        <v>26</v>
      </c>
      <c r="M11" s="8" t="s">
        <v>35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7" t="s">
        <v>25</v>
      </c>
      <c r="W11" s="6" t="s">
        <v>24</v>
      </c>
    </row>
    <row r="12" ht="69" spans="1:23">
      <c r="A12" s="4" t="s">
        <v>40</v>
      </c>
      <c r="B12" s="6" t="s">
        <v>24</v>
      </c>
      <c r="C12" s="6" t="s">
        <v>24</v>
      </c>
      <c r="D12" s="7" t="s">
        <v>25</v>
      </c>
      <c r="E12" s="8" t="s">
        <v>35</v>
      </c>
      <c r="F12" s="6" t="s">
        <v>24</v>
      </c>
      <c r="G12" s="7" t="s">
        <v>26</v>
      </c>
      <c r="H12" s="6" t="s">
        <v>24</v>
      </c>
      <c r="I12" s="6" t="s">
        <v>24</v>
      </c>
      <c r="J12" s="6" t="s">
        <v>24</v>
      </c>
      <c r="K12" s="6" t="s">
        <v>24</v>
      </c>
      <c r="L12" s="7" t="s">
        <v>26</v>
      </c>
      <c r="M12" s="6" t="s">
        <v>24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6" t="s">
        <v>24</v>
      </c>
      <c r="T12" s="6" t="s">
        <v>24</v>
      </c>
      <c r="U12" s="6" t="s">
        <v>24</v>
      </c>
      <c r="V12" s="6" t="s">
        <v>24</v>
      </c>
      <c r="W12" s="6" t="s">
        <v>24</v>
      </c>
    </row>
    <row r="13" ht="69" spans="1:23">
      <c r="A13" s="4" t="s">
        <v>42</v>
      </c>
      <c r="B13" s="6" t="s">
        <v>24</v>
      </c>
      <c r="C13" s="6" t="s">
        <v>24</v>
      </c>
      <c r="D13" s="6" t="s">
        <v>24</v>
      </c>
      <c r="E13" s="7" t="s">
        <v>26</v>
      </c>
      <c r="F13" s="6" t="s">
        <v>24</v>
      </c>
      <c r="G13" s="7" t="s">
        <v>25</v>
      </c>
      <c r="H13" s="6" t="s">
        <v>24</v>
      </c>
      <c r="I13" s="6" t="s">
        <v>24</v>
      </c>
      <c r="J13" s="6" t="s">
        <v>24</v>
      </c>
      <c r="K13" s="6" t="s">
        <v>24</v>
      </c>
      <c r="L13" s="7" t="s">
        <v>26</v>
      </c>
      <c r="M13" s="8" t="s">
        <v>35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7" t="s">
        <v>26</v>
      </c>
      <c r="T13" s="6" t="s">
        <v>24</v>
      </c>
      <c r="U13" s="6" t="s">
        <v>24</v>
      </c>
      <c r="V13" s="6" t="s">
        <v>24</v>
      </c>
      <c r="W13" s="6" t="s">
        <v>24</v>
      </c>
    </row>
    <row r="14" ht="69" spans="1:23">
      <c r="A14" s="4" t="s">
        <v>43</v>
      </c>
      <c r="B14" s="6" t="s">
        <v>24</v>
      </c>
      <c r="C14" s="6" t="s">
        <v>24</v>
      </c>
      <c r="D14" s="8" t="s">
        <v>35</v>
      </c>
      <c r="E14" s="8" t="s">
        <v>35</v>
      </c>
      <c r="F14" s="8" t="s">
        <v>35</v>
      </c>
      <c r="G14" s="6" t="s">
        <v>24</v>
      </c>
      <c r="H14" s="7" t="s">
        <v>26</v>
      </c>
      <c r="I14" s="6" t="s">
        <v>24</v>
      </c>
      <c r="J14" s="6" t="s">
        <v>24</v>
      </c>
      <c r="K14" s="6" t="s">
        <v>24</v>
      </c>
      <c r="L14" s="7" t="s">
        <v>26</v>
      </c>
      <c r="M14" s="6" t="s">
        <v>24</v>
      </c>
      <c r="N14" s="6" t="s">
        <v>24</v>
      </c>
      <c r="O14" s="6" t="s">
        <v>24</v>
      </c>
      <c r="P14" s="6" t="s">
        <v>24</v>
      </c>
      <c r="Q14" s="6" t="s">
        <v>24</v>
      </c>
      <c r="R14" s="6" t="s">
        <v>24</v>
      </c>
      <c r="S14" s="7" t="s">
        <v>26</v>
      </c>
      <c r="T14" s="6" t="s">
        <v>24</v>
      </c>
      <c r="U14" s="6" t="s">
        <v>24</v>
      </c>
      <c r="V14" s="6" t="s">
        <v>24</v>
      </c>
      <c r="W14" s="6" t="s">
        <v>24</v>
      </c>
    </row>
    <row r="15" ht="41.4" spans="1:23">
      <c r="A15" s="4" t="s">
        <v>45</v>
      </c>
      <c r="B15" s="6" t="s">
        <v>24</v>
      </c>
      <c r="C15" s="6" t="s">
        <v>24</v>
      </c>
      <c r="D15" s="6" t="s">
        <v>24</v>
      </c>
      <c r="E15" s="8" t="s">
        <v>35</v>
      </c>
      <c r="F15" s="8" t="s">
        <v>35</v>
      </c>
      <c r="G15" s="6" t="s">
        <v>24</v>
      </c>
      <c r="H15" s="6" t="s">
        <v>24</v>
      </c>
      <c r="I15" s="6" t="s">
        <v>24</v>
      </c>
      <c r="J15" s="7" t="s">
        <v>25</v>
      </c>
      <c r="K15" s="6" t="s">
        <v>24</v>
      </c>
      <c r="L15" s="6" t="s">
        <v>24</v>
      </c>
      <c r="M15" s="6" t="s">
        <v>24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6" t="s">
        <v>24</v>
      </c>
      <c r="W15" s="6" t="s">
        <v>24</v>
      </c>
    </row>
    <row r="16" ht="69" spans="1:23">
      <c r="A16" s="4" t="s">
        <v>46</v>
      </c>
      <c r="B16" s="6" t="s">
        <v>24</v>
      </c>
      <c r="C16" s="7" t="s">
        <v>25</v>
      </c>
      <c r="D16" s="7" t="s">
        <v>26</v>
      </c>
      <c r="E16" s="7" t="s">
        <v>25</v>
      </c>
      <c r="F16" s="6" t="s">
        <v>24</v>
      </c>
      <c r="G16" s="6" t="s">
        <v>24</v>
      </c>
      <c r="H16" s="6" t="s">
        <v>24</v>
      </c>
      <c r="I16" s="6" t="s">
        <v>24</v>
      </c>
      <c r="J16" s="6" t="s">
        <v>24</v>
      </c>
      <c r="K16" s="7" t="s">
        <v>26</v>
      </c>
      <c r="L16" s="6" t="s">
        <v>24</v>
      </c>
      <c r="M16" s="7" t="s">
        <v>26</v>
      </c>
      <c r="N16" s="6" t="s">
        <v>24</v>
      </c>
      <c r="O16" s="6" t="s">
        <v>24</v>
      </c>
      <c r="P16" s="6" t="s">
        <v>24</v>
      </c>
      <c r="Q16" s="6" t="s">
        <v>24</v>
      </c>
      <c r="R16" s="7" t="s">
        <v>26</v>
      </c>
      <c r="S16" s="7" t="s">
        <v>26</v>
      </c>
      <c r="T16" s="6" t="s">
        <v>24</v>
      </c>
      <c r="U16" s="6" t="s">
        <v>24</v>
      </c>
      <c r="V16" s="6" t="s">
        <v>24</v>
      </c>
      <c r="W16" s="6" t="s">
        <v>24</v>
      </c>
    </row>
    <row r="17" ht="69" spans="1:23">
      <c r="A17" s="4" t="s">
        <v>47</v>
      </c>
      <c r="B17" s="6" t="s">
        <v>24</v>
      </c>
      <c r="C17" s="6" t="s">
        <v>24</v>
      </c>
      <c r="D17" s="6" t="s">
        <v>24</v>
      </c>
      <c r="E17" s="8" t="s">
        <v>35</v>
      </c>
      <c r="F17" s="8" t="s">
        <v>35</v>
      </c>
      <c r="G17" s="6" t="s">
        <v>24</v>
      </c>
      <c r="H17" s="6" t="s">
        <v>24</v>
      </c>
      <c r="I17" s="6" t="s">
        <v>24</v>
      </c>
      <c r="J17" s="7" t="s">
        <v>25</v>
      </c>
      <c r="K17" s="6" t="s">
        <v>24</v>
      </c>
      <c r="L17" s="7" t="s">
        <v>26</v>
      </c>
      <c r="M17" s="6" t="s">
        <v>24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6" t="s">
        <v>24</v>
      </c>
      <c r="T17" s="7" t="s">
        <v>25</v>
      </c>
      <c r="U17" s="6" t="s">
        <v>24</v>
      </c>
      <c r="V17" s="6" t="s">
        <v>24</v>
      </c>
      <c r="W17" s="6" t="s">
        <v>24</v>
      </c>
    </row>
    <row r="18" ht="69" spans="1:23">
      <c r="A18" s="4" t="s">
        <v>48</v>
      </c>
      <c r="B18" s="6" t="s">
        <v>24</v>
      </c>
      <c r="C18" s="6" t="s">
        <v>24</v>
      </c>
      <c r="D18" s="9" t="s">
        <v>33</v>
      </c>
      <c r="E18" s="6" t="s">
        <v>24</v>
      </c>
      <c r="F18" s="6" t="s">
        <v>24</v>
      </c>
      <c r="G18" s="6" t="s">
        <v>24</v>
      </c>
      <c r="H18" s="7" t="s">
        <v>26</v>
      </c>
      <c r="I18" s="7" t="s">
        <v>25</v>
      </c>
      <c r="J18" s="7" t="s">
        <v>26</v>
      </c>
      <c r="K18" s="7" t="s">
        <v>26</v>
      </c>
      <c r="L18" s="6" t="s">
        <v>24</v>
      </c>
      <c r="M18" s="6" t="s">
        <v>24</v>
      </c>
      <c r="N18" s="6" t="s">
        <v>24</v>
      </c>
      <c r="O18" s="6" t="s">
        <v>24</v>
      </c>
      <c r="P18" s="6" t="s">
        <v>24</v>
      </c>
      <c r="Q18" s="6" t="s">
        <v>24</v>
      </c>
      <c r="R18" s="6" t="s">
        <v>24</v>
      </c>
      <c r="S18" s="7" t="s">
        <v>25</v>
      </c>
      <c r="T18" s="6" t="s">
        <v>24</v>
      </c>
      <c r="U18" s="6" t="s">
        <v>24</v>
      </c>
      <c r="V18" s="6" t="s">
        <v>24</v>
      </c>
      <c r="W18" s="6" t="s">
        <v>24</v>
      </c>
    </row>
    <row r="19" ht="55.2" spans="1:23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6" t="s">
        <v>24</v>
      </c>
      <c r="H19" s="6" t="s">
        <v>24</v>
      </c>
      <c r="I19" s="7" t="s">
        <v>25</v>
      </c>
      <c r="J19" s="6" t="s">
        <v>24</v>
      </c>
      <c r="K19" s="6" t="s">
        <v>24</v>
      </c>
      <c r="L19" s="6" t="s">
        <v>24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</row>
    <row r="20" ht="69" spans="1:23">
      <c r="A20" s="4" t="s">
        <v>52</v>
      </c>
      <c r="B20" s="7" t="s">
        <v>26</v>
      </c>
      <c r="C20" s="6" t="s">
        <v>24</v>
      </c>
      <c r="D20" s="7" t="s">
        <v>26</v>
      </c>
      <c r="E20" s="7" t="s">
        <v>26</v>
      </c>
      <c r="F20" s="8" t="s">
        <v>35</v>
      </c>
      <c r="G20" s="6" t="s">
        <v>24</v>
      </c>
      <c r="H20" s="6" t="s">
        <v>24</v>
      </c>
      <c r="I20" s="6" t="s">
        <v>24</v>
      </c>
      <c r="J20" s="7" t="s">
        <v>26</v>
      </c>
      <c r="K20" s="6" t="s">
        <v>24</v>
      </c>
      <c r="L20" s="7" t="s">
        <v>26</v>
      </c>
      <c r="M20" s="7" t="s">
        <v>26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7" t="s">
        <v>26</v>
      </c>
      <c r="T20" s="9" t="s">
        <v>33</v>
      </c>
      <c r="U20" s="9" t="s">
        <v>33</v>
      </c>
      <c r="V20" s="6" t="s">
        <v>24</v>
      </c>
      <c r="W20" s="6" t="s">
        <v>24</v>
      </c>
    </row>
    <row r="21" ht="69" spans="1:23">
      <c r="A21" s="4" t="s">
        <v>53</v>
      </c>
      <c r="B21" s="6" t="s">
        <v>24</v>
      </c>
      <c r="C21" s="7" t="s">
        <v>25</v>
      </c>
      <c r="D21" s="6" t="s">
        <v>24</v>
      </c>
      <c r="E21" s="6" t="s">
        <v>24</v>
      </c>
      <c r="F21" s="7" t="s">
        <v>26</v>
      </c>
      <c r="G21" s="8" t="s">
        <v>35</v>
      </c>
      <c r="H21" s="6" t="s">
        <v>24</v>
      </c>
      <c r="I21" s="6" t="s">
        <v>24</v>
      </c>
      <c r="J21" s="6" t="s">
        <v>24</v>
      </c>
      <c r="K21" s="6" t="s">
        <v>24</v>
      </c>
      <c r="L21" s="6" t="s">
        <v>24</v>
      </c>
      <c r="M21" s="7" t="s">
        <v>26</v>
      </c>
      <c r="N21" s="6" t="s">
        <v>24</v>
      </c>
      <c r="O21" s="6" t="s">
        <v>24</v>
      </c>
      <c r="P21" s="7" t="s">
        <v>26</v>
      </c>
      <c r="Q21" s="6" t="s">
        <v>24</v>
      </c>
      <c r="R21" s="6" t="s">
        <v>24</v>
      </c>
      <c r="S21" s="7" t="s">
        <v>26</v>
      </c>
      <c r="T21" s="6" t="s">
        <v>24</v>
      </c>
      <c r="U21" s="6" t="s">
        <v>24</v>
      </c>
      <c r="V21" s="6" t="s">
        <v>24</v>
      </c>
      <c r="W21" s="6" t="s">
        <v>24</v>
      </c>
    </row>
    <row r="22" ht="69" spans="1:23">
      <c r="A22" s="4" t="s">
        <v>54</v>
      </c>
      <c r="B22" s="6" t="s">
        <v>24</v>
      </c>
      <c r="C22" s="6" t="s">
        <v>24</v>
      </c>
      <c r="D22" s="7" t="s">
        <v>26</v>
      </c>
      <c r="E22" s="8" t="s">
        <v>35</v>
      </c>
      <c r="F22" s="6" t="s">
        <v>24</v>
      </c>
      <c r="G22" s="8" t="s">
        <v>35</v>
      </c>
      <c r="H22" s="7" t="s">
        <v>26</v>
      </c>
      <c r="I22" s="6" t="s">
        <v>24</v>
      </c>
      <c r="J22" s="7" t="s">
        <v>25</v>
      </c>
      <c r="K22" s="6" t="s">
        <v>24</v>
      </c>
      <c r="L22" s="7" t="s">
        <v>26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6" t="s">
        <v>24</v>
      </c>
      <c r="T22" s="6" t="s">
        <v>24</v>
      </c>
      <c r="U22" s="7" t="s">
        <v>25</v>
      </c>
      <c r="V22" s="6" t="s">
        <v>24</v>
      </c>
      <c r="W22" s="6" t="s">
        <v>24</v>
      </c>
    </row>
    <row r="23" ht="69" spans="1:23">
      <c r="A23" s="4" t="s">
        <v>55</v>
      </c>
      <c r="B23" s="6" t="s">
        <v>24</v>
      </c>
      <c r="C23" s="6" t="s">
        <v>24</v>
      </c>
      <c r="D23" s="6" t="s">
        <v>24</v>
      </c>
      <c r="E23" s="6" t="s">
        <v>24</v>
      </c>
      <c r="F23" s="8" t="s">
        <v>35</v>
      </c>
      <c r="G23" s="6" t="s">
        <v>24</v>
      </c>
      <c r="H23" s="6" t="s">
        <v>24</v>
      </c>
      <c r="I23" s="7" t="s">
        <v>26</v>
      </c>
      <c r="J23" s="7" t="s">
        <v>25</v>
      </c>
      <c r="K23" s="7" t="s">
        <v>26</v>
      </c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6" t="s">
        <v>24</v>
      </c>
      <c r="T23" s="6" t="s">
        <v>24</v>
      </c>
      <c r="U23" s="6" t="s">
        <v>24</v>
      </c>
      <c r="V23" s="6" t="s">
        <v>24</v>
      </c>
      <c r="W23" s="6" t="s">
        <v>24</v>
      </c>
    </row>
    <row r="24" ht="69" spans="1:23">
      <c r="A24" s="4" t="s">
        <v>56</v>
      </c>
      <c r="B24" s="6" t="s">
        <v>24</v>
      </c>
      <c r="C24" s="6" t="s">
        <v>24</v>
      </c>
      <c r="D24" s="6" t="s">
        <v>24</v>
      </c>
      <c r="E24" s="8" t="s">
        <v>35</v>
      </c>
      <c r="F24" s="6" t="s">
        <v>24</v>
      </c>
      <c r="G24" s="6" t="s">
        <v>24</v>
      </c>
      <c r="H24" s="6" t="s">
        <v>24</v>
      </c>
      <c r="I24" s="6" t="s">
        <v>24</v>
      </c>
      <c r="J24" s="14" t="s">
        <v>49</v>
      </c>
      <c r="K24" s="6" t="s">
        <v>24</v>
      </c>
      <c r="L24" s="7" t="s">
        <v>26</v>
      </c>
      <c r="M24" s="6" t="s">
        <v>24</v>
      </c>
      <c r="N24" s="6" t="s">
        <v>24</v>
      </c>
      <c r="O24" s="6" t="s">
        <v>24</v>
      </c>
      <c r="P24" s="6" t="s">
        <v>24</v>
      </c>
      <c r="Q24" s="7" t="s">
        <v>25</v>
      </c>
      <c r="R24" s="6" t="s">
        <v>24</v>
      </c>
      <c r="S24" s="6" t="s">
        <v>24</v>
      </c>
      <c r="T24" s="6" t="s">
        <v>24</v>
      </c>
      <c r="U24" s="7" t="s">
        <v>25</v>
      </c>
      <c r="V24" s="6" t="s">
        <v>24</v>
      </c>
      <c r="W24" s="6" t="s">
        <v>24</v>
      </c>
    </row>
    <row r="25" ht="69" spans="1:23">
      <c r="A25" s="4" t="s">
        <v>57</v>
      </c>
      <c r="B25" s="6" t="s">
        <v>24</v>
      </c>
      <c r="C25" s="6" t="s">
        <v>24</v>
      </c>
      <c r="D25" s="6" t="s">
        <v>24</v>
      </c>
      <c r="E25" s="8" t="s">
        <v>35</v>
      </c>
      <c r="F25" s="8" t="s">
        <v>35</v>
      </c>
      <c r="G25" s="8" t="s">
        <v>35</v>
      </c>
      <c r="H25" s="7" t="s">
        <v>26</v>
      </c>
      <c r="I25" s="6" t="s">
        <v>24</v>
      </c>
      <c r="J25" s="7" t="s">
        <v>25</v>
      </c>
      <c r="K25" s="6" t="s">
        <v>24</v>
      </c>
      <c r="L25" s="7" t="s">
        <v>26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7" t="s">
        <v>26</v>
      </c>
      <c r="T25" s="6" t="s">
        <v>24</v>
      </c>
      <c r="U25" s="6" t="s">
        <v>24</v>
      </c>
      <c r="V25" s="6" t="s">
        <v>24</v>
      </c>
      <c r="W25" s="6" t="s">
        <v>24</v>
      </c>
    </row>
    <row r="26" ht="55.2" spans="1:23">
      <c r="A26" s="4" t="s">
        <v>58</v>
      </c>
      <c r="B26" s="6" t="s">
        <v>24</v>
      </c>
      <c r="C26" s="7" t="s">
        <v>25</v>
      </c>
      <c r="D26" s="8" t="s">
        <v>35</v>
      </c>
      <c r="E26" s="8" t="s">
        <v>35</v>
      </c>
      <c r="F26" s="7" t="s">
        <v>25</v>
      </c>
      <c r="G26" s="6" t="s">
        <v>24</v>
      </c>
      <c r="H26" s="7" t="s">
        <v>25</v>
      </c>
      <c r="I26" s="7" t="s">
        <v>25</v>
      </c>
      <c r="J26" s="7" t="s">
        <v>25</v>
      </c>
      <c r="K26" s="6" t="s">
        <v>24</v>
      </c>
      <c r="L26" s="7" t="s">
        <v>25</v>
      </c>
      <c r="M26" s="6" t="s">
        <v>24</v>
      </c>
      <c r="N26" s="6" t="s">
        <v>24</v>
      </c>
      <c r="O26" s="6" t="s">
        <v>24</v>
      </c>
      <c r="P26" s="6" t="s">
        <v>24</v>
      </c>
      <c r="Q26" s="6" t="s">
        <v>24</v>
      </c>
      <c r="R26" s="6" t="s">
        <v>24</v>
      </c>
      <c r="S26" s="6" t="s">
        <v>24</v>
      </c>
      <c r="T26" s="6" t="s">
        <v>24</v>
      </c>
      <c r="U26" s="6" t="s">
        <v>24</v>
      </c>
      <c r="V26" s="7" t="s">
        <v>25</v>
      </c>
      <c r="W26" s="6" t="s">
        <v>24</v>
      </c>
    </row>
    <row r="29" ht="41.4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34.8" spans="1:23">
      <c r="A30" s="11" t="s">
        <v>59</v>
      </c>
      <c r="B30" s="12">
        <f>COUNTIF(B2:B26,B26)/(25-COUNTIF(B2:B26,G7))</f>
        <v>0.84</v>
      </c>
      <c r="C30" s="12">
        <f>COUNTIF(C2:C26,B26)/(25-COUNTIF(C2:C26,G7))</f>
        <v>0.64</v>
      </c>
      <c r="D30" s="12">
        <f>COUNTIF(D2:D26,B26)/(25-COUNTIF(D2:D26,G7))</f>
        <v>0.521739130434783</v>
      </c>
      <c r="E30" s="12">
        <f>COUNTIF(E2:E26,B26)/(25-COUNTIF(E2:E26,G7))</f>
        <v>0.357142857142857</v>
      </c>
      <c r="F30" s="12">
        <f>COUNTIF(F2:F26,B26)/(25-COUNTIF(F2:F26,G7))</f>
        <v>0.444444444444444</v>
      </c>
      <c r="G30" s="12">
        <f>COUNTIF(G2:G26,G26)/(25-COUNTIF(G2:G26,G7))</f>
        <v>0.8</v>
      </c>
      <c r="H30" s="12">
        <f>COUNTIF(H2:H26,B26)/(25-COUNTIF(H2:H26,G7))</f>
        <v>0.56</v>
      </c>
      <c r="I30" s="12">
        <f>COUNTIF(I2:I26,B26)/(25-COUNTIF(I2:I26,G7))</f>
        <v>0.64</v>
      </c>
      <c r="J30" s="12">
        <f>COUNTIF(J2:J26,B26)/(25-COUNTIF(J2:J26,G7))</f>
        <v>0.56</v>
      </c>
      <c r="K30" s="12">
        <f>COUNTIF(K2:K26,K26)/(25-COUNTIF(K2:K26,G7))</f>
        <v>0.72</v>
      </c>
      <c r="L30" s="12">
        <f>COUNTIF(L2:L26,B26)/(25-COUNTIF(L2:L26,G7))</f>
        <v>0.416666666666667</v>
      </c>
      <c r="M30" s="12">
        <f>COUNTIF(M2:M26,B26)/(25-COUNTIF(M2:M26,G7))</f>
        <v>0.652173913043478</v>
      </c>
      <c r="N30" s="12">
        <f>COUNTIF(N2:N26,B26)/(25-COUNTIF(N2:N26,G7))</f>
        <v>0.88</v>
      </c>
      <c r="O30" s="12">
        <f>COUNTIF(O2:O26,B26)/(25-COUNTIF(O2:O26,G7))</f>
        <v>0.92</v>
      </c>
      <c r="P30" s="12">
        <f>COUNTIF(P2:P26,B26)/(25-COUNTIF(P2:P26,G7))</f>
        <v>0.68</v>
      </c>
      <c r="Q30" s="12">
        <f>COUNTIF(Q2:Q26,Q26)/(25-COUNTIF(Q2:Q26,G7))</f>
        <v>0.88</v>
      </c>
      <c r="R30" s="12">
        <f>COUNTIF(R2:R26,R26)/(25-COUNTIF(R2:R26,G7))</f>
        <v>0.8</v>
      </c>
      <c r="S30" s="12">
        <f>COUNTIF(S2:S26,B26)/(25-COUNTIF(S2:S26,G7))</f>
        <v>0.44</v>
      </c>
      <c r="T30" s="12">
        <f>COUNTIF(T2:T26,T26)/(25-COUNTIF(T2:T26,G7))</f>
        <v>0.88</v>
      </c>
      <c r="U30" s="12">
        <f>COUNTIF(U2:U26,U26)/(25-COUNTIF(U2:U26,G7))</f>
        <v>0.8</v>
      </c>
      <c r="V30" s="12">
        <f>COUNTIF(V2:V26,V26)/(25-COUNTIF(V2:V26,G7))</f>
        <v>0.16</v>
      </c>
      <c r="W30" s="12">
        <f>COUNTIF(W2:W26,B26)/(25-COUNTIF(W2:W26,G7))</f>
        <v>0.88</v>
      </c>
    </row>
    <row r="33" ht="97.2" spans="25:26">
      <c r="Y33" s="2" t="s">
        <v>61</v>
      </c>
      <c r="Z33" s="3">
        <f>364/(25*22-27)</f>
        <v>0.695984703632887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zoomScale="70" zoomScaleNormal="70" topLeftCell="A22" workbookViewId="0">
      <selection activeCell="F30" sqref="F30"/>
    </sheetView>
  </sheetViews>
  <sheetFormatPr defaultColWidth="8.88888888888889" defaultRowHeight="14.4"/>
  <cols>
    <col min="1" max="1" width="7" style="4" customWidth="1"/>
    <col min="2" max="2" width="11.8888888888889" customWidth="1"/>
    <col min="3" max="8" width="10.4444444444444" customWidth="1"/>
    <col min="9" max="9" width="11.5555555555556" customWidth="1"/>
    <col min="10" max="10" width="11" customWidth="1"/>
    <col min="11" max="12" width="10.4444444444444" customWidth="1"/>
    <col min="13" max="13" width="11.5555555555556" customWidth="1"/>
    <col min="14" max="14" width="11.8888888888889" customWidth="1"/>
    <col min="15" max="16" width="11.2222222222222" customWidth="1"/>
    <col min="17" max="17" width="13.6666666666667" customWidth="1"/>
    <col min="18" max="18" width="11.4444444444444" customWidth="1"/>
    <col min="19" max="19" width="10.4444444444444" customWidth="1"/>
    <col min="20" max="20" width="13.1111111111111" customWidth="1"/>
    <col min="21" max="21" width="11.8888888888889" customWidth="1"/>
    <col min="22" max="23" width="11.6666666666667" customWidth="1"/>
    <col min="25" max="25" width="14.2222222222222" customWidth="1"/>
    <col min="26" max="26" width="18.6666666666667" customWidth="1"/>
  </cols>
  <sheetData>
    <row r="1" s="4" customFormat="1" ht="41.4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Y1" s="19" t="s">
        <v>65</v>
      </c>
    </row>
    <row r="2" ht="138" spans="1:25">
      <c r="A2" s="4" t="s">
        <v>23</v>
      </c>
      <c r="B2" s="7" t="s">
        <v>66</v>
      </c>
      <c r="C2" s="6" t="s">
        <v>24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7" t="s">
        <v>25</v>
      </c>
      <c r="J2" s="6" t="s">
        <v>24</v>
      </c>
      <c r="K2" s="6" t="s">
        <v>24</v>
      </c>
      <c r="L2" s="7" t="s">
        <v>26</v>
      </c>
      <c r="M2" s="6" t="s">
        <v>24</v>
      </c>
      <c r="N2" s="6" t="s">
        <v>24</v>
      </c>
      <c r="O2" s="6" t="s">
        <v>24</v>
      </c>
      <c r="P2" s="7" t="s">
        <v>26</v>
      </c>
      <c r="Q2" s="6" t="s">
        <v>24</v>
      </c>
      <c r="R2" s="6" t="s">
        <v>24</v>
      </c>
      <c r="S2" s="7" t="s">
        <v>25</v>
      </c>
      <c r="T2" s="6" t="s">
        <v>24</v>
      </c>
      <c r="U2" s="6" t="s">
        <v>24</v>
      </c>
      <c r="V2" s="6" t="s">
        <v>24</v>
      </c>
      <c r="W2" s="6" t="s">
        <v>24</v>
      </c>
      <c r="Y2" s="12">
        <f>COUNTIF(B2:W2,W2)/(25-COUNTIF(B2:W2,G7))</f>
        <v>0.68</v>
      </c>
    </row>
    <row r="3" ht="138" spans="1:25">
      <c r="A3" s="4" t="s">
        <v>27</v>
      </c>
      <c r="B3" s="6" t="s">
        <v>24</v>
      </c>
      <c r="C3" s="6" t="s">
        <v>24</v>
      </c>
      <c r="D3" s="6" t="s">
        <v>24</v>
      </c>
      <c r="E3" s="7" t="s">
        <v>26</v>
      </c>
      <c r="F3" s="6" t="s">
        <v>24</v>
      </c>
      <c r="G3" s="6" t="s">
        <v>24</v>
      </c>
      <c r="H3" s="7" t="s">
        <v>26</v>
      </c>
      <c r="I3" s="6" t="s">
        <v>24</v>
      </c>
      <c r="J3" s="7" t="s">
        <v>25</v>
      </c>
      <c r="K3" s="6" t="s">
        <v>24</v>
      </c>
      <c r="L3" s="7" t="s">
        <v>26</v>
      </c>
      <c r="M3" s="7" t="s">
        <v>26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7" t="s">
        <v>26</v>
      </c>
      <c r="T3" s="6" t="s">
        <v>24</v>
      </c>
      <c r="U3" s="6" t="s">
        <v>24</v>
      </c>
      <c r="V3" s="6" t="s">
        <v>24</v>
      </c>
      <c r="W3" s="7" t="s">
        <v>26</v>
      </c>
      <c r="Y3" s="12">
        <f>COUNTIF(B3:W3,W2)/(25-COUNTIF(B3:W3,G7))</f>
        <v>0.6</v>
      </c>
    </row>
    <row r="4" ht="165.6" spans="1:25">
      <c r="A4" s="4" t="s">
        <v>28</v>
      </c>
      <c r="B4" s="6" t="s">
        <v>24</v>
      </c>
      <c r="C4" s="6" t="s">
        <v>24</v>
      </c>
      <c r="D4" s="7" t="s">
        <v>26</v>
      </c>
      <c r="E4" s="7" t="s">
        <v>26</v>
      </c>
      <c r="F4" s="6" t="s">
        <v>24</v>
      </c>
      <c r="G4" s="6" t="s">
        <v>24</v>
      </c>
      <c r="H4" s="7" t="s">
        <v>26</v>
      </c>
      <c r="I4" s="7" t="s">
        <v>26</v>
      </c>
      <c r="J4" s="6" t="s">
        <v>24</v>
      </c>
      <c r="K4" s="7" t="s">
        <v>26</v>
      </c>
      <c r="L4" s="7" t="s">
        <v>26</v>
      </c>
      <c r="M4" s="7" t="s">
        <v>26</v>
      </c>
      <c r="N4" s="7" t="s">
        <v>26</v>
      </c>
      <c r="O4" s="6" t="s">
        <v>24</v>
      </c>
      <c r="P4" s="6" t="s">
        <v>24</v>
      </c>
      <c r="Q4" s="6" t="s">
        <v>24</v>
      </c>
      <c r="R4" s="7" t="s">
        <v>26</v>
      </c>
      <c r="S4" s="7" t="s">
        <v>26</v>
      </c>
      <c r="T4" s="6" t="s">
        <v>24</v>
      </c>
      <c r="U4" s="6" t="s">
        <v>24</v>
      </c>
      <c r="V4" s="6" t="s">
        <v>24</v>
      </c>
      <c r="W4" s="6" t="s">
        <v>24</v>
      </c>
      <c r="Y4" s="12">
        <f>COUNTIF(B4:W4,W4)/(25-COUNTIF(B4:W4,G7))</f>
        <v>0.48</v>
      </c>
    </row>
    <row r="5" ht="165.6" spans="1:25">
      <c r="A5" s="4" t="s">
        <v>30</v>
      </c>
      <c r="B5" s="7" t="s">
        <v>26</v>
      </c>
      <c r="C5" s="7" t="s">
        <v>26</v>
      </c>
      <c r="D5" s="7" t="s">
        <v>26</v>
      </c>
      <c r="E5" s="7" t="s">
        <v>26</v>
      </c>
      <c r="F5" s="6" t="s">
        <v>24</v>
      </c>
      <c r="G5" s="6" t="s">
        <v>24</v>
      </c>
      <c r="H5" s="7" t="s">
        <v>26</v>
      </c>
      <c r="I5" s="6" t="s">
        <v>24</v>
      </c>
      <c r="J5" s="7" t="s">
        <v>25</v>
      </c>
      <c r="K5" s="7" t="s">
        <v>26</v>
      </c>
      <c r="L5" s="7" t="s">
        <v>26</v>
      </c>
      <c r="M5" s="7" t="s">
        <v>26</v>
      </c>
      <c r="N5" s="6" t="s">
        <v>24</v>
      </c>
      <c r="O5" s="7" t="s">
        <v>26</v>
      </c>
      <c r="P5" s="7" t="s">
        <v>26</v>
      </c>
      <c r="Q5" s="6" t="s">
        <v>24</v>
      </c>
      <c r="R5" s="7" t="s">
        <v>26</v>
      </c>
      <c r="S5" s="7" t="s">
        <v>26</v>
      </c>
      <c r="T5" s="6" t="s">
        <v>24</v>
      </c>
      <c r="U5" s="6" t="s">
        <v>24</v>
      </c>
      <c r="V5" s="6" t="s">
        <v>24</v>
      </c>
      <c r="W5" s="7" t="s">
        <v>26</v>
      </c>
      <c r="Y5" s="12">
        <f>COUNTIF(B5:W5,W2)/(25-COUNTIF(B5:W5,G7))</f>
        <v>0.32</v>
      </c>
    </row>
    <row r="6" ht="151.8" spans="1:25">
      <c r="A6" s="4" t="s">
        <v>31</v>
      </c>
      <c r="B6" s="6" t="s">
        <v>24</v>
      </c>
      <c r="C6" s="6" t="s">
        <v>24</v>
      </c>
      <c r="D6" s="6" t="s">
        <v>24</v>
      </c>
      <c r="E6" s="6" t="s">
        <v>24</v>
      </c>
      <c r="F6" s="7" t="s">
        <v>26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 t="s">
        <v>26</v>
      </c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 t="s">
        <v>26</v>
      </c>
      <c r="T6" s="6" t="s">
        <v>24</v>
      </c>
      <c r="U6" s="6" t="s">
        <v>24</v>
      </c>
      <c r="V6" s="6" t="s">
        <v>24</v>
      </c>
      <c r="W6" s="6" t="s">
        <v>24</v>
      </c>
      <c r="Y6" s="12">
        <f>COUNTIF(B6:W6,W6)/(25-COUNTIF(B6:W6,G7))</f>
        <v>0.76</v>
      </c>
    </row>
    <row r="7" ht="151.8" spans="1:25">
      <c r="A7" s="4" t="s">
        <v>34</v>
      </c>
      <c r="B7" s="6" t="s">
        <v>24</v>
      </c>
      <c r="C7" s="6" t="s">
        <v>24</v>
      </c>
      <c r="D7" s="6" t="s">
        <v>24</v>
      </c>
      <c r="E7" s="7" t="s">
        <v>26</v>
      </c>
      <c r="F7" s="7" t="s">
        <v>26</v>
      </c>
      <c r="G7" s="8" t="s">
        <v>35</v>
      </c>
      <c r="H7" s="7" t="s">
        <v>26</v>
      </c>
      <c r="I7" s="6" t="s">
        <v>24</v>
      </c>
      <c r="J7" s="6" t="s">
        <v>24</v>
      </c>
      <c r="K7" s="6" t="s">
        <v>24</v>
      </c>
      <c r="L7" s="7" t="s">
        <v>26</v>
      </c>
      <c r="M7" s="6" t="s">
        <v>24</v>
      </c>
      <c r="N7" s="6" t="s">
        <v>24</v>
      </c>
      <c r="O7" s="6" t="s">
        <v>24</v>
      </c>
      <c r="P7" s="7" t="s">
        <v>26</v>
      </c>
      <c r="Q7" s="6" t="s">
        <v>24</v>
      </c>
      <c r="R7" s="6" t="s">
        <v>24</v>
      </c>
      <c r="S7" s="7" t="s">
        <v>26</v>
      </c>
      <c r="T7" s="6" t="s">
        <v>24</v>
      </c>
      <c r="U7" s="6" t="s">
        <v>24</v>
      </c>
      <c r="V7" s="6" t="s">
        <v>24</v>
      </c>
      <c r="W7" s="6" t="s">
        <v>24</v>
      </c>
      <c r="Y7" s="12">
        <f>COUNTIF(B7:W7,W7)/(25-COUNTIF(B7:W7,G7))</f>
        <v>0.625</v>
      </c>
    </row>
    <row r="8" ht="151.8" spans="1:25">
      <c r="A8" s="4" t="s">
        <v>36</v>
      </c>
      <c r="B8" s="14" t="s">
        <v>49</v>
      </c>
      <c r="C8" s="7" t="s">
        <v>26</v>
      </c>
      <c r="D8" s="6" t="s">
        <v>24</v>
      </c>
      <c r="E8" s="7" t="s">
        <v>26</v>
      </c>
      <c r="F8" s="7" t="s">
        <v>26</v>
      </c>
      <c r="G8" s="7" t="s">
        <v>26</v>
      </c>
      <c r="H8" s="6" t="s">
        <v>24</v>
      </c>
      <c r="I8" s="9" t="s">
        <v>29</v>
      </c>
      <c r="J8" s="7" t="s">
        <v>26</v>
      </c>
      <c r="K8" s="7" t="s">
        <v>26</v>
      </c>
      <c r="L8" s="7" t="s">
        <v>26</v>
      </c>
      <c r="M8" s="7" t="s">
        <v>26</v>
      </c>
      <c r="N8" s="6" t="s">
        <v>24</v>
      </c>
      <c r="O8" s="9" t="s">
        <v>29</v>
      </c>
      <c r="P8" s="6" t="s">
        <v>24</v>
      </c>
      <c r="Q8" s="9" t="s">
        <v>29</v>
      </c>
      <c r="R8" s="9" t="s">
        <v>29</v>
      </c>
      <c r="S8" s="7" t="s">
        <v>25</v>
      </c>
      <c r="T8" s="6" t="s">
        <v>24</v>
      </c>
      <c r="U8" s="6" t="s">
        <v>24</v>
      </c>
      <c r="V8" s="6" t="s">
        <v>24</v>
      </c>
      <c r="W8" s="9" t="s">
        <v>29</v>
      </c>
      <c r="Y8" s="12">
        <f>COUNTIF(B8:W8,W2)/(25-COUNTIF(B8:W8,G7))</f>
        <v>0.28</v>
      </c>
    </row>
    <row r="9" ht="138" spans="1:25">
      <c r="A9" s="4" t="s">
        <v>37</v>
      </c>
      <c r="B9" s="14" t="s">
        <v>67</v>
      </c>
      <c r="C9" s="6" t="s">
        <v>24</v>
      </c>
      <c r="D9" s="7" t="s">
        <v>26</v>
      </c>
      <c r="E9" s="7" t="s">
        <v>26</v>
      </c>
      <c r="F9" s="6" t="s">
        <v>24</v>
      </c>
      <c r="G9" s="8" t="s">
        <v>35</v>
      </c>
      <c r="H9" s="7" t="s">
        <v>25</v>
      </c>
      <c r="I9" s="6" t="s">
        <v>24</v>
      </c>
      <c r="J9" s="6" t="s">
        <v>24</v>
      </c>
      <c r="K9" s="7" t="s">
        <v>26</v>
      </c>
      <c r="L9" s="7" t="s">
        <v>26</v>
      </c>
      <c r="M9" s="6" t="s">
        <v>24</v>
      </c>
      <c r="N9" s="6" t="s">
        <v>24</v>
      </c>
      <c r="O9" s="7" t="s">
        <v>26</v>
      </c>
      <c r="P9" s="6" t="s">
        <v>24</v>
      </c>
      <c r="Q9" s="6" t="s">
        <v>24</v>
      </c>
      <c r="R9" s="6" t="s">
        <v>24</v>
      </c>
      <c r="S9" s="7" t="s">
        <v>26</v>
      </c>
      <c r="T9" s="6" t="s">
        <v>24</v>
      </c>
      <c r="U9" s="7" t="s">
        <v>26</v>
      </c>
      <c r="V9" s="6" t="s">
        <v>24</v>
      </c>
      <c r="W9" s="6" t="s">
        <v>24</v>
      </c>
      <c r="Y9" s="12">
        <f>COUNTIF(B9:W9,W9)/(25-COUNTIF(B9:W9,G7))</f>
        <v>0.5</v>
      </c>
    </row>
    <row r="10" ht="69" spans="1:25">
      <c r="A10" s="4" t="s">
        <v>38</v>
      </c>
      <c r="B10" s="6" t="s">
        <v>24</v>
      </c>
      <c r="C10" s="6" t="s">
        <v>24</v>
      </c>
      <c r="D10" s="6" t="s">
        <v>24</v>
      </c>
      <c r="E10" s="8" t="s">
        <v>35</v>
      </c>
      <c r="F10" s="7" t="s">
        <v>26</v>
      </c>
      <c r="G10" s="6" t="s">
        <v>24</v>
      </c>
      <c r="H10" s="6" t="s">
        <v>24</v>
      </c>
      <c r="I10" s="6" t="s">
        <v>24</v>
      </c>
      <c r="J10" s="6" t="s">
        <v>24</v>
      </c>
      <c r="K10" s="6" t="s">
        <v>24</v>
      </c>
      <c r="L10" s="6" t="s">
        <v>24</v>
      </c>
      <c r="M10" s="6" t="s">
        <v>24</v>
      </c>
      <c r="N10" s="6" t="s">
        <v>24</v>
      </c>
      <c r="O10" s="6" t="s">
        <v>24</v>
      </c>
      <c r="P10" s="6" t="s">
        <v>24</v>
      </c>
      <c r="Q10" s="6" t="s">
        <v>24</v>
      </c>
      <c r="R10" s="6" t="s">
        <v>24</v>
      </c>
      <c r="S10" s="6" t="s">
        <v>24</v>
      </c>
      <c r="T10" s="6" t="s">
        <v>24</v>
      </c>
      <c r="U10" s="6" t="s">
        <v>24</v>
      </c>
      <c r="V10" s="6" t="s">
        <v>24</v>
      </c>
      <c r="W10" s="6" t="s">
        <v>24</v>
      </c>
      <c r="Y10" s="12">
        <f>COUNTIF(B10:W10,W10)/(25-COUNTIF(B10:W10,G7))</f>
        <v>0.833333333333333</v>
      </c>
    </row>
    <row r="11" ht="55.2" spans="1:25">
      <c r="A11" s="4" t="s">
        <v>39</v>
      </c>
      <c r="B11" s="6" t="s">
        <v>24</v>
      </c>
      <c r="C11" s="6" t="s">
        <v>24</v>
      </c>
      <c r="D11" s="6" t="s">
        <v>24</v>
      </c>
      <c r="E11" s="8" t="s">
        <v>35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24</v>
      </c>
      <c r="L11" s="6" t="s">
        <v>24</v>
      </c>
      <c r="M11" s="8" t="s">
        <v>35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6" t="s">
        <v>24</v>
      </c>
      <c r="W11" s="6" t="s">
        <v>24</v>
      </c>
      <c r="Y11" s="12">
        <f>COUNTIF(B11:W11,W11)/(25-COUNTIF(B11:W11,G7))</f>
        <v>0.869565217391304</v>
      </c>
    </row>
    <row r="12" ht="69" spans="1:25">
      <c r="A12" s="4" t="s">
        <v>40</v>
      </c>
      <c r="B12" s="6" t="s">
        <v>24</v>
      </c>
      <c r="C12" s="6" t="s">
        <v>24</v>
      </c>
      <c r="D12" s="6" t="s">
        <v>24</v>
      </c>
      <c r="E12" s="8" t="s">
        <v>35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24</v>
      </c>
      <c r="K12" s="6" t="s">
        <v>24</v>
      </c>
      <c r="L12" s="7" t="s">
        <v>26</v>
      </c>
      <c r="M12" s="6" t="s">
        <v>24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6" t="s">
        <v>24</v>
      </c>
      <c r="T12" s="6" t="s">
        <v>24</v>
      </c>
      <c r="U12" s="6" t="s">
        <v>24</v>
      </c>
      <c r="V12" s="6" t="s">
        <v>24</v>
      </c>
      <c r="W12" s="6" t="s">
        <v>24</v>
      </c>
      <c r="Y12" s="12">
        <f>COUNTIF(B12:W12,W12)/(25-COUNTIF(B12:W12,G7))</f>
        <v>0.833333333333333</v>
      </c>
    </row>
    <row r="13" ht="69" spans="1:25">
      <c r="A13" s="4" t="s">
        <v>42</v>
      </c>
      <c r="B13" s="6" t="s">
        <v>24</v>
      </c>
      <c r="C13" s="6" t="s">
        <v>24</v>
      </c>
      <c r="D13" s="6" t="s">
        <v>24</v>
      </c>
      <c r="E13" s="6" t="s">
        <v>24</v>
      </c>
      <c r="F13" s="6" t="s">
        <v>24</v>
      </c>
      <c r="G13" s="6" t="s">
        <v>24</v>
      </c>
      <c r="H13" s="6" t="s">
        <v>24</v>
      </c>
      <c r="I13" s="6" t="s">
        <v>24</v>
      </c>
      <c r="J13" s="6" t="s">
        <v>24</v>
      </c>
      <c r="K13" s="6" t="s">
        <v>24</v>
      </c>
      <c r="L13" s="7" t="s">
        <v>26</v>
      </c>
      <c r="M13" s="8" t="s">
        <v>35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6" t="s">
        <v>24</v>
      </c>
      <c r="T13" s="6" t="s">
        <v>24</v>
      </c>
      <c r="U13" s="6" t="s">
        <v>24</v>
      </c>
      <c r="V13" s="6" t="s">
        <v>24</v>
      </c>
      <c r="W13" s="6" t="s">
        <v>24</v>
      </c>
      <c r="Y13" s="12">
        <f>COUNTIF(B13:W13,W13)/(25-COUNTIF(B13:W13,G7))</f>
        <v>0.833333333333333</v>
      </c>
    </row>
    <row r="14" ht="69" spans="1:25">
      <c r="A14" s="4" t="s">
        <v>43</v>
      </c>
      <c r="B14" s="6" t="s">
        <v>24</v>
      </c>
      <c r="C14" s="6" t="s">
        <v>24</v>
      </c>
      <c r="D14" s="8" t="s">
        <v>35</v>
      </c>
      <c r="E14" s="8" t="s">
        <v>35</v>
      </c>
      <c r="F14" s="8" t="s">
        <v>35</v>
      </c>
      <c r="G14" s="6" t="s">
        <v>24</v>
      </c>
      <c r="H14" s="7" t="s">
        <v>26</v>
      </c>
      <c r="I14" s="6" t="s">
        <v>24</v>
      </c>
      <c r="J14" s="7" t="s">
        <v>25</v>
      </c>
      <c r="K14" s="6" t="s">
        <v>24</v>
      </c>
      <c r="L14" s="7" t="s">
        <v>26</v>
      </c>
      <c r="M14" s="6" t="s">
        <v>24</v>
      </c>
      <c r="N14" s="6" t="s">
        <v>24</v>
      </c>
      <c r="O14" s="6" t="s">
        <v>24</v>
      </c>
      <c r="P14" s="6" t="s">
        <v>24</v>
      </c>
      <c r="Q14" s="6" t="s">
        <v>24</v>
      </c>
      <c r="R14" s="6" t="s">
        <v>24</v>
      </c>
      <c r="S14" s="6" t="s">
        <v>24</v>
      </c>
      <c r="T14" s="6" t="s">
        <v>24</v>
      </c>
      <c r="U14" s="6" t="s">
        <v>24</v>
      </c>
      <c r="V14" s="6" t="s">
        <v>24</v>
      </c>
      <c r="W14" s="6" t="s">
        <v>24</v>
      </c>
      <c r="Y14" s="12">
        <f>COUNTIF(B14:W14,W14)/(25-COUNTIF(B14:W14,G7))</f>
        <v>0.727272727272727</v>
      </c>
    </row>
    <row r="15" ht="41.4" spans="1:25">
      <c r="A15" s="4" t="s">
        <v>45</v>
      </c>
      <c r="B15" s="6" t="s">
        <v>24</v>
      </c>
      <c r="C15" s="6" t="s">
        <v>24</v>
      </c>
      <c r="D15" s="6" t="s">
        <v>24</v>
      </c>
      <c r="E15" s="8" t="s">
        <v>35</v>
      </c>
      <c r="F15" s="8" t="s">
        <v>35</v>
      </c>
      <c r="G15" s="6" t="s">
        <v>24</v>
      </c>
      <c r="H15" s="6" t="s">
        <v>24</v>
      </c>
      <c r="I15" s="6" t="s">
        <v>24</v>
      </c>
      <c r="J15" s="6" t="s">
        <v>24</v>
      </c>
      <c r="K15" s="6" t="s">
        <v>24</v>
      </c>
      <c r="L15" s="6" t="s">
        <v>24</v>
      </c>
      <c r="M15" s="6" t="s">
        <v>24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7" t="s">
        <v>25</v>
      </c>
      <c r="W15" s="6" t="s">
        <v>24</v>
      </c>
      <c r="Y15" s="12">
        <f>COUNTIF(B15:W15,W15)/(25-COUNTIF(B15:W15,G7))</f>
        <v>0.826086956521739</v>
      </c>
    </row>
    <row r="16" ht="69" spans="1:25">
      <c r="A16" s="4" t="s">
        <v>46</v>
      </c>
      <c r="B16" s="6" t="s">
        <v>24</v>
      </c>
      <c r="C16" s="7" t="s">
        <v>26</v>
      </c>
      <c r="D16" s="7" t="s">
        <v>26</v>
      </c>
      <c r="E16" s="7" t="s">
        <v>25</v>
      </c>
      <c r="F16" s="6" t="s">
        <v>24</v>
      </c>
      <c r="G16" s="6" t="s">
        <v>24</v>
      </c>
      <c r="H16" s="7" t="s">
        <v>26</v>
      </c>
      <c r="I16" s="6" t="s">
        <v>24</v>
      </c>
      <c r="J16" s="6" t="s">
        <v>24</v>
      </c>
      <c r="K16" s="7" t="s">
        <v>26</v>
      </c>
      <c r="L16" s="7" t="s">
        <v>26</v>
      </c>
      <c r="M16" s="7" t="s">
        <v>26</v>
      </c>
      <c r="N16" s="6" t="s">
        <v>24</v>
      </c>
      <c r="O16" s="6" t="s">
        <v>24</v>
      </c>
      <c r="P16" s="6" t="s">
        <v>24</v>
      </c>
      <c r="Q16" s="6" t="s">
        <v>24</v>
      </c>
      <c r="R16" s="6" t="s">
        <v>24</v>
      </c>
      <c r="S16" s="7" t="s">
        <v>26</v>
      </c>
      <c r="T16" s="6" t="s">
        <v>24</v>
      </c>
      <c r="U16" s="6" t="s">
        <v>24</v>
      </c>
      <c r="V16" s="7" t="s">
        <v>26</v>
      </c>
      <c r="W16" s="6" t="s">
        <v>24</v>
      </c>
      <c r="Y16" s="12">
        <f>COUNTIF(B16:W16,W16)/(25-COUNTIF(B16:W16,G7))</f>
        <v>0.52</v>
      </c>
    </row>
    <row r="17" ht="69" spans="1:25">
      <c r="A17" s="4" t="s">
        <v>47</v>
      </c>
      <c r="B17" s="6" t="s">
        <v>24</v>
      </c>
      <c r="C17" s="6" t="s">
        <v>24</v>
      </c>
      <c r="D17" s="6" t="s">
        <v>24</v>
      </c>
      <c r="E17" s="8" t="s">
        <v>35</v>
      </c>
      <c r="F17" s="8" t="s">
        <v>35</v>
      </c>
      <c r="G17" s="6" t="s">
        <v>24</v>
      </c>
      <c r="H17" s="7" t="s">
        <v>26</v>
      </c>
      <c r="I17" s="6" t="s">
        <v>24</v>
      </c>
      <c r="J17" s="7" t="s">
        <v>25</v>
      </c>
      <c r="K17" s="6" t="s">
        <v>24</v>
      </c>
      <c r="L17" s="6" t="s">
        <v>24</v>
      </c>
      <c r="M17" s="6" t="s">
        <v>24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7" t="s">
        <v>25</v>
      </c>
      <c r="T17" s="6" t="s">
        <v>24</v>
      </c>
      <c r="U17" s="6" t="s">
        <v>24</v>
      </c>
      <c r="V17" s="6" t="s">
        <v>24</v>
      </c>
      <c r="W17" s="6" t="s">
        <v>24</v>
      </c>
      <c r="Y17" s="12">
        <f>COUNTIF(B17:W17,W17)/(25-COUNTIF(B17:W17,G7))</f>
        <v>0.739130434782609</v>
      </c>
    </row>
    <row r="18" ht="69" spans="1:25">
      <c r="A18" s="4" t="s">
        <v>48</v>
      </c>
      <c r="B18" s="9" t="s">
        <v>50</v>
      </c>
      <c r="C18" s="6" t="s">
        <v>24</v>
      </c>
      <c r="D18" s="6" t="s">
        <v>24</v>
      </c>
      <c r="E18" s="6" t="s">
        <v>24</v>
      </c>
      <c r="F18" s="6" t="s">
        <v>24</v>
      </c>
      <c r="G18" s="6" t="s">
        <v>24</v>
      </c>
      <c r="H18" s="7" t="s">
        <v>26</v>
      </c>
      <c r="I18" s="7" t="s">
        <v>25</v>
      </c>
      <c r="J18" s="7" t="s">
        <v>26</v>
      </c>
      <c r="K18" s="7" t="s">
        <v>26</v>
      </c>
      <c r="L18" s="6" t="s">
        <v>24</v>
      </c>
      <c r="M18" s="6" t="s">
        <v>24</v>
      </c>
      <c r="N18" s="6" t="s">
        <v>24</v>
      </c>
      <c r="O18" s="6" t="s">
        <v>24</v>
      </c>
      <c r="P18" s="6" t="s">
        <v>24</v>
      </c>
      <c r="Q18" s="6" t="s">
        <v>24</v>
      </c>
      <c r="R18" s="6" t="s">
        <v>24</v>
      </c>
      <c r="S18" s="7" t="s">
        <v>26</v>
      </c>
      <c r="T18" s="6" t="s">
        <v>24</v>
      </c>
      <c r="U18" s="14" t="s">
        <v>49</v>
      </c>
      <c r="V18" s="6" t="s">
        <v>24</v>
      </c>
      <c r="W18" s="6" t="s">
        <v>24</v>
      </c>
      <c r="Y18" s="12">
        <f>COUNTIF(B18:W18,W18)/(25-COUNTIF(B18:W18,G7))</f>
        <v>0.6</v>
      </c>
    </row>
    <row r="19" ht="69" spans="1:25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6" t="s">
        <v>24</v>
      </c>
      <c r="H19" s="6" t="s">
        <v>24</v>
      </c>
      <c r="I19" s="7" t="s">
        <v>25</v>
      </c>
      <c r="J19" s="6" t="s">
        <v>24</v>
      </c>
      <c r="K19" s="6" t="s">
        <v>24</v>
      </c>
      <c r="L19" s="7" t="s">
        <v>26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  <c r="Y19" s="12">
        <f>COUNTIF(B19:W19,W19)/(25-COUNTIF(B19:W19,G7))</f>
        <v>0.782608695652174</v>
      </c>
    </row>
    <row r="20" ht="69" spans="1:25">
      <c r="A20" s="4" t="s">
        <v>52</v>
      </c>
      <c r="B20" s="6" t="s">
        <v>24</v>
      </c>
      <c r="C20" s="6" t="s">
        <v>24</v>
      </c>
      <c r="D20" s="7" t="s">
        <v>26</v>
      </c>
      <c r="E20" s="7" t="s">
        <v>26</v>
      </c>
      <c r="F20" s="8" t="s">
        <v>35</v>
      </c>
      <c r="G20" s="6" t="s">
        <v>24</v>
      </c>
      <c r="H20" s="6" t="s">
        <v>24</v>
      </c>
      <c r="I20" s="6" t="s">
        <v>24</v>
      </c>
      <c r="J20" s="7" t="s">
        <v>25</v>
      </c>
      <c r="K20" s="6" t="s">
        <v>24</v>
      </c>
      <c r="L20" s="7" t="s">
        <v>26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6" t="s">
        <v>24</v>
      </c>
      <c r="T20" s="6" t="s">
        <v>24</v>
      </c>
      <c r="U20" s="6" t="s">
        <v>24</v>
      </c>
      <c r="V20" s="6" t="s">
        <v>24</v>
      </c>
      <c r="W20" s="6" t="s">
        <v>24</v>
      </c>
      <c r="Y20" s="12">
        <f>COUNTIF(B20:W20,W20)/(25-COUNTIF(B20:W20,G7))</f>
        <v>0.708333333333333</v>
      </c>
    </row>
    <row r="21" ht="69" spans="1:25">
      <c r="A21" s="4" t="s">
        <v>53</v>
      </c>
      <c r="B21" s="6" t="s">
        <v>24</v>
      </c>
      <c r="C21" s="6" t="s">
        <v>24</v>
      </c>
      <c r="D21" s="6" t="s">
        <v>24</v>
      </c>
      <c r="E21" s="6" t="s">
        <v>24</v>
      </c>
      <c r="F21" s="6" t="s">
        <v>24</v>
      </c>
      <c r="G21" s="8" t="s">
        <v>35</v>
      </c>
      <c r="H21" s="6" t="s">
        <v>24</v>
      </c>
      <c r="I21" s="6" t="s">
        <v>24</v>
      </c>
      <c r="J21" s="6" t="s">
        <v>24</v>
      </c>
      <c r="K21" s="6" t="s">
        <v>24</v>
      </c>
      <c r="L21" s="6" t="s">
        <v>24</v>
      </c>
      <c r="M21" s="7" t="s">
        <v>26</v>
      </c>
      <c r="N21" s="6" t="s">
        <v>24</v>
      </c>
      <c r="O21" s="6" t="s">
        <v>24</v>
      </c>
      <c r="P21" s="6" t="s">
        <v>24</v>
      </c>
      <c r="Q21" s="6" t="s">
        <v>24</v>
      </c>
      <c r="R21" s="6" t="s">
        <v>24</v>
      </c>
      <c r="S21" s="7" t="s">
        <v>26</v>
      </c>
      <c r="T21" s="6" t="s">
        <v>24</v>
      </c>
      <c r="U21" s="6" t="s">
        <v>24</v>
      </c>
      <c r="V21" s="6" t="s">
        <v>24</v>
      </c>
      <c r="W21" s="6" t="s">
        <v>24</v>
      </c>
      <c r="Y21" s="12">
        <f>COUNTIF(B21:W21,W21)/(25-COUNTIF(B21:W21,G7))</f>
        <v>0.791666666666667</v>
      </c>
    </row>
    <row r="22" ht="69" spans="1:25">
      <c r="A22" s="4" t="s">
        <v>54</v>
      </c>
      <c r="B22" s="6" t="s">
        <v>24</v>
      </c>
      <c r="C22" s="6" t="s">
        <v>24</v>
      </c>
      <c r="D22" s="6" t="s">
        <v>24</v>
      </c>
      <c r="E22" s="8" t="s">
        <v>35</v>
      </c>
      <c r="F22" s="6" t="s">
        <v>24</v>
      </c>
      <c r="G22" s="8" t="s">
        <v>35</v>
      </c>
      <c r="H22" s="7" t="s">
        <v>26</v>
      </c>
      <c r="I22" s="6" t="s">
        <v>24</v>
      </c>
      <c r="J22" s="7" t="s">
        <v>26</v>
      </c>
      <c r="K22" s="6" t="s">
        <v>24</v>
      </c>
      <c r="L22" s="6" t="s">
        <v>24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6" t="s">
        <v>24</v>
      </c>
      <c r="T22" s="6" t="s">
        <v>24</v>
      </c>
      <c r="U22" s="6" t="s">
        <v>24</v>
      </c>
      <c r="V22" s="6" t="s">
        <v>24</v>
      </c>
      <c r="W22" s="6" t="s">
        <v>24</v>
      </c>
      <c r="Y22" s="12">
        <f>COUNTIF(B22:W22,W22)/(25-COUNTIF(B22:W22,G7))</f>
        <v>0.782608695652174</v>
      </c>
    </row>
    <row r="23" ht="69" spans="1:25">
      <c r="A23" s="4" t="s">
        <v>55</v>
      </c>
      <c r="B23" s="6" t="s">
        <v>24</v>
      </c>
      <c r="C23" s="6" t="s">
        <v>24</v>
      </c>
      <c r="D23" s="6" t="s">
        <v>24</v>
      </c>
      <c r="E23" s="6" t="s">
        <v>24</v>
      </c>
      <c r="F23" s="8" t="s">
        <v>35</v>
      </c>
      <c r="G23" s="6" t="s">
        <v>24</v>
      </c>
      <c r="H23" s="6" t="s">
        <v>24</v>
      </c>
      <c r="I23" s="6" t="s">
        <v>24</v>
      </c>
      <c r="J23" s="6" t="s">
        <v>24</v>
      </c>
      <c r="K23" s="6" t="s">
        <v>24</v>
      </c>
      <c r="L23" s="7" t="s">
        <v>26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6" t="s">
        <v>24</v>
      </c>
      <c r="T23" s="6" t="s">
        <v>24</v>
      </c>
      <c r="U23" s="6" t="s">
        <v>24</v>
      </c>
      <c r="V23" s="6" t="s">
        <v>24</v>
      </c>
      <c r="W23" s="6" t="s">
        <v>24</v>
      </c>
      <c r="Y23" s="12">
        <f>COUNTIF(B23:W23,W23)/(25-COUNTIF(B23:W23,G7))</f>
        <v>0.833333333333333</v>
      </c>
    </row>
    <row r="24" ht="69" spans="1:25">
      <c r="A24" s="4" t="s">
        <v>56</v>
      </c>
      <c r="B24" s="6" t="s">
        <v>24</v>
      </c>
      <c r="C24" s="6" t="s">
        <v>24</v>
      </c>
      <c r="D24" s="6" t="s">
        <v>24</v>
      </c>
      <c r="E24" s="8" t="s">
        <v>35</v>
      </c>
      <c r="F24" s="6" t="s">
        <v>24</v>
      </c>
      <c r="G24" s="6" t="s">
        <v>24</v>
      </c>
      <c r="H24" s="6" t="s">
        <v>24</v>
      </c>
      <c r="I24" s="6" t="s">
        <v>24</v>
      </c>
      <c r="J24" s="6" t="s">
        <v>24</v>
      </c>
      <c r="K24" s="6" t="s">
        <v>24</v>
      </c>
      <c r="L24" s="6" t="s">
        <v>24</v>
      </c>
      <c r="M24" s="7" t="s">
        <v>26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6" t="s">
        <v>24</v>
      </c>
      <c r="T24" s="6" t="s">
        <v>24</v>
      </c>
      <c r="U24" s="7" t="s">
        <v>25</v>
      </c>
      <c r="V24" s="6" t="s">
        <v>24</v>
      </c>
      <c r="W24" s="6" t="s">
        <v>24</v>
      </c>
      <c r="Y24" s="12">
        <f>COUNTIF(B24:W24,W24)/(25-COUNTIF(B24:W24,G7))</f>
        <v>0.791666666666667</v>
      </c>
    </row>
    <row r="25" ht="69" spans="1:25">
      <c r="A25" s="4" t="s">
        <v>57</v>
      </c>
      <c r="B25" s="6" t="s">
        <v>24</v>
      </c>
      <c r="C25" s="6" t="s">
        <v>24</v>
      </c>
      <c r="D25" s="6" t="s">
        <v>24</v>
      </c>
      <c r="E25" s="8" t="s">
        <v>35</v>
      </c>
      <c r="F25" s="8" t="s">
        <v>35</v>
      </c>
      <c r="G25" s="8" t="s">
        <v>35</v>
      </c>
      <c r="H25" s="6" t="s">
        <v>24</v>
      </c>
      <c r="I25" s="6" t="s">
        <v>24</v>
      </c>
      <c r="J25" s="6" t="s">
        <v>24</v>
      </c>
      <c r="K25" s="6" t="s">
        <v>24</v>
      </c>
      <c r="L25" s="6" t="s">
        <v>24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7" t="s">
        <v>26</v>
      </c>
      <c r="T25" s="6" t="s">
        <v>24</v>
      </c>
      <c r="U25" s="6" t="s">
        <v>24</v>
      </c>
      <c r="V25" s="6" t="s">
        <v>24</v>
      </c>
      <c r="W25" s="6" t="s">
        <v>24</v>
      </c>
      <c r="Y25" s="12">
        <f>COUNTIF(B25:W25,W25)/(25-COUNTIF(B25:W25,G7))</f>
        <v>0.818181818181818</v>
      </c>
    </row>
    <row r="26" s="1" customFormat="1" ht="69" spans="1:25">
      <c r="A26" s="4" t="s">
        <v>58</v>
      </c>
      <c r="B26" s="6" t="s">
        <v>24</v>
      </c>
      <c r="C26" s="7" t="s">
        <v>25</v>
      </c>
      <c r="D26" s="8" t="s">
        <v>35</v>
      </c>
      <c r="E26" s="8" t="s">
        <v>35</v>
      </c>
      <c r="F26" s="7" t="s">
        <v>25</v>
      </c>
      <c r="G26" s="7" t="s">
        <v>25</v>
      </c>
      <c r="H26" s="7" t="s">
        <v>25</v>
      </c>
      <c r="I26" s="6" t="s">
        <v>24</v>
      </c>
      <c r="J26" s="7" t="s">
        <v>25</v>
      </c>
      <c r="K26" s="14" t="s">
        <v>49</v>
      </c>
      <c r="L26" s="7" t="s">
        <v>25</v>
      </c>
      <c r="M26" s="7" t="s">
        <v>26</v>
      </c>
      <c r="N26" s="6" t="s">
        <v>24</v>
      </c>
      <c r="O26" s="6" t="s">
        <v>24</v>
      </c>
      <c r="P26" s="6" t="s">
        <v>24</v>
      </c>
      <c r="Q26" s="6" t="s">
        <v>24</v>
      </c>
      <c r="R26" s="7" t="s">
        <v>25</v>
      </c>
      <c r="S26" s="6" t="s">
        <v>24</v>
      </c>
      <c r="T26" s="6" t="s">
        <v>24</v>
      </c>
      <c r="U26" s="6" t="s">
        <v>24</v>
      </c>
      <c r="V26" s="6" t="s">
        <v>24</v>
      </c>
      <c r="W26" s="6" t="s">
        <v>24</v>
      </c>
      <c r="Y26" s="12">
        <f>COUNTIF(B26:W26,W26)/(25-COUNTIF(B26:W26,G7))</f>
        <v>0.478260869565217</v>
      </c>
    </row>
    <row r="29" ht="41.4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34.8" spans="1:23">
      <c r="A30" s="11" t="s">
        <v>59</v>
      </c>
      <c r="B30" s="12">
        <f>COUNTIF(B1:B25,B25)/(25-COUNTIF(B1:B25,G7))</f>
        <v>0.76</v>
      </c>
      <c r="C30" s="12">
        <f>COUNTIF(C1:C25,B25)/(25-COUNTIF(C1:C25,G7))</f>
        <v>0.84</v>
      </c>
      <c r="D30" s="12">
        <f>COUNTIF(D1:D25,B25)/(25-COUNTIF(D1:D25,G7))</f>
        <v>0.75</v>
      </c>
      <c r="E30" s="12">
        <f>COUNTIF(E1:E25,B25)/(25-COUNTIF(E1:E25,G7))</f>
        <v>0.4</v>
      </c>
      <c r="F30" s="12">
        <f>COUNTIF(F1:F25,B25)/(25-COUNTIF(F1:F25,G7))</f>
        <v>0.722222222222222</v>
      </c>
      <c r="G30" s="12">
        <f>COUNTIF(G1:G25,B25)/(25-COUNTIF(G1:G25,G7))</f>
        <v>0.9</v>
      </c>
      <c r="H30" s="12">
        <f>COUNTIF(H1:H25,B25)/(25-COUNTIF(H1:H25,G7))</f>
        <v>0.56</v>
      </c>
      <c r="I30" s="12">
        <f>COUNTIF(I1:I25,B25)/(25-COUNTIF(I1:I25,G7))</f>
        <v>0.76</v>
      </c>
      <c r="J30" s="12">
        <f>COUNTIF(J1:J25,B25)/(25-COUNTIF(J1:J25,G7))</f>
        <v>0.64</v>
      </c>
      <c r="K30" s="12">
        <f>COUNTIF(K1:K25,B25)/(25-COUNTIF(K1:K25,G7))</f>
        <v>0.72</v>
      </c>
      <c r="L30" s="12">
        <f>COUNTIF(L1:L25,B25)/(25-COUNTIF(L1:L25,G7))</f>
        <v>0.36</v>
      </c>
      <c r="M30" s="12">
        <f>COUNTIF(M1:M25,B25)/(25-COUNTIF(M1:M25,G7))</f>
        <v>0.652173913043478</v>
      </c>
      <c r="N30" s="12">
        <f>COUNTIF(N1:N25,B25)/(25-COUNTIF(N1:N25,G7))</f>
        <v>0.92</v>
      </c>
      <c r="O30" s="12">
        <f>COUNTIF(O1:O25,B25)/(25-COUNTIF(O1:O25,G7))</f>
        <v>0.84</v>
      </c>
      <c r="P30" s="12">
        <f>COUNTIF(P1:P25,B25)/(25-COUNTIF(P1:P25,G7))</f>
        <v>0.84</v>
      </c>
      <c r="Q30" s="12">
        <f>COUNTIF(Q1:Q25,Q25)/(25-COUNTIF(Q1:Q25,G7))</f>
        <v>0.92</v>
      </c>
      <c r="R30" s="12">
        <f>COUNTIF(R1:R25,B25)/(25-COUNTIF(R1:R25,G7))</f>
        <v>0.84</v>
      </c>
      <c r="S30" s="12">
        <f>COUNTIF(S1:S25,B25)/(25-COUNTIF(S1:S25,G7))</f>
        <v>0.44</v>
      </c>
      <c r="T30" s="12">
        <f>COUNTIF(T1:T25,T25)/(25-COUNTIF(T1:T25,G7))</f>
        <v>0.96</v>
      </c>
      <c r="U30" s="12">
        <f>COUNTIF(U1:U25,U25)/(25-COUNTIF(U1:U25,G7))</f>
        <v>0.84</v>
      </c>
      <c r="V30" s="12">
        <f>COUNTIF(V1:V25,V25)/(25-COUNTIF(V1:V25,G7))</f>
        <v>0.88</v>
      </c>
      <c r="W30" s="12">
        <f>COUNTIF(W1:W25,B25)/(25-COUNTIF(W1:W25,G7))</f>
        <v>0.84</v>
      </c>
    </row>
    <row r="32" ht="97.2" spans="25:26">
      <c r="Y32" s="2" t="s">
        <v>61</v>
      </c>
      <c r="Z32" s="3">
        <f>405/(25*22-27)</f>
        <v>0.774378585086042</v>
      </c>
    </row>
  </sheetData>
  <sortState ref="A2:W26">
    <sortCondition ref="A26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zoomScale="70" zoomScaleNormal="70" topLeftCell="S23" workbookViewId="0">
      <selection activeCell="Y34" sqref="Y34"/>
    </sheetView>
  </sheetViews>
  <sheetFormatPr defaultColWidth="8.88888888888889" defaultRowHeight="14.4"/>
  <cols>
    <col min="1" max="1" width="7.66666666666667" style="4" customWidth="1"/>
    <col min="2" max="8" width="10.4444444444444" customWidth="1"/>
    <col min="9" max="9" width="8.88888888888889" customWidth="1"/>
    <col min="10" max="23" width="10.4444444444444" customWidth="1"/>
    <col min="24" max="24" width="17.7777777777778" customWidth="1"/>
    <col min="25" max="25" width="18.6666666666667" customWidth="1"/>
  </cols>
  <sheetData>
    <row r="1" s="4" customFormat="1" ht="55.2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124.2" spans="1:23">
      <c r="A2" s="4" t="s">
        <v>23</v>
      </c>
      <c r="B2" s="5" t="s">
        <v>25</v>
      </c>
      <c r="C2" s="5" t="s">
        <v>24</v>
      </c>
      <c r="D2" s="5" t="s">
        <v>24</v>
      </c>
      <c r="E2" s="5" t="s">
        <v>25</v>
      </c>
      <c r="F2" s="5" t="s">
        <v>24</v>
      </c>
      <c r="G2" s="5" t="s">
        <v>25</v>
      </c>
      <c r="H2" s="5" t="s">
        <v>25</v>
      </c>
      <c r="I2" s="5" t="s">
        <v>25</v>
      </c>
      <c r="J2" s="5" t="s">
        <v>25</v>
      </c>
      <c r="K2" s="5" t="s">
        <v>26</v>
      </c>
      <c r="L2" s="5" t="s">
        <v>26</v>
      </c>
      <c r="M2" s="5" t="s">
        <v>25</v>
      </c>
      <c r="N2" s="5" t="s">
        <v>24</v>
      </c>
      <c r="O2" s="5" t="s">
        <v>24</v>
      </c>
      <c r="P2" s="5" t="s">
        <v>26</v>
      </c>
      <c r="Q2" s="5" t="s">
        <v>24</v>
      </c>
      <c r="R2" s="5" t="s">
        <v>24</v>
      </c>
      <c r="S2" s="5" t="s">
        <v>26</v>
      </c>
      <c r="T2" s="5" t="s">
        <v>24</v>
      </c>
      <c r="U2" s="5" t="s">
        <v>24</v>
      </c>
      <c r="V2" s="5" t="s">
        <v>25</v>
      </c>
      <c r="W2" s="5" t="s">
        <v>24</v>
      </c>
    </row>
    <row r="3" ht="124.2" spans="1:23">
      <c r="A3" s="4" t="s">
        <v>27</v>
      </c>
      <c r="B3" s="5" t="s">
        <v>25</v>
      </c>
      <c r="C3" s="5" t="s">
        <v>24</v>
      </c>
      <c r="D3" s="5" t="s">
        <v>25</v>
      </c>
      <c r="E3" s="5" t="s">
        <v>26</v>
      </c>
      <c r="F3" s="5" t="s">
        <v>24</v>
      </c>
      <c r="G3" s="5" t="s">
        <v>24</v>
      </c>
      <c r="H3" s="5" t="s">
        <v>26</v>
      </c>
      <c r="I3" s="5" t="s">
        <v>25</v>
      </c>
      <c r="J3" s="5" t="s">
        <v>25</v>
      </c>
      <c r="K3" s="5" t="s">
        <v>24</v>
      </c>
      <c r="L3" s="5" t="s">
        <v>26</v>
      </c>
      <c r="M3" s="5" t="s">
        <v>25</v>
      </c>
      <c r="N3" s="5" t="s">
        <v>24</v>
      </c>
      <c r="O3" s="5" t="s">
        <v>25</v>
      </c>
      <c r="P3" s="5" t="s">
        <v>25</v>
      </c>
      <c r="Q3" s="5" t="s">
        <v>24</v>
      </c>
      <c r="R3" s="5" t="s">
        <v>24</v>
      </c>
      <c r="S3" s="5" t="s">
        <v>26</v>
      </c>
      <c r="T3" s="5" t="s">
        <v>24</v>
      </c>
      <c r="U3" s="5" t="s">
        <v>25</v>
      </c>
      <c r="V3" s="5" t="s">
        <v>24</v>
      </c>
      <c r="W3" s="5" t="s">
        <v>26</v>
      </c>
    </row>
    <row r="4" ht="72" spans="1:23">
      <c r="A4" s="4" t="s">
        <v>38</v>
      </c>
      <c r="B4" s="5" t="s">
        <v>24</v>
      </c>
      <c r="C4" s="5" t="s">
        <v>25</v>
      </c>
      <c r="D4" s="5" t="s">
        <v>24</v>
      </c>
      <c r="E4" s="5" t="s">
        <v>35</v>
      </c>
      <c r="F4" s="5" t="s">
        <v>25</v>
      </c>
      <c r="G4" s="5" t="s">
        <v>24</v>
      </c>
      <c r="H4" s="5" t="s">
        <v>26</v>
      </c>
      <c r="I4" s="5" t="s">
        <v>25</v>
      </c>
      <c r="J4" s="5" t="s">
        <v>24</v>
      </c>
      <c r="K4" s="5" t="s">
        <v>24</v>
      </c>
      <c r="L4" s="5" t="s">
        <v>24</v>
      </c>
      <c r="M4" s="5" t="s">
        <v>24</v>
      </c>
      <c r="N4" s="5" t="s">
        <v>24</v>
      </c>
      <c r="O4" s="5" t="s">
        <v>25</v>
      </c>
      <c r="P4" s="5" t="s">
        <v>24</v>
      </c>
      <c r="Q4" s="5" t="s">
        <v>24</v>
      </c>
      <c r="R4" s="5" t="s">
        <v>24</v>
      </c>
      <c r="S4" s="5" t="s">
        <v>68</v>
      </c>
      <c r="T4" s="5" t="s">
        <v>24</v>
      </c>
      <c r="U4" s="5" t="s">
        <v>24</v>
      </c>
      <c r="V4" s="5" t="s">
        <v>25</v>
      </c>
      <c r="W4" s="5" t="s">
        <v>25</v>
      </c>
    </row>
    <row r="5" ht="138" spans="1:23">
      <c r="A5" s="4" t="s">
        <v>28</v>
      </c>
      <c r="B5" s="5" t="s">
        <v>25</v>
      </c>
      <c r="C5" s="5" t="s">
        <v>24</v>
      </c>
      <c r="D5" s="5" t="s">
        <v>66</v>
      </c>
      <c r="E5" s="5" t="s">
        <v>66</v>
      </c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66</v>
      </c>
      <c r="L5" s="5" t="s">
        <v>66</v>
      </c>
      <c r="M5" s="5" t="s">
        <v>66</v>
      </c>
      <c r="N5" s="5" t="s">
        <v>25</v>
      </c>
      <c r="O5" s="5" t="s">
        <v>25</v>
      </c>
      <c r="P5" s="5" t="s">
        <v>24</v>
      </c>
      <c r="Q5" s="5" t="s">
        <v>24</v>
      </c>
      <c r="R5" s="5" t="s">
        <v>66</v>
      </c>
      <c r="S5" s="5" t="s">
        <v>66</v>
      </c>
      <c r="T5" s="5" t="s">
        <v>25</v>
      </c>
      <c r="U5" s="5" t="s">
        <v>26</v>
      </c>
      <c r="V5" s="5" t="s">
        <v>25</v>
      </c>
      <c r="W5" s="5" t="s">
        <v>66</v>
      </c>
    </row>
    <row r="6" ht="138" spans="1:23">
      <c r="A6" s="4" t="s">
        <v>30</v>
      </c>
      <c r="B6" s="5" t="s">
        <v>26</v>
      </c>
      <c r="C6" s="5" t="s">
        <v>24</v>
      </c>
      <c r="D6" s="5" t="s">
        <v>26</v>
      </c>
      <c r="E6" s="5" t="s">
        <v>25</v>
      </c>
      <c r="F6" s="5" t="s">
        <v>50</v>
      </c>
      <c r="G6" s="5" t="s">
        <v>25</v>
      </c>
      <c r="H6" s="5" t="s">
        <v>26</v>
      </c>
      <c r="I6" s="5" t="s">
        <v>25</v>
      </c>
      <c r="J6" s="5" t="s">
        <v>26</v>
      </c>
      <c r="K6" s="5" t="s">
        <v>25</v>
      </c>
      <c r="L6" s="5" t="s">
        <v>26</v>
      </c>
      <c r="M6" s="5" t="s">
        <v>26</v>
      </c>
      <c r="N6" s="5" t="s">
        <v>24</v>
      </c>
      <c r="O6" s="5" t="s">
        <v>25</v>
      </c>
      <c r="P6" s="5" t="s">
        <v>25</v>
      </c>
      <c r="Q6" s="5" t="s">
        <v>24</v>
      </c>
      <c r="R6" s="5" t="s">
        <v>25</v>
      </c>
      <c r="S6" s="5" t="s">
        <v>25</v>
      </c>
      <c r="T6" s="5" t="s">
        <v>26</v>
      </c>
      <c r="U6" s="5" t="s">
        <v>24</v>
      </c>
      <c r="V6" s="5" t="s">
        <v>24</v>
      </c>
      <c r="W6" s="5" t="s">
        <v>25</v>
      </c>
    </row>
    <row r="7" ht="138" spans="1:23">
      <c r="A7" s="4" t="s">
        <v>31</v>
      </c>
      <c r="B7" s="5" t="s">
        <v>24</v>
      </c>
      <c r="C7" s="5" t="s">
        <v>69</v>
      </c>
      <c r="D7" s="5" t="s">
        <v>24</v>
      </c>
      <c r="E7" s="5" t="s">
        <v>26</v>
      </c>
      <c r="F7" s="5" t="s">
        <v>25</v>
      </c>
      <c r="G7" s="5" t="s">
        <v>26</v>
      </c>
      <c r="H7" s="5" t="s">
        <v>26</v>
      </c>
      <c r="I7" s="5" t="s">
        <v>25</v>
      </c>
      <c r="J7" s="5" t="s">
        <v>25</v>
      </c>
      <c r="K7" s="5" t="s">
        <v>24</v>
      </c>
      <c r="L7" s="5" t="s">
        <v>25</v>
      </c>
      <c r="M7" s="5" t="s">
        <v>24</v>
      </c>
      <c r="N7" s="5" t="s">
        <v>69</v>
      </c>
      <c r="O7" s="5" t="s">
        <v>25</v>
      </c>
      <c r="P7" s="5" t="s">
        <v>24</v>
      </c>
      <c r="Q7" s="5" t="s">
        <v>24</v>
      </c>
      <c r="R7" s="5" t="s">
        <v>24</v>
      </c>
      <c r="S7" s="5" t="s">
        <v>26</v>
      </c>
      <c r="T7" s="5" t="s">
        <v>69</v>
      </c>
      <c r="U7" s="5" t="s">
        <v>24</v>
      </c>
      <c r="V7" s="5" t="s">
        <v>24</v>
      </c>
      <c r="W7" s="5" t="s">
        <v>24</v>
      </c>
    </row>
    <row r="8" ht="124.2" spans="1:23">
      <c r="A8" s="4" t="s">
        <v>34</v>
      </c>
      <c r="B8" s="5" t="s">
        <v>66</v>
      </c>
      <c r="C8" s="5" t="s">
        <v>25</v>
      </c>
      <c r="D8" s="5" t="s">
        <v>26</v>
      </c>
      <c r="E8" s="5" t="s">
        <v>66</v>
      </c>
      <c r="F8" s="5" t="s">
        <v>26</v>
      </c>
      <c r="G8" s="5" t="s">
        <v>35</v>
      </c>
      <c r="H8" s="5" t="s">
        <v>26</v>
      </c>
      <c r="I8" s="5" t="s">
        <v>25</v>
      </c>
      <c r="J8" s="5" t="s">
        <v>25</v>
      </c>
      <c r="K8" s="5" t="s">
        <v>24</v>
      </c>
      <c r="L8" s="5" t="s">
        <v>26</v>
      </c>
      <c r="M8" s="5" t="s">
        <v>26</v>
      </c>
      <c r="N8" s="5" t="s">
        <v>26</v>
      </c>
      <c r="O8" s="5" t="s">
        <v>25</v>
      </c>
      <c r="P8" s="5" t="s">
        <v>25</v>
      </c>
      <c r="Q8" s="5" t="s">
        <v>26</v>
      </c>
      <c r="R8" s="5" t="s">
        <v>24</v>
      </c>
      <c r="S8" s="5" t="s">
        <v>66</v>
      </c>
      <c r="T8" s="5" t="s">
        <v>26</v>
      </c>
      <c r="U8" s="5" t="s">
        <v>26</v>
      </c>
      <c r="V8" s="5" t="s">
        <v>25</v>
      </c>
      <c r="W8" s="5" t="s">
        <v>26</v>
      </c>
    </row>
    <row r="9" ht="57.6" spans="1:23">
      <c r="A9" s="4" t="s">
        <v>45</v>
      </c>
      <c r="B9" s="5" t="s">
        <v>49</v>
      </c>
      <c r="C9" s="5" t="s">
        <v>25</v>
      </c>
      <c r="D9" s="5" t="s">
        <v>24</v>
      </c>
      <c r="E9" s="5" t="s">
        <v>35</v>
      </c>
      <c r="F9" s="5" t="s">
        <v>35</v>
      </c>
      <c r="G9" s="5" t="s">
        <v>24</v>
      </c>
      <c r="H9" s="5" t="s">
        <v>24</v>
      </c>
      <c r="I9" s="5" t="s">
        <v>25</v>
      </c>
      <c r="J9" s="5" t="s">
        <v>25</v>
      </c>
      <c r="K9" s="5" t="s">
        <v>24</v>
      </c>
      <c r="L9" s="5" t="s">
        <v>24</v>
      </c>
      <c r="M9" s="5" t="s">
        <v>25</v>
      </c>
      <c r="N9" s="5" t="s">
        <v>25</v>
      </c>
      <c r="O9" s="5" t="s">
        <v>24</v>
      </c>
      <c r="P9" s="5" t="s">
        <v>24</v>
      </c>
      <c r="Q9" s="5" t="s">
        <v>24</v>
      </c>
      <c r="R9" s="5" t="s">
        <v>24</v>
      </c>
      <c r="S9" s="5" t="s">
        <v>24</v>
      </c>
      <c r="T9" s="5" t="s">
        <v>24</v>
      </c>
      <c r="U9" s="5" t="s">
        <v>24</v>
      </c>
      <c r="V9" s="5" t="s">
        <v>25</v>
      </c>
      <c r="W9" s="5" t="s">
        <v>24</v>
      </c>
    </row>
    <row r="10" ht="138" spans="1:23">
      <c r="A10" s="4" t="s">
        <v>36</v>
      </c>
      <c r="B10" s="5" t="s">
        <v>25</v>
      </c>
      <c r="C10" s="5" t="s">
        <v>26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24</v>
      </c>
      <c r="I10" s="5" t="s">
        <v>25</v>
      </c>
      <c r="J10" s="5" t="s">
        <v>26</v>
      </c>
      <c r="K10" s="5" t="s">
        <v>25</v>
      </c>
      <c r="L10" s="5" t="s">
        <v>26</v>
      </c>
      <c r="M10" s="5" t="s">
        <v>25</v>
      </c>
      <c r="N10" s="5" t="s">
        <v>26</v>
      </c>
      <c r="O10" s="5" t="s">
        <v>25</v>
      </c>
      <c r="P10" s="5" t="s">
        <v>26</v>
      </c>
      <c r="Q10" s="5" t="s">
        <v>29</v>
      </c>
      <c r="R10" s="5" t="s">
        <v>25</v>
      </c>
      <c r="S10" s="5" t="s">
        <v>25</v>
      </c>
      <c r="T10" s="5" t="s">
        <v>25</v>
      </c>
      <c r="U10" s="5" t="s">
        <v>25</v>
      </c>
      <c r="V10" s="5" t="s">
        <v>25</v>
      </c>
      <c r="W10" s="5" t="s">
        <v>26</v>
      </c>
    </row>
    <row r="11" ht="124.2" spans="1:23">
      <c r="A11" s="4" t="s">
        <v>37</v>
      </c>
      <c r="B11" s="5" t="s">
        <v>26</v>
      </c>
      <c r="C11" s="5" t="s">
        <v>26</v>
      </c>
      <c r="D11" s="5" t="s">
        <v>24</v>
      </c>
      <c r="E11" s="5" t="s">
        <v>26</v>
      </c>
      <c r="F11" s="5" t="s">
        <v>26</v>
      </c>
      <c r="G11" s="5" t="s">
        <v>35</v>
      </c>
      <c r="H11" s="5" t="s">
        <v>26</v>
      </c>
      <c r="I11" s="5" t="s">
        <v>25</v>
      </c>
      <c r="J11" s="5" t="s">
        <v>26</v>
      </c>
      <c r="K11" s="5" t="s">
        <v>26</v>
      </c>
      <c r="L11" s="5" t="s">
        <v>26</v>
      </c>
      <c r="M11" s="5" t="s">
        <v>24</v>
      </c>
      <c r="N11" s="5" t="s">
        <v>26</v>
      </c>
      <c r="O11" s="5" t="s">
        <v>24</v>
      </c>
      <c r="P11" s="5" t="s">
        <v>26</v>
      </c>
      <c r="Q11" s="5" t="s">
        <v>26</v>
      </c>
      <c r="R11" s="5" t="s">
        <v>24</v>
      </c>
      <c r="S11" s="5" t="s">
        <v>25</v>
      </c>
      <c r="T11" s="5" t="s">
        <v>26</v>
      </c>
      <c r="U11" s="5" t="s">
        <v>24</v>
      </c>
      <c r="V11" s="5" t="s">
        <v>26</v>
      </c>
      <c r="W11" s="5" t="s">
        <v>24</v>
      </c>
    </row>
    <row r="12" ht="72" spans="1:23">
      <c r="A12" s="4" t="s">
        <v>39</v>
      </c>
      <c r="B12" s="5" t="s">
        <v>24</v>
      </c>
      <c r="C12" s="5" t="s">
        <v>24</v>
      </c>
      <c r="D12" s="5" t="s">
        <v>26</v>
      </c>
      <c r="E12" s="5" t="s">
        <v>35</v>
      </c>
      <c r="F12" s="5" t="s">
        <v>26</v>
      </c>
      <c r="G12" s="5" t="s">
        <v>24</v>
      </c>
      <c r="H12" s="5" t="s">
        <v>24</v>
      </c>
      <c r="I12" s="5" t="s">
        <v>25</v>
      </c>
      <c r="J12" s="5" t="s">
        <v>26</v>
      </c>
      <c r="K12" s="5" t="s">
        <v>24</v>
      </c>
      <c r="L12" s="5" t="s">
        <v>26</v>
      </c>
      <c r="M12" s="5" t="s">
        <v>35</v>
      </c>
      <c r="N12" s="5" t="s">
        <v>24</v>
      </c>
      <c r="O12" s="5" t="s">
        <v>24</v>
      </c>
      <c r="P12" s="5" t="s">
        <v>26</v>
      </c>
      <c r="Q12" s="5" t="s">
        <v>24</v>
      </c>
      <c r="R12" s="5" t="s">
        <v>24</v>
      </c>
      <c r="S12" s="5" t="s">
        <v>26</v>
      </c>
      <c r="T12" s="5" t="s">
        <v>24</v>
      </c>
      <c r="U12" s="5" t="s">
        <v>24</v>
      </c>
      <c r="V12" s="5" t="s">
        <v>25</v>
      </c>
      <c r="W12" s="5" t="s">
        <v>24</v>
      </c>
    </row>
    <row r="13" ht="72" spans="1:23">
      <c r="A13" s="4" t="s">
        <v>40</v>
      </c>
      <c r="B13" s="5" t="s">
        <v>25</v>
      </c>
      <c r="C13" s="5" t="s">
        <v>24</v>
      </c>
      <c r="D13" s="5" t="s">
        <v>24</v>
      </c>
      <c r="E13" s="5" t="s">
        <v>35</v>
      </c>
      <c r="F13" s="5" t="s">
        <v>26</v>
      </c>
      <c r="G13" s="5" t="s">
        <v>24</v>
      </c>
      <c r="H13" s="5" t="s">
        <v>26</v>
      </c>
      <c r="I13" s="5" t="s">
        <v>25</v>
      </c>
      <c r="J13" s="5" t="s">
        <v>24</v>
      </c>
      <c r="K13" s="5" t="s">
        <v>24</v>
      </c>
      <c r="L13" s="5" t="s">
        <v>26</v>
      </c>
      <c r="M13" s="5" t="s">
        <v>24</v>
      </c>
      <c r="N13" s="5" t="s">
        <v>24</v>
      </c>
      <c r="O13" s="5" t="s">
        <v>24</v>
      </c>
      <c r="P13" s="5" t="s">
        <v>24</v>
      </c>
      <c r="Q13" s="5" t="s">
        <v>24</v>
      </c>
      <c r="R13" s="5" t="s">
        <v>24</v>
      </c>
      <c r="S13" s="5" t="s">
        <v>26</v>
      </c>
      <c r="T13" s="5" t="s">
        <v>24</v>
      </c>
      <c r="U13" s="5" t="s">
        <v>24</v>
      </c>
      <c r="V13" s="5" t="s">
        <v>24</v>
      </c>
      <c r="W13" s="5" t="s">
        <v>24</v>
      </c>
    </row>
    <row r="14" ht="72" spans="1:23">
      <c r="A14" s="4" t="s">
        <v>42</v>
      </c>
      <c r="B14" s="5" t="s">
        <v>26</v>
      </c>
      <c r="C14" s="5" t="s">
        <v>24</v>
      </c>
      <c r="D14" s="5" t="s">
        <v>41</v>
      </c>
      <c r="E14" s="5" t="s">
        <v>26</v>
      </c>
      <c r="F14" s="5" t="s">
        <v>26</v>
      </c>
      <c r="G14" s="5" t="s">
        <v>66</v>
      </c>
      <c r="H14" s="5" t="s">
        <v>24</v>
      </c>
      <c r="I14" s="5" t="s">
        <v>25</v>
      </c>
      <c r="J14" s="5" t="s">
        <v>44</v>
      </c>
      <c r="K14" s="5" t="s">
        <v>24</v>
      </c>
      <c r="L14" s="5" t="s">
        <v>26</v>
      </c>
      <c r="M14" s="5" t="s">
        <v>35</v>
      </c>
      <c r="N14" s="5" t="s">
        <v>24</v>
      </c>
      <c r="O14" s="5" t="s">
        <v>24</v>
      </c>
      <c r="P14" s="5" t="s">
        <v>24</v>
      </c>
      <c r="Q14" s="5" t="s">
        <v>24</v>
      </c>
      <c r="R14" s="5" t="s">
        <v>24</v>
      </c>
      <c r="S14" s="5" t="s">
        <v>26</v>
      </c>
      <c r="T14" s="5" t="s">
        <v>26</v>
      </c>
      <c r="U14" s="5" t="s">
        <v>24</v>
      </c>
      <c r="V14" s="5" t="s">
        <v>25</v>
      </c>
      <c r="W14" s="5" t="s">
        <v>24</v>
      </c>
    </row>
    <row r="15" ht="72" spans="1:23">
      <c r="A15" s="4" t="s">
        <v>43</v>
      </c>
      <c r="B15" s="5" t="s">
        <v>25</v>
      </c>
      <c r="C15" s="5" t="s">
        <v>25</v>
      </c>
      <c r="D15" s="5" t="s">
        <v>35</v>
      </c>
      <c r="E15" s="5" t="s">
        <v>35</v>
      </c>
      <c r="F15" s="5" t="s">
        <v>35</v>
      </c>
      <c r="G15" s="5" t="s">
        <v>24</v>
      </c>
      <c r="H15" s="5" t="s">
        <v>26</v>
      </c>
      <c r="I15" s="5" t="s">
        <v>25</v>
      </c>
      <c r="J15" s="5" t="s">
        <v>25</v>
      </c>
      <c r="K15" s="5" t="s">
        <v>25</v>
      </c>
      <c r="L15" s="5" t="s">
        <v>25</v>
      </c>
      <c r="M15" s="5" t="s">
        <v>24</v>
      </c>
      <c r="N15" s="5" t="s">
        <v>24</v>
      </c>
      <c r="O15" s="5" t="s">
        <v>25</v>
      </c>
      <c r="P15" s="5" t="s">
        <v>24</v>
      </c>
      <c r="Q15" s="5" t="s">
        <v>24</v>
      </c>
      <c r="R15" s="5" t="s">
        <v>24</v>
      </c>
      <c r="S15" s="5" t="s">
        <v>25</v>
      </c>
      <c r="T15" s="5" t="s">
        <v>24</v>
      </c>
      <c r="U15" s="5" t="s">
        <v>24</v>
      </c>
      <c r="V15" s="5" t="s">
        <v>25</v>
      </c>
      <c r="W15" s="5" t="s">
        <v>24</v>
      </c>
    </row>
    <row r="16" ht="86.4" spans="1:23">
      <c r="A16" s="4" t="s">
        <v>46</v>
      </c>
      <c r="B16" s="5" t="s">
        <v>24</v>
      </c>
      <c r="C16" s="5" t="s">
        <v>25</v>
      </c>
      <c r="D16" s="5" t="s">
        <v>24</v>
      </c>
      <c r="E16" s="5" t="s">
        <v>24</v>
      </c>
      <c r="F16" s="5" t="s">
        <v>66</v>
      </c>
      <c r="G16" s="5" t="s">
        <v>24</v>
      </c>
      <c r="H16" s="5" t="s">
        <v>25</v>
      </c>
      <c r="I16" s="5" t="s">
        <v>26</v>
      </c>
      <c r="J16" s="5" t="s">
        <v>25</v>
      </c>
      <c r="K16" s="5" t="s">
        <v>25</v>
      </c>
      <c r="L16" s="5" t="s">
        <v>26</v>
      </c>
      <c r="M16" s="5" t="s">
        <v>24</v>
      </c>
      <c r="N16" s="5" t="s">
        <v>24</v>
      </c>
      <c r="O16" s="5" t="s">
        <v>24</v>
      </c>
      <c r="P16" s="5" t="s">
        <v>26</v>
      </c>
      <c r="Q16" s="5" t="s">
        <v>26</v>
      </c>
      <c r="R16" s="5" t="s">
        <v>26</v>
      </c>
      <c r="S16" s="5" t="s">
        <v>26</v>
      </c>
      <c r="T16" s="5" t="s">
        <v>25</v>
      </c>
      <c r="U16" s="5" t="s">
        <v>26</v>
      </c>
      <c r="V16" s="5" t="s">
        <v>26</v>
      </c>
      <c r="W16" s="5" t="s">
        <v>24</v>
      </c>
    </row>
    <row r="17" ht="72" spans="1:23">
      <c r="A17" s="4" t="s">
        <v>47</v>
      </c>
      <c r="B17" s="5" t="s">
        <v>25</v>
      </c>
      <c r="C17" s="5" t="s">
        <v>24</v>
      </c>
      <c r="D17" s="5" t="s">
        <v>26</v>
      </c>
      <c r="E17" s="5" t="s">
        <v>35</v>
      </c>
      <c r="F17" s="5" t="s">
        <v>35</v>
      </c>
      <c r="G17" s="5" t="s">
        <v>24</v>
      </c>
      <c r="H17" s="5" t="s">
        <v>24</v>
      </c>
      <c r="I17" s="5" t="s">
        <v>25</v>
      </c>
      <c r="J17" s="5" t="s">
        <v>25</v>
      </c>
      <c r="K17" s="5" t="s">
        <v>24</v>
      </c>
      <c r="L17" s="5" t="s">
        <v>26</v>
      </c>
      <c r="M17" s="5" t="s">
        <v>26</v>
      </c>
      <c r="N17" s="5" t="s">
        <v>24</v>
      </c>
      <c r="O17" s="5" t="s">
        <v>24</v>
      </c>
      <c r="P17" s="5" t="s">
        <v>24</v>
      </c>
      <c r="Q17" s="5" t="s">
        <v>24</v>
      </c>
      <c r="R17" s="5" t="s">
        <v>24</v>
      </c>
      <c r="S17" s="5" t="s">
        <v>26</v>
      </c>
      <c r="T17" s="5" t="s">
        <v>24</v>
      </c>
      <c r="U17" s="5" t="s">
        <v>24</v>
      </c>
      <c r="V17" s="5" t="s">
        <v>24</v>
      </c>
      <c r="W17" s="5" t="s">
        <v>24</v>
      </c>
    </row>
    <row r="18" ht="72" spans="1:23">
      <c r="A18" s="4" t="s">
        <v>48</v>
      </c>
      <c r="B18" s="5" t="s">
        <v>49</v>
      </c>
      <c r="C18" s="5" t="s">
        <v>24</v>
      </c>
      <c r="D18" s="5" t="s">
        <v>24</v>
      </c>
      <c r="E18" s="5" t="s">
        <v>26</v>
      </c>
      <c r="F18" s="5" t="s">
        <v>24</v>
      </c>
      <c r="G18" s="5" t="s">
        <v>25</v>
      </c>
      <c r="H18" s="5" t="s">
        <v>26</v>
      </c>
      <c r="I18" s="5" t="s">
        <v>25</v>
      </c>
      <c r="J18" s="5" t="s">
        <v>25</v>
      </c>
      <c r="K18" s="5" t="s">
        <v>26</v>
      </c>
      <c r="L18" s="5" t="s">
        <v>24</v>
      </c>
      <c r="M18" s="5" t="s">
        <v>24</v>
      </c>
      <c r="N18" s="5" t="s">
        <v>24</v>
      </c>
      <c r="O18" s="5" t="s">
        <v>25</v>
      </c>
      <c r="P18" s="5" t="s">
        <v>24</v>
      </c>
      <c r="Q18" s="5" t="s">
        <v>25</v>
      </c>
      <c r="R18" s="5" t="s">
        <v>24</v>
      </c>
      <c r="S18" s="5" t="s">
        <v>25</v>
      </c>
      <c r="T18" s="5" t="s">
        <v>24</v>
      </c>
      <c r="U18" s="5" t="s">
        <v>49</v>
      </c>
      <c r="V18" s="5" t="s">
        <v>24</v>
      </c>
      <c r="W18" s="5" t="s">
        <v>24</v>
      </c>
    </row>
    <row r="19" ht="57.6" spans="1:23">
      <c r="A19" s="4" t="s">
        <v>51</v>
      </c>
      <c r="B19" s="5" t="s">
        <v>24</v>
      </c>
      <c r="C19" s="5" t="s">
        <v>24</v>
      </c>
      <c r="D19" s="5" t="s">
        <v>24</v>
      </c>
      <c r="E19" s="5" t="s">
        <v>35</v>
      </c>
      <c r="F19" s="5" t="s">
        <v>35</v>
      </c>
      <c r="G19" s="5" t="s">
        <v>41</v>
      </c>
      <c r="H19" s="5" t="s">
        <v>24</v>
      </c>
      <c r="I19" s="5" t="s">
        <v>25</v>
      </c>
      <c r="J19" s="5" t="s">
        <v>24</v>
      </c>
      <c r="K19" s="5" t="s">
        <v>25</v>
      </c>
      <c r="L19" s="5" t="s">
        <v>24</v>
      </c>
      <c r="M19" s="5" t="s">
        <v>24</v>
      </c>
      <c r="N19" s="5" t="s">
        <v>24</v>
      </c>
      <c r="O19" s="5" t="s">
        <v>25</v>
      </c>
      <c r="P19" s="5" t="s">
        <v>24</v>
      </c>
      <c r="Q19" s="5" t="s">
        <v>24</v>
      </c>
      <c r="R19" s="5" t="s">
        <v>24</v>
      </c>
      <c r="S19" s="5" t="s">
        <v>24</v>
      </c>
      <c r="T19" s="5" t="s">
        <v>24</v>
      </c>
      <c r="U19" s="5" t="s">
        <v>24</v>
      </c>
      <c r="V19" s="5" t="s">
        <v>25</v>
      </c>
      <c r="W19" s="5" t="s">
        <v>24</v>
      </c>
    </row>
    <row r="20" ht="72" spans="1:23">
      <c r="A20" s="4" t="s">
        <v>52</v>
      </c>
      <c r="B20" s="5" t="s">
        <v>24</v>
      </c>
      <c r="C20" s="5" t="s">
        <v>26</v>
      </c>
      <c r="D20" s="5" t="s">
        <v>26</v>
      </c>
      <c r="E20" s="5" t="s">
        <v>26</v>
      </c>
      <c r="F20" s="5" t="s">
        <v>35</v>
      </c>
      <c r="G20" s="5" t="s">
        <v>24</v>
      </c>
      <c r="H20" s="5" t="s">
        <v>26</v>
      </c>
      <c r="I20" s="5" t="s">
        <v>25</v>
      </c>
      <c r="J20" s="5" t="s">
        <v>26</v>
      </c>
      <c r="K20" s="5" t="s">
        <v>26</v>
      </c>
      <c r="L20" s="5" t="s">
        <v>26</v>
      </c>
      <c r="M20" s="5" t="s">
        <v>24</v>
      </c>
      <c r="N20" s="5" t="s">
        <v>25</v>
      </c>
      <c r="O20" s="5" t="s">
        <v>25</v>
      </c>
      <c r="P20" s="5" t="s">
        <v>24</v>
      </c>
      <c r="Q20" s="5" t="s">
        <v>24</v>
      </c>
      <c r="R20" s="5" t="s">
        <v>24</v>
      </c>
      <c r="S20" s="5" t="s">
        <v>26</v>
      </c>
      <c r="T20" s="5" t="s">
        <v>24</v>
      </c>
      <c r="U20" s="5" t="s">
        <v>24</v>
      </c>
      <c r="V20" s="5" t="s">
        <v>25</v>
      </c>
      <c r="W20" s="5" t="s">
        <v>24</v>
      </c>
    </row>
    <row r="21" ht="72" spans="1:23">
      <c r="A21" s="4" t="s">
        <v>53</v>
      </c>
      <c r="B21" s="5" t="s">
        <v>49</v>
      </c>
      <c r="C21" s="5" t="s">
        <v>24</v>
      </c>
      <c r="D21" s="5" t="s">
        <v>24</v>
      </c>
      <c r="E21" s="5" t="s">
        <v>24</v>
      </c>
      <c r="F21" s="5" t="s">
        <v>26</v>
      </c>
      <c r="G21" s="5" t="s">
        <v>35</v>
      </c>
      <c r="H21" s="5" t="s">
        <v>24</v>
      </c>
      <c r="I21" s="5" t="s">
        <v>25</v>
      </c>
      <c r="J21" s="5" t="s">
        <v>24</v>
      </c>
      <c r="K21" s="5" t="s">
        <v>24</v>
      </c>
      <c r="L21" s="5" t="s">
        <v>24</v>
      </c>
      <c r="M21" s="5" t="s">
        <v>26</v>
      </c>
      <c r="N21" s="5" t="s">
        <v>24</v>
      </c>
      <c r="O21" s="5" t="s">
        <v>24</v>
      </c>
      <c r="P21" s="5" t="s">
        <v>24</v>
      </c>
      <c r="Q21" s="5" t="s">
        <v>24</v>
      </c>
      <c r="R21" s="5" t="s">
        <v>24</v>
      </c>
      <c r="S21" s="5" t="s">
        <v>26</v>
      </c>
      <c r="T21" s="5" t="s">
        <v>24</v>
      </c>
      <c r="U21" s="5" t="s">
        <v>25</v>
      </c>
      <c r="V21" s="5" t="s">
        <v>24</v>
      </c>
      <c r="W21" s="5" t="s">
        <v>24</v>
      </c>
    </row>
    <row r="22" ht="72" spans="1:23">
      <c r="A22" s="4" t="s">
        <v>54</v>
      </c>
      <c r="B22" s="5" t="s">
        <v>24</v>
      </c>
      <c r="C22" s="5" t="s">
        <v>25</v>
      </c>
      <c r="D22" s="5" t="s">
        <v>24</v>
      </c>
      <c r="E22" s="5" t="s">
        <v>35</v>
      </c>
      <c r="F22" s="5" t="s">
        <v>24</v>
      </c>
      <c r="G22" s="5" t="s">
        <v>35</v>
      </c>
      <c r="H22" s="5" t="s">
        <v>24</v>
      </c>
      <c r="I22" s="5" t="s">
        <v>25</v>
      </c>
      <c r="J22" s="5" t="s">
        <v>25</v>
      </c>
      <c r="K22" s="5" t="s">
        <v>24</v>
      </c>
      <c r="L22" s="5" t="s">
        <v>26</v>
      </c>
      <c r="M22" s="5" t="s">
        <v>24</v>
      </c>
      <c r="N22" s="5" t="s">
        <v>24</v>
      </c>
      <c r="O22" s="5" t="s">
        <v>24</v>
      </c>
      <c r="P22" s="5" t="s">
        <v>24</v>
      </c>
      <c r="Q22" s="5" t="s">
        <v>24</v>
      </c>
      <c r="R22" s="5" t="s">
        <v>24</v>
      </c>
      <c r="S22" s="5" t="s">
        <v>25</v>
      </c>
      <c r="T22" s="5" t="s">
        <v>25</v>
      </c>
      <c r="U22" s="5" t="s">
        <v>24</v>
      </c>
      <c r="V22" s="5" t="s">
        <v>25</v>
      </c>
      <c r="W22" s="5" t="s">
        <v>24</v>
      </c>
    </row>
    <row r="23" ht="72" spans="1:23">
      <c r="A23" s="4" t="s">
        <v>55</v>
      </c>
      <c r="B23" s="5" t="s">
        <v>24</v>
      </c>
      <c r="C23" s="5" t="s">
        <v>24</v>
      </c>
      <c r="D23" s="5" t="s">
        <v>24</v>
      </c>
      <c r="E23" s="5" t="s">
        <v>24</v>
      </c>
      <c r="F23" s="5" t="s">
        <v>35</v>
      </c>
      <c r="G23" s="5" t="s">
        <v>25</v>
      </c>
      <c r="H23" s="5" t="s">
        <v>24</v>
      </c>
      <c r="I23" s="5" t="s">
        <v>25</v>
      </c>
      <c r="J23" s="5" t="s">
        <v>25</v>
      </c>
      <c r="K23" s="5" t="s">
        <v>24</v>
      </c>
      <c r="L23" s="5" t="s">
        <v>26</v>
      </c>
      <c r="M23" s="5" t="s">
        <v>24</v>
      </c>
      <c r="N23" s="5" t="s">
        <v>24</v>
      </c>
      <c r="O23" s="5" t="s">
        <v>25</v>
      </c>
      <c r="P23" s="5" t="s">
        <v>24</v>
      </c>
      <c r="Q23" s="5" t="s">
        <v>24</v>
      </c>
      <c r="R23" s="5" t="s">
        <v>24</v>
      </c>
      <c r="S23" s="5" t="s">
        <v>24</v>
      </c>
      <c r="T23" s="5" t="s">
        <v>24</v>
      </c>
      <c r="U23" s="5" t="s">
        <v>24</v>
      </c>
      <c r="V23" s="5" t="s">
        <v>25</v>
      </c>
      <c r="W23" s="5" t="s">
        <v>24</v>
      </c>
    </row>
    <row r="24" ht="72" spans="1:23">
      <c r="A24" s="4" t="s">
        <v>56</v>
      </c>
      <c r="B24" s="5" t="s">
        <v>26</v>
      </c>
      <c r="C24" s="5" t="s">
        <v>24</v>
      </c>
      <c r="D24" s="5" t="s">
        <v>24</v>
      </c>
      <c r="E24" s="5" t="s">
        <v>35</v>
      </c>
      <c r="F24" s="5" t="s">
        <v>24</v>
      </c>
      <c r="G24" s="5" t="s">
        <v>26</v>
      </c>
      <c r="H24" s="5" t="s">
        <v>24</v>
      </c>
      <c r="I24" s="5" t="s">
        <v>25</v>
      </c>
      <c r="J24" s="5" t="s">
        <v>25</v>
      </c>
      <c r="K24" s="5" t="s">
        <v>26</v>
      </c>
      <c r="L24" s="5" t="s">
        <v>25</v>
      </c>
      <c r="M24" s="5" t="s">
        <v>26</v>
      </c>
      <c r="N24" s="5" t="s">
        <v>24</v>
      </c>
      <c r="O24" s="5" t="s">
        <v>25</v>
      </c>
      <c r="P24" s="5" t="s">
        <v>24</v>
      </c>
      <c r="Q24" s="5" t="s">
        <v>24</v>
      </c>
      <c r="R24" s="5" t="s">
        <v>24</v>
      </c>
      <c r="S24" s="5" t="s">
        <v>24</v>
      </c>
      <c r="T24" s="5" t="s">
        <v>24</v>
      </c>
      <c r="U24" s="5" t="s">
        <v>25</v>
      </c>
      <c r="V24" s="5" t="s">
        <v>25</v>
      </c>
      <c r="W24" s="5" t="s">
        <v>24</v>
      </c>
    </row>
    <row r="25" ht="72" spans="1:23">
      <c r="A25" s="4" t="s">
        <v>57</v>
      </c>
      <c r="B25" s="5" t="s">
        <v>49</v>
      </c>
      <c r="C25" s="5" t="s">
        <v>24</v>
      </c>
      <c r="D25" s="5" t="s">
        <v>24</v>
      </c>
      <c r="E25" s="5" t="s">
        <v>35</v>
      </c>
      <c r="F25" s="5" t="s">
        <v>35</v>
      </c>
      <c r="G25" s="5" t="s">
        <v>35</v>
      </c>
      <c r="H25" s="5" t="s">
        <v>26</v>
      </c>
      <c r="I25" s="5" t="s">
        <v>25</v>
      </c>
      <c r="J25" s="5" t="s">
        <v>25</v>
      </c>
      <c r="K25" s="5" t="s">
        <v>24</v>
      </c>
      <c r="L25" s="5" t="s">
        <v>26</v>
      </c>
      <c r="M25" s="5" t="s">
        <v>24</v>
      </c>
      <c r="N25" s="5" t="s">
        <v>24</v>
      </c>
      <c r="O25" s="5" t="s">
        <v>24</v>
      </c>
      <c r="P25" s="5" t="s">
        <v>24</v>
      </c>
      <c r="Q25" s="5" t="s">
        <v>24</v>
      </c>
      <c r="R25" s="5" t="s">
        <v>24</v>
      </c>
      <c r="S25" s="5" t="s">
        <v>26</v>
      </c>
      <c r="T25" s="5" t="s">
        <v>24</v>
      </c>
      <c r="U25" s="5" t="s">
        <v>24</v>
      </c>
      <c r="V25" s="5" t="s">
        <v>24</v>
      </c>
      <c r="W25" s="5" t="s">
        <v>24</v>
      </c>
    </row>
    <row r="26" ht="72" spans="1:23">
      <c r="A26" s="4" t="s">
        <v>58</v>
      </c>
      <c r="B26" s="5" t="s">
        <v>49</v>
      </c>
      <c r="C26" s="5" t="s">
        <v>66</v>
      </c>
      <c r="D26" s="5" t="s">
        <v>35</v>
      </c>
      <c r="E26" s="5" t="s">
        <v>35</v>
      </c>
      <c r="F26" s="5" t="s">
        <v>25</v>
      </c>
      <c r="G26" s="5" t="s">
        <v>24</v>
      </c>
      <c r="H26" s="5" t="s">
        <v>26</v>
      </c>
      <c r="I26" s="5" t="s">
        <v>25</v>
      </c>
      <c r="J26" s="5" t="s">
        <v>26</v>
      </c>
      <c r="K26" s="5" t="s">
        <v>24</v>
      </c>
      <c r="L26" s="5" t="s">
        <v>26</v>
      </c>
      <c r="M26" s="5" t="s">
        <v>25</v>
      </c>
      <c r="N26" s="5" t="s">
        <v>24</v>
      </c>
      <c r="O26" s="5" t="s">
        <v>25</v>
      </c>
      <c r="P26" s="5" t="s">
        <v>24</v>
      </c>
      <c r="Q26" s="5" t="s">
        <v>24</v>
      </c>
      <c r="R26" s="5" t="s">
        <v>24</v>
      </c>
      <c r="S26" s="5" t="s">
        <v>25</v>
      </c>
      <c r="T26" s="5" t="s">
        <v>24</v>
      </c>
      <c r="U26" s="5" t="s">
        <v>24</v>
      </c>
      <c r="V26" s="5" t="s">
        <v>24</v>
      </c>
      <c r="W26" s="5" t="s">
        <v>24</v>
      </c>
    </row>
    <row r="29" ht="55.2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34.8" spans="1:23">
      <c r="A30" s="11" t="s">
        <v>59</v>
      </c>
      <c r="B30" s="12">
        <f>COUNTIF(B1:B25,B23)/(25-COUNTIF(B1:B25,G7))</f>
        <v>0.380952380952381</v>
      </c>
      <c r="C30" s="12">
        <f>COUNTIF(C1:C25,B23)/(25-COUNTIF(C1:C25,G8))</f>
        <v>0.56</v>
      </c>
      <c r="D30" s="12">
        <f>COUNTIF(D1:D25,B23)/(25-COUNTIF(D1:D25,G8))</f>
        <v>0.583333333333333</v>
      </c>
      <c r="E30" s="12">
        <f>COUNTIF(E1:E25,B23)/(25-COUNTIF(E1:E25,G8))</f>
        <v>0.2</v>
      </c>
      <c r="F30" s="12">
        <f>COUNTIF(F1:F25,B23)/(25-COUNTIF(F1:F25,G8))</f>
        <v>0.277777777777778</v>
      </c>
      <c r="G30" s="12">
        <f>COUNTIF(G1:G25,B23)/(25-COUNTIF(G1:G25,G8))</f>
        <v>0.45</v>
      </c>
      <c r="H30" s="12">
        <f>COUNTIF(H1:H25,B23)/(25-COUNTIF(H1:H25,G8))</f>
        <v>0.4</v>
      </c>
      <c r="I30" s="12">
        <f>COUNTIF(I1:I25,B23)/(25-COUNTIF(I1:I25,G8))</f>
        <v>0</v>
      </c>
      <c r="J30" s="12">
        <f>COUNTIF(J1:J25,B23)/(25-COUNTIF(J1:J25,G8))</f>
        <v>0.16</v>
      </c>
      <c r="K30" s="12">
        <f>COUNTIF(K1:K25,B23)/(25-COUNTIF(K1:K25,G8))</f>
        <v>0.52</v>
      </c>
      <c r="L30" s="12">
        <f>COUNTIF(L1:L25,B23)/(25-COUNTIF(L1:L25,G8))</f>
        <v>0.2</v>
      </c>
      <c r="M30" s="12">
        <f>COUNTIF(M1:M25,B23)/(25-COUNTIF(M1:M25,G8))</f>
        <v>0.521739130434783</v>
      </c>
      <c r="N30" s="12">
        <f>COUNTIF(N1:N25,B23)/(25-COUNTIF(N1:N25,G8))</f>
        <v>0.68</v>
      </c>
      <c r="O30" s="12">
        <f>COUNTIF(O1:O25,B23)/(25-COUNTIF(O1:O25,G8))</f>
        <v>0.44</v>
      </c>
      <c r="P30" s="12">
        <f>COUNTIF(P1:P25,B23)/(25-COUNTIF(P1:P25,G8))</f>
        <v>0.64</v>
      </c>
      <c r="Q30" s="12">
        <f>COUNTIF(Q1:Q25,B23)/(25-COUNTIF(Q1:Q25,G8))</f>
        <v>0.76</v>
      </c>
      <c r="R30" s="12">
        <f>COUNTIF(R1:R25,B23)/(25-COUNTIF(R1:R25,G8))</f>
        <v>0.8</v>
      </c>
      <c r="S30" s="12">
        <f>COUNTIF(S1:S25,B23)/(25-COUNTIF(S1:S25,G8))</f>
        <v>0.16</v>
      </c>
      <c r="T30" s="12">
        <f>COUNTIF(T1:T25,B23)/(25-COUNTIF(T1:T25,G8))</f>
        <v>0.6</v>
      </c>
      <c r="U30" s="12">
        <f>COUNTIF(U1:U25,B23)/(25-COUNTIF(U1:U25,G8))</f>
        <v>0.64</v>
      </c>
      <c r="V30" s="12">
        <f>COUNTIF(V1:V25,B23)/(25-COUNTIF(V1:V25,G8))</f>
        <v>0.32</v>
      </c>
      <c r="W30" s="12">
        <f>COUNTIF(W1:W25,B23)/(25-COUNTIF(W1:W25,G8))</f>
        <v>0.72</v>
      </c>
    </row>
    <row r="34" ht="97.2" spans="24:25">
      <c r="X34" s="2" t="s">
        <v>61</v>
      </c>
      <c r="Y34" s="3">
        <f>251/(25*22-27)</f>
        <v>0.479923518164436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zoomScale="70" zoomScaleNormal="70" topLeftCell="T23" workbookViewId="0">
      <selection activeCell="Z32" sqref="Z32"/>
    </sheetView>
  </sheetViews>
  <sheetFormatPr defaultColWidth="8.88888888888889" defaultRowHeight="14.4"/>
  <cols>
    <col min="1" max="1" width="7.66666666666667" style="4" customWidth="1"/>
    <col min="2" max="2" width="12" customWidth="1"/>
    <col min="3" max="8" width="10.4444444444444" customWidth="1"/>
    <col min="9" max="9" width="8.88888888888889" customWidth="1"/>
    <col min="10" max="23" width="10.4444444444444" customWidth="1"/>
    <col min="25" max="25" width="15.9537037037037" customWidth="1"/>
    <col min="26" max="26" width="18.6666666666667" customWidth="1"/>
  </cols>
  <sheetData>
    <row r="1" s="4" customFormat="1" ht="55.2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124.2" spans="1:23">
      <c r="A2" s="4" t="s">
        <v>23</v>
      </c>
      <c r="B2" s="5" t="s">
        <v>24</v>
      </c>
      <c r="C2" s="5" t="s">
        <v>24</v>
      </c>
      <c r="D2" s="5" t="s">
        <v>24</v>
      </c>
      <c r="E2" s="5" t="s">
        <v>24</v>
      </c>
      <c r="F2" s="5" t="s">
        <v>24</v>
      </c>
      <c r="G2" s="5" t="s">
        <v>24</v>
      </c>
      <c r="H2" s="5" t="s">
        <v>26</v>
      </c>
      <c r="I2" s="5" t="s">
        <v>25</v>
      </c>
      <c r="J2" s="5" t="s">
        <v>25</v>
      </c>
      <c r="K2" s="5" t="s">
        <v>24</v>
      </c>
      <c r="L2" s="5" t="s">
        <v>26</v>
      </c>
      <c r="M2" s="5" t="s">
        <v>24</v>
      </c>
      <c r="N2" s="5" t="s">
        <v>24</v>
      </c>
      <c r="O2" s="5" t="s">
        <v>24</v>
      </c>
      <c r="P2" s="5" t="s">
        <v>26</v>
      </c>
      <c r="Q2" s="5" t="s">
        <v>24</v>
      </c>
      <c r="R2" s="5" t="s">
        <v>25</v>
      </c>
      <c r="S2" s="5" t="s">
        <v>26</v>
      </c>
      <c r="T2" s="5" t="s">
        <v>24</v>
      </c>
      <c r="U2" s="5" t="s">
        <v>24</v>
      </c>
      <c r="V2" s="5" t="s">
        <v>24</v>
      </c>
      <c r="W2" s="5" t="s">
        <v>26</v>
      </c>
    </row>
    <row r="3" ht="124.2" spans="1:23">
      <c r="A3" s="4" t="s">
        <v>27</v>
      </c>
      <c r="B3" s="5" t="s">
        <v>24</v>
      </c>
      <c r="C3" s="5" t="s">
        <v>24</v>
      </c>
      <c r="D3" s="5" t="s">
        <v>24</v>
      </c>
      <c r="E3" s="5" t="s">
        <v>25</v>
      </c>
      <c r="F3" s="5" t="s">
        <v>26</v>
      </c>
      <c r="G3" s="5" t="s">
        <v>24</v>
      </c>
      <c r="H3" s="5" t="s">
        <v>26</v>
      </c>
      <c r="I3" s="5" t="s">
        <v>25</v>
      </c>
      <c r="J3" s="5" t="s">
        <v>26</v>
      </c>
      <c r="K3" s="5" t="s">
        <v>24</v>
      </c>
      <c r="L3" s="5" t="s">
        <v>26</v>
      </c>
      <c r="M3" s="5" t="s">
        <v>25</v>
      </c>
      <c r="N3" s="5" t="s">
        <v>24</v>
      </c>
      <c r="O3" s="5" t="s">
        <v>24</v>
      </c>
      <c r="P3" s="5" t="s">
        <v>24</v>
      </c>
      <c r="Q3" s="5" t="s">
        <v>24</v>
      </c>
      <c r="R3" s="5" t="s">
        <v>24</v>
      </c>
      <c r="S3" s="5" t="s">
        <v>26</v>
      </c>
      <c r="T3" s="5" t="s">
        <v>24</v>
      </c>
      <c r="U3" s="5" t="s">
        <v>24</v>
      </c>
      <c r="V3" s="5" t="s">
        <v>24</v>
      </c>
      <c r="W3" s="5" t="s">
        <v>26</v>
      </c>
    </row>
    <row r="4" ht="72" spans="1:23">
      <c r="A4" s="4" t="s">
        <v>38</v>
      </c>
      <c r="B4" s="5" t="s">
        <v>24</v>
      </c>
      <c r="C4" s="5" t="s">
        <v>24</v>
      </c>
      <c r="D4" s="5" t="s">
        <v>24</v>
      </c>
      <c r="E4" s="5" t="s">
        <v>35</v>
      </c>
      <c r="F4" s="5" t="s">
        <v>24</v>
      </c>
      <c r="G4" s="5" t="s">
        <v>24</v>
      </c>
      <c r="H4" s="5" t="s">
        <v>24</v>
      </c>
      <c r="I4" s="5" t="s">
        <v>25</v>
      </c>
      <c r="J4" s="5" t="s">
        <v>24</v>
      </c>
      <c r="K4" s="5" t="s">
        <v>24</v>
      </c>
      <c r="L4" s="5" t="s">
        <v>24</v>
      </c>
      <c r="M4" s="5" t="s">
        <v>26</v>
      </c>
      <c r="N4" s="5" t="s">
        <v>24</v>
      </c>
      <c r="O4" s="5" t="s">
        <v>24</v>
      </c>
      <c r="P4" s="5" t="s">
        <v>24</v>
      </c>
      <c r="Q4" s="5" t="s">
        <v>24</v>
      </c>
      <c r="R4" s="5" t="s">
        <v>24</v>
      </c>
      <c r="S4" s="5" t="s">
        <v>26</v>
      </c>
      <c r="T4" s="5" t="s">
        <v>24</v>
      </c>
      <c r="U4" s="5" t="s">
        <v>24</v>
      </c>
      <c r="V4" s="5" t="s">
        <v>25</v>
      </c>
      <c r="W4" s="5" t="s">
        <v>24</v>
      </c>
    </row>
    <row r="5" ht="138" spans="1:23">
      <c r="A5" s="4" t="s">
        <v>28</v>
      </c>
      <c r="B5" s="5" t="s">
        <v>24</v>
      </c>
      <c r="C5" s="5" t="s">
        <v>24</v>
      </c>
      <c r="D5" s="5" t="s">
        <v>66</v>
      </c>
      <c r="E5" s="5" t="s">
        <v>66</v>
      </c>
      <c r="F5" s="5" t="s">
        <v>66</v>
      </c>
      <c r="G5" s="5" t="s">
        <v>25</v>
      </c>
      <c r="H5" s="5" t="s">
        <v>66</v>
      </c>
      <c r="I5" s="5" t="s">
        <v>25</v>
      </c>
      <c r="J5" s="5" t="s">
        <v>24</v>
      </c>
      <c r="K5" s="5" t="s">
        <v>25</v>
      </c>
      <c r="L5" s="5" t="s">
        <v>26</v>
      </c>
      <c r="M5" s="5" t="s">
        <v>24</v>
      </c>
      <c r="N5" s="5" t="s">
        <v>66</v>
      </c>
      <c r="O5" s="5" t="s">
        <v>25</v>
      </c>
      <c r="P5" s="5" t="s">
        <v>66</v>
      </c>
      <c r="Q5" s="5" t="s">
        <v>66</v>
      </c>
      <c r="R5" s="5" t="s">
        <v>66</v>
      </c>
      <c r="S5" s="5" t="s">
        <v>66</v>
      </c>
      <c r="T5" s="5" t="s">
        <v>66</v>
      </c>
      <c r="U5" s="5" t="s">
        <v>25</v>
      </c>
      <c r="V5" s="5" t="s">
        <v>25</v>
      </c>
      <c r="W5" s="5" t="s">
        <v>25</v>
      </c>
    </row>
    <row r="6" ht="138" spans="1:23">
      <c r="A6" s="4" t="s">
        <v>30</v>
      </c>
      <c r="B6" s="5" t="s">
        <v>24</v>
      </c>
      <c r="C6" s="5" t="s">
        <v>24</v>
      </c>
      <c r="D6" s="5" t="s">
        <v>26</v>
      </c>
      <c r="E6" s="5" t="s">
        <v>26</v>
      </c>
      <c r="F6" s="5" t="s">
        <v>24</v>
      </c>
      <c r="G6" s="5" t="s">
        <v>24</v>
      </c>
      <c r="H6" s="5" t="s">
        <v>24</v>
      </c>
      <c r="I6" s="5" t="s">
        <v>25</v>
      </c>
      <c r="J6" s="5" t="s">
        <v>25</v>
      </c>
      <c r="K6" s="5" t="s">
        <v>24</v>
      </c>
      <c r="L6" s="5" t="s">
        <v>26</v>
      </c>
      <c r="M6" s="5" t="s">
        <v>26</v>
      </c>
      <c r="N6" s="5" t="s">
        <v>24</v>
      </c>
      <c r="O6" s="5" t="s">
        <v>25</v>
      </c>
      <c r="P6" s="5" t="s">
        <v>24</v>
      </c>
      <c r="Q6" s="5" t="s">
        <v>24</v>
      </c>
      <c r="R6" s="5" t="s">
        <v>24</v>
      </c>
      <c r="S6" s="5" t="s">
        <v>26</v>
      </c>
      <c r="T6" s="5" t="s">
        <v>26</v>
      </c>
      <c r="U6" s="5" t="s">
        <v>24</v>
      </c>
      <c r="V6" s="5" t="s">
        <v>24</v>
      </c>
      <c r="W6" s="5" t="s">
        <v>25</v>
      </c>
    </row>
    <row r="7" ht="124.2" spans="1:23">
      <c r="A7" s="4" t="s">
        <v>34</v>
      </c>
      <c r="B7" s="5" t="s">
        <v>24</v>
      </c>
      <c r="C7" s="5" t="s">
        <v>26</v>
      </c>
      <c r="D7" s="5" t="s">
        <v>26</v>
      </c>
      <c r="E7" s="5" t="s">
        <v>26</v>
      </c>
      <c r="F7" s="5" t="s">
        <v>26</v>
      </c>
      <c r="G7" s="5" t="s">
        <v>35</v>
      </c>
      <c r="H7" s="5" t="s">
        <v>26</v>
      </c>
      <c r="I7" s="5" t="s">
        <v>25</v>
      </c>
      <c r="J7" s="5" t="s">
        <v>25</v>
      </c>
      <c r="K7" s="5" t="s">
        <v>26</v>
      </c>
      <c r="L7" s="5" t="s">
        <v>26</v>
      </c>
      <c r="M7" s="5" t="s">
        <v>26</v>
      </c>
      <c r="N7" s="5" t="s">
        <v>26</v>
      </c>
      <c r="O7" s="5" t="s">
        <v>25</v>
      </c>
      <c r="P7" s="5" t="s">
        <v>24</v>
      </c>
      <c r="Q7" s="5" t="s">
        <v>24</v>
      </c>
      <c r="R7" s="5" t="s">
        <v>24</v>
      </c>
      <c r="S7" s="5" t="s">
        <v>26</v>
      </c>
      <c r="T7" s="5" t="s">
        <v>24</v>
      </c>
      <c r="U7" s="5" t="s">
        <v>26</v>
      </c>
      <c r="V7" s="5" t="s">
        <v>25</v>
      </c>
      <c r="W7" s="5" t="s">
        <v>24</v>
      </c>
    </row>
    <row r="8" ht="138" spans="1:23">
      <c r="A8" s="4" t="s">
        <v>31</v>
      </c>
      <c r="B8" s="5" t="s">
        <v>24</v>
      </c>
      <c r="C8" s="5" t="s">
        <v>24</v>
      </c>
      <c r="D8" s="5" t="s">
        <v>24</v>
      </c>
      <c r="E8" s="5" t="s">
        <v>26</v>
      </c>
      <c r="F8" s="5" t="s">
        <v>26</v>
      </c>
      <c r="G8" s="5" t="s">
        <v>24</v>
      </c>
      <c r="H8" s="5" t="s">
        <v>26</v>
      </c>
      <c r="I8" s="5" t="s">
        <v>25</v>
      </c>
      <c r="J8" s="5" t="s">
        <v>24</v>
      </c>
      <c r="K8" s="5" t="s">
        <v>24</v>
      </c>
      <c r="L8" s="5" t="s">
        <v>24</v>
      </c>
      <c r="M8" s="5" t="s">
        <v>26</v>
      </c>
      <c r="N8" s="5" t="s">
        <v>24</v>
      </c>
      <c r="O8" s="5" t="s">
        <v>24</v>
      </c>
      <c r="P8" s="5" t="s">
        <v>24</v>
      </c>
      <c r="Q8" s="5" t="s">
        <v>24</v>
      </c>
      <c r="R8" s="5" t="s">
        <v>24</v>
      </c>
      <c r="S8" s="5" t="s">
        <v>26</v>
      </c>
      <c r="T8" s="5" t="s">
        <v>25</v>
      </c>
      <c r="U8" s="5" t="s">
        <v>24</v>
      </c>
      <c r="V8" s="5" t="s">
        <v>24</v>
      </c>
      <c r="W8" s="5" t="s">
        <v>24</v>
      </c>
    </row>
    <row r="9" ht="57.6" spans="1:23">
      <c r="A9" s="4" t="s">
        <v>45</v>
      </c>
      <c r="B9" s="5" t="s">
        <v>24</v>
      </c>
      <c r="C9" s="5" t="s">
        <v>24</v>
      </c>
      <c r="D9" s="5" t="s">
        <v>24</v>
      </c>
      <c r="E9" s="5" t="s">
        <v>35</v>
      </c>
      <c r="F9" s="5" t="s">
        <v>35</v>
      </c>
      <c r="G9" s="5" t="s">
        <v>24</v>
      </c>
      <c r="H9" s="5" t="s">
        <v>24</v>
      </c>
      <c r="I9" s="5" t="s">
        <v>25</v>
      </c>
      <c r="J9" s="5" t="s">
        <v>25</v>
      </c>
      <c r="K9" s="5" t="s">
        <v>25</v>
      </c>
      <c r="L9" s="5" t="s">
        <v>24</v>
      </c>
      <c r="M9" s="5" t="s">
        <v>25</v>
      </c>
      <c r="N9" s="5" t="s">
        <v>24</v>
      </c>
      <c r="O9" s="5" t="s">
        <v>24</v>
      </c>
      <c r="P9" s="5" t="s">
        <v>24</v>
      </c>
      <c r="Q9" s="5" t="s">
        <v>24</v>
      </c>
      <c r="R9" s="5" t="s">
        <v>24</v>
      </c>
      <c r="S9" s="5" t="s">
        <v>24</v>
      </c>
      <c r="T9" s="5" t="s">
        <v>24</v>
      </c>
      <c r="U9" s="5" t="s">
        <v>24</v>
      </c>
      <c r="V9" s="5" t="s">
        <v>24</v>
      </c>
      <c r="W9" s="5" t="s">
        <v>68</v>
      </c>
    </row>
    <row r="10" ht="138" spans="1:23">
      <c r="A10" s="4" t="s">
        <v>36</v>
      </c>
      <c r="B10" s="5" t="s">
        <v>29</v>
      </c>
      <c r="C10" s="5" t="s">
        <v>26</v>
      </c>
      <c r="D10" s="5" t="s">
        <v>24</v>
      </c>
      <c r="E10" s="5" t="s">
        <v>25</v>
      </c>
      <c r="F10" s="5" t="s">
        <v>25</v>
      </c>
      <c r="G10" s="5" t="s">
        <v>26</v>
      </c>
      <c r="H10" s="5" t="s">
        <v>24</v>
      </c>
      <c r="I10" s="5" t="s">
        <v>25</v>
      </c>
      <c r="J10" s="5" t="s">
        <v>24</v>
      </c>
      <c r="K10" s="5" t="s">
        <v>26</v>
      </c>
      <c r="L10" s="5" t="s">
        <v>26</v>
      </c>
      <c r="M10" s="5" t="s">
        <v>26</v>
      </c>
      <c r="N10" s="5" t="s">
        <v>26</v>
      </c>
      <c r="O10" s="5" t="s">
        <v>25</v>
      </c>
      <c r="P10" s="5" t="s">
        <v>26</v>
      </c>
      <c r="Q10" s="5" t="s">
        <v>29</v>
      </c>
      <c r="R10" s="5" t="s">
        <v>25</v>
      </c>
      <c r="S10" s="5" t="s">
        <v>26</v>
      </c>
      <c r="T10" s="5" t="s">
        <v>24</v>
      </c>
      <c r="U10" s="5" t="s">
        <v>24</v>
      </c>
      <c r="V10" s="5" t="s">
        <v>25</v>
      </c>
      <c r="W10" s="5" t="s">
        <v>29</v>
      </c>
    </row>
    <row r="11" ht="124.2" spans="1:23">
      <c r="A11" s="4" t="s">
        <v>37</v>
      </c>
      <c r="B11" s="5" t="s">
        <v>26</v>
      </c>
      <c r="C11" s="5" t="s">
        <v>24</v>
      </c>
      <c r="D11" s="5" t="s">
        <v>26</v>
      </c>
      <c r="E11" s="5" t="s">
        <v>26</v>
      </c>
      <c r="F11" s="5" t="s">
        <v>24</v>
      </c>
      <c r="G11" s="5" t="s">
        <v>35</v>
      </c>
      <c r="H11" s="5" t="s">
        <v>26</v>
      </c>
      <c r="I11" s="5" t="s">
        <v>25</v>
      </c>
      <c r="J11" s="5" t="s">
        <v>26</v>
      </c>
      <c r="K11" s="5" t="s">
        <v>24</v>
      </c>
      <c r="L11" s="5" t="s">
        <v>25</v>
      </c>
      <c r="M11" s="5" t="s">
        <v>26</v>
      </c>
      <c r="N11" s="5" t="s">
        <v>24</v>
      </c>
      <c r="O11" s="5" t="s">
        <v>25</v>
      </c>
      <c r="P11" s="5" t="s">
        <v>26</v>
      </c>
      <c r="Q11" s="5" t="s">
        <v>24</v>
      </c>
      <c r="R11" s="5" t="s">
        <v>24</v>
      </c>
      <c r="S11" s="5" t="s">
        <v>26</v>
      </c>
      <c r="T11" s="5" t="s">
        <v>25</v>
      </c>
      <c r="U11" s="5" t="s">
        <v>26</v>
      </c>
      <c r="V11" s="5" t="s">
        <v>25</v>
      </c>
      <c r="W11" s="5" t="s">
        <v>26</v>
      </c>
    </row>
    <row r="12" ht="72" spans="1:23">
      <c r="A12" s="4" t="s">
        <v>39</v>
      </c>
      <c r="B12" s="5" t="s">
        <v>24</v>
      </c>
      <c r="C12" s="5" t="s">
        <v>24</v>
      </c>
      <c r="D12" s="5" t="s">
        <v>25</v>
      </c>
      <c r="E12" s="5" t="s">
        <v>35</v>
      </c>
      <c r="F12" s="5" t="s">
        <v>26</v>
      </c>
      <c r="G12" s="5" t="s">
        <v>24</v>
      </c>
      <c r="H12" s="5" t="s">
        <v>24</v>
      </c>
      <c r="I12" s="5" t="s">
        <v>25</v>
      </c>
      <c r="J12" s="5" t="s">
        <v>26</v>
      </c>
      <c r="K12" s="5" t="s">
        <v>24</v>
      </c>
      <c r="L12" s="5" t="s">
        <v>26</v>
      </c>
      <c r="M12" s="5" t="s">
        <v>35</v>
      </c>
      <c r="N12" s="5" t="s">
        <v>24</v>
      </c>
      <c r="O12" s="5" t="s">
        <v>24</v>
      </c>
      <c r="P12" s="5" t="s">
        <v>26</v>
      </c>
      <c r="Q12" s="5" t="s">
        <v>24</v>
      </c>
      <c r="R12" s="5" t="s">
        <v>24</v>
      </c>
      <c r="S12" s="5" t="s">
        <v>24</v>
      </c>
      <c r="T12" s="5" t="s">
        <v>24</v>
      </c>
      <c r="U12" s="5" t="s">
        <v>24</v>
      </c>
      <c r="V12" s="5" t="s">
        <v>24</v>
      </c>
      <c r="W12" s="5" t="s">
        <v>24</v>
      </c>
    </row>
    <row r="13" ht="72" spans="1:23">
      <c r="A13" s="4" t="s">
        <v>40</v>
      </c>
      <c r="B13" s="5" t="s">
        <v>24</v>
      </c>
      <c r="C13" s="5" t="s">
        <v>24</v>
      </c>
      <c r="D13" s="5" t="s">
        <v>26</v>
      </c>
      <c r="E13" s="5" t="s">
        <v>35</v>
      </c>
      <c r="F13" s="5" t="s">
        <v>24</v>
      </c>
      <c r="G13" s="5" t="s">
        <v>25</v>
      </c>
      <c r="H13" s="5" t="s">
        <v>25</v>
      </c>
      <c r="I13" s="5" t="s">
        <v>25</v>
      </c>
      <c r="J13" s="5" t="s">
        <v>24</v>
      </c>
      <c r="K13" s="5" t="s">
        <v>24</v>
      </c>
      <c r="L13" s="5" t="s">
        <v>26</v>
      </c>
      <c r="M13" s="5" t="s">
        <v>24</v>
      </c>
      <c r="N13" s="5" t="s">
        <v>24</v>
      </c>
      <c r="O13" s="5" t="s">
        <v>24</v>
      </c>
      <c r="P13" s="5" t="s">
        <v>24</v>
      </c>
      <c r="Q13" s="5" t="s">
        <v>24</v>
      </c>
      <c r="R13" s="5" t="s">
        <v>24</v>
      </c>
      <c r="S13" s="5" t="s">
        <v>26</v>
      </c>
      <c r="T13" s="5" t="s">
        <v>24</v>
      </c>
      <c r="U13" s="5" t="s">
        <v>24</v>
      </c>
      <c r="V13" s="5" t="s">
        <v>24</v>
      </c>
      <c r="W13" s="5" t="s">
        <v>24</v>
      </c>
    </row>
    <row r="14" ht="72" spans="1:23">
      <c r="A14" s="4" t="s">
        <v>42</v>
      </c>
      <c r="B14" s="5" t="s">
        <v>24</v>
      </c>
      <c r="C14" s="5" t="s">
        <v>26</v>
      </c>
      <c r="D14" s="5" t="s">
        <v>24</v>
      </c>
      <c r="E14" s="5" t="s">
        <v>26</v>
      </c>
      <c r="F14" s="5" t="s">
        <v>26</v>
      </c>
      <c r="G14" s="5" t="s">
        <v>24</v>
      </c>
      <c r="H14" s="5" t="s">
        <v>24</v>
      </c>
      <c r="I14" s="5" t="s">
        <v>25</v>
      </c>
      <c r="J14" s="5" t="s">
        <v>25</v>
      </c>
      <c r="K14" s="5" t="s">
        <v>24</v>
      </c>
      <c r="L14" s="5" t="s">
        <v>26</v>
      </c>
      <c r="M14" s="5" t="s">
        <v>35</v>
      </c>
      <c r="N14" s="5" t="s">
        <v>24</v>
      </c>
      <c r="O14" s="5" t="s">
        <v>24</v>
      </c>
      <c r="P14" s="5" t="s">
        <v>25</v>
      </c>
      <c r="Q14" s="5" t="s">
        <v>24</v>
      </c>
      <c r="R14" s="5" t="s">
        <v>24</v>
      </c>
      <c r="S14" s="5" t="s">
        <v>26</v>
      </c>
      <c r="T14" s="5" t="s">
        <v>24</v>
      </c>
      <c r="U14" s="5" t="s">
        <v>24</v>
      </c>
      <c r="V14" s="5" t="s">
        <v>25</v>
      </c>
      <c r="W14" s="5" t="s">
        <v>24</v>
      </c>
    </row>
    <row r="15" ht="72" spans="1:23">
      <c r="A15" s="4" t="s">
        <v>43</v>
      </c>
      <c r="B15" s="5" t="s">
        <v>24</v>
      </c>
      <c r="C15" s="5" t="s">
        <v>24</v>
      </c>
      <c r="D15" s="5" t="s">
        <v>35</v>
      </c>
      <c r="E15" s="5" t="s">
        <v>35</v>
      </c>
      <c r="F15" s="5" t="s">
        <v>35</v>
      </c>
      <c r="G15" s="5" t="s">
        <v>24</v>
      </c>
      <c r="H15" s="5" t="s">
        <v>25</v>
      </c>
      <c r="I15" s="5" t="s">
        <v>25</v>
      </c>
      <c r="J15" s="5" t="s">
        <v>25</v>
      </c>
      <c r="K15" s="5" t="s">
        <v>26</v>
      </c>
      <c r="L15" s="5" t="s">
        <v>26</v>
      </c>
      <c r="M15" s="5" t="s">
        <v>24</v>
      </c>
      <c r="N15" s="5" t="s">
        <v>24</v>
      </c>
      <c r="O15" s="5" t="s">
        <v>24</v>
      </c>
      <c r="P15" s="5" t="s">
        <v>25</v>
      </c>
      <c r="Q15" s="5" t="s">
        <v>24</v>
      </c>
      <c r="R15" s="5" t="s">
        <v>24</v>
      </c>
      <c r="S15" s="5" t="s">
        <v>25</v>
      </c>
      <c r="T15" s="5" t="s">
        <v>24</v>
      </c>
      <c r="U15" s="5" t="s">
        <v>24</v>
      </c>
      <c r="V15" s="5" t="s">
        <v>24</v>
      </c>
      <c r="W15" s="5" t="s">
        <v>24</v>
      </c>
    </row>
    <row r="16" ht="72" spans="1:23">
      <c r="A16" s="4" t="s">
        <v>46</v>
      </c>
      <c r="B16" s="5" t="s">
        <v>26</v>
      </c>
      <c r="C16" s="5" t="s">
        <v>26</v>
      </c>
      <c r="D16" s="5" t="s">
        <v>24</v>
      </c>
      <c r="E16" s="5" t="s">
        <v>66</v>
      </c>
      <c r="F16" s="5" t="s">
        <v>25</v>
      </c>
      <c r="G16" s="5" t="s">
        <v>24</v>
      </c>
      <c r="H16" s="5" t="s">
        <v>26</v>
      </c>
      <c r="I16" s="5" t="s">
        <v>24</v>
      </c>
      <c r="J16" s="5" t="s">
        <v>24</v>
      </c>
      <c r="K16" s="5" t="s">
        <v>24</v>
      </c>
      <c r="L16" s="5" t="s">
        <v>24</v>
      </c>
      <c r="M16" s="5" t="s">
        <v>24</v>
      </c>
      <c r="N16" s="5" t="s">
        <v>24</v>
      </c>
      <c r="O16" s="5" t="s">
        <v>24</v>
      </c>
      <c r="P16" s="5" t="s">
        <v>24</v>
      </c>
      <c r="Q16" s="5" t="s">
        <v>24</v>
      </c>
      <c r="R16" s="5" t="s">
        <v>24</v>
      </c>
      <c r="S16" s="5" t="s">
        <v>26</v>
      </c>
      <c r="T16" s="5" t="s">
        <v>24</v>
      </c>
      <c r="U16" s="5" t="s">
        <v>24</v>
      </c>
      <c r="V16" s="5" t="s">
        <v>25</v>
      </c>
      <c r="W16" s="5" t="s">
        <v>24</v>
      </c>
    </row>
    <row r="17" ht="72" spans="1:23">
      <c r="A17" s="4" t="s">
        <v>47</v>
      </c>
      <c r="B17" s="5" t="s">
        <v>24</v>
      </c>
      <c r="C17" s="5" t="s">
        <v>24</v>
      </c>
      <c r="D17" s="5" t="s">
        <v>26</v>
      </c>
      <c r="E17" s="5" t="s">
        <v>35</v>
      </c>
      <c r="F17" s="5" t="s">
        <v>35</v>
      </c>
      <c r="G17" s="5" t="s">
        <v>24</v>
      </c>
      <c r="H17" s="5" t="s">
        <v>24</v>
      </c>
      <c r="I17" s="5" t="s">
        <v>25</v>
      </c>
      <c r="J17" s="5" t="s">
        <v>25</v>
      </c>
      <c r="K17" s="5" t="s">
        <v>24</v>
      </c>
      <c r="L17" s="5" t="s">
        <v>24</v>
      </c>
      <c r="M17" s="5" t="s">
        <v>26</v>
      </c>
      <c r="N17" s="5" t="s">
        <v>24</v>
      </c>
      <c r="O17" s="5" t="s">
        <v>24</v>
      </c>
      <c r="P17" s="5" t="s">
        <v>24</v>
      </c>
      <c r="Q17" s="5" t="s">
        <v>24</v>
      </c>
      <c r="R17" s="5" t="s">
        <v>24</v>
      </c>
      <c r="S17" s="5" t="s">
        <v>24</v>
      </c>
      <c r="T17" s="5" t="s">
        <v>24</v>
      </c>
      <c r="U17" s="5" t="s">
        <v>24</v>
      </c>
      <c r="V17" s="5" t="s">
        <v>25</v>
      </c>
      <c r="W17" s="5" t="s">
        <v>24</v>
      </c>
    </row>
    <row r="18" ht="72" spans="1:23">
      <c r="A18" s="4" t="s">
        <v>48</v>
      </c>
      <c r="B18" s="5" t="s">
        <v>49</v>
      </c>
      <c r="C18" s="5" t="s">
        <v>25</v>
      </c>
      <c r="D18" s="5" t="s">
        <v>24</v>
      </c>
      <c r="E18" s="5" t="s">
        <v>26</v>
      </c>
      <c r="F18" s="5" t="s">
        <v>25</v>
      </c>
      <c r="G18" s="5" t="s">
        <v>24</v>
      </c>
      <c r="H18" s="5" t="s">
        <v>26</v>
      </c>
      <c r="I18" s="5" t="s">
        <v>25</v>
      </c>
      <c r="J18" s="5" t="s">
        <v>25</v>
      </c>
      <c r="K18" s="5" t="s">
        <v>26</v>
      </c>
      <c r="L18" s="5" t="s">
        <v>25</v>
      </c>
      <c r="M18" s="5" t="s">
        <v>24</v>
      </c>
      <c r="N18" s="5" t="s">
        <v>24</v>
      </c>
      <c r="O18" s="5" t="s">
        <v>24</v>
      </c>
      <c r="P18" s="5" t="s">
        <v>25</v>
      </c>
      <c r="Q18" s="5" t="s">
        <v>25</v>
      </c>
      <c r="R18" s="5" t="s">
        <v>24</v>
      </c>
      <c r="S18" s="5" t="s">
        <v>25</v>
      </c>
      <c r="T18" s="5" t="s">
        <v>24</v>
      </c>
      <c r="U18" s="5" t="s">
        <v>25</v>
      </c>
      <c r="V18" s="5" t="s">
        <v>25</v>
      </c>
      <c r="W18" s="5" t="s">
        <v>24</v>
      </c>
    </row>
    <row r="19" ht="57.6" spans="1:23">
      <c r="A19" s="4" t="s">
        <v>51</v>
      </c>
      <c r="B19" s="5" t="s">
        <v>24</v>
      </c>
      <c r="C19" s="5" t="s">
        <v>24</v>
      </c>
      <c r="D19" s="5" t="s">
        <v>24</v>
      </c>
      <c r="E19" s="5" t="s">
        <v>35</v>
      </c>
      <c r="F19" s="5" t="s">
        <v>35</v>
      </c>
      <c r="G19" s="5" t="s">
        <v>24</v>
      </c>
      <c r="H19" s="5" t="s">
        <v>24</v>
      </c>
      <c r="I19" s="5" t="s">
        <v>25</v>
      </c>
      <c r="J19" s="5" t="s">
        <v>25</v>
      </c>
      <c r="K19" s="5" t="s">
        <v>24</v>
      </c>
      <c r="L19" s="5" t="s">
        <v>24</v>
      </c>
      <c r="M19" s="5" t="s">
        <v>24</v>
      </c>
      <c r="N19" s="5" t="s">
        <v>24</v>
      </c>
      <c r="O19" s="5" t="s">
        <v>24</v>
      </c>
      <c r="P19" s="5" t="s">
        <v>24</v>
      </c>
      <c r="Q19" s="5" t="s">
        <v>24</v>
      </c>
      <c r="R19" s="5" t="s">
        <v>24</v>
      </c>
      <c r="S19" s="5" t="s">
        <v>24</v>
      </c>
      <c r="T19" s="5" t="s">
        <v>24</v>
      </c>
      <c r="U19" s="5" t="s">
        <v>24</v>
      </c>
      <c r="V19" s="5" t="s">
        <v>24</v>
      </c>
      <c r="W19" s="5" t="s">
        <v>24</v>
      </c>
    </row>
    <row r="20" ht="72" spans="1:23">
      <c r="A20" s="4" t="s">
        <v>52</v>
      </c>
      <c r="B20" s="5" t="s">
        <v>24</v>
      </c>
      <c r="C20" s="5" t="s">
        <v>26</v>
      </c>
      <c r="D20" s="5" t="s">
        <v>26</v>
      </c>
      <c r="E20" s="5" t="s">
        <v>26</v>
      </c>
      <c r="F20" s="5" t="s">
        <v>35</v>
      </c>
      <c r="G20" s="5" t="s">
        <v>26</v>
      </c>
      <c r="H20" s="5" t="s">
        <v>26</v>
      </c>
      <c r="I20" s="5" t="s">
        <v>25</v>
      </c>
      <c r="J20" s="5" t="s">
        <v>26</v>
      </c>
      <c r="K20" s="5" t="s">
        <v>26</v>
      </c>
      <c r="L20" s="5" t="s">
        <v>26</v>
      </c>
      <c r="M20" s="5" t="s">
        <v>24</v>
      </c>
      <c r="N20" s="5" t="s">
        <v>24</v>
      </c>
      <c r="O20" s="5" t="s">
        <v>25</v>
      </c>
      <c r="P20" s="5" t="s">
        <v>26</v>
      </c>
      <c r="Q20" s="5" t="s">
        <v>24</v>
      </c>
      <c r="R20" s="5" t="s">
        <v>24</v>
      </c>
      <c r="S20" s="5" t="s">
        <v>26</v>
      </c>
      <c r="T20" s="5" t="s">
        <v>24</v>
      </c>
      <c r="U20" s="5" t="s">
        <v>24</v>
      </c>
      <c r="V20" s="5" t="s">
        <v>24</v>
      </c>
      <c r="W20" s="5" t="s">
        <v>25</v>
      </c>
    </row>
    <row r="21" ht="72" spans="1:23">
      <c r="A21" s="4" t="s">
        <v>53</v>
      </c>
      <c r="B21" s="5" t="s">
        <v>24</v>
      </c>
      <c r="C21" s="5" t="s">
        <v>25</v>
      </c>
      <c r="D21" s="5" t="s">
        <v>24</v>
      </c>
      <c r="E21" s="5" t="s">
        <v>24</v>
      </c>
      <c r="F21" s="5" t="s">
        <v>26</v>
      </c>
      <c r="G21" s="5" t="s">
        <v>35</v>
      </c>
      <c r="H21" s="5" t="s">
        <v>26</v>
      </c>
      <c r="I21" s="5" t="s">
        <v>25</v>
      </c>
      <c r="J21" s="5" t="s">
        <v>24</v>
      </c>
      <c r="K21" s="5" t="s">
        <v>24</v>
      </c>
      <c r="L21" s="5" t="s">
        <v>24</v>
      </c>
      <c r="M21" s="5" t="s">
        <v>26</v>
      </c>
      <c r="N21" s="5" t="s">
        <v>24</v>
      </c>
      <c r="O21" s="5" t="s">
        <v>24</v>
      </c>
      <c r="P21" s="5" t="s">
        <v>26</v>
      </c>
      <c r="Q21" s="5" t="s">
        <v>24</v>
      </c>
      <c r="R21" s="5" t="s">
        <v>24</v>
      </c>
      <c r="S21" s="5" t="s">
        <v>26</v>
      </c>
      <c r="T21" s="5" t="s">
        <v>24</v>
      </c>
      <c r="U21" s="5" t="s">
        <v>25</v>
      </c>
      <c r="V21" s="5" t="s">
        <v>24</v>
      </c>
      <c r="W21" s="5" t="s">
        <v>26</v>
      </c>
    </row>
    <row r="22" ht="72" spans="1:23">
      <c r="A22" s="4" t="s">
        <v>54</v>
      </c>
      <c r="B22" s="5" t="s">
        <v>24</v>
      </c>
      <c r="C22" s="5" t="s">
        <v>24</v>
      </c>
      <c r="D22" s="5" t="s">
        <v>24</v>
      </c>
      <c r="E22" s="5" t="s">
        <v>35</v>
      </c>
      <c r="F22" s="5" t="s">
        <v>24</v>
      </c>
      <c r="G22" s="5" t="s">
        <v>35</v>
      </c>
      <c r="H22" s="5" t="s">
        <v>26</v>
      </c>
      <c r="I22" s="5" t="s">
        <v>25</v>
      </c>
      <c r="J22" s="5" t="s">
        <v>24</v>
      </c>
      <c r="K22" s="5" t="s">
        <v>24</v>
      </c>
      <c r="L22" s="5" t="s">
        <v>26</v>
      </c>
      <c r="M22" s="5" t="s">
        <v>24</v>
      </c>
      <c r="N22" s="5" t="s">
        <v>24</v>
      </c>
      <c r="O22" s="5" t="s">
        <v>26</v>
      </c>
      <c r="P22" s="5" t="s">
        <v>24</v>
      </c>
      <c r="Q22" s="5" t="s">
        <v>24</v>
      </c>
      <c r="R22" s="5" t="s">
        <v>25</v>
      </c>
      <c r="S22" s="5" t="s">
        <v>26</v>
      </c>
      <c r="T22" s="5" t="s">
        <v>24</v>
      </c>
      <c r="U22" s="5" t="s">
        <v>24</v>
      </c>
      <c r="V22" s="5" t="s">
        <v>25</v>
      </c>
      <c r="W22" s="5" t="s">
        <v>24</v>
      </c>
    </row>
    <row r="23" ht="72" spans="1:23">
      <c r="A23" s="4" t="s">
        <v>55</v>
      </c>
      <c r="B23" s="5" t="s">
        <v>24</v>
      </c>
      <c r="C23" s="5" t="s">
        <v>24</v>
      </c>
      <c r="D23" s="5" t="s">
        <v>24</v>
      </c>
      <c r="E23" s="5" t="s">
        <v>24</v>
      </c>
      <c r="F23" s="5" t="s">
        <v>35</v>
      </c>
      <c r="G23" s="5" t="s">
        <v>24</v>
      </c>
      <c r="H23" s="5" t="s">
        <v>24</v>
      </c>
      <c r="I23" s="5" t="s">
        <v>25</v>
      </c>
      <c r="J23" s="5" t="s">
        <v>25</v>
      </c>
      <c r="K23" s="5" t="s">
        <v>24</v>
      </c>
      <c r="L23" s="5" t="s">
        <v>25</v>
      </c>
      <c r="M23" s="5" t="s">
        <v>24</v>
      </c>
      <c r="N23" s="5" t="s">
        <v>26</v>
      </c>
      <c r="O23" s="5" t="s">
        <v>24</v>
      </c>
      <c r="P23" s="5" t="s">
        <v>26</v>
      </c>
      <c r="Q23" s="5" t="s">
        <v>24</v>
      </c>
      <c r="R23" s="5" t="s">
        <v>26</v>
      </c>
      <c r="S23" s="5" t="s">
        <v>24</v>
      </c>
      <c r="T23" s="5" t="s">
        <v>24</v>
      </c>
      <c r="U23" s="5" t="s">
        <v>24</v>
      </c>
      <c r="V23" s="5" t="s">
        <v>25</v>
      </c>
      <c r="W23" s="5" t="s">
        <v>24</v>
      </c>
    </row>
    <row r="24" ht="72" spans="1:23">
      <c r="A24" s="4" t="s">
        <v>56</v>
      </c>
      <c r="B24" s="5" t="s">
        <v>25</v>
      </c>
      <c r="C24" s="5" t="s">
        <v>24</v>
      </c>
      <c r="D24" s="5" t="s">
        <v>25</v>
      </c>
      <c r="E24" s="5" t="s">
        <v>35</v>
      </c>
      <c r="F24" s="5" t="s">
        <v>24</v>
      </c>
      <c r="G24" s="5" t="s">
        <v>25</v>
      </c>
      <c r="H24" s="5" t="s">
        <v>26</v>
      </c>
      <c r="I24" s="5" t="s">
        <v>25</v>
      </c>
      <c r="J24" s="5" t="s">
        <v>24</v>
      </c>
      <c r="K24" s="5" t="s">
        <v>26</v>
      </c>
      <c r="L24" s="5" t="s">
        <v>25</v>
      </c>
      <c r="M24" s="5" t="s">
        <v>24</v>
      </c>
      <c r="N24" s="5" t="s">
        <v>24</v>
      </c>
      <c r="O24" s="5" t="s">
        <v>25</v>
      </c>
      <c r="P24" s="5" t="s">
        <v>24</v>
      </c>
      <c r="Q24" s="5" t="s">
        <v>25</v>
      </c>
      <c r="R24" s="5" t="s">
        <v>24</v>
      </c>
      <c r="S24" s="5" t="s">
        <v>24</v>
      </c>
      <c r="T24" s="5" t="s">
        <v>24</v>
      </c>
      <c r="U24" s="5" t="s">
        <v>24</v>
      </c>
      <c r="V24" s="5" t="s">
        <v>24</v>
      </c>
      <c r="W24" s="5" t="s">
        <v>24</v>
      </c>
    </row>
    <row r="25" ht="72" spans="1:23">
      <c r="A25" s="4" t="s">
        <v>57</v>
      </c>
      <c r="B25" s="5" t="s">
        <v>24</v>
      </c>
      <c r="C25" s="5" t="s">
        <v>24</v>
      </c>
      <c r="D25" s="5" t="s">
        <v>26</v>
      </c>
      <c r="E25" s="5" t="s">
        <v>35</v>
      </c>
      <c r="F25" s="5" t="s">
        <v>35</v>
      </c>
      <c r="G25" s="5" t="s">
        <v>35</v>
      </c>
      <c r="H25" s="5" t="s">
        <v>26</v>
      </c>
      <c r="I25" s="5" t="s">
        <v>25</v>
      </c>
      <c r="J25" s="5" t="s">
        <v>25</v>
      </c>
      <c r="K25" s="5" t="s">
        <v>24</v>
      </c>
      <c r="L25" s="5" t="s">
        <v>26</v>
      </c>
      <c r="M25" s="5" t="s">
        <v>24</v>
      </c>
      <c r="N25" s="5" t="s">
        <v>24</v>
      </c>
      <c r="O25" s="5" t="s">
        <v>24</v>
      </c>
      <c r="P25" s="5" t="s">
        <v>24</v>
      </c>
      <c r="Q25" s="5" t="s">
        <v>24</v>
      </c>
      <c r="R25" s="5" t="s">
        <v>24</v>
      </c>
      <c r="S25" s="5" t="s">
        <v>26</v>
      </c>
      <c r="T25" s="5" t="s">
        <v>24</v>
      </c>
      <c r="U25" s="5" t="s">
        <v>24</v>
      </c>
      <c r="V25" s="5" t="s">
        <v>25</v>
      </c>
      <c r="W25" s="5" t="s">
        <v>24</v>
      </c>
    </row>
    <row r="26" ht="72" spans="1:23">
      <c r="A26" s="4" t="s">
        <v>58</v>
      </c>
      <c r="B26" s="5" t="s">
        <v>49</v>
      </c>
      <c r="C26" s="5" t="s">
        <v>24</v>
      </c>
      <c r="D26" s="5" t="s">
        <v>35</v>
      </c>
      <c r="E26" s="5" t="s">
        <v>35</v>
      </c>
      <c r="F26" s="5" t="s">
        <v>25</v>
      </c>
      <c r="G26" s="5" t="s">
        <v>25</v>
      </c>
      <c r="H26" s="5" t="s">
        <v>26</v>
      </c>
      <c r="I26" s="5" t="s">
        <v>25</v>
      </c>
      <c r="J26" s="5" t="s">
        <v>26</v>
      </c>
      <c r="K26" s="5" t="s">
        <v>26</v>
      </c>
      <c r="L26" s="5" t="s">
        <v>26</v>
      </c>
      <c r="M26" s="5" t="s">
        <v>26</v>
      </c>
      <c r="N26" s="5" t="s">
        <v>24</v>
      </c>
      <c r="O26" s="5" t="s">
        <v>25</v>
      </c>
      <c r="P26" s="5" t="s">
        <v>24</v>
      </c>
      <c r="Q26" s="5" t="s">
        <v>41</v>
      </c>
      <c r="R26" s="5" t="s">
        <v>26</v>
      </c>
      <c r="S26" s="5" t="s">
        <v>26</v>
      </c>
      <c r="T26" s="5" t="s">
        <v>24</v>
      </c>
      <c r="U26" s="5" t="s">
        <v>25</v>
      </c>
      <c r="V26" s="5" t="s">
        <v>24</v>
      </c>
      <c r="W26" s="5" t="s">
        <v>24</v>
      </c>
    </row>
    <row r="29" ht="55.2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34.8" spans="1:23">
      <c r="A30" s="11" t="s">
        <v>59</v>
      </c>
      <c r="B30" s="12">
        <f>COUNTIF(B1:B25,B23)/(25-COUNTIF(B1:B25,G7))</f>
        <v>0.76</v>
      </c>
      <c r="C30" s="12">
        <f>COUNTIF(C1:C25,B23)/(25-COUNTIF(C1:C25,G7))</f>
        <v>0.68</v>
      </c>
      <c r="D30" s="12">
        <f>COUNTIF(D1:D25,B23)/(25-COUNTIF(D1:D25,G7))</f>
        <v>0.541666666666667</v>
      </c>
      <c r="E30" s="12">
        <f>COUNTIF(E1:E25,B23)/(25-COUNTIF(E1:E25,G7))</f>
        <v>0.2</v>
      </c>
      <c r="F30" s="12">
        <f>COUNTIF(F1:F25,B23)/(25-COUNTIF(F1:F25,G7))</f>
        <v>0.388888888888889</v>
      </c>
      <c r="G30" s="12">
        <f>COUNTIF(G1:G25,B23)/(25-COUNTIF(G1:G25,G7))</f>
        <v>0.7</v>
      </c>
      <c r="H30" s="12">
        <f>COUNTIF(H1:H25,B23)/(25-COUNTIF(H1:H25,G7))</f>
        <v>0.36</v>
      </c>
      <c r="I30" s="12">
        <f>COUNTIF(I1:I25,B23)/(25-COUNTIF(I1:I25,G7))</f>
        <v>0.04</v>
      </c>
      <c r="J30" s="12">
        <f>COUNTIF(J1:J25,B23)/(25-COUNTIF(J1:J25,G7))</f>
        <v>0.36</v>
      </c>
      <c r="K30" s="12">
        <f>COUNTIF(K1:K25,B23)/(25-COUNTIF(K1:K25,G7))</f>
        <v>0.64</v>
      </c>
      <c r="L30" s="12">
        <f>COUNTIF(L1:L25,B23)/(25-COUNTIF(L1:L25,G7))</f>
        <v>0.28</v>
      </c>
      <c r="M30" s="12">
        <f>COUNTIF(M1:M25,B23)/(25-COUNTIF(M1:M25,G7))</f>
        <v>0.521739130434783</v>
      </c>
      <c r="N30" s="12">
        <f>COUNTIF(N1:N25,B23)/(25-COUNTIF(N1:N25,G7))</f>
        <v>0.8</v>
      </c>
      <c r="O30" s="12">
        <f>COUNTIF(O1:O25,B23)/(25-COUNTIF(O1:O25,G7))</f>
        <v>0.64</v>
      </c>
      <c r="P30" s="12">
        <f>COUNTIF(P1:P25,B23)/(25-COUNTIF(P1:P25,G7))</f>
        <v>0.52</v>
      </c>
      <c r="Q30" s="12">
        <f>COUNTIF(Q1:Q25,B23)/(25-COUNTIF(Q1:Q25,G7))</f>
        <v>0.8</v>
      </c>
      <c r="R30" s="12">
        <f>COUNTIF(R1:R25,B23)/(25-COUNTIF(R1:R25,G7))</f>
        <v>0.76</v>
      </c>
      <c r="S30" s="12">
        <f>COUNTIF(S1:S25,B23)/(25-COUNTIF(S1:S25,G7))</f>
        <v>0.24</v>
      </c>
      <c r="T30" s="12">
        <f>COUNTIF(T1:T25,B23)/(25-COUNTIF(T1:T25,G7))</f>
        <v>0.8</v>
      </c>
      <c r="U30" s="12">
        <f>COUNTIF(U1:U25,B23)/(25-COUNTIF(U1:U25,G7))</f>
        <v>0.76</v>
      </c>
      <c r="V30" s="12">
        <f>COUNTIF(V1:V25,B23)/(25-COUNTIF(V1:V25,G7))</f>
        <v>0.48</v>
      </c>
      <c r="W30" s="12">
        <f>COUNTIF(W1:W25,B23)/(25-COUNTIF(W1:W25,G7))</f>
        <v>0.6</v>
      </c>
    </row>
    <row r="32" ht="97.2" spans="25:26">
      <c r="Y32" s="2" t="s">
        <v>61</v>
      </c>
      <c r="Z32" s="3">
        <f>293/(25*22-27)</f>
        <v>0.560229445506692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5"/>
  <sheetViews>
    <sheetView zoomScale="55" zoomScaleNormal="55" topLeftCell="A28" workbookViewId="0">
      <selection activeCell="N34" sqref="N34"/>
    </sheetView>
  </sheetViews>
  <sheetFormatPr defaultColWidth="8.88888888888889" defaultRowHeight="14.4"/>
  <cols>
    <col min="1" max="1" width="19.0462962962963" style="4" customWidth="1"/>
    <col min="2" max="24" width="12.4444444444444" customWidth="1"/>
    <col min="25" max="25" width="18.5833333333333" customWidth="1"/>
    <col min="26" max="26" width="16.962962962963" customWidth="1"/>
    <col min="28" max="28" width="15.9444444444444" customWidth="1"/>
    <col min="29" max="29" width="15.3333333333333" customWidth="1"/>
    <col min="30" max="30" width="17.3333333333333" customWidth="1"/>
    <col min="31" max="34" width="17.2222222222222" customWidth="1"/>
    <col min="35" max="38" width="10.4444444444444" customWidth="1"/>
  </cols>
  <sheetData>
    <row r="1" s="4" customFormat="1" ht="41.4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Y1" s="19" t="s">
        <v>65</v>
      </c>
    </row>
    <row r="2" ht="69" spans="1:25">
      <c r="A2" s="4" t="s">
        <v>23</v>
      </c>
      <c r="B2" s="19" t="s">
        <v>24</v>
      </c>
      <c r="C2" s="19" t="s">
        <v>24</v>
      </c>
      <c r="D2" s="19" t="s">
        <v>24</v>
      </c>
      <c r="E2" s="19" t="s">
        <v>24</v>
      </c>
      <c r="F2" s="19" t="s">
        <v>24</v>
      </c>
      <c r="G2" s="19" t="s">
        <v>24</v>
      </c>
      <c r="H2" s="19" t="s">
        <v>24</v>
      </c>
      <c r="I2" s="7" t="s">
        <v>25</v>
      </c>
      <c r="J2" s="19" t="s">
        <v>24</v>
      </c>
      <c r="K2" s="19" t="s">
        <v>24</v>
      </c>
      <c r="L2" s="7" t="s">
        <v>26</v>
      </c>
      <c r="M2" s="19" t="s">
        <v>24</v>
      </c>
      <c r="N2" s="19" t="s">
        <v>24</v>
      </c>
      <c r="O2" s="19" t="s">
        <v>24</v>
      </c>
      <c r="P2" s="19" t="s">
        <v>24</v>
      </c>
      <c r="Q2" s="19" t="s">
        <v>24</v>
      </c>
      <c r="R2" s="19" t="s">
        <v>24</v>
      </c>
      <c r="S2" s="7" t="s">
        <v>26</v>
      </c>
      <c r="T2" s="19" t="s">
        <v>24</v>
      </c>
      <c r="U2" s="19" t="s">
        <v>24</v>
      </c>
      <c r="V2" s="19" t="s">
        <v>24</v>
      </c>
      <c r="W2" s="19" t="s">
        <v>24</v>
      </c>
      <c r="Y2" s="12">
        <f>COUNTIF(B2:W2,W2)/(25-COUNTIF(B2:W2,G7))</f>
        <v>0.76</v>
      </c>
    </row>
    <row r="3" ht="69" spans="1:25">
      <c r="A3" s="4" t="s">
        <v>27</v>
      </c>
      <c r="B3" s="19" t="s">
        <v>24</v>
      </c>
      <c r="C3" s="19" t="s">
        <v>24</v>
      </c>
      <c r="D3" s="19" t="s">
        <v>24</v>
      </c>
      <c r="E3" s="19" t="s">
        <v>24</v>
      </c>
      <c r="F3" s="19" t="s">
        <v>24</v>
      </c>
      <c r="G3" s="19" t="s">
        <v>24</v>
      </c>
      <c r="H3" s="19" t="s">
        <v>24</v>
      </c>
      <c r="I3" s="19" t="s">
        <v>24</v>
      </c>
      <c r="J3" s="19" t="s">
        <v>24</v>
      </c>
      <c r="K3" s="19" t="s">
        <v>24</v>
      </c>
      <c r="L3" s="7" t="s">
        <v>26</v>
      </c>
      <c r="M3" s="7" t="s">
        <v>26</v>
      </c>
      <c r="N3" s="19" t="s">
        <v>24</v>
      </c>
      <c r="O3" s="19" t="s">
        <v>24</v>
      </c>
      <c r="P3" s="19" t="s">
        <v>24</v>
      </c>
      <c r="Q3" s="19" t="s">
        <v>24</v>
      </c>
      <c r="R3" s="19" t="s">
        <v>24</v>
      </c>
      <c r="S3" s="19" t="s">
        <v>24</v>
      </c>
      <c r="T3" s="19" t="s">
        <v>24</v>
      </c>
      <c r="U3" s="19" t="s">
        <v>24</v>
      </c>
      <c r="V3" s="19" t="s">
        <v>24</v>
      </c>
      <c r="W3" s="7" t="s">
        <v>26</v>
      </c>
      <c r="Y3" s="12">
        <f>COUNTIF(B3:W3,W2)/(25-COUNTIF(B3:W3,G7))</f>
        <v>0.76</v>
      </c>
    </row>
    <row r="4" ht="55.2" spans="1:25">
      <c r="A4" s="4" t="s">
        <v>28</v>
      </c>
      <c r="B4" s="19" t="s">
        <v>24</v>
      </c>
      <c r="C4" s="19" t="s">
        <v>24</v>
      </c>
      <c r="D4" s="7" t="s">
        <v>66</v>
      </c>
      <c r="E4" s="7" t="s">
        <v>66</v>
      </c>
      <c r="F4" s="19" t="s">
        <v>24</v>
      </c>
      <c r="G4" s="7" t="s">
        <v>66</v>
      </c>
      <c r="H4" s="7" t="s">
        <v>66</v>
      </c>
      <c r="I4" s="7" t="s">
        <v>66</v>
      </c>
      <c r="J4" s="7" t="s">
        <v>25</v>
      </c>
      <c r="K4" s="7" t="s">
        <v>66</v>
      </c>
      <c r="L4" s="7" t="s">
        <v>66</v>
      </c>
      <c r="M4" s="7" t="s">
        <v>66</v>
      </c>
      <c r="N4" s="19" t="s">
        <v>24</v>
      </c>
      <c r="O4" s="7" t="s">
        <v>25</v>
      </c>
      <c r="P4" s="7" t="s">
        <v>66</v>
      </c>
      <c r="Q4" s="19" t="s">
        <v>24</v>
      </c>
      <c r="R4" s="7" t="s">
        <v>66</v>
      </c>
      <c r="S4" s="7" t="s">
        <v>66</v>
      </c>
      <c r="T4" s="7" t="s">
        <v>66</v>
      </c>
      <c r="U4" s="19" t="s">
        <v>24</v>
      </c>
      <c r="V4" s="19" t="s">
        <v>24</v>
      </c>
      <c r="W4" s="19" t="s">
        <v>24</v>
      </c>
      <c r="Y4" s="12">
        <f>COUNTIF(B4:W4,W4)/(25-COUNTIF(B4:W4,G7))</f>
        <v>0.32</v>
      </c>
    </row>
    <row r="5" ht="69" spans="1:25">
      <c r="A5" s="4" t="s">
        <v>30</v>
      </c>
      <c r="B5" s="7" t="s">
        <v>26</v>
      </c>
      <c r="C5" s="19" t="s">
        <v>24</v>
      </c>
      <c r="D5" s="7" t="s">
        <v>26</v>
      </c>
      <c r="E5" s="7" t="s">
        <v>26</v>
      </c>
      <c r="F5" s="19" t="s">
        <v>24</v>
      </c>
      <c r="G5" s="19" t="s">
        <v>24</v>
      </c>
      <c r="H5" s="19" t="s">
        <v>24</v>
      </c>
      <c r="I5" s="9" t="s">
        <v>29</v>
      </c>
      <c r="J5" s="7" t="s">
        <v>26</v>
      </c>
      <c r="K5" s="7" t="s">
        <v>26</v>
      </c>
      <c r="L5" s="7" t="s">
        <v>26</v>
      </c>
      <c r="M5" s="7" t="s">
        <v>25</v>
      </c>
      <c r="N5" s="19" t="s">
        <v>24</v>
      </c>
      <c r="O5" s="19" t="s">
        <v>24</v>
      </c>
      <c r="P5" s="19" t="s">
        <v>24</v>
      </c>
      <c r="Q5" s="19" t="s">
        <v>24</v>
      </c>
      <c r="R5" s="19" t="s">
        <v>24</v>
      </c>
      <c r="S5" s="7" t="s">
        <v>26</v>
      </c>
      <c r="T5" s="19" t="s">
        <v>24</v>
      </c>
      <c r="U5" s="19" t="s">
        <v>24</v>
      </c>
      <c r="V5" s="19" t="s">
        <v>24</v>
      </c>
      <c r="W5" s="7" t="s">
        <v>26</v>
      </c>
      <c r="Y5" s="12">
        <f>COUNTIF(B5:W5,W2)/(25-COUNTIF(B5:W5,G7))</f>
        <v>0.48</v>
      </c>
    </row>
    <row r="6" ht="69" spans="1:25">
      <c r="A6" s="4" t="s">
        <v>31</v>
      </c>
      <c r="B6" s="19" t="s">
        <v>24</v>
      </c>
      <c r="C6" s="19" t="s">
        <v>24</v>
      </c>
      <c r="D6" s="19" t="s">
        <v>24</v>
      </c>
      <c r="E6" s="19" t="s">
        <v>24</v>
      </c>
      <c r="F6" s="19" t="s">
        <v>24</v>
      </c>
      <c r="G6" s="19" t="s">
        <v>24</v>
      </c>
      <c r="H6" s="19" t="s">
        <v>24</v>
      </c>
      <c r="I6" s="19" t="s">
        <v>24</v>
      </c>
      <c r="J6" s="19" t="s">
        <v>24</v>
      </c>
      <c r="K6" s="19" t="s">
        <v>24</v>
      </c>
      <c r="L6" s="7" t="s">
        <v>26</v>
      </c>
      <c r="M6" s="19" t="s">
        <v>24</v>
      </c>
      <c r="N6" s="19" t="s">
        <v>24</v>
      </c>
      <c r="O6" s="19" t="s">
        <v>24</v>
      </c>
      <c r="P6" s="19" t="s">
        <v>24</v>
      </c>
      <c r="Q6" s="19" t="s">
        <v>24</v>
      </c>
      <c r="R6" s="19" t="s">
        <v>24</v>
      </c>
      <c r="S6" s="19" t="s">
        <v>24</v>
      </c>
      <c r="T6" s="19" t="s">
        <v>24</v>
      </c>
      <c r="U6" s="19" t="s">
        <v>24</v>
      </c>
      <c r="V6" s="19" t="s">
        <v>24</v>
      </c>
      <c r="W6" s="19" t="s">
        <v>24</v>
      </c>
      <c r="Y6" s="12">
        <f>COUNTIF(B6:W6,W6)/(25-COUNTIF(B6:W6,G7))</f>
        <v>0.84</v>
      </c>
    </row>
    <row r="7" ht="69" spans="1:25">
      <c r="A7" s="4" t="s">
        <v>34</v>
      </c>
      <c r="B7" s="19" t="s">
        <v>24</v>
      </c>
      <c r="C7" s="7" t="s">
        <v>26</v>
      </c>
      <c r="D7" s="7" t="s">
        <v>26</v>
      </c>
      <c r="E7" s="7" t="s">
        <v>26</v>
      </c>
      <c r="F7" s="7" t="s">
        <v>26</v>
      </c>
      <c r="G7" s="8" t="s">
        <v>35</v>
      </c>
      <c r="H7" s="7" t="s">
        <v>26</v>
      </c>
      <c r="I7" s="19" t="s">
        <v>24</v>
      </c>
      <c r="J7" s="19" t="s">
        <v>24</v>
      </c>
      <c r="K7" s="7" t="s">
        <v>26</v>
      </c>
      <c r="L7" s="7" t="s">
        <v>26</v>
      </c>
      <c r="M7" s="7" t="s">
        <v>26</v>
      </c>
      <c r="N7" s="19" t="s">
        <v>24</v>
      </c>
      <c r="O7" s="19" t="s">
        <v>24</v>
      </c>
      <c r="P7" s="7" t="s">
        <v>26</v>
      </c>
      <c r="Q7" s="19" t="s">
        <v>24</v>
      </c>
      <c r="R7" s="19" t="s">
        <v>24</v>
      </c>
      <c r="S7" s="7" t="s">
        <v>26</v>
      </c>
      <c r="T7" s="19" t="s">
        <v>24</v>
      </c>
      <c r="U7" s="19" t="s">
        <v>24</v>
      </c>
      <c r="V7" s="7" t="s">
        <v>25</v>
      </c>
      <c r="W7" s="19" t="s">
        <v>24</v>
      </c>
      <c r="Y7" s="12">
        <f>COUNTIF(B7:W7,W7)/(25-COUNTIF(B7:W7,G7))</f>
        <v>0.416666666666667</v>
      </c>
    </row>
    <row r="8" ht="69" spans="1:25">
      <c r="A8" s="4" t="s">
        <v>36</v>
      </c>
      <c r="B8" s="9" t="s">
        <v>29</v>
      </c>
      <c r="C8" s="7" t="s">
        <v>26</v>
      </c>
      <c r="D8" s="19" t="s">
        <v>24</v>
      </c>
      <c r="E8" s="7" t="s">
        <v>26</v>
      </c>
      <c r="F8" s="7" t="s">
        <v>26</v>
      </c>
      <c r="G8" s="7" t="s">
        <v>26</v>
      </c>
      <c r="H8" s="19" t="s">
        <v>24</v>
      </c>
      <c r="I8" s="9" t="s">
        <v>29</v>
      </c>
      <c r="J8" s="19" t="s">
        <v>24</v>
      </c>
      <c r="K8" s="19" t="s">
        <v>24</v>
      </c>
      <c r="L8" s="7" t="s">
        <v>26</v>
      </c>
      <c r="M8" s="7" t="s">
        <v>26</v>
      </c>
      <c r="N8" s="19" t="s">
        <v>24</v>
      </c>
      <c r="O8" s="7" t="s">
        <v>25</v>
      </c>
      <c r="P8" s="7" t="s">
        <v>26</v>
      </c>
      <c r="Q8" s="9" t="s">
        <v>29</v>
      </c>
      <c r="R8" s="9" t="s">
        <v>29</v>
      </c>
      <c r="S8" s="19" t="s">
        <v>24</v>
      </c>
      <c r="T8" s="19" t="s">
        <v>24</v>
      </c>
      <c r="U8" s="19" t="s">
        <v>24</v>
      </c>
      <c r="V8" s="19" t="s">
        <v>24</v>
      </c>
      <c r="W8" s="9" t="s">
        <v>29</v>
      </c>
      <c r="Y8" s="12">
        <f>COUNTIF(B8:W8,W2)/(25-COUNTIF(B8:W8,G7))</f>
        <v>0.36</v>
      </c>
    </row>
    <row r="9" ht="69" spans="1:25">
      <c r="A9" s="4" t="s">
        <v>37</v>
      </c>
      <c r="B9" s="7" t="s">
        <v>25</v>
      </c>
      <c r="C9" s="7" t="s">
        <v>26</v>
      </c>
      <c r="D9" s="7" t="s">
        <v>26</v>
      </c>
      <c r="E9" s="7" t="s">
        <v>26</v>
      </c>
      <c r="F9" s="19" t="s">
        <v>24</v>
      </c>
      <c r="G9" s="8" t="s">
        <v>35</v>
      </c>
      <c r="H9" s="7" t="s">
        <v>26</v>
      </c>
      <c r="I9" s="19" t="s">
        <v>24</v>
      </c>
      <c r="J9" s="7" t="s">
        <v>26</v>
      </c>
      <c r="K9" s="19" t="s">
        <v>24</v>
      </c>
      <c r="L9" s="19" t="s">
        <v>24</v>
      </c>
      <c r="M9" s="7" t="s">
        <v>26</v>
      </c>
      <c r="N9" s="19" t="s">
        <v>24</v>
      </c>
      <c r="O9" s="19" t="s">
        <v>24</v>
      </c>
      <c r="P9" s="7" t="s">
        <v>26</v>
      </c>
      <c r="Q9" s="19" t="s">
        <v>24</v>
      </c>
      <c r="R9" s="19" t="s">
        <v>24</v>
      </c>
      <c r="S9" s="7" t="s">
        <v>26</v>
      </c>
      <c r="T9" s="7" t="s">
        <v>26</v>
      </c>
      <c r="U9" s="19" t="s">
        <v>24</v>
      </c>
      <c r="V9" s="7" t="s">
        <v>26</v>
      </c>
      <c r="W9" s="7" t="s">
        <v>26</v>
      </c>
      <c r="Y9" s="12">
        <f>COUNTIF(B9:W9,W2)/(25-COUNTIF(B9:W9,G7))</f>
        <v>0.375</v>
      </c>
    </row>
    <row r="10" ht="69" spans="1:25">
      <c r="A10" s="4" t="s">
        <v>38</v>
      </c>
      <c r="B10" s="19" t="s">
        <v>24</v>
      </c>
      <c r="C10" s="19" t="s">
        <v>24</v>
      </c>
      <c r="D10" s="7" t="s">
        <v>26</v>
      </c>
      <c r="E10" s="8" t="s">
        <v>35</v>
      </c>
      <c r="F10" s="19" t="s">
        <v>24</v>
      </c>
      <c r="G10" s="19" t="s">
        <v>24</v>
      </c>
      <c r="H10" s="19" t="s">
        <v>24</v>
      </c>
      <c r="I10" s="19" t="s">
        <v>24</v>
      </c>
      <c r="J10" s="19" t="s">
        <v>24</v>
      </c>
      <c r="K10" s="19" t="s">
        <v>24</v>
      </c>
      <c r="L10" s="19" t="s">
        <v>24</v>
      </c>
      <c r="M10" s="19" t="s">
        <v>24</v>
      </c>
      <c r="N10" s="19" t="s">
        <v>24</v>
      </c>
      <c r="O10" s="7" t="s">
        <v>25</v>
      </c>
      <c r="P10" s="19" t="s">
        <v>24</v>
      </c>
      <c r="Q10" s="19" t="s">
        <v>24</v>
      </c>
      <c r="R10" s="19" t="s">
        <v>24</v>
      </c>
      <c r="S10" s="19" t="s">
        <v>24</v>
      </c>
      <c r="T10" s="19" t="s">
        <v>24</v>
      </c>
      <c r="U10" s="19" t="s">
        <v>24</v>
      </c>
      <c r="V10" s="19" t="s">
        <v>24</v>
      </c>
      <c r="W10" s="19" t="s">
        <v>24</v>
      </c>
      <c r="Y10" s="12">
        <f>COUNTIF(B10:W10,W10)/(25-COUNTIF(B10:W10,G7))</f>
        <v>0.791666666666667</v>
      </c>
    </row>
    <row r="11" ht="69" spans="1:25">
      <c r="A11" s="4" t="s">
        <v>39</v>
      </c>
      <c r="B11" s="19" t="s">
        <v>24</v>
      </c>
      <c r="C11" s="19" t="s">
        <v>24</v>
      </c>
      <c r="D11" s="19" t="s">
        <v>24</v>
      </c>
      <c r="E11" s="8" t="s">
        <v>35</v>
      </c>
      <c r="F11" s="7" t="s">
        <v>26</v>
      </c>
      <c r="G11" s="19" t="s">
        <v>24</v>
      </c>
      <c r="H11" s="19" t="s">
        <v>24</v>
      </c>
      <c r="I11" s="19" t="s">
        <v>24</v>
      </c>
      <c r="J11" s="7" t="s">
        <v>26</v>
      </c>
      <c r="K11" s="19" t="s">
        <v>24</v>
      </c>
      <c r="L11" s="19" t="s">
        <v>24</v>
      </c>
      <c r="M11" s="8" t="s">
        <v>35</v>
      </c>
      <c r="N11" s="19" t="s">
        <v>24</v>
      </c>
      <c r="O11" s="19" t="s">
        <v>24</v>
      </c>
      <c r="P11" s="7" t="s">
        <v>26</v>
      </c>
      <c r="Q11" s="19" t="s">
        <v>24</v>
      </c>
      <c r="R11" s="19" t="s">
        <v>24</v>
      </c>
      <c r="S11" s="7" t="s">
        <v>26</v>
      </c>
      <c r="T11" s="19" t="s">
        <v>24</v>
      </c>
      <c r="U11" s="19" t="s">
        <v>24</v>
      </c>
      <c r="V11" s="19" t="s">
        <v>24</v>
      </c>
      <c r="W11" s="19" t="s">
        <v>24</v>
      </c>
      <c r="Y11" s="12">
        <f>COUNTIF(B11:W11,W11)/(25-COUNTIF(B11:W11,G7))</f>
        <v>0.695652173913043</v>
      </c>
    </row>
    <row r="12" ht="69" spans="1:25">
      <c r="A12" s="4" t="s">
        <v>40</v>
      </c>
      <c r="B12" s="19" t="s">
        <v>24</v>
      </c>
      <c r="C12" s="19" t="s">
        <v>24</v>
      </c>
      <c r="D12" s="7" t="s">
        <v>26</v>
      </c>
      <c r="E12" s="8" t="s">
        <v>35</v>
      </c>
      <c r="F12" s="19" t="s">
        <v>24</v>
      </c>
      <c r="G12" s="19" t="s">
        <v>24</v>
      </c>
      <c r="H12" s="19" t="s">
        <v>24</v>
      </c>
      <c r="I12" s="7" t="s">
        <v>25</v>
      </c>
      <c r="J12" s="19" t="s">
        <v>24</v>
      </c>
      <c r="K12" s="19" t="s">
        <v>24</v>
      </c>
      <c r="L12" s="7" t="s">
        <v>26</v>
      </c>
      <c r="M12" s="7" t="s">
        <v>26</v>
      </c>
      <c r="N12" s="19" t="s">
        <v>24</v>
      </c>
      <c r="O12" s="19" t="s">
        <v>24</v>
      </c>
      <c r="P12" s="19" t="s">
        <v>24</v>
      </c>
      <c r="Q12" s="19" t="s">
        <v>24</v>
      </c>
      <c r="R12" s="19" t="s">
        <v>24</v>
      </c>
      <c r="S12" s="7" t="s">
        <v>26</v>
      </c>
      <c r="T12" s="19" t="s">
        <v>24</v>
      </c>
      <c r="U12" s="19" t="s">
        <v>24</v>
      </c>
      <c r="V12" s="19" t="s">
        <v>24</v>
      </c>
      <c r="W12" s="19" t="s">
        <v>24</v>
      </c>
      <c r="Y12" s="12">
        <f>COUNTIF(B12:W12,W12)/(25-COUNTIF(B12:W12,G7))</f>
        <v>0.666666666666667</v>
      </c>
    </row>
    <row r="13" ht="69" spans="1:25">
      <c r="A13" s="4" t="s">
        <v>42</v>
      </c>
      <c r="B13" s="19" t="s">
        <v>24</v>
      </c>
      <c r="C13" s="19" t="s">
        <v>24</v>
      </c>
      <c r="D13" s="19" t="s">
        <v>24</v>
      </c>
      <c r="E13" s="7" t="s">
        <v>26</v>
      </c>
      <c r="F13" s="7" t="s">
        <v>26</v>
      </c>
      <c r="G13" s="19" t="s">
        <v>24</v>
      </c>
      <c r="H13" s="7" t="s">
        <v>26</v>
      </c>
      <c r="I13" s="19" t="s">
        <v>24</v>
      </c>
      <c r="J13" s="19" t="s">
        <v>24</v>
      </c>
      <c r="K13" s="7" t="s">
        <v>26</v>
      </c>
      <c r="L13" s="7" t="s">
        <v>26</v>
      </c>
      <c r="M13" s="8" t="s">
        <v>35</v>
      </c>
      <c r="N13" s="19" t="s">
        <v>24</v>
      </c>
      <c r="O13" s="19" t="s">
        <v>24</v>
      </c>
      <c r="P13" s="19" t="s">
        <v>24</v>
      </c>
      <c r="Q13" s="19" t="s">
        <v>24</v>
      </c>
      <c r="R13" s="19" t="s">
        <v>24</v>
      </c>
      <c r="S13" s="7" t="s">
        <v>26</v>
      </c>
      <c r="T13" s="19" t="s">
        <v>24</v>
      </c>
      <c r="U13" s="19" t="s">
        <v>24</v>
      </c>
      <c r="V13" s="19" t="s">
        <v>24</v>
      </c>
      <c r="W13" s="19" t="s">
        <v>24</v>
      </c>
      <c r="Y13" s="12">
        <f>COUNTIF(B13:W13,W13)/(25-COUNTIF(B13:W13,G7))</f>
        <v>0.625</v>
      </c>
    </row>
    <row r="14" ht="41.4" spans="1:25">
      <c r="A14" s="4" t="s">
        <v>43</v>
      </c>
      <c r="B14" s="19" t="s">
        <v>24</v>
      </c>
      <c r="C14" s="19" t="s">
        <v>24</v>
      </c>
      <c r="D14" s="8" t="s">
        <v>35</v>
      </c>
      <c r="E14" s="8" t="s">
        <v>35</v>
      </c>
      <c r="F14" s="8" t="s">
        <v>35</v>
      </c>
      <c r="G14" s="19" t="s">
        <v>24</v>
      </c>
      <c r="H14" s="19" t="s">
        <v>24</v>
      </c>
      <c r="I14" s="19" t="s">
        <v>24</v>
      </c>
      <c r="J14" s="7" t="s">
        <v>25</v>
      </c>
      <c r="K14" s="19" t="s">
        <v>24</v>
      </c>
      <c r="L14" s="19" t="s">
        <v>24</v>
      </c>
      <c r="M14" s="19" t="s">
        <v>24</v>
      </c>
      <c r="N14" s="19" t="s">
        <v>24</v>
      </c>
      <c r="O14" s="19" t="s">
        <v>24</v>
      </c>
      <c r="P14" s="19" t="s">
        <v>24</v>
      </c>
      <c r="Q14" s="19" t="s">
        <v>24</v>
      </c>
      <c r="R14" s="19" t="s">
        <v>24</v>
      </c>
      <c r="S14" s="19" t="s">
        <v>24</v>
      </c>
      <c r="T14" s="19" t="s">
        <v>24</v>
      </c>
      <c r="U14" s="19" t="s">
        <v>24</v>
      </c>
      <c r="V14" s="19" t="s">
        <v>24</v>
      </c>
      <c r="W14" s="19" t="s">
        <v>24</v>
      </c>
      <c r="Y14" s="12">
        <f>COUNTIF(B14:W14,W14)/(25-COUNTIF(B14:W14,G7))</f>
        <v>0.818181818181818</v>
      </c>
    </row>
    <row r="15" ht="17.4" spans="1:25">
      <c r="A15" s="4" t="s">
        <v>45</v>
      </c>
      <c r="B15" s="19" t="s">
        <v>24</v>
      </c>
      <c r="C15" s="19" t="s">
        <v>24</v>
      </c>
      <c r="D15" s="19" t="s">
        <v>24</v>
      </c>
      <c r="E15" s="8" t="s">
        <v>35</v>
      </c>
      <c r="F15" s="8" t="s">
        <v>35</v>
      </c>
      <c r="G15" s="19" t="s">
        <v>24</v>
      </c>
      <c r="H15" s="19" t="s">
        <v>24</v>
      </c>
      <c r="I15" s="19" t="s">
        <v>24</v>
      </c>
      <c r="J15" s="19" t="s">
        <v>24</v>
      </c>
      <c r="K15" s="19" t="s">
        <v>24</v>
      </c>
      <c r="L15" s="19" t="s">
        <v>24</v>
      </c>
      <c r="M15" s="19" t="s">
        <v>24</v>
      </c>
      <c r="N15" s="19" t="s">
        <v>24</v>
      </c>
      <c r="O15" s="19" t="s">
        <v>24</v>
      </c>
      <c r="P15" s="19" t="s">
        <v>24</v>
      </c>
      <c r="Q15" s="19" t="s">
        <v>24</v>
      </c>
      <c r="R15" s="19" t="s">
        <v>24</v>
      </c>
      <c r="S15" s="19" t="s">
        <v>24</v>
      </c>
      <c r="T15" s="19" t="s">
        <v>24</v>
      </c>
      <c r="U15" s="19" t="s">
        <v>24</v>
      </c>
      <c r="V15" s="19" t="s">
        <v>24</v>
      </c>
      <c r="W15" s="19" t="s">
        <v>24</v>
      </c>
      <c r="Y15" s="12">
        <f>COUNTIF(B15:W15,W15)/(25-COUNTIF(B15:W15,G7))</f>
        <v>0.869565217391304</v>
      </c>
    </row>
    <row r="16" ht="69" spans="1:25">
      <c r="A16" s="4" t="s">
        <v>46</v>
      </c>
      <c r="B16" s="19" t="s">
        <v>24</v>
      </c>
      <c r="C16" s="19" t="s">
        <v>24</v>
      </c>
      <c r="D16" s="19" t="s">
        <v>24</v>
      </c>
      <c r="E16" s="7" t="s">
        <v>26</v>
      </c>
      <c r="F16" s="19" t="s">
        <v>24</v>
      </c>
      <c r="G16" s="19" t="s">
        <v>24</v>
      </c>
      <c r="H16" s="19" t="s">
        <v>24</v>
      </c>
      <c r="I16" s="19" t="s">
        <v>24</v>
      </c>
      <c r="J16" s="19" t="s">
        <v>24</v>
      </c>
      <c r="K16" s="19" t="s">
        <v>24</v>
      </c>
      <c r="L16" s="7" t="s">
        <v>26</v>
      </c>
      <c r="M16" s="19" t="s">
        <v>24</v>
      </c>
      <c r="N16" s="19" t="s">
        <v>24</v>
      </c>
      <c r="O16" s="19" t="s">
        <v>24</v>
      </c>
      <c r="P16" s="19" t="s">
        <v>24</v>
      </c>
      <c r="Q16" s="19" t="s">
        <v>24</v>
      </c>
      <c r="R16" s="19" t="s">
        <v>24</v>
      </c>
      <c r="S16" s="7" t="s">
        <v>26</v>
      </c>
      <c r="T16" s="19" t="s">
        <v>24</v>
      </c>
      <c r="U16" s="19" t="s">
        <v>24</v>
      </c>
      <c r="V16" s="19" t="s">
        <v>24</v>
      </c>
      <c r="W16" s="19" t="s">
        <v>24</v>
      </c>
      <c r="Y16" s="12">
        <f>COUNTIF(B16:W16,W16)/(25-COUNTIF(B16:W16,G7))</f>
        <v>0.76</v>
      </c>
    </row>
    <row r="17" ht="69" spans="1:25">
      <c r="A17" s="4" t="s">
        <v>47</v>
      </c>
      <c r="B17" s="19" t="s">
        <v>24</v>
      </c>
      <c r="C17" s="19" t="s">
        <v>24</v>
      </c>
      <c r="D17" s="7" t="s">
        <v>26</v>
      </c>
      <c r="E17" s="8" t="s">
        <v>35</v>
      </c>
      <c r="F17" s="8" t="s">
        <v>35</v>
      </c>
      <c r="G17" s="19" t="s">
        <v>24</v>
      </c>
      <c r="H17" s="19" t="s">
        <v>24</v>
      </c>
      <c r="I17" s="19" t="s">
        <v>24</v>
      </c>
      <c r="J17" s="7" t="s">
        <v>25</v>
      </c>
      <c r="K17" s="19" t="s">
        <v>24</v>
      </c>
      <c r="L17" s="7" t="s">
        <v>26</v>
      </c>
      <c r="M17" s="19" t="s">
        <v>24</v>
      </c>
      <c r="N17" s="19" t="s">
        <v>24</v>
      </c>
      <c r="O17" s="19" t="s">
        <v>24</v>
      </c>
      <c r="P17" s="19" t="s">
        <v>24</v>
      </c>
      <c r="Q17" s="19" t="s">
        <v>24</v>
      </c>
      <c r="R17" s="19" t="s">
        <v>24</v>
      </c>
      <c r="S17" s="19" t="s">
        <v>24</v>
      </c>
      <c r="T17" s="19" t="s">
        <v>24</v>
      </c>
      <c r="U17" s="19" t="s">
        <v>24</v>
      </c>
      <c r="V17" s="19" t="s">
        <v>24</v>
      </c>
      <c r="W17" s="19" t="s">
        <v>24</v>
      </c>
      <c r="Y17" s="12">
        <f>COUNTIF(B17:W17,W17)/(25-COUNTIF(B17:W17,G7))</f>
        <v>0.739130434782609</v>
      </c>
    </row>
    <row r="18" ht="69" spans="1:25">
      <c r="A18" s="4" t="s">
        <v>48</v>
      </c>
      <c r="B18" s="14" t="s">
        <v>49</v>
      </c>
      <c r="C18" s="19" t="s">
        <v>24</v>
      </c>
      <c r="D18" s="19" t="s">
        <v>24</v>
      </c>
      <c r="E18" s="19" t="s">
        <v>24</v>
      </c>
      <c r="F18" s="19" t="s">
        <v>24</v>
      </c>
      <c r="G18" s="7" t="s">
        <v>25</v>
      </c>
      <c r="H18" s="7" t="s">
        <v>26</v>
      </c>
      <c r="I18" s="7" t="s">
        <v>25</v>
      </c>
      <c r="J18" s="7" t="s">
        <v>25</v>
      </c>
      <c r="K18" s="7" t="s">
        <v>25</v>
      </c>
      <c r="L18" s="19" t="s">
        <v>24</v>
      </c>
      <c r="M18" s="19" t="s">
        <v>24</v>
      </c>
      <c r="N18" s="7" t="s">
        <v>26</v>
      </c>
      <c r="O18" s="19" t="s">
        <v>24</v>
      </c>
      <c r="P18" s="19" t="s">
        <v>24</v>
      </c>
      <c r="Q18" s="19" t="s">
        <v>24</v>
      </c>
      <c r="R18" s="19" t="s">
        <v>24</v>
      </c>
      <c r="S18" s="19" t="s">
        <v>24</v>
      </c>
      <c r="T18" s="19" t="s">
        <v>24</v>
      </c>
      <c r="U18" s="19" t="s">
        <v>24</v>
      </c>
      <c r="V18" s="19" t="s">
        <v>24</v>
      </c>
      <c r="W18" s="19" t="s">
        <v>24</v>
      </c>
      <c r="Y18" s="12">
        <f>COUNTIF(B18:W18,W18)/(25-COUNTIF(B18:W18,G7))</f>
        <v>0.6</v>
      </c>
    </row>
    <row r="19" ht="41.4" spans="1:25">
      <c r="A19" s="4" t="s">
        <v>51</v>
      </c>
      <c r="B19" s="19" t="s">
        <v>24</v>
      </c>
      <c r="C19" s="19" t="s">
        <v>24</v>
      </c>
      <c r="D19" s="19" t="s">
        <v>24</v>
      </c>
      <c r="E19" s="8" t="s">
        <v>35</v>
      </c>
      <c r="F19" s="8" t="s">
        <v>35</v>
      </c>
      <c r="G19" s="19" t="s">
        <v>24</v>
      </c>
      <c r="H19" s="19" t="s">
        <v>24</v>
      </c>
      <c r="I19" s="7" t="s">
        <v>25</v>
      </c>
      <c r="J19" s="19" t="s">
        <v>24</v>
      </c>
      <c r="K19" s="19" t="s">
        <v>24</v>
      </c>
      <c r="L19" s="19" t="s">
        <v>24</v>
      </c>
      <c r="M19" s="19" t="s">
        <v>24</v>
      </c>
      <c r="N19" s="19" t="s">
        <v>24</v>
      </c>
      <c r="O19" s="19" t="s">
        <v>24</v>
      </c>
      <c r="P19" s="19" t="s">
        <v>24</v>
      </c>
      <c r="Q19" s="19" t="s">
        <v>24</v>
      </c>
      <c r="R19" s="19" t="s">
        <v>24</v>
      </c>
      <c r="S19" s="19" t="s">
        <v>24</v>
      </c>
      <c r="T19" s="19" t="s">
        <v>24</v>
      </c>
      <c r="U19" s="19" t="s">
        <v>24</v>
      </c>
      <c r="V19" s="19" t="s">
        <v>24</v>
      </c>
      <c r="W19" s="19" t="s">
        <v>24</v>
      </c>
      <c r="Y19" s="12">
        <f>COUNTIF(B19:W19,W19)/(25-COUNTIF(B19:W19,G7))</f>
        <v>0.826086956521739</v>
      </c>
    </row>
    <row r="20" ht="69" spans="1:25">
      <c r="A20" s="4" t="s">
        <v>52</v>
      </c>
      <c r="B20" s="19" t="s">
        <v>24</v>
      </c>
      <c r="C20" s="19" t="s">
        <v>24</v>
      </c>
      <c r="D20" s="7" t="s">
        <v>25</v>
      </c>
      <c r="E20" s="19" t="s">
        <v>24</v>
      </c>
      <c r="F20" s="8" t="s">
        <v>35</v>
      </c>
      <c r="G20" s="19" t="s">
        <v>24</v>
      </c>
      <c r="H20" s="19" t="s">
        <v>24</v>
      </c>
      <c r="I20" s="7" t="s">
        <v>25</v>
      </c>
      <c r="J20" s="7" t="s">
        <v>26</v>
      </c>
      <c r="K20" s="7" t="s">
        <v>26</v>
      </c>
      <c r="L20" s="7" t="s">
        <v>26</v>
      </c>
      <c r="M20" s="19" t="s">
        <v>24</v>
      </c>
      <c r="N20" s="19" t="s">
        <v>24</v>
      </c>
      <c r="O20" s="19" t="s">
        <v>24</v>
      </c>
      <c r="P20" s="19" t="s">
        <v>24</v>
      </c>
      <c r="Q20" s="19" t="s">
        <v>24</v>
      </c>
      <c r="R20" s="19" t="s">
        <v>24</v>
      </c>
      <c r="S20" s="7" t="s">
        <v>26</v>
      </c>
      <c r="T20" s="19" t="s">
        <v>24</v>
      </c>
      <c r="U20" s="19" t="s">
        <v>24</v>
      </c>
      <c r="V20" s="19" t="s">
        <v>24</v>
      </c>
      <c r="W20" s="19" t="s">
        <v>24</v>
      </c>
      <c r="Y20" s="12">
        <f>COUNTIF(B20:W20,W20)/(25-COUNTIF(B20:W20,G7))</f>
        <v>0.625</v>
      </c>
    </row>
    <row r="21" ht="69" spans="1:25">
      <c r="A21" s="4" t="s">
        <v>53</v>
      </c>
      <c r="B21" s="19" t="s">
        <v>24</v>
      </c>
      <c r="C21" s="19" t="s">
        <v>24</v>
      </c>
      <c r="D21" s="19" t="s">
        <v>24</v>
      </c>
      <c r="E21" s="7" t="s">
        <v>26</v>
      </c>
      <c r="F21" s="7" t="s">
        <v>26</v>
      </c>
      <c r="G21" s="8" t="s">
        <v>35</v>
      </c>
      <c r="H21" s="7" t="s">
        <v>26</v>
      </c>
      <c r="I21" s="19" t="s">
        <v>24</v>
      </c>
      <c r="J21" s="19" t="s">
        <v>24</v>
      </c>
      <c r="K21" s="19" t="s">
        <v>24</v>
      </c>
      <c r="L21" s="19" t="s">
        <v>24</v>
      </c>
      <c r="M21" s="7" t="s">
        <v>26</v>
      </c>
      <c r="N21" s="19" t="s">
        <v>24</v>
      </c>
      <c r="O21" s="19" t="s">
        <v>24</v>
      </c>
      <c r="P21" s="19" t="s">
        <v>24</v>
      </c>
      <c r="Q21" s="19" t="s">
        <v>24</v>
      </c>
      <c r="R21" s="19" t="s">
        <v>24</v>
      </c>
      <c r="S21" s="7" t="s">
        <v>26</v>
      </c>
      <c r="T21" s="19" t="s">
        <v>24</v>
      </c>
      <c r="U21" s="19" t="s">
        <v>24</v>
      </c>
      <c r="V21" s="19" t="s">
        <v>24</v>
      </c>
      <c r="W21" s="19" t="s">
        <v>24</v>
      </c>
      <c r="Y21" s="12">
        <f>COUNTIF(B21:W21,W21)/(25-COUNTIF(B21:W21,G7))</f>
        <v>0.666666666666667</v>
      </c>
    </row>
    <row r="22" ht="69" spans="1:25">
      <c r="A22" s="4" t="s">
        <v>54</v>
      </c>
      <c r="B22" s="19" t="s">
        <v>24</v>
      </c>
      <c r="C22" s="19" t="s">
        <v>24</v>
      </c>
      <c r="D22" s="19" t="s">
        <v>24</v>
      </c>
      <c r="E22" s="8" t="s">
        <v>35</v>
      </c>
      <c r="F22" s="19" t="s">
        <v>24</v>
      </c>
      <c r="G22" s="8" t="s">
        <v>35</v>
      </c>
      <c r="H22" s="19" t="s">
        <v>24</v>
      </c>
      <c r="I22" s="19" t="s">
        <v>24</v>
      </c>
      <c r="J22" s="19" t="s">
        <v>24</v>
      </c>
      <c r="K22" s="19" t="s">
        <v>24</v>
      </c>
      <c r="L22" s="7" t="s">
        <v>26</v>
      </c>
      <c r="M22" s="19" t="s">
        <v>24</v>
      </c>
      <c r="N22" s="19" t="s">
        <v>24</v>
      </c>
      <c r="O22" s="19" t="s">
        <v>24</v>
      </c>
      <c r="P22" s="19" t="s">
        <v>24</v>
      </c>
      <c r="Q22" s="19" t="s">
        <v>24</v>
      </c>
      <c r="R22" s="19" t="s">
        <v>24</v>
      </c>
      <c r="S22" s="7" t="s">
        <v>26</v>
      </c>
      <c r="T22" s="19" t="s">
        <v>24</v>
      </c>
      <c r="U22" s="19" t="s">
        <v>24</v>
      </c>
      <c r="V22" s="7" t="s">
        <v>26</v>
      </c>
      <c r="W22" s="19" t="s">
        <v>24</v>
      </c>
      <c r="Y22" s="12">
        <f>COUNTIF(B22:W22,W22)/(25-COUNTIF(B22:W22,G7))</f>
        <v>0.739130434782609</v>
      </c>
    </row>
    <row r="23" ht="69" spans="1:25">
      <c r="A23" s="4" t="s">
        <v>55</v>
      </c>
      <c r="B23" s="19" t="s">
        <v>24</v>
      </c>
      <c r="C23" s="19" t="s">
        <v>24</v>
      </c>
      <c r="D23" s="19" t="s">
        <v>24</v>
      </c>
      <c r="E23" s="7" t="s">
        <v>26</v>
      </c>
      <c r="F23" s="8" t="s">
        <v>35</v>
      </c>
      <c r="G23" s="19" t="s">
        <v>24</v>
      </c>
      <c r="H23" s="19" t="s">
        <v>24</v>
      </c>
      <c r="I23" s="19" t="s">
        <v>24</v>
      </c>
      <c r="J23" s="7" t="s">
        <v>25</v>
      </c>
      <c r="K23" s="19" t="s">
        <v>24</v>
      </c>
      <c r="L23" s="7" t="s">
        <v>26</v>
      </c>
      <c r="M23" s="19" t="s">
        <v>24</v>
      </c>
      <c r="N23" s="19" t="s">
        <v>24</v>
      </c>
      <c r="O23" s="19" t="s">
        <v>24</v>
      </c>
      <c r="P23" s="19" t="s">
        <v>24</v>
      </c>
      <c r="Q23" s="19" t="s">
        <v>24</v>
      </c>
      <c r="R23" s="19" t="s">
        <v>24</v>
      </c>
      <c r="S23" s="19" t="s">
        <v>24</v>
      </c>
      <c r="T23" s="19" t="s">
        <v>24</v>
      </c>
      <c r="U23" s="19" t="s">
        <v>24</v>
      </c>
      <c r="V23" s="19" t="s">
        <v>24</v>
      </c>
      <c r="W23" s="19" t="s">
        <v>24</v>
      </c>
      <c r="Y23" s="12">
        <f>COUNTIF(B23:W23,W23)/(25-COUNTIF(B23:W23,G7))</f>
        <v>0.75</v>
      </c>
    </row>
    <row r="24" ht="69" spans="1:25">
      <c r="A24" s="4" t="s">
        <v>56</v>
      </c>
      <c r="B24" s="19" t="s">
        <v>24</v>
      </c>
      <c r="C24" s="19" t="s">
        <v>24</v>
      </c>
      <c r="D24" s="19" t="s">
        <v>24</v>
      </c>
      <c r="E24" s="8" t="s">
        <v>35</v>
      </c>
      <c r="F24" s="19" t="s">
        <v>24</v>
      </c>
      <c r="G24" s="7" t="s">
        <v>26</v>
      </c>
      <c r="H24" s="19" t="s">
        <v>24</v>
      </c>
      <c r="I24" s="7" t="s">
        <v>25</v>
      </c>
      <c r="J24" s="19" t="s">
        <v>24</v>
      </c>
      <c r="K24" s="19" t="s">
        <v>24</v>
      </c>
      <c r="L24" s="19" t="s">
        <v>24</v>
      </c>
      <c r="M24" s="19" t="s">
        <v>24</v>
      </c>
      <c r="N24" s="19" t="s">
        <v>24</v>
      </c>
      <c r="O24" s="19" t="s">
        <v>24</v>
      </c>
      <c r="P24" s="7" t="s">
        <v>26</v>
      </c>
      <c r="Q24" s="19" t="s">
        <v>24</v>
      </c>
      <c r="R24" s="19" t="s">
        <v>24</v>
      </c>
      <c r="S24" s="19" t="s">
        <v>24</v>
      </c>
      <c r="T24" s="19" t="s">
        <v>24</v>
      </c>
      <c r="U24" s="19" t="s">
        <v>24</v>
      </c>
      <c r="V24" s="19" t="s">
        <v>24</v>
      </c>
      <c r="W24" s="19" t="s">
        <v>24</v>
      </c>
      <c r="Y24" s="12">
        <f>COUNTIF(B24:W24,W24)/(25-COUNTIF(B24:W24,G7))</f>
        <v>0.75</v>
      </c>
    </row>
    <row r="25" ht="69" spans="1:25">
      <c r="A25" s="4" t="s">
        <v>57</v>
      </c>
      <c r="B25" s="19" t="s">
        <v>24</v>
      </c>
      <c r="C25" s="19" t="s">
        <v>24</v>
      </c>
      <c r="D25" s="7" t="s">
        <v>26</v>
      </c>
      <c r="E25" s="8" t="s">
        <v>35</v>
      </c>
      <c r="F25" s="8" t="s">
        <v>35</v>
      </c>
      <c r="G25" s="8" t="s">
        <v>35</v>
      </c>
      <c r="H25" s="7" t="s">
        <v>26</v>
      </c>
      <c r="I25" s="7" t="s">
        <v>25</v>
      </c>
      <c r="J25" s="7" t="s">
        <v>25</v>
      </c>
      <c r="K25" s="19" t="s">
        <v>24</v>
      </c>
      <c r="L25" s="7" t="s">
        <v>26</v>
      </c>
      <c r="M25" s="19" t="s">
        <v>24</v>
      </c>
      <c r="N25" s="19" t="s">
        <v>24</v>
      </c>
      <c r="O25" s="19" t="s">
        <v>24</v>
      </c>
      <c r="P25" s="19" t="s">
        <v>24</v>
      </c>
      <c r="Q25" s="19" t="s">
        <v>24</v>
      </c>
      <c r="R25" s="19" t="s">
        <v>24</v>
      </c>
      <c r="S25" s="7" t="s">
        <v>26</v>
      </c>
      <c r="T25" s="19" t="s">
        <v>24</v>
      </c>
      <c r="U25" s="19" t="s">
        <v>24</v>
      </c>
      <c r="V25" s="19" t="s">
        <v>24</v>
      </c>
      <c r="W25" s="19" t="s">
        <v>24</v>
      </c>
      <c r="Y25" s="12">
        <f>COUNTIF(B25:W25,W25)/(25-COUNTIF(B25:W25,G7))</f>
        <v>0.590909090909091</v>
      </c>
    </row>
    <row r="26" ht="69" spans="1:25">
      <c r="A26" s="4" t="s">
        <v>58</v>
      </c>
      <c r="B26" s="19" t="s">
        <v>24</v>
      </c>
      <c r="C26" s="7" t="s">
        <v>66</v>
      </c>
      <c r="D26" s="8" t="s">
        <v>35</v>
      </c>
      <c r="E26" s="8" t="s">
        <v>35</v>
      </c>
      <c r="F26" s="7" t="s">
        <v>25</v>
      </c>
      <c r="G26" s="19" t="s">
        <v>24</v>
      </c>
      <c r="H26" s="19" t="s">
        <v>24</v>
      </c>
      <c r="I26" s="19" t="s">
        <v>24</v>
      </c>
      <c r="J26" s="7" t="s">
        <v>26</v>
      </c>
      <c r="K26" s="19" t="s">
        <v>24</v>
      </c>
      <c r="L26" s="19" t="s">
        <v>24</v>
      </c>
      <c r="M26" s="7" t="s">
        <v>26</v>
      </c>
      <c r="N26" s="19" t="s">
        <v>24</v>
      </c>
      <c r="O26" s="7" t="s">
        <v>25</v>
      </c>
      <c r="P26" s="19" t="s">
        <v>24</v>
      </c>
      <c r="Q26" s="19" t="s">
        <v>24</v>
      </c>
      <c r="R26" s="19" t="s">
        <v>24</v>
      </c>
      <c r="S26" s="7" t="s">
        <v>26</v>
      </c>
      <c r="T26" s="19" t="s">
        <v>24</v>
      </c>
      <c r="U26" s="19" t="s">
        <v>24</v>
      </c>
      <c r="V26" s="19" t="s">
        <v>24</v>
      </c>
      <c r="W26" s="19" t="s">
        <v>24</v>
      </c>
      <c r="Y26" s="12">
        <f>COUNTIF(B26:W26,W26)/(25-COUNTIF(B26:W26,G7))</f>
        <v>0.608695652173913</v>
      </c>
    </row>
    <row r="27" spans="2:23">
      <c r="B27" s="9"/>
      <c r="C27" s="6"/>
      <c r="D27" s="6"/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</row>
    <row r="28" spans="2:23">
      <c r="B28" s="9"/>
      <c r="C28" s="7"/>
      <c r="D28" s="7"/>
      <c r="E28" s="8"/>
      <c r="F28" s="6"/>
      <c r="G28" s="7"/>
      <c r="H28" s="7"/>
      <c r="I28" s="6"/>
      <c r="J28" s="7"/>
      <c r="K28" s="6"/>
      <c r="L28" s="7"/>
      <c r="M28" s="8"/>
      <c r="N28" s="6"/>
      <c r="O28" s="7"/>
      <c r="P28" s="14"/>
      <c r="Q28" s="6"/>
      <c r="R28" s="6"/>
      <c r="S28" s="7"/>
      <c r="T28" s="6"/>
      <c r="U28" s="6"/>
      <c r="V28" s="6"/>
      <c r="W28" s="6"/>
    </row>
    <row r="29" ht="41.4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17.4" spans="1:23">
      <c r="A30" s="11" t="s">
        <v>59</v>
      </c>
      <c r="B30" s="12">
        <f>COUNTIF(B2:B26,B26)/(25-COUNTIF(B2:B26,G7))</f>
        <v>0.84</v>
      </c>
      <c r="C30" s="12">
        <f>COUNTIF(C2:C26,B26)/(25-COUNTIF(C2:C26,G7))</f>
        <v>0.84</v>
      </c>
      <c r="D30" s="12">
        <f>COUNTIF(D2:D26,B26)/(25-COUNTIF(D2:D26,G7))</f>
        <v>0.608695652173913</v>
      </c>
      <c r="E30" s="12">
        <f>COUNTIF(E2:E26,B26)/(25-COUNTIF(E2:E26,G7))</f>
        <v>0.357142857142857</v>
      </c>
      <c r="F30" s="12">
        <f>COUNTIF(F2:F26,B26)/(25-COUNTIF(F2:F26,G7))</f>
        <v>0.666666666666667</v>
      </c>
      <c r="G30" s="12">
        <f>COUNTIF(G2:G26,G26)/(25-COUNTIF(G2:G26,G7))</f>
        <v>0.8</v>
      </c>
      <c r="H30" s="12">
        <f>COUNTIF(H2:H26,B26)/(25-COUNTIF(H2:H26,G7))</f>
        <v>0.72</v>
      </c>
      <c r="I30" s="12">
        <f>COUNTIF(I2:I26,B26)/(25-COUNTIF(I2:I26,G7))</f>
        <v>0.6</v>
      </c>
      <c r="J30" s="12">
        <f>COUNTIF(J2:J26,B26)/(25-COUNTIF(J2:J26,G7))</f>
        <v>0.56</v>
      </c>
      <c r="K30" s="12">
        <f>COUNTIF(K2:K26,K26)/(25-COUNTIF(K2:K26,G7))</f>
        <v>0.76</v>
      </c>
      <c r="L30" s="12">
        <f>COUNTIF(L2:L26,B26)/(25-COUNTIF(L2:L26,G7))</f>
        <v>0.4</v>
      </c>
      <c r="M30" s="12">
        <f>COUNTIF(M2:M26,B26)/(25-COUNTIF(M2:M26,G7))</f>
        <v>0.608695652173913</v>
      </c>
      <c r="N30" s="12">
        <f>COUNTIF(N2:N26,B26)/(25-COUNTIF(N2:N26,G7))</f>
        <v>0.96</v>
      </c>
      <c r="O30" s="12">
        <f>COUNTIF(O2:O26,B26)/(25-COUNTIF(O2:O26,G7))</f>
        <v>0.84</v>
      </c>
      <c r="P30" s="12">
        <f>COUNTIF(P2:P26,B26)/(25-COUNTIF(P2:P26,G7))</f>
        <v>0.76</v>
      </c>
      <c r="Q30" s="12">
        <f>COUNTIF(Q2:Q26,Q26)/(25-COUNTIF(Q2:Q26,G7))</f>
        <v>0.96</v>
      </c>
      <c r="R30" s="12">
        <f>COUNTIF(R2:R26,R26)/(25-COUNTIF(R2:R26,G7))</f>
        <v>0.92</v>
      </c>
      <c r="S30" s="12">
        <f>COUNTIF(S2:S26,B26)/(25-COUNTIF(S2:S26,G7))</f>
        <v>0.44</v>
      </c>
      <c r="T30" s="12">
        <f>COUNTIF(T2:T26,T26)/(25-COUNTIF(T2:T26,G7))</f>
        <v>0.92</v>
      </c>
      <c r="U30" s="12">
        <f>COUNTIF(U2:U26,U26)/(25-COUNTIF(U2:U26,G7))</f>
        <v>1</v>
      </c>
      <c r="V30" s="12">
        <f>COUNTIF(V2:V26,V26)/(25-COUNTIF(V2:V26,G7))</f>
        <v>0.88</v>
      </c>
      <c r="W30" s="12">
        <f>COUNTIF(W2:W26,W26)/(25-COUNTIF(W2:W26,G7))</f>
        <v>0.84</v>
      </c>
    </row>
    <row r="31" spans="2:23"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7"/>
      <c r="T31" s="7"/>
      <c r="U31" s="7"/>
      <c r="V31" s="13"/>
      <c r="W31" s="13"/>
    </row>
    <row r="32" spans="2:23">
      <c r="B32" s="13"/>
      <c r="C32" s="13"/>
      <c r="D32" s="13"/>
      <c r="E32" s="13"/>
      <c r="F32" s="13"/>
      <c r="G32" s="9"/>
      <c r="H32" s="7"/>
      <c r="I32" s="7"/>
      <c r="J32" s="7"/>
      <c r="K32" s="13"/>
      <c r="L32" s="13"/>
      <c r="M32" s="13"/>
      <c r="N32" s="13"/>
      <c r="O32" s="13"/>
      <c r="P32" s="13"/>
      <c r="Q32" s="13"/>
      <c r="R32" s="13"/>
      <c r="S32" s="7"/>
      <c r="T32" s="13"/>
      <c r="U32" s="13"/>
      <c r="V32" s="13"/>
      <c r="W32" s="13"/>
    </row>
    <row r="33" ht="97.2" spans="25:26">
      <c r="Y33" s="2" t="s">
        <v>61</v>
      </c>
      <c r="Z33" s="3">
        <f>392/(25*22-27)</f>
        <v>0.749521988527725</v>
      </c>
    </row>
    <row r="35" ht="97.2" spans="24:26">
      <c r="X35" s="16"/>
      <c r="Y35" s="2" t="s">
        <v>62</v>
      </c>
      <c r="Z35" s="3">
        <f>256/(15*22-20)</f>
        <v>0.825806451612903</v>
      </c>
    </row>
    <row r="36" ht="15.6" spans="24:24">
      <c r="X36" s="16"/>
    </row>
    <row r="38" ht="15.6" spans="24:24">
      <c r="X38" s="16"/>
    </row>
    <row r="39" ht="15.6" spans="24:24">
      <c r="X39" s="16"/>
    </row>
    <row r="40" ht="15.6" spans="2:24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3" ht="52.2" spans="1:23">
      <c r="A43" s="20" t="s">
        <v>0</v>
      </c>
      <c r="B43" s="20" t="s">
        <v>1</v>
      </c>
      <c r="C43" s="20" t="s">
        <v>2</v>
      </c>
      <c r="D43" s="20" t="s">
        <v>3</v>
      </c>
      <c r="E43" s="20" t="s">
        <v>4</v>
      </c>
      <c r="F43" s="20" t="s">
        <v>5</v>
      </c>
      <c r="G43" s="20" t="s">
        <v>6</v>
      </c>
      <c r="H43" s="20" t="s">
        <v>7</v>
      </c>
      <c r="I43" s="20" t="s">
        <v>8</v>
      </c>
      <c r="J43" s="20" t="s">
        <v>9</v>
      </c>
      <c r="K43" s="20" t="s">
        <v>10</v>
      </c>
      <c r="L43" s="20" t="s">
        <v>11</v>
      </c>
      <c r="M43" s="20" t="s">
        <v>12</v>
      </c>
      <c r="N43" s="20" t="s">
        <v>13</v>
      </c>
      <c r="O43" s="20" t="s">
        <v>14</v>
      </c>
      <c r="P43" s="20" t="s">
        <v>15</v>
      </c>
      <c r="Q43" s="20" t="s">
        <v>16</v>
      </c>
      <c r="R43" s="20" t="s">
        <v>17</v>
      </c>
      <c r="S43" s="20" t="s">
        <v>18</v>
      </c>
      <c r="T43" s="20" t="s">
        <v>19</v>
      </c>
      <c r="U43" s="20" t="s">
        <v>20</v>
      </c>
      <c r="V43" s="20" t="s">
        <v>21</v>
      </c>
      <c r="W43" s="20" t="s">
        <v>22</v>
      </c>
    </row>
    <row r="44" ht="17.4" spans="1:23">
      <c r="A44" s="20" t="s">
        <v>70</v>
      </c>
      <c r="B44" s="12">
        <v>0.84</v>
      </c>
      <c r="C44" s="12">
        <v>0.84</v>
      </c>
      <c r="D44" s="12">
        <v>0.782608695652174</v>
      </c>
      <c r="E44" s="12">
        <v>0.214285714285714</v>
      </c>
      <c r="F44" s="12">
        <v>0.5</v>
      </c>
      <c r="G44" s="12">
        <v>0.85</v>
      </c>
      <c r="H44" s="12">
        <v>0.52</v>
      </c>
      <c r="I44" s="12">
        <v>0.04</v>
      </c>
      <c r="J44" s="12">
        <v>0.48</v>
      </c>
      <c r="K44" s="12">
        <v>0.68</v>
      </c>
      <c r="L44" s="12">
        <v>0.32</v>
      </c>
      <c r="M44" s="12">
        <v>0.347826086956522</v>
      </c>
      <c r="N44" s="12">
        <v>0.88</v>
      </c>
      <c r="O44" s="12">
        <v>0.8</v>
      </c>
      <c r="P44" s="12">
        <v>0.84</v>
      </c>
      <c r="Q44" s="12">
        <v>0.84</v>
      </c>
      <c r="R44" s="12">
        <v>0.84</v>
      </c>
      <c r="S44" s="12">
        <v>0.24</v>
      </c>
      <c r="T44" s="12">
        <v>0.92</v>
      </c>
      <c r="U44" s="12">
        <v>0.84</v>
      </c>
      <c r="V44" s="12">
        <v>0.44</v>
      </c>
      <c r="W44" s="12">
        <v>0.72</v>
      </c>
    </row>
    <row r="45" ht="17.4" spans="1:23">
      <c r="A45" s="20" t="s">
        <v>71</v>
      </c>
      <c r="B45" s="12">
        <v>0.8</v>
      </c>
      <c r="C45" s="12">
        <v>0.76</v>
      </c>
      <c r="D45" s="12">
        <v>0.695652173913043</v>
      </c>
      <c r="E45" s="12">
        <v>0.357142857142857</v>
      </c>
      <c r="F45" s="12">
        <v>0.5</v>
      </c>
      <c r="G45" s="12">
        <v>0.85</v>
      </c>
      <c r="H45" s="12">
        <v>0.56</v>
      </c>
      <c r="I45" s="12">
        <v>0.64</v>
      </c>
      <c r="J45" s="12">
        <v>0.36</v>
      </c>
      <c r="K45" s="12">
        <v>0.72</v>
      </c>
      <c r="L45" s="12">
        <v>0.28</v>
      </c>
      <c r="M45" s="12">
        <v>0.521739130434783</v>
      </c>
      <c r="N45" s="12">
        <v>0.92</v>
      </c>
      <c r="O45" s="12">
        <v>0.8</v>
      </c>
      <c r="P45" s="12">
        <v>0.8</v>
      </c>
      <c r="Q45" s="12">
        <v>0.92</v>
      </c>
      <c r="R45" s="12">
        <v>0.92</v>
      </c>
      <c r="S45" s="12">
        <v>0.32</v>
      </c>
      <c r="T45" s="12">
        <v>0.96</v>
      </c>
      <c r="U45" s="12">
        <v>0.84</v>
      </c>
      <c r="V45" s="12">
        <v>0.8</v>
      </c>
      <c r="W45" s="12">
        <v>0.8</v>
      </c>
    </row>
    <row r="46" ht="17.4" spans="1:23">
      <c r="A46" s="20" t="s">
        <v>72</v>
      </c>
      <c r="B46" s="12">
        <v>0.84</v>
      </c>
      <c r="C46" s="12">
        <v>0.8</v>
      </c>
      <c r="D46" s="12">
        <v>0.826086956521739</v>
      </c>
      <c r="E46" s="12">
        <v>0.5</v>
      </c>
      <c r="F46" s="12">
        <v>0.5</v>
      </c>
      <c r="G46" s="12">
        <v>0.95</v>
      </c>
      <c r="H46" s="12">
        <v>0.56</v>
      </c>
      <c r="I46" s="12">
        <v>0.72</v>
      </c>
      <c r="J46" s="12">
        <v>0.44</v>
      </c>
      <c r="K46" s="12">
        <v>0.76</v>
      </c>
      <c r="L46" s="12">
        <v>0.36</v>
      </c>
      <c r="M46" s="12">
        <v>0.739130434782609</v>
      </c>
      <c r="N46" s="12">
        <v>0.88</v>
      </c>
      <c r="O46" s="12">
        <v>0.84</v>
      </c>
      <c r="P46" s="12">
        <v>0.76</v>
      </c>
      <c r="Q46" s="12">
        <v>0.88</v>
      </c>
      <c r="R46" s="12">
        <v>0.92</v>
      </c>
      <c r="S46" s="12">
        <v>0.28</v>
      </c>
      <c r="T46" s="12">
        <v>1</v>
      </c>
      <c r="U46" s="12">
        <v>0.88</v>
      </c>
      <c r="V46" s="12">
        <v>0.8</v>
      </c>
      <c r="W46" s="12">
        <v>0.8</v>
      </c>
    </row>
    <row r="47" ht="17.4" spans="1:23">
      <c r="A47" s="20" t="s">
        <v>73</v>
      </c>
      <c r="B47" s="12">
        <v>0.84</v>
      </c>
      <c r="C47" s="12">
        <v>0.84</v>
      </c>
      <c r="D47" s="12">
        <v>0.608695652173913</v>
      </c>
      <c r="E47" s="12">
        <v>0.357142857142857</v>
      </c>
      <c r="F47" s="12">
        <v>0.666666666666667</v>
      </c>
      <c r="G47" s="12">
        <v>0.8</v>
      </c>
      <c r="H47" s="12">
        <v>0.72</v>
      </c>
      <c r="I47" s="12">
        <v>0.6</v>
      </c>
      <c r="J47" s="12">
        <v>0.56</v>
      </c>
      <c r="K47" s="12">
        <v>0.76</v>
      </c>
      <c r="L47" s="12">
        <v>0.4</v>
      </c>
      <c r="M47" s="12">
        <v>0.608695652173913</v>
      </c>
      <c r="N47" s="12">
        <v>0.96</v>
      </c>
      <c r="O47" s="12">
        <v>0.84</v>
      </c>
      <c r="P47" s="12">
        <v>0.76</v>
      </c>
      <c r="Q47" s="12">
        <v>0.96</v>
      </c>
      <c r="R47" s="12">
        <v>0.92</v>
      </c>
      <c r="S47" s="12">
        <v>0.44</v>
      </c>
      <c r="T47" s="12">
        <v>0.92</v>
      </c>
      <c r="U47" s="12">
        <v>1</v>
      </c>
      <c r="V47" s="12">
        <v>0.88</v>
      </c>
      <c r="W47" s="12">
        <v>0.84</v>
      </c>
    </row>
    <row r="49" ht="17.4" spans="30:32">
      <c r="AD49" s="20"/>
      <c r="AE49" s="20"/>
      <c r="AF49" s="20"/>
    </row>
    <row r="50" ht="17.4" spans="28:41">
      <c r="AB50" s="21"/>
      <c r="AD50" s="20"/>
      <c r="AE50" s="20"/>
      <c r="AM50" s="21"/>
      <c r="AN50" s="21"/>
      <c r="AO50" s="21"/>
    </row>
    <row r="51" ht="15.6" spans="28:32">
      <c r="AB51" s="21"/>
      <c r="AD51" s="21" t="s">
        <v>74</v>
      </c>
      <c r="AE51" s="21"/>
      <c r="AF51" s="22"/>
    </row>
    <row r="52" ht="52.2" spans="28:34">
      <c r="AB52" s="21"/>
      <c r="AC52" s="20"/>
      <c r="AD52" s="20" t="s">
        <v>1</v>
      </c>
      <c r="AE52" s="20" t="s">
        <v>9</v>
      </c>
      <c r="AF52" s="20" t="s">
        <v>6</v>
      </c>
      <c r="AG52" s="20" t="s">
        <v>5</v>
      </c>
      <c r="AH52" s="20" t="s">
        <v>8</v>
      </c>
    </row>
    <row r="53" ht="17.4" spans="28:38">
      <c r="AB53" s="21"/>
      <c r="AC53" s="20" t="s">
        <v>75</v>
      </c>
      <c r="AD53" s="12">
        <v>0.8</v>
      </c>
      <c r="AE53" s="12">
        <v>0.36</v>
      </c>
      <c r="AF53" s="12">
        <v>0.85</v>
      </c>
      <c r="AG53" s="12">
        <v>0.5</v>
      </c>
      <c r="AH53" s="12">
        <v>0.76</v>
      </c>
      <c r="AJ53" s="21"/>
      <c r="AK53" s="21"/>
      <c r="AL53" s="21"/>
    </row>
    <row r="54" ht="17.4" spans="28:38">
      <c r="AB54" s="21"/>
      <c r="AC54" s="20" t="s">
        <v>76</v>
      </c>
      <c r="AD54" s="12">
        <v>0.84</v>
      </c>
      <c r="AE54" s="12">
        <v>0.6</v>
      </c>
      <c r="AF54" s="12">
        <v>0.9</v>
      </c>
      <c r="AG54" s="12">
        <v>0.611111111111111</v>
      </c>
      <c r="AH54" s="12">
        <v>0.68</v>
      </c>
      <c r="AJ54" s="20"/>
      <c r="AK54" s="20"/>
      <c r="AL54" s="20"/>
    </row>
    <row r="55" ht="17.4" spans="28:38">
      <c r="AB55" s="22"/>
      <c r="AC55" s="20" t="s">
        <v>77</v>
      </c>
      <c r="AD55" s="12">
        <v>0.380952380952381</v>
      </c>
      <c r="AE55" s="12">
        <v>0.16</v>
      </c>
      <c r="AF55" s="12">
        <v>0.45</v>
      </c>
      <c r="AG55" s="12">
        <v>0.277777777777778</v>
      </c>
      <c r="AH55" s="12">
        <v>0</v>
      </c>
      <c r="AJ55" s="12"/>
      <c r="AK55" s="12"/>
      <c r="AL55" s="12"/>
    </row>
    <row r="56" ht="17.4" spans="28:38">
      <c r="AB56" s="21"/>
      <c r="AC56" s="20" t="s">
        <v>78</v>
      </c>
      <c r="AD56" s="12">
        <v>0.84</v>
      </c>
      <c r="AE56" s="12">
        <v>0.56</v>
      </c>
      <c r="AF56" s="12">
        <v>0.8</v>
      </c>
      <c r="AG56" s="12">
        <v>0.388888888888889</v>
      </c>
      <c r="AH56" s="12">
        <v>0.04</v>
      </c>
      <c r="AJ56" s="12"/>
      <c r="AK56" s="12"/>
      <c r="AL56" s="12"/>
    </row>
    <row r="57" ht="17.4" spans="28:38">
      <c r="AB57" s="21"/>
      <c r="AC57" s="20" t="s">
        <v>79</v>
      </c>
      <c r="AD57" s="12">
        <v>0.76</v>
      </c>
      <c r="AE57" s="12">
        <v>0.6</v>
      </c>
      <c r="AF57" s="12">
        <v>0.85</v>
      </c>
      <c r="AG57" s="12">
        <v>0.666666666666667</v>
      </c>
      <c r="AH57" s="12">
        <v>0.6</v>
      </c>
      <c r="AJ57" s="12"/>
      <c r="AK57" s="12"/>
      <c r="AL57" s="12"/>
    </row>
    <row r="58" ht="17.4" spans="28:38">
      <c r="AB58" s="21"/>
      <c r="AC58" s="20"/>
      <c r="AJ58" s="12"/>
      <c r="AK58" s="12"/>
      <c r="AL58" s="12"/>
    </row>
    <row r="59" ht="17.4" spans="28:30">
      <c r="AB59" s="21"/>
      <c r="AD59" s="12"/>
    </row>
    <row r="60" spans="28:28">
      <c r="AB60" s="21"/>
    </row>
    <row r="61" spans="28:28">
      <c r="AB61" s="21"/>
    </row>
    <row r="109" ht="17.4" spans="1:26">
      <c r="A109" s="19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7.4" spans="1:26">
      <c r="A110" s="19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3" ht="82.8" spans="2:26">
      <c r="B113" s="23" t="s">
        <v>23</v>
      </c>
      <c r="C113" s="23" t="s">
        <v>27</v>
      </c>
      <c r="D113" s="4" t="s">
        <v>28</v>
      </c>
      <c r="E113" s="23" t="s">
        <v>30</v>
      </c>
      <c r="F113" s="23" t="s">
        <v>31</v>
      </c>
      <c r="G113" s="23" t="s">
        <v>34</v>
      </c>
      <c r="H113" s="23" t="s">
        <v>36</v>
      </c>
      <c r="I113" s="4" t="s">
        <v>37</v>
      </c>
      <c r="J113" s="23" t="s">
        <v>38</v>
      </c>
      <c r="K113" s="4" t="s">
        <v>39</v>
      </c>
      <c r="L113" s="4" t="s">
        <v>40</v>
      </c>
      <c r="M113" s="4" t="s">
        <v>42</v>
      </c>
      <c r="N113" s="23" t="s">
        <v>43</v>
      </c>
      <c r="O113" s="23" t="s">
        <v>45</v>
      </c>
      <c r="P113" s="23" t="s">
        <v>46</v>
      </c>
      <c r="Q113" s="23" t="s">
        <v>47</v>
      </c>
      <c r="R113" s="23" t="s">
        <v>48</v>
      </c>
      <c r="S113" s="23" t="s">
        <v>51</v>
      </c>
      <c r="T113" s="23" t="s">
        <v>52</v>
      </c>
      <c r="U113" s="4" t="s">
        <v>53</v>
      </c>
      <c r="V113" s="23" t="s">
        <v>54</v>
      </c>
      <c r="W113" s="23" t="s">
        <v>55</v>
      </c>
      <c r="X113" s="23" t="s">
        <v>56</v>
      </c>
      <c r="Y113" s="4" t="s">
        <v>57</v>
      </c>
      <c r="Z113" s="23" t="s">
        <v>58</v>
      </c>
    </row>
    <row r="114" s="18" customFormat="1" ht="45.6" spans="1:26">
      <c r="A114" s="18" t="s">
        <v>80</v>
      </c>
      <c r="B114" s="24">
        <v>0.68</v>
      </c>
      <c r="C114" s="24">
        <v>0.6</v>
      </c>
      <c r="D114" s="24">
        <v>0.48</v>
      </c>
      <c r="E114" s="24">
        <v>0.32</v>
      </c>
      <c r="F114" s="24">
        <v>0.76</v>
      </c>
      <c r="G114" s="24">
        <v>0.625</v>
      </c>
      <c r="H114" s="24">
        <v>0.28</v>
      </c>
      <c r="I114" s="24">
        <v>0.5</v>
      </c>
      <c r="J114" s="24">
        <v>0.833333333333333</v>
      </c>
      <c r="K114" s="24">
        <v>0.869565217391304</v>
      </c>
      <c r="L114" s="24">
        <v>0.833333333333333</v>
      </c>
      <c r="M114" s="24">
        <v>0.833333333333333</v>
      </c>
      <c r="N114" s="24">
        <v>0.727272727272727</v>
      </c>
      <c r="O114" s="24">
        <v>0.826086956521739</v>
      </c>
      <c r="P114" s="24">
        <v>0.52</v>
      </c>
      <c r="Q114" s="24">
        <v>0.739130434782609</v>
      </c>
      <c r="R114" s="24">
        <v>0.6</v>
      </c>
      <c r="S114" s="24">
        <v>0.782608695652174</v>
      </c>
      <c r="T114" s="24">
        <v>0.708333333333333</v>
      </c>
      <c r="U114" s="24">
        <v>0.791666666666667</v>
      </c>
      <c r="V114" s="24">
        <v>0.782608695652174</v>
      </c>
      <c r="W114" s="24">
        <v>0.833333333333333</v>
      </c>
      <c r="X114" s="24">
        <v>0.791666666666667</v>
      </c>
      <c r="Y114" s="24">
        <v>0.818181818181818</v>
      </c>
      <c r="Z114" s="24">
        <v>0.478260869565217</v>
      </c>
    </row>
    <row r="115" s="19" customFormat="1" ht="45.6" spans="1:26">
      <c r="A115" s="18" t="s">
        <v>81</v>
      </c>
      <c r="B115" s="24">
        <v>0.76</v>
      </c>
      <c r="C115" s="24">
        <v>0.76</v>
      </c>
      <c r="D115" s="24">
        <v>0.32</v>
      </c>
      <c r="E115" s="24">
        <v>0.48</v>
      </c>
      <c r="F115" s="24">
        <v>0.84</v>
      </c>
      <c r="G115" s="24">
        <v>0.416666666666667</v>
      </c>
      <c r="H115" s="24">
        <v>0.36</v>
      </c>
      <c r="I115" s="24">
        <v>0.375</v>
      </c>
      <c r="J115" s="24">
        <v>0.791666666666667</v>
      </c>
      <c r="K115" s="24">
        <v>0.695652173913043</v>
      </c>
      <c r="L115" s="24">
        <v>0.666666666666667</v>
      </c>
      <c r="M115" s="24">
        <v>0.625</v>
      </c>
      <c r="N115" s="24">
        <v>0.818181818181818</v>
      </c>
      <c r="O115" s="24">
        <v>0.869565217391304</v>
      </c>
      <c r="P115" s="24">
        <v>0.76</v>
      </c>
      <c r="Q115" s="24">
        <v>0.739130434782609</v>
      </c>
      <c r="R115" s="24">
        <v>0.6</v>
      </c>
      <c r="S115" s="24">
        <v>0.826086956521739</v>
      </c>
      <c r="T115" s="24">
        <v>0.625</v>
      </c>
      <c r="U115" s="24">
        <v>0.666666666666667</v>
      </c>
      <c r="V115" s="24">
        <v>0.739130434782609</v>
      </c>
      <c r="W115" s="24">
        <v>0.75</v>
      </c>
      <c r="X115" s="24">
        <v>0.75</v>
      </c>
      <c r="Y115" s="24">
        <v>0.590909090909091</v>
      </c>
      <c r="Z115" s="24">
        <v>0.608695652173913</v>
      </c>
    </row>
  </sheetData>
  <sortState ref="A2:W26">
    <sortCondition ref="A26"/>
  </sortState>
  <mergeCells count="7">
    <mergeCell ref="AM50:AO50"/>
    <mergeCell ref="AD51:AF51"/>
    <mergeCell ref="AJ53:AL53"/>
    <mergeCell ref="AB50:AB52"/>
    <mergeCell ref="AB53:AB55"/>
    <mergeCell ref="AB56:AB58"/>
    <mergeCell ref="AB59:AB6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1"/>
  <sheetViews>
    <sheetView zoomScale="70" zoomScaleNormal="70" topLeftCell="A24" workbookViewId="0">
      <selection activeCell="B30" sqref="B30:W30"/>
    </sheetView>
  </sheetViews>
  <sheetFormatPr defaultColWidth="8.88888888888889" defaultRowHeight="14.4"/>
  <cols>
    <col min="1" max="1" width="7.66666666666667" style="4" customWidth="1"/>
    <col min="2" max="14" width="10.4444444444444" customWidth="1"/>
    <col min="15" max="15" width="10" customWidth="1"/>
    <col min="16" max="17" width="10.4444444444444" customWidth="1"/>
    <col min="18" max="18" width="11.4444444444444" customWidth="1"/>
    <col min="19" max="19" width="10.4444444444444" customWidth="1"/>
    <col min="20" max="20" width="12" customWidth="1"/>
    <col min="21" max="23" width="10.4444444444444" customWidth="1"/>
    <col min="25" max="25" width="18.8796296296296" customWidth="1"/>
    <col min="26" max="26" width="23.2314814814815" customWidth="1"/>
  </cols>
  <sheetData>
    <row r="1" s="4" customFormat="1" ht="41.4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124.2" spans="1:23">
      <c r="A2" s="4" t="s">
        <v>23</v>
      </c>
      <c r="B2" s="13" t="s">
        <v>24</v>
      </c>
      <c r="C2" s="13" t="s">
        <v>24</v>
      </c>
      <c r="D2" s="13" t="s">
        <v>24</v>
      </c>
      <c r="E2" s="13" t="s">
        <v>24</v>
      </c>
      <c r="F2" s="13" t="s">
        <v>24</v>
      </c>
      <c r="G2" s="13" t="s">
        <v>24</v>
      </c>
      <c r="H2" s="13" t="s">
        <v>24</v>
      </c>
      <c r="I2" s="7" t="s">
        <v>25</v>
      </c>
      <c r="J2" s="13" t="s">
        <v>24</v>
      </c>
      <c r="K2" s="13" t="s">
        <v>24</v>
      </c>
      <c r="L2" s="7" t="s">
        <v>26</v>
      </c>
      <c r="M2" s="13" t="s">
        <v>24</v>
      </c>
      <c r="N2" s="7" t="s">
        <v>63</v>
      </c>
      <c r="O2" s="7" t="s">
        <v>63</v>
      </c>
      <c r="P2" s="7" t="s">
        <v>26</v>
      </c>
      <c r="Q2" s="13" t="s">
        <v>24</v>
      </c>
      <c r="R2" s="13" t="s">
        <v>24</v>
      </c>
      <c r="S2" s="7" t="s">
        <v>26</v>
      </c>
      <c r="T2" s="13" t="s">
        <v>24</v>
      </c>
      <c r="U2" s="13" t="s">
        <v>24</v>
      </c>
      <c r="V2" s="13" t="s">
        <v>24</v>
      </c>
      <c r="W2" s="7" t="s">
        <v>26</v>
      </c>
    </row>
    <row r="3" ht="124.2" spans="1:23">
      <c r="A3" s="4" t="s">
        <v>27</v>
      </c>
      <c r="B3" s="13" t="s">
        <v>24</v>
      </c>
      <c r="C3" s="13" t="s">
        <v>24</v>
      </c>
      <c r="D3" s="13" t="s">
        <v>24</v>
      </c>
      <c r="E3" s="7" t="s">
        <v>26</v>
      </c>
      <c r="F3" s="7" t="s">
        <v>25</v>
      </c>
      <c r="G3" s="13" t="s">
        <v>24</v>
      </c>
      <c r="H3" s="13" t="s">
        <v>24</v>
      </c>
      <c r="I3" s="13" t="s">
        <v>24</v>
      </c>
      <c r="J3" s="7" t="s">
        <v>25</v>
      </c>
      <c r="K3" s="13" t="s">
        <v>24</v>
      </c>
      <c r="L3" s="7" t="s">
        <v>26</v>
      </c>
      <c r="M3" s="7" t="s">
        <v>26</v>
      </c>
      <c r="N3" s="13" t="s">
        <v>24</v>
      </c>
      <c r="O3" s="13" t="s">
        <v>24</v>
      </c>
      <c r="P3" s="13" t="s">
        <v>24</v>
      </c>
      <c r="Q3" s="13" t="s">
        <v>24</v>
      </c>
      <c r="R3" s="13" t="s">
        <v>24</v>
      </c>
      <c r="S3" s="7" t="s">
        <v>26</v>
      </c>
      <c r="T3" s="13" t="s">
        <v>24</v>
      </c>
      <c r="U3" s="13" t="s">
        <v>24</v>
      </c>
      <c r="V3" s="13" t="s">
        <v>24</v>
      </c>
      <c r="W3" s="7" t="s">
        <v>26</v>
      </c>
    </row>
    <row r="4" ht="138" spans="1:23">
      <c r="A4" s="4" t="s">
        <v>28</v>
      </c>
      <c r="B4" s="13" t="s">
        <v>24</v>
      </c>
      <c r="C4" s="13" t="s">
        <v>24</v>
      </c>
      <c r="D4" s="13" t="s">
        <v>24</v>
      </c>
      <c r="E4" s="7" t="s">
        <v>26</v>
      </c>
      <c r="F4" s="7" t="s">
        <v>26</v>
      </c>
      <c r="G4" s="13" t="s">
        <v>24</v>
      </c>
      <c r="H4" s="7" t="s">
        <v>26</v>
      </c>
      <c r="I4" s="7" t="s">
        <v>26</v>
      </c>
      <c r="J4" s="13" t="s">
        <v>24</v>
      </c>
      <c r="K4" s="7" t="s">
        <v>26</v>
      </c>
      <c r="L4" s="7" t="s">
        <v>26</v>
      </c>
      <c r="M4" s="7" t="s">
        <v>26</v>
      </c>
      <c r="N4" s="13" t="s">
        <v>24</v>
      </c>
      <c r="O4" s="13" t="s">
        <v>24</v>
      </c>
      <c r="P4" s="7" t="s">
        <v>26</v>
      </c>
      <c r="Q4" s="7" t="s">
        <v>26</v>
      </c>
      <c r="R4" s="7" t="s">
        <v>26</v>
      </c>
      <c r="S4" s="7" t="s">
        <v>26</v>
      </c>
      <c r="T4" s="13" t="s">
        <v>24</v>
      </c>
      <c r="U4" s="13" t="s">
        <v>24</v>
      </c>
      <c r="V4" s="13" t="s">
        <v>24</v>
      </c>
      <c r="W4" s="7" t="s">
        <v>26</v>
      </c>
    </row>
    <row r="5" ht="138" spans="1:23">
      <c r="A5" s="4" t="s">
        <v>30</v>
      </c>
      <c r="B5" s="13" t="s">
        <v>24</v>
      </c>
      <c r="C5" s="7" t="s">
        <v>26</v>
      </c>
      <c r="D5" s="7" t="s">
        <v>26</v>
      </c>
      <c r="E5" s="7" t="s">
        <v>26</v>
      </c>
      <c r="F5" s="13" t="s">
        <v>24</v>
      </c>
      <c r="G5" s="13" t="s">
        <v>24</v>
      </c>
      <c r="H5" s="7" t="s">
        <v>26</v>
      </c>
      <c r="I5" s="17" t="s">
        <v>29</v>
      </c>
      <c r="J5" s="7" t="s">
        <v>26</v>
      </c>
      <c r="K5" s="13" t="s">
        <v>24</v>
      </c>
      <c r="L5" s="7" t="s">
        <v>26</v>
      </c>
      <c r="M5" s="7" t="s">
        <v>26</v>
      </c>
      <c r="N5" s="7" t="s">
        <v>26</v>
      </c>
      <c r="O5" s="13" t="s">
        <v>24</v>
      </c>
      <c r="P5" s="13" t="s">
        <v>24</v>
      </c>
      <c r="Q5" s="13" t="s">
        <v>24</v>
      </c>
      <c r="R5" s="13" t="s">
        <v>24</v>
      </c>
      <c r="S5" s="7" t="s">
        <v>26</v>
      </c>
      <c r="T5" s="13" t="s">
        <v>24</v>
      </c>
      <c r="U5" s="13" t="s">
        <v>24</v>
      </c>
      <c r="V5" s="13" t="s">
        <v>24</v>
      </c>
      <c r="W5" s="7" t="s">
        <v>25</v>
      </c>
    </row>
    <row r="6" ht="138" spans="1:23">
      <c r="A6" s="4" t="s">
        <v>31</v>
      </c>
      <c r="B6" s="13" t="s">
        <v>24</v>
      </c>
      <c r="C6" s="13" t="s">
        <v>24</v>
      </c>
      <c r="D6" s="13" t="s">
        <v>24</v>
      </c>
      <c r="E6" s="13" t="s">
        <v>24</v>
      </c>
      <c r="F6" s="7" t="s">
        <v>26</v>
      </c>
      <c r="G6" s="13" t="s">
        <v>24</v>
      </c>
      <c r="H6" s="13" t="s">
        <v>24</v>
      </c>
      <c r="I6" s="17" t="s">
        <v>33</v>
      </c>
      <c r="J6" s="13" t="s">
        <v>24</v>
      </c>
      <c r="K6" s="13" t="s">
        <v>24</v>
      </c>
      <c r="L6" s="13" t="s">
        <v>24</v>
      </c>
      <c r="M6" s="13" t="s">
        <v>24</v>
      </c>
      <c r="N6" s="13" t="s">
        <v>24</v>
      </c>
      <c r="O6" s="13" t="s">
        <v>24</v>
      </c>
      <c r="P6" s="13" t="s">
        <v>24</v>
      </c>
      <c r="Q6" s="13" t="s">
        <v>24</v>
      </c>
      <c r="R6" s="13" t="s">
        <v>24</v>
      </c>
      <c r="S6" s="7" t="s">
        <v>26</v>
      </c>
      <c r="T6" s="13" t="s">
        <v>24</v>
      </c>
      <c r="U6" s="13" t="s">
        <v>24</v>
      </c>
      <c r="V6" s="13" t="s">
        <v>24</v>
      </c>
      <c r="W6" s="13" t="s">
        <v>24</v>
      </c>
    </row>
    <row r="7" ht="124.2" spans="1:23">
      <c r="A7" s="4" t="s">
        <v>34</v>
      </c>
      <c r="B7" s="13" t="s">
        <v>24</v>
      </c>
      <c r="C7" s="17" t="s">
        <v>29</v>
      </c>
      <c r="D7" s="7" t="s">
        <v>26</v>
      </c>
      <c r="E7" s="7" t="s">
        <v>26</v>
      </c>
      <c r="F7" s="7" t="s">
        <v>26</v>
      </c>
      <c r="G7" s="8" t="s">
        <v>35</v>
      </c>
      <c r="H7" s="7" t="s">
        <v>26</v>
      </c>
      <c r="I7" s="13" t="s">
        <v>24</v>
      </c>
      <c r="J7" s="13" t="s">
        <v>24</v>
      </c>
      <c r="K7" s="7" t="s">
        <v>26</v>
      </c>
      <c r="L7" s="7" t="s">
        <v>26</v>
      </c>
      <c r="M7" s="7" t="s">
        <v>26</v>
      </c>
      <c r="N7" s="13" t="s">
        <v>24</v>
      </c>
      <c r="O7" s="13" t="s">
        <v>24</v>
      </c>
      <c r="P7" s="7" t="s">
        <v>26</v>
      </c>
      <c r="Q7" s="13" t="s">
        <v>24</v>
      </c>
      <c r="R7" s="13" t="s">
        <v>24</v>
      </c>
      <c r="S7" s="7" t="s">
        <v>26</v>
      </c>
      <c r="T7" s="13" t="s">
        <v>24</v>
      </c>
      <c r="U7" s="13" t="s">
        <v>24</v>
      </c>
      <c r="V7" s="13" t="s">
        <v>24</v>
      </c>
      <c r="W7" s="13" t="s">
        <v>24</v>
      </c>
    </row>
    <row r="8" ht="138" spans="1:23">
      <c r="A8" s="4" t="s">
        <v>36</v>
      </c>
      <c r="B8" s="14" t="s">
        <v>82</v>
      </c>
      <c r="C8" s="7" t="s">
        <v>26</v>
      </c>
      <c r="D8" s="13" t="s">
        <v>24</v>
      </c>
      <c r="E8" s="7" t="s">
        <v>26</v>
      </c>
      <c r="F8" s="7" t="s">
        <v>26</v>
      </c>
      <c r="G8" s="7" t="s">
        <v>26</v>
      </c>
      <c r="H8" s="13" t="s">
        <v>24</v>
      </c>
      <c r="I8" s="14" t="s">
        <v>82</v>
      </c>
      <c r="J8" s="7" t="s">
        <v>26</v>
      </c>
      <c r="K8" s="7" t="s">
        <v>26</v>
      </c>
      <c r="L8" s="7" t="s">
        <v>26</v>
      </c>
      <c r="M8" s="7" t="s">
        <v>26</v>
      </c>
      <c r="N8" s="13" t="s">
        <v>24</v>
      </c>
      <c r="O8" s="17" t="s">
        <v>29</v>
      </c>
      <c r="P8" s="7" t="s">
        <v>26</v>
      </c>
      <c r="Q8" s="17" t="s">
        <v>29</v>
      </c>
      <c r="R8" s="17" t="s">
        <v>29</v>
      </c>
      <c r="S8" s="7" t="s">
        <v>26</v>
      </c>
      <c r="T8" s="13" t="s">
        <v>24</v>
      </c>
      <c r="U8" s="13" t="s">
        <v>24</v>
      </c>
      <c r="V8" s="13" t="s">
        <v>24</v>
      </c>
      <c r="W8" s="17" t="s">
        <v>29</v>
      </c>
    </row>
    <row r="9" ht="124.2" spans="1:23">
      <c r="A9" s="4" t="s">
        <v>37</v>
      </c>
      <c r="B9" s="13" t="s">
        <v>24</v>
      </c>
      <c r="C9" s="13" t="s">
        <v>24</v>
      </c>
      <c r="D9" s="13" t="s">
        <v>24</v>
      </c>
      <c r="E9" s="7" t="s">
        <v>26</v>
      </c>
      <c r="F9" s="13" t="s">
        <v>24</v>
      </c>
      <c r="G9" s="8" t="s">
        <v>35</v>
      </c>
      <c r="H9" s="7" t="s">
        <v>26</v>
      </c>
      <c r="I9" s="13" t="s">
        <v>24</v>
      </c>
      <c r="J9" s="7" t="s">
        <v>25</v>
      </c>
      <c r="K9" s="7" t="s">
        <v>26</v>
      </c>
      <c r="L9" s="7" t="s">
        <v>26</v>
      </c>
      <c r="M9" s="13" t="s">
        <v>24</v>
      </c>
      <c r="N9" s="7" t="s">
        <v>26</v>
      </c>
      <c r="O9" s="13" t="s">
        <v>24</v>
      </c>
      <c r="P9" s="13" t="s">
        <v>24</v>
      </c>
      <c r="Q9" s="7" t="s">
        <v>26</v>
      </c>
      <c r="R9" s="13" t="s">
        <v>24</v>
      </c>
      <c r="S9" s="7" t="s">
        <v>26</v>
      </c>
      <c r="T9" s="13" t="s">
        <v>24</v>
      </c>
      <c r="U9" s="13" t="s">
        <v>24</v>
      </c>
      <c r="V9" s="7" t="s">
        <v>26</v>
      </c>
      <c r="W9" s="13" t="s">
        <v>24</v>
      </c>
    </row>
    <row r="10" ht="69" spans="1:23">
      <c r="A10" s="4" t="s">
        <v>38</v>
      </c>
      <c r="B10" s="13" t="s">
        <v>24</v>
      </c>
      <c r="C10" s="13" t="s">
        <v>24</v>
      </c>
      <c r="D10" s="13" t="s">
        <v>24</v>
      </c>
      <c r="E10" s="8" t="s">
        <v>35</v>
      </c>
      <c r="F10" s="13" t="s">
        <v>24</v>
      </c>
      <c r="G10" s="13" t="s">
        <v>24</v>
      </c>
      <c r="H10" s="13" t="s">
        <v>24</v>
      </c>
      <c r="I10" s="13" t="s">
        <v>24</v>
      </c>
      <c r="J10" s="13" t="s">
        <v>24</v>
      </c>
      <c r="K10" s="13" t="s">
        <v>24</v>
      </c>
      <c r="L10" s="13" t="s">
        <v>24</v>
      </c>
      <c r="M10" s="13" t="s">
        <v>24</v>
      </c>
      <c r="N10" s="13" t="s">
        <v>24</v>
      </c>
      <c r="O10" s="13" t="s">
        <v>24</v>
      </c>
      <c r="P10" s="13" t="s">
        <v>24</v>
      </c>
      <c r="Q10" s="13" t="s">
        <v>24</v>
      </c>
      <c r="R10" s="13" t="s">
        <v>24</v>
      </c>
      <c r="S10" s="7" t="s">
        <v>26</v>
      </c>
      <c r="T10" s="13" t="s">
        <v>24</v>
      </c>
      <c r="U10" s="13" t="s">
        <v>24</v>
      </c>
      <c r="V10" s="13" t="s">
        <v>24</v>
      </c>
      <c r="W10" s="13" t="s">
        <v>24</v>
      </c>
    </row>
    <row r="11" ht="69" spans="1:23">
      <c r="A11" s="4" t="s">
        <v>39</v>
      </c>
      <c r="B11" s="13" t="s">
        <v>24</v>
      </c>
      <c r="C11" s="13" t="s">
        <v>24</v>
      </c>
      <c r="D11" s="13" t="s">
        <v>24</v>
      </c>
      <c r="E11" s="8" t="s">
        <v>35</v>
      </c>
      <c r="F11" s="13" t="s">
        <v>24</v>
      </c>
      <c r="G11" s="13" t="s">
        <v>24</v>
      </c>
      <c r="H11" s="13" t="s">
        <v>24</v>
      </c>
      <c r="I11" s="13" t="s">
        <v>24</v>
      </c>
      <c r="J11" s="7" t="s">
        <v>26</v>
      </c>
      <c r="K11" s="13" t="s">
        <v>24</v>
      </c>
      <c r="L11" s="13" t="s">
        <v>24</v>
      </c>
      <c r="M11" s="8" t="s">
        <v>35</v>
      </c>
      <c r="N11" s="13" t="s">
        <v>24</v>
      </c>
      <c r="O11" s="13" t="s">
        <v>24</v>
      </c>
      <c r="P11" s="7" t="s">
        <v>26</v>
      </c>
      <c r="Q11" s="13" t="s">
        <v>24</v>
      </c>
      <c r="R11" s="13" t="s">
        <v>24</v>
      </c>
      <c r="S11" s="13" t="s">
        <v>24</v>
      </c>
      <c r="T11" s="13" t="s">
        <v>24</v>
      </c>
      <c r="U11" s="13" t="s">
        <v>24</v>
      </c>
      <c r="V11" s="7" t="s">
        <v>25</v>
      </c>
      <c r="W11" s="13" t="s">
        <v>24</v>
      </c>
    </row>
    <row r="12" ht="69" spans="1:23">
      <c r="A12" s="4" t="s">
        <v>40</v>
      </c>
      <c r="B12" s="13" t="s">
        <v>24</v>
      </c>
      <c r="C12" s="13" t="s">
        <v>24</v>
      </c>
      <c r="D12" s="13" t="s">
        <v>24</v>
      </c>
      <c r="E12" s="8" t="s">
        <v>35</v>
      </c>
      <c r="F12" s="13" t="s">
        <v>24</v>
      </c>
      <c r="G12" s="13" t="s">
        <v>24</v>
      </c>
      <c r="H12" s="7" t="s">
        <v>26</v>
      </c>
      <c r="I12" s="13" t="s">
        <v>24</v>
      </c>
      <c r="J12" s="13" t="s">
        <v>24</v>
      </c>
      <c r="K12" s="7" t="s">
        <v>26</v>
      </c>
      <c r="L12" s="7" t="s">
        <v>26</v>
      </c>
      <c r="M12" s="13" t="s">
        <v>24</v>
      </c>
      <c r="N12" s="13" t="s">
        <v>24</v>
      </c>
      <c r="O12" s="13" t="s">
        <v>24</v>
      </c>
      <c r="P12" s="13" t="s">
        <v>24</v>
      </c>
      <c r="Q12" s="13" t="s">
        <v>24</v>
      </c>
      <c r="R12" s="13" t="s">
        <v>24</v>
      </c>
      <c r="S12" s="7" t="s">
        <v>26</v>
      </c>
      <c r="T12" s="13" t="s">
        <v>24</v>
      </c>
      <c r="U12" s="13" t="s">
        <v>24</v>
      </c>
      <c r="V12" s="13" t="s">
        <v>24</v>
      </c>
      <c r="W12" s="13" t="s">
        <v>24</v>
      </c>
    </row>
    <row r="13" ht="69" spans="1:23">
      <c r="A13" s="4" t="s">
        <v>42</v>
      </c>
      <c r="B13" s="7" t="s">
        <v>26</v>
      </c>
      <c r="C13" s="13" t="s">
        <v>24</v>
      </c>
      <c r="D13" s="13" t="s">
        <v>24</v>
      </c>
      <c r="E13" s="7" t="s">
        <v>26</v>
      </c>
      <c r="F13" s="7" t="s">
        <v>26</v>
      </c>
      <c r="G13" s="13" t="s">
        <v>24</v>
      </c>
      <c r="H13" s="7" t="s">
        <v>26</v>
      </c>
      <c r="I13" s="13" t="s">
        <v>24</v>
      </c>
      <c r="J13" s="13" t="s">
        <v>24</v>
      </c>
      <c r="K13" s="13" t="s">
        <v>24</v>
      </c>
      <c r="L13" s="7" t="s">
        <v>26</v>
      </c>
      <c r="M13" s="8" t="s">
        <v>35</v>
      </c>
      <c r="N13" s="13" t="s">
        <v>24</v>
      </c>
      <c r="O13" s="13" t="s">
        <v>24</v>
      </c>
      <c r="P13" s="13" t="s">
        <v>24</v>
      </c>
      <c r="Q13" s="13" t="s">
        <v>24</v>
      </c>
      <c r="R13" s="13" t="s">
        <v>24</v>
      </c>
      <c r="S13" s="7" t="s">
        <v>26</v>
      </c>
      <c r="T13" s="13" t="s">
        <v>24</v>
      </c>
      <c r="U13" s="13" t="s">
        <v>24</v>
      </c>
      <c r="V13" s="13" t="s">
        <v>24</v>
      </c>
      <c r="W13" s="13" t="s">
        <v>24</v>
      </c>
    </row>
    <row r="14" ht="69" spans="1:23">
      <c r="A14" s="4" t="s">
        <v>43</v>
      </c>
      <c r="B14" s="13" t="s">
        <v>24</v>
      </c>
      <c r="C14" s="13" t="s">
        <v>24</v>
      </c>
      <c r="D14" s="8" t="s">
        <v>35</v>
      </c>
      <c r="E14" s="8" t="s">
        <v>35</v>
      </c>
      <c r="F14" s="8" t="s">
        <v>35</v>
      </c>
      <c r="G14" s="13" t="s">
        <v>24</v>
      </c>
      <c r="H14" s="7" t="s">
        <v>26</v>
      </c>
      <c r="I14" s="13" t="s">
        <v>24</v>
      </c>
      <c r="J14" s="17" t="s">
        <v>33</v>
      </c>
      <c r="K14" s="13" t="s">
        <v>24</v>
      </c>
      <c r="L14" s="7" t="s">
        <v>26</v>
      </c>
      <c r="M14" s="13" t="s">
        <v>24</v>
      </c>
      <c r="N14" s="13" t="s">
        <v>24</v>
      </c>
      <c r="O14" s="13" t="s">
        <v>24</v>
      </c>
      <c r="P14" s="13" t="s">
        <v>24</v>
      </c>
      <c r="Q14" s="13" t="s">
        <v>24</v>
      </c>
      <c r="R14" s="13" t="s">
        <v>24</v>
      </c>
      <c r="S14" s="7" t="s">
        <v>25</v>
      </c>
      <c r="T14" s="13" t="s">
        <v>24</v>
      </c>
      <c r="U14" s="13" t="s">
        <v>24</v>
      </c>
      <c r="V14" s="7" t="s">
        <v>25</v>
      </c>
      <c r="W14" s="13" t="s">
        <v>24</v>
      </c>
    </row>
    <row r="15" ht="41.4" spans="1:23">
      <c r="A15" s="4" t="s">
        <v>45</v>
      </c>
      <c r="B15" s="13" t="s">
        <v>24</v>
      </c>
      <c r="C15" s="13" t="s">
        <v>24</v>
      </c>
      <c r="D15" s="13" t="s">
        <v>24</v>
      </c>
      <c r="E15" s="8" t="s">
        <v>35</v>
      </c>
      <c r="F15" s="8" t="s">
        <v>35</v>
      </c>
      <c r="G15" s="13" t="s">
        <v>24</v>
      </c>
      <c r="H15" s="13" t="s">
        <v>24</v>
      </c>
      <c r="I15" s="13" t="s">
        <v>24</v>
      </c>
      <c r="J15" s="7" t="s">
        <v>25</v>
      </c>
      <c r="K15" s="13" t="s">
        <v>24</v>
      </c>
      <c r="L15" s="13" t="s">
        <v>24</v>
      </c>
      <c r="M15" s="13" t="s">
        <v>24</v>
      </c>
      <c r="N15" s="13" t="s">
        <v>24</v>
      </c>
      <c r="O15" s="13" t="s">
        <v>24</v>
      </c>
      <c r="P15" s="13" t="s">
        <v>24</v>
      </c>
      <c r="Q15" s="13" t="s">
        <v>24</v>
      </c>
      <c r="R15" s="13" t="s">
        <v>24</v>
      </c>
      <c r="S15" s="13" t="s">
        <v>24</v>
      </c>
      <c r="T15" s="13" t="s">
        <v>24</v>
      </c>
      <c r="U15" s="13" t="s">
        <v>24</v>
      </c>
      <c r="V15" s="13" t="s">
        <v>24</v>
      </c>
      <c r="W15" s="13" t="s">
        <v>24</v>
      </c>
    </row>
    <row r="16" ht="69" spans="1:23">
      <c r="A16" s="4" t="s">
        <v>46</v>
      </c>
      <c r="B16" s="13" t="s">
        <v>24</v>
      </c>
      <c r="C16" s="13" t="s">
        <v>24</v>
      </c>
      <c r="D16" s="13" t="s">
        <v>24</v>
      </c>
      <c r="E16" s="13" t="s">
        <v>24</v>
      </c>
      <c r="F16" s="7" t="s">
        <v>26</v>
      </c>
      <c r="G16" s="13" t="s">
        <v>24</v>
      </c>
      <c r="H16" s="13" t="s">
        <v>24</v>
      </c>
      <c r="I16" s="13" t="s">
        <v>24</v>
      </c>
      <c r="J16" s="13" t="s">
        <v>24</v>
      </c>
      <c r="K16" s="13" t="s">
        <v>24</v>
      </c>
      <c r="L16" s="7" t="s">
        <v>26</v>
      </c>
      <c r="M16" s="13" t="s">
        <v>24</v>
      </c>
      <c r="N16" s="13" t="s">
        <v>24</v>
      </c>
      <c r="O16" s="13" t="s">
        <v>24</v>
      </c>
      <c r="P16" s="13" t="s">
        <v>24</v>
      </c>
      <c r="Q16" s="13" t="s">
        <v>24</v>
      </c>
      <c r="R16" s="13" t="s">
        <v>24</v>
      </c>
      <c r="S16" s="13" t="s">
        <v>24</v>
      </c>
      <c r="T16" s="13" t="s">
        <v>24</v>
      </c>
      <c r="U16" s="7" t="s">
        <v>25</v>
      </c>
      <c r="V16" s="7" t="s">
        <v>26</v>
      </c>
      <c r="W16" s="13" t="s">
        <v>24</v>
      </c>
    </row>
    <row r="17" ht="69" spans="1:23">
      <c r="A17" s="4" t="s">
        <v>47</v>
      </c>
      <c r="B17" s="13" t="s">
        <v>24</v>
      </c>
      <c r="C17" s="13" t="s">
        <v>24</v>
      </c>
      <c r="D17" s="7" t="s">
        <v>26</v>
      </c>
      <c r="E17" s="8" t="s">
        <v>35</v>
      </c>
      <c r="F17" s="8" t="s">
        <v>35</v>
      </c>
      <c r="G17" s="13" t="s">
        <v>24</v>
      </c>
      <c r="H17" s="7" t="s">
        <v>26</v>
      </c>
      <c r="I17" s="13" t="s">
        <v>24</v>
      </c>
      <c r="J17" s="7" t="s">
        <v>25</v>
      </c>
      <c r="K17" s="13" t="s">
        <v>24</v>
      </c>
      <c r="L17" s="13" t="s">
        <v>24</v>
      </c>
      <c r="M17" s="13" t="s">
        <v>24</v>
      </c>
      <c r="N17" s="13" t="s">
        <v>24</v>
      </c>
      <c r="O17" s="13" t="s">
        <v>24</v>
      </c>
      <c r="P17" s="13" t="s">
        <v>24</v>
      </c>
      <c r="Q17" s="13" t="s">
        <v>24</v>
      </c>
      <c r="R17" s="13" t="s">
        <v>24</v>
      </c>
      <c r="S17" s="7" t="s">
        <v>26</v>
      </c>
      <c r="T17" s="13" t="s">
        <v>24</v>
      </c>
      <c r="U17" s="13" t="s">
        <v>24</v>
      </c>
      <c r="V17" s="13" t="s">
        <v>24</v>
      </c>
      <c r="W17" s="13" t="s">
        <v>24</v>
      </c>
    </row>
    <row r="18" ht="69" spans="1:23">
      <c r="A18" s="4" t="s">
        <v>48</v>
      </c>
      <c r="B18" s="14" t="s">
        <v>49</v>
      </c>
      <c r="C18" s="13" t="s">
        <v>24</v>
      </c>
      <c r="D18" s="13" t="s">
        <v>24</v>
      </c>
      <c r="E18" s="13" t="s">
        <v>24</v>
      </c>
      <c r="F18" s="13" t="s">
        <v>24</v>
      </c>
      <c r="G18" s="13" t="s">
        <v>24</v>
      </c>
      <c r="H18" s="7" t="s">
        <v>25</v>
      </c>
      <c r="I18" s="7" t="s">
        <v>25</v>
      </c>
      <c r="J18" s="7" t="s">
        <v>26</v>
      </c>
      <c r="K18" s="7" t="s">
        <v>25</v>
      </c>
      <c r="L18" s="13" t="s">
        <v>24</v>
      </c>
      <c r="M18" s="13" t="s">
        <v>24</v>
      </c>
      <c r="N18" s="13" t="s">
        <v>24</v>
      </c>
      <c r="O18" s="13" t="s">
        <v>24</v>
      </c>
      <c r="P18" s="13" t="s">
        <v>24</v>
      </c>
      <c r="Q18" s="13" t="s">
        <v>24</v>
      </c>
      <c r="R18" s="13" t="s">
        <v>24</v>
      </c>
      <c r="S18" s="7" t="s">
        <v>26</v>
      </c>
      <c r="T18" s="13" t="s">
        <v>24</v>
      </c>
      <c r="U18" s="14" t="s">
        <v>49</v>
      </c>
      <c r="V18" s="13" t="s">
        <v>24</v>
      </c>
      <c r="W18" s="13" t="s">
        <v>24</v>
      </c>
    </row>
    <row r="19" ht="69" spans="1:23">
      <c r="A19" s="4" t="s">
        <v>51</v>
      </c>
      <c r="B19" s="13" t="s">
        <v>24</v>
      </c>
      <c r="C19" s="13" t="s">
        <v>24</v>
      </c>
      <c r="D19" s="13" t="s">
        <v>24</v>
      </c>
      <c r="E19" s="8" t="s">
        <v>35</v>
      </c>
      <c r="F19" s="8" t="s">
        <v>35</v>
      </c>
      <c r="G19" s="13" t="s">
        <v>24</v>
      </c>
      <c r="H19" s="13" t="s">
        <v>24</v>
      </c>
      <c r="I19" s="7" t="s">
        <v>25</v>
      </c>
      <c r="J19" s="13" t="s">
        <v>24</v>
      </c>
      <c r="K19" s="13" t="s">
        <v>24</v>
      </c>
      <c r="L19" s="7" t="s">
        <v>26</v>
      </c>
      <c r="M19" s="13" t="s">
        <v>24</v>
      </c>
      <c r="N19" s="13" t="s">
        <v>24</v>
      </c>
      <c r="O19" s="13" t="s">
        <v>24</v>
      </c>
      <c r="P19" s="13" t="s">
        <v>24</v>
      </c>
      <c r="Q19" s="13" t="s">
        <v>24</v>
      </c>
      <c r="R19" s="13" t="s">
        <v>24</v>
      </c>
      <c r="S19" s="13" t="s">
        <v>24</v>
      </c>
      <c r="T19" s="13" t="s">
        <v>24</v>
      </c>
      <c r="U19" s="13" t="s">
        <v>24</v>
      </c>
      <c r="V19" s="13" t="s">
        <v>24</v>
      </c>
      <c r="W19" s="13" t="s">
        <v>24</v>
      </c>
    </row>
    <row r="20" ht="69" spans="1:23">
      <c r="A20" s="4" t="s">
        <v>52</v>
      </c>
      <c r="B20" s="13" t="s">
        <v>24</v>
      </c>
      <c r="C20" s="7" t="s">
        <v>26</v>
      </c>
      <c r="D20" s="13" t="s">
        <v>24</v>
      </c>
      <c r="E20" s="13" t="s">
        <v>24</v>
      </c>
      <c r="F20" s="8" t="s">
        <v>35</v>
      </c>
      <c r="G20" s="13" t="s">
        <v>24</v>
      </c>
      <c r="H20" s="13" t="s">
        <v>24</v>
      </c>
      <c r="I20" s="13" t="s">
        <v>24</v>
      </c>
      <c r="J20" s="13" t="s">
        <v>24</v>
      </c>
      <c r="K20" s="13" t="s">
        <v>24</v>
      </c>
      <c r="L20" s="7" t="s">
        <v>26</v>
      </c>
      <c r="M20" s="13" t="s">
        <v>24</v>
      </c>
      <c r="N20" s="13" t="s">
        <v>24</v>
      </c>
      <c r="O20" s="13" t="s">
        <v>24</v>
      </c>
      <c r="P20" s="13" t="s">
        <v>24</v>
      </c>
      <c r="Q20" s="13" t="s">
        <v>24</v>
      </c>
      <c r="R20" s="13" t="s">
        <v>24</v>
      </c>
      <c r="S20" s="7" t="s">
        <v>26</v>
      </c>
      <c r="T20" s="13" t="s">
        <v>24</v>
      </c>
      <c r="U20" s="13" t="s">
        <v>24</v>
      </c>
      <c r="V20" s="13" t="s">
        <v>24</v>
      </c>
      <c r="W20" s="13" t="s">
        <v>24</v>
      </c>
    </row>
    <row r="21" ht="69" spans="1:23">
      <c r="A21" s="4" t="s">
        <v>53</v>
      </c>
      <c r="B21" s="13" t="s">
        <v>24</v>
      </c>
      <c r="C21" s="13" t="s">
        <v>24</v>
      </c>
      <c r="D21" s="13" t="s">
        <v>24</v>
      </c>
      <c r="E21" s="13" t="s">
        <v>24</v>
      </c>
      <c r="F21" s="7" t="s">
        <v>26</v>
      </c>
      <c r="G21" s="8" t="s">
        <v>35</v>
      </c>
      <c r="H21" s="13" t="s">
        <v>24</v>
      </c>
      <c r="I21" s="13" t="s">
        <v>24</v>
      </c>
      <c r="J21" s="7" t="s">
        <v>26</v>
      </c>
      <c r="K21" s="13" t="s">
        <v>24</v>
      </c>
      <c r="L21" s="13" t="s">
        <v>24</v>
      </c>
      <c r="M21" s="7" t="s">
        <v>26</v>
      </c>
      <c r="N21" s="13" t="s">
        <v>24</v>
      </c>
      <c r="O21" s="7" t="s">
        <v>25</v>
      </c>
      <c r="P21" s="7" t="s">
        <v>26</v>
      </c>
      <c r="Q21" s="13" t="s">
        <v>24</v>
      </c>
      <c r="R21" s="13" t="s">
        <v>24</v>
      </c>
      <c r="S21" s="7" t="s">
        <v>26</v>
      </c>
      <c r="T21" s="13" t="s">
        <v>24</v>
      </c>
      <c r="U21" s="13" t="s">
        <v>24</v>
      </c>
      <c r="V21" s="13" t="s">
        <v>24</v>
      </c>
      <c r="W21" s="13" t="s">
        <v>24</v>
      </c>
    </row>
    <row r="22" ht="69" spans="1:23">
      <c r="A22" s="4" t="s">
        <v>54</v>
      </c>
      <c r="B22" s="13" t="s">
        <v>24</v>
      </c>
      <c r="C22" s="13" t="s">
        <v>24</v>
      </c>
      <c r="D22" s="13" t="s">
        <v>24</v>
      </c>
      <c r="E22" s="8" t="s">
        <v>35</v>
      </c>
      <c r="F22" s="13" t="s">
        <v>24</v>
      </c>
      <c r="G22" s="8" t="s">
        <v>35</v>
      </c>
      <c r="H22" s="7" t="s">
        <v>26</v>
      </c>
      <c r="I22" s="13" t="s">
        <v>24</v>
      </c>
      <c r="J22" s="7" t="s">
        <v>26</v>
      </c>
      <c r="K22" s="13" t="s">
        <v>24</v>
      </c>
      <c r="L22" s="7" t="s">
        <v>26</v>
      </c>
      <c r="M22" s="13" t="s">
        <v>24</v>
      </c>
      <c r="N22" s="13" t="s">
        <v>24</v>
      </c>
      <c r="O22" s="13" t="s">
        <v>24</v>
      </c>
      <c r="P22" s="13" t="s">
        <v>24</v>
      </c>
      <c r="Q22" s="13" t="s">
        <v>24</v>
      </c>
      <c r="R22" s="13" t="s">
        <v>24</v>
      </c>
      <c r="S22" s="13" t="s">
        <v>24</v>
      </c>
      <c r="T22" s="13" t="s">
        <v>24</v>
      </c>
      <c r="U22" s="13" t="s">
        <v>24</v>
      </c>
      <c r="V22" s="7" t="s">
        <v>25</v>
      </c>
      <c r="W22" s="13" t="s">
        <v>24</v>
      </c>
    </row>
    <row r="23" ht="55.2" spans="1:23">
      <c r="A23" s="4" t="s">
        <v>55</v>
      </c>
      <c r="B23" s="13" t="s">
        <v>24</v>
      </c>
      <c r="C23" s="13" t="s">
        <v>24</v>
      </c>
      <c r="D23" s="13" t="s">
        <v>24</v>
      </c>
      <c r="E23" s="13" t="s">
        <v>24</v>
      </c>
      <c r="F23" s="8" t="s">
        <v>35</v>
      </c>
      <c r="G23" s="13" t="s">
        <v>24</v>
      </c>
      <c r="H23" s="13" t="s">
        <v>24</v>
      </c>
      <c r="I23" s="13" t="s">
        <v>24</v>
      </c>
      <c r="J23" s="13" t="s">
        <v>24</v>
      </c>
      <c r="K23" s="13" t="s">
        <v>24</v>
      </c>
      <c r="L23" s="13" t="s">
        <v>24</v>
      </c>
      <c r="M23" s="13" t="s">
        <v>24</v>
      </c>
      <c r="N23" s="13" t="s">
        <v>24</v>
      </c>
      <c r="O23" s="13" t="s">
        <v>24</v>
      </c>
      <c r="P23" s="13" t="s">
        <v>24</v>
      </c>
      <c r="Q23" s="13" t="s">
        <v>24</v>
      </c>
      <c r="R23" s="13" t="s">
        <v>24</v>
      </c>
      <c r="S23" s="13" t="s">
        <v>24</v>
      </c>
      <c r="T23" s="13" t="s">
        <v>24</v>
      </c>
      <c r="U23" s="13" t="s">
        <v>24</v>
      </c>
      <c r="V23" s="13" t="s">
        <v>24</v>
      </c>
      <c r="W23" s="13" t="s">
        <v>24</v>
      </c>
    </row>
    <row r="24" ht="69" spans="1:23">
      <c r="A24" s="4" t="s">
        <v>56</v>
      </c>
      <c r="B24" s="7" t="s">
        <v>26</v>
      </c>
      <c r="C24" s="13" t="s">
        <v>24</v>
      </c>
      <c r="D24" s="13" t="s">
        <v>24</v>
      </c>
      <c r="E24" s="8" t="s">
        <v>35</v>
      </c>
      <c r="F24" s="13" t="s">
        <v>24</v>
      </c>
      <c r="G24" s="13" t="s">
        <v>24</v>
      </c>
      <c r="H24" s="13" t="s">
        <v>24</v>
      </c>
      <c r="I24" s="13" t="s">
        <v>24</v>
      </c>
      <c r="J24" s="14" t="s">
        <v>49</v>
      </c>
      <c r="K24" s="13" t="s">
        <v>24</v>
      </c>
      <c r="L24" s="13" t="s">
        <v>24</v>
      </c>
      <c r="M24" s="13" t="s">
        <v>24</v>
      </c>
      <c r="N24" s="13" t="s">
        <v>24</v>
      </c>
      <c r="O24" s="13" t="s">
        <v>24</v>
      </c>
      <c r="P24" s="13" t="s">
        <v>24</v>
      </c>
      <c r="Q24" s="13" t="s">
        <v>24</v>
      </c>
      <c r="R24" s="13" t="s">
        <v>24</v>
      </c>
      <c r="S24" s="13" t="s">
        <v>24</v>
      </c>
      <c r="T24" s="13" t="s">
        <v>24</v>
      </c>
      <c r="U24" s="7" t="s">
        <v>25</v>
      </c>
      <c r="V24" s="13" t="s">
        <v>24</v>
      </c>
      <c r="W24" s="13" t="s">
        <v>24</v>
      </c>
    </row>
    <row r="25" ht="69" spans="1:23">
      <c r="A25" s="4" t="s">
        <v>57</v>
      </c>
      <c r="B25" s="13" t="s">
        <v>24</v>
      </c>
      <c r="C25" s="13" t="s">
        <v>24</v>
      </c>
      <c r="D25" s="7" t="s">
        <v>26</v>
      </c>
      <c r="E25" s="8" t="s">
        <v>35</v>
      </c>
      <c r="F25" s="8" t="s">
        <v>35</v>
      </c>
      <c r="G25" s="8" t="s">
        <v>35</v>
      </c>
      <c r="H25" s="7" t="s">
        <v>26</v>
      </c>
      <c r="I25" s="13" t="s">
        <v>24</v>
      </c>
      <c r="J25" s="7" t="s">
        <v>25</v>
      </c>
      <c r="K25" s="13" t="s">
        <v>24</v>
      </c>
      <c r="L25" s="7" t="s">
        <v>26</v>
      </c>
      <c r="M25" s="13" t="s">
        <v>24</v>
      </c>
      <c r="N25" s="13" t="s">
        <v>24</v>
      </c>
      <c r="O25" s="13" t="s">
        <v>24</v>
      </c>
      <c r="P25" s="13" t="s">
        <v>24</v>
      </c>
      <c r="Q25" s="13" t="s">
        <v>24</v>
      </c>
      <c r="R25" s="13" t="s">
        <v>24</v>
      </c>
      <c r="S25" s="7" t="s">
        <v>26</v>
      </c>
      <c r="T25" s="13" t="s">
        <v>24</v>
      </c>
      <c r="U25" s="13" t="s">
        <v>24</v>
      </c>
      <c r="V25" s="13" t="s">
        <v>24</v>
      </c>
      <c r="W25" s="13" t="s">
        <v>24</v>
      </c>
    </row>
    <row r="26" ht="69" spans="1:23">
      <c r="A26" s="4" t="s">
        <v>58</v>
      </c>
      <c r="B26" s="13" t="s">
        <v>24</v>
      </c>
      <c r="C26" s="7" t="s">
        <v>26</v>
      </c>
      <c r="D26" s="8" t="s">
        <v>35</v>
      </c>
      <c r="E26" s="8" t="s">
        <v>35</v>
      </c>
      <c r="F26" s="7" t="s">
        <v>25</v>
      </c>
      <c r="G26" s="13" t="s">
        <v>24</v>
      </c>
      <c r="H26" s="13" t="s">
        <v>24</v>
      </c>
      <c r="I26" s="13" t="s">
        <v>24</v>
      </c>
      <c r="J26" s="7" t="s">
        <v>26</v>
      </c>
      <c r="K26" s="13" t="s">
        <v>24</v>
      </c>
      <c r="L26" s="7" t="s">
        <v>26</v>
      </c>
      <c r="M26" s="13" t="s">
        <v>24</v>
      </c>
      <c r="N26" s="13" t="s">
        <v>24</v>
      </c>
      <c r="O26" s="7" t="s">
        <v>25</v>
      </c>
      <c r="P26" s="13" t="s">
        <v>24</v>
      </c>
      <c r="Q26" s="13" t="s">
        <v>24</v>
      </c>
      <c r="R26" s="13" t="s">
        <v>24</v>
      </c>
      <c r="S26" s="7" t="s">
        <v>25</v>
      </c>
      <c r="T26" s="13" t="s">
        <v>24</v>
      </c>
      <c r="U26" s="13" t="s">
        <v>24</v>
      </c>
      <c r="V26" s="13" t="s">
        <v>24</v>
      </c>
      <c r="W26" s="13" t="s">
        <v>24</v>
      </c>
    </row>
    <row r="27" spans="2:23">
      <c r="B27" s="9"/>
      <c r="C27" s="13"/>
      <c r="D27" s="13"/>
      <c r="E27" s="13"/>
      <c r="F27" s="13"/>
      <c r="G27" s="7"/>
      <c r="H27" s="13"/>
      <c r="I27" s="13"/>
      <c r="J27" s="13"/>
      <c r="K27" s="7"/>
      <c r="L27" s="7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2:23">
      <c r="B28" s="13"/>
      <c r="C28" s="13"/>
      <c r="D28" s="13"/>
      <c r="E28" s="13"/>
      <c r="F28" s="13"/>
      <c r="G28" s="13"/>
      <c r="H28" s="13"/>
      <c r="I28" s="13"/>
      <c r="J28" s="13"/>
      <c r="K28" s="7"/>
      <c r="L28" s="13"/>
      <c r="M28" s="13"/>
      <c r="N28" s="13"/>
      <c r="O28" s="13"/>
      <c r="P28" s="13"/>
      <c r="Q28" s="13"/>
      <c r="R28" s="13"/>
      <c r="S28" s="7"/>
      <c r="T28" s="13"/>
      <c r="U28" s="13"/>
      <c r="V28" s="13"/>
      <c r="W28" s="13"/>
    </row>
    <row r="29" ht="41.4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34.8" spans="1:23">
      <c r="A30" s="11" t="s">
        <v>59</v>
      </c>
      <c r="B30" s="12">
        <f>COUNTIF(B2:B26,B26)/(25-COUNTIF(B2:B26,G7))</f>
        <v>0.84</v>
      </c>
      <c r="C30" s="12">
        <f>COUNTIF(C2:C26,B26)/(25-COUNTIF(C2:C26,G7))</f>
        <v>0.8</v>
      </c>
      <c r="D30" s="12">
        <f>COUNTIF(D2:D26,B26)/(25-COUNTIF(D2:D26,G7))</f>
        <v>0.826086956521739</v>
      </c>
      <c r="E30" s="12">
        <f>COUNTIF(E2:E26,B26)/(25-COUNTIF(E2:E26,G7))</f>
        <v>0.5</v>
      </c>
      <c r="F30" s="12">
        <f>COUNTIF(F2:F26,B26)/(25-COUNTIF(F2:F26,G7))</f>
        <v>0.5</v>
      </c>
      <c r="G30" s="12">
        <f>COUNTIF(G2:G26,G26)/(25-COUNTIF(G2:G26,G7))</f>
        <v>0.95</v>
      </c>
      <c r="H30" s="12">
        <f>COUNTIF(H2:H26,B26)/(25-COUNTIF(H2:H26,G7))</f>
        <v>0.56</v>
      </c>
      <c r="I30" s="12">
        <f>COUNTIF(I2:I26,B26)/(25-COUNTIF(I2:I26,G7))</f>
        <v>0.72</v>
      </c>
      <c r="J30" s="12">
        <f>COUNTIF(J2:J26,B26)/(25-COUNTIF(J2:J26,G7))</f>
        <v>0.44</v>
      </c>
      <c r="K30" s="12">
        <f>COUNTIF(K2:K26,K26)/(25-COUNTIF(K2:K26,G7))</f>
        <v>0.76</v>
      </c>
      <c r="L30" s="12">
        <f>COUNTIF(L2:L26,B26)/(25-COUNTIF(L2:L26,G7))</f>
        <v>0.36</v>
      </c>
      <c r="M30" s="12">
        <f>COUNTIF(M2:M26,B26)/(25-COUNTIF(M2:M26,G7))</f>
        <v>0.739130434782609</v>
      </c>
      <c r="N30" s="12">
        <f>COUNTIF(N2:N26,B26)/(25-COUNTIF(N2:N26,G7))</f>
        <v>0.88</v>
      </c>
      <c r="O30" s="12">
        <f>COUNTIF(O2:O26,B26)/(25-COUNTIF(O2:O26,G7))</f>
        <v>0.84</v>
      </c>
      <c r="P30" s="12">
        <f>COUNTIF(P2:P26,B26)/(25-COUNTIF(P2:P26,G7))</f>
        <v>0.76</v>
      </c>
      <c r="Q30" s="12">
        <f>COUNTIF(Q2:Q26,Q26)/(25-COUNTIF(Q2:Q26,G7))</f>
        <v>0.88</v>
      </c>
      <c r="R30" s="12">
        <f>COUNTIF(R2:R26,R26)/(25-COUNTIF(R2:R26,G7))</f>
        <v>0.92</v>
      </c>
      <c r="S30" s="12">
        <f>COUNTIF(S2:S26,B26)/(25-COUNTIF(S2:S26,G7))</f>
        <v>0.28</v>
      </c>
      <c r="T30" s="12">
        <f>COUNTIF(T2:T26,T26)/(25-COUNTIF(T2:T26,G7))</f>
        <v>1</v>
      </c>
      <c r="U30" s="12">
        <f>COUNTIF(U2:U26,U26)/(25-COUNTIF(U2:U26,G7))</f>
        <v>0.88</v>
      </c>
      <c r="V30" s="12">
        <f>COUNTIF(V2:V26,V26)/(25-COUNTIF(V2:V26,G7))</f>
        <v>0.8</v>
      </c>
      <c r="W30" s="12">
        <f>COUNTIF(W2:W26,W26)/(25-COUNTIF(W2:W26,G7))</f>
        <v>0.8</v>
      </c>
    </row>
    <row r="31" spans="2:23"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7"/>
      <c r="T31" s="7"/>
      <c r="U31" s="7"/>
      <c r="V31" s="13"/>
      <c r="W31" s="13"/>
    </row>
    <row r="32" spans="2:23">
      <c r="B32" s="13"/>
      <c r="C32" s="13"/>
      <c r="D32" s="13"/>
      <c r="E32" s="13"/>
      <c r="F32" s="13"/>
      <c r="G32" s="9"/>
      <c r="H32" s="7"/>
      <c r="I32" s="7"/>
      <c r="J32" s="7"/>
      <c r="K32" s="13"/>
      <c r="L32" s="13"/>
      <c r="M32" s="13"/>
      <c r="N32" s="13"/>
      <c r="O32" s="13"/>
      <c r="P32" s="13"/>
      <c r="Q32" s="13"/>
      <c r="R32" s="13"/>
      <c r="S32" s="7"/>
      <c r="T32" s="13"/>
      <c r="U32" s="13"/>
      <c r="V32" s="13"/>
      <c r="W32" s="13"/>
    </row>
    <row r="33" ht="97.2" spans="25:26">
      <c r="Y33" s="2" t="s">
        <v>61</v>
      </c>
      <c r="Z33" s="3">
        <f>384/(25*22-27)</f>
        <v>0.734225621414914</v>
      </c>
    </row>
    <row r="34" spans="25:26">
      <c r="Y34" s="15"/>
      <c r="Z34" s="15"/>
    </row>
    <row r="35" spans="2:26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Y35" s="15"/>
      <c r="Z35" s="15"/>
    </row>
    <row r="36" ht="17" customHeight="1" spans="2:26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Y36" s="2"/>
      <c r="Z36" s="3"/>
    </row>
    <row r="37" ht="18" customHeight="1" spans="25:26">
      <c r="Y37" s="2"/>
      <c r="Z37" s="3"/>
    </row>
    <row r="41" ht="15" customHeight="1" spans="25:26">
      <c r="Y41" s="2"/>
      <c r="Z41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zoomScale="70" zoomScaleNormal="70" topLeftCell="T24" workbookViewId="0">
      <selection activeCell="Z33" sqref="Z33"/>
    </sheetView>
  </sheetViews>
  <sheetFormatPr defaultColWidth="8.88888888888889" defaultRowHeight="14.4"/>
  <cols>
    <col min="1" max="1" width="7.66666666666667" style="4" customWidth="1"/>
    <col min="2" max="19" width="10.4444444444444" customWidth="1"/>
    <col min="20" max="20" width="12" customWidth="1"/>
    <col min="21" max="23" width="10.4444444444444" customWidth="1"/>
    <col min="25" max="25" width="22.5277777777778" customWidth="1"/>
    <col min="26" max="26" width="18.6666666666667" customWidth="1"/>
  </cols>
  <sheetData>
    <row r="1" s="4" customFormat="1" ht="41.4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124.2" spans="1:23">
      <c r="A2" s="4" t="s">
        <v>23</v>
      </c>
      <c r="B2" s="6" t="s">
        <v>24</v>
      </c>
      <c r="C2" s="6" t="s">
        <v>24</v>
      </c>
      <c r="D2" s="6" t="s">
        <v>24</v>
      </c>
      <c r="E2" s="7" t="s">
        <v>26</v>
      </c>
      <c r="F2" s="6" t="s">
        <v>24</v>
      </c>
      <c r="G2" s="6" t="s">
        <v>24</v>
      </c>
      <c r="H2" s="6" t="s">
        <v>24</v>
      </c>
      <c r="I2" s="7" t="s">
        <v>25</v>
      </c>
      <c r="J2" s="6" t="s">
        <v>24</v>
      </c>
      <c r="K2" s="6" t="s">
        <v>24</v>
      </c>
      <c r="L2" s="7" t="s">
        <v>26</v>
      </c>
      <c r="M2" s="6" t="s">
        <v>24</v>
      </c>
      <c r="N2" s="6" t="s">
        <v>24</v>
      </c>
      <c r="O2" s="6" t="s">
        <v>24</v>
      </c>
      <c r="P2" s="7" t="s">
        <v>26</v>
      </c>
      <c r="Q2" s="6" t="s">
        <v>24</v>
      </c>
      <c r="R2" s="6" t="s">
        <v>24</v>
      </c>
      <c r="S2" s="6" t="s">
        <v>24</v>
      </c>
      <c r="T2" s="6" t="s">
        <v>24</v>
      </c>
      <c r="U2" s="6" t="s">
        <v>24</v>
      </c>
      <c r="V2" s="6" t="s">
        <v>24</v>
      </c>
      <c r="W2" s="6" t="s">
        <v>24</v>
      </c>
    </row>
    <row r="3" ht="124.2" spans="1:23">
      <c r="A3" s="4" t="s">
        <v>27</v>
      </c>
      <c r="B3" s="6" t="s">
        <v>24</v>
      </c>
      <c r="C3" s="6" t="s">
        <v>24</v>
      </c>
      <c r="D3" s="6" t="s">
        <v>24</v>
      </c>
      <c r="E3" s="7" t="s">
        <v>26</v>
      </c>
      <c r="F3" s="7" t="s">
        <v>26</v>
      </c>
      <c r="G3" s="6" t="s">
        <v>24</v>
      </c>
      <c r="H3" s="6" t="s">
        <v>24</v>
      </c>
      <c r="I3" s="6" t="s">
        <v>24</v>
      </c>
      <c r="J3" s="7" t="s">
        <v>25</v>
      </c>
      <c r="K3" s="6" t="s">
        <v>24</v>
      </c>
      <c r="L3" s="7" t="s">
        <v>26</v>
      </c>
      <c r="M3" s="7" t="s">
        <v>26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7" t="s">
        <v>26</v>
      </c>
      <c r="T3" s="6" t="s">
        <v>24</v>
      </c>
      <c r="U3" s="6" t="s">
        <v>24</v>
      </c>
      <c r="V3" s="6" t="s">
        <v>24</v>
      </c>
      <c r="W3" s="7" t="s">
        <v>26</v>
      </c>
    </row>
    <row r="4" ht="138" spans="1:23">
      <c r="A4" s="4" t="s">
        <v>28</v>
      </c>
      <c r="B4" s="6" t="s">
        <v>24</v>
      </c>
      <c r="C4" s="6" t="s">
        <v>24</v>
      </c>
      <c r="D4" s="7" t="s">
        <v>26</v>
      </c>
      <c r="E4" s="7" t="s">
        <v>26</v>
      </c>
      <c r="F4" s="7" t="s">
        <v>25</v>
      </c>
      <c r="G4" s="6" t="s">
        <v>24</v>
      </c>
      <c r="H4" s="7" t="s">
        <v>26</v>
      </c>
      <c r="I4" s="6" t="s">
        <v>24</v>
      </c>
      <c r="J4" s="6" t="s">
        <v>24</v>
      </c>
      <c r="K4" s="6" t="s">
        <v>24</v>
      </c>
      <c r="L4" s="7" t="s">
        <v>26</v>
      </c>
      <c r="M4" s="7" t="s">
        <v>26</v>
      </c>
      <c r="N4" s="6" t="s">
        <v>24</v>
      </c>
      <c r="O4" s="6" t="s">
        <v>24</v>
      </c>
      <c r="P4" s="6" t="s">
        <v>24</v>
      </c>
      <c r="Q4" s="6" t="s">
        <v>24</v>
      </c>
      <c r="R4" s="6" t="s">
        <v>24</v>
      </c>
      <c r="S4" s="7" t="s">
        <v>26</v>
      </c>
      <c r="T4" s="6" t="s">
        <v>24</v>
      </c>
      <c r="U4" s="6" t="s">
        <v>24</v>
      </c>
      <c r="V4" s="6" t="s">
        <v>24</v>
      </c>
      <c r="W4" s="6" t="s">
        <v>24</v>
      </c>
    </row>
    <row r="5" ht="138" spans="1:23">
      <c r="A5" s="4" t="s">
        <v>30</v>
      </c>
      <c r="B5" s="6" t="s">
        <v>24</v>
      </c>
      <c r="C5" s="7" t="s">
        <v>26</v>
      </c>
      <c r="D5" s="7" t="s">
        <v>26</v>
      </c>
      <c r="E5" s="7" t="s">
        <v>26</v>
      </c>
      <c r="F5" s="9" t="s">
        <v>50</v>
      </c>
      <c r="G5" s="6" t="s">
        <v>24</v>
      </c>
      <c r="H5" s="7" t="s">
        <v>26</v>
      </c>
      <c r="I5" s="6" t="s">
        <v>24</v>
      </c>
      <c r="J5" s="7" t="s">
        <v>25</v>
      </c>
      <c r="K5" s="7" t="s">
        <v>26</v>
      </c>
      <c r="L5" s="7" t="s">
        <v>26</v>
      </c>
      <c r="M5" s="7" t="s">
        <v>26</v>
      </c>
      <c r="N5" s="6" t="s">
        <v>24</v>
      </c>
      <c r="O5" s="7" t="s">
        <v>26</v>
      </c>
      <c r="P5" s="7" t="s">
        <v>26</v>
      </c>
      <c r="Q5" s="6" t="s">
        <v>24</v>
      </c>
      <c r="R5" s="6" t="s">
        <v>24</v>
      </c>
      <c r="S5" s="7" t="s">
        <v>26</v>
      </c>
      <c r="T5" s="6" t="s">
        <v>24</v>
      </c>
      <c r="U5" s="6" t="s">
        <v>24</v>
      </c>
      <c r="V5" s="6" t="s">
        <v>24</v>
      </c>
      <c r="W5" s="7" t="s">
        <v>26</v>
      </c>
    </row>
    <row r="6" ht="138" spans="1:23">
      <c r="A6" s="4" t="s">
        <v>31</v>
      </c>
      <c r="B6" s="6" t="s">
        <v>24</v>
      </c>
      <c r="C6" s="6" t="s">
        <v>24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7" t="s">
        <v>25</v>
      </c>
      <c r="J6" s="6" t="s">
        <v>24</v>
      </c>
      <c r="K6" s="6" t="s">
        <v>24</v>
      </c>
      <c r="L6" s="7" t="s">
        <v>26</v>
      </c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</row>
    <row r="7" ht="124.2" spans="1:23">
      <c r="A7" s="4" t="s">
        <v>34</v>
      </c>
      <c r="B7" s="6" t="s">
        <v>24</v>
      </c>
      <c r="C7" s="9" t="s">
        <v>29</v>
      </c>
      <c r="D7" s="6" t="s">
        <v>24</v>
      </c>
      <c r="E7" s="7" t="s">
        <v>26</v>
      </c>
      <c r="F7" s="7" t="s">
        <v>26</v>
      </c>
      <c r="G7" s="8" t="s">
        <v>35</v>
      </c>
      <c r="H7" s="7" t="s">
        <v>26</v>
      </c>
      <c r="I7" s="6" t="s">
        <v>24</v>
      </c>
      <c r="J7" s="6" t="s">
        <v>24</v>
      </c>
      <c r="K7" s="7" t="s">
        <v>26</v>
      </c>
      <c r="L7" s="7" t="s">
        <v>26</v>
      </c>
      <c r="M7" s="6" t="s">
        <v>24</v>
      </c>
      <c r="N7" s="6" t="s">
        <v>24</v>
      </c>
      <c r="O7" s="6" t="s">
        <v>24</v>
      </c>
      <c r="P7" s="6" t="s">
        <v>24</v>
      </c>
      <c r="Q7" s="6" t="s">
        <v>24</v>
      </c>
      <c r="R7" s="6" t="s">
        <v>24</v>
      </c>
      <c r="S7" s="7" t="s">
        <v>26</v>
      </c>
      <c r="T7" s="6" t="s">
        <v>24</v>
      </c>
      <c r="U7" s="6" t="s">
        <v>24</v>
      </c>
      <c r="V7" s="7" t="s">
        <v>25</v>
      </c>
      <c r="W7" s="6" t="s">
        <v>24</v>
      </c>
    </row>
    <row r="8" ht="138" spans="1:23">
      <c r="A8" s="4" t="s">
        <v>36</v>
      </c>
      <c r="B8" s="9" t="s">
        <v>29</v>
      </c>
      <c r="C8" s="7" t="s">
        <v>26</v>
      </c>
      <c r="D8" s="6" t="s">
        <v>24</v>
      </c>
      <c r="E8" s="6" t="s">
        <v>24</v>
      </c>
      <c r="F8" s="6" t="s">
        <v>24</v>
      </c>
      <c r="G8" s="9" t="s">
        <v>29</v>
      </c>
      <c r="H8" s="7" t="s">
        <v>25</v>
      </c>
      <c r="I8" s="7" t="s">
        <v>25</v>
      </c>
      <c r="J8" s="6" t="s">
        <v>24</v>
      </c>
      <c r="K8" s="6" t="s">
        <v>24</v>
      </c>
      <c r="L8" s="7" t="s">
        <v>26</v>
      </c>
      <c r="M8" s="7" t="s">
        <v>26</v>
      </c>
      <c r="N8" s="6" t="s">
        <v>24</v>
      </c>
      <c r="O8" s="9" t="s">
        <v>29</v>
      </c>
      <c r="P8" s="7" t="s">
        <v>26</v>
      </c>
      <c r="Q8" s="9" t="s">
        <v>29</v>
      </c>
      <c r="R8" s="9" t="s">
        <v>29</v>
      </c>
      <c r="S8" s="7" t="s">
        <v>26</v>
      </c>
      <c r="T8" s="6" t="s">
        <v>24</v>
      </c>
      <c r="U8" s="6" t="s">
        <v>24</v>
      </c>
      <c r="V8" s="6" t="s">
        <v>24</v>
      </c>
      <c r="W8" s="9" t="s">
        <v>29</v>
      </c>
    </row>
    <row r="9" ht="124.2" spans="1:23">
      <c r="A9" s="4" t="s">
        <v>37</v>
      </c>
      <c r="B9" s="6" t="s">
        <v>24</v>
      </c>
      <c r="C9" s="7" t="s">
        <v>25</v>
      </c>
      <c r="D9" s="7" t="s">
        <v>26</v>
      </c>
      <c r="E9" s="7" t="s">
        <v>26</v>
      </c>
      <c r="F9" s="6" t="s">
        <v>24</v>
      </c>
      <c r="G9" s="8" t="s">
        <v>35</v>
      </c>
      <c r="H9" s="7" t="s">
        <v>25</v>
      </c>
      <c r="I9" s="7" t="s">
        <v>25</v>
      </c>
      <c r="J9" s="6" t="s">
        <v>24</v>
      </c>
      <c r="K9" s="6" t="s">
        <v>24</v>
      </c>
      <c r="L9" s="7" t="s">
        <v>25</v>
      </c>
      <c r="M9" s="6" t="s">
        <v>24</v>
      </c>
      <c r="N9" s="6" t="s">
        <v>24</v>
      </c>
      <c r="O9" s="6" t="s">
        <v>24</v>
      </c>
      <c r="P9" s="7" t="s">
        <v>26</v>
      </c>
      <c r="Q9" s="6" t="s">
        <v>24</v>
      </c>
      <c r="R9" s="6" t="s">
        <v>24</v>
      </c>
      <c r="S9" s="7" t="s">
        <v>26</v>
      </c>
      <c r="T9" s="6" t="s">
        <v>24</v>
      </c>
      <c r="U9" s="7" t="s">
        <v>26</v>
      </c>
      <c r="V9" s="7" t="s">
        <v>26</v>
      </c>
      <c r="W9" s="6" t="s">
        <v>24</v>
      </c>
    </row>
    <row r="10" ht="69" spans="1:23">
      <c r="A10" s="4" t="s">
        <v>38</v>
      </c>
      <c r="B10" s="6" t="s">
        <v>24</v>
      </c>
      <c r="C10" s="6" t="s">
        <v>24</v>
      </c>
      <c r="D10" s="7" t="s">
        <v>26</v>
      </c>
      <c r="E10" s="8" t="s">
        <v>35</v>
      </c>
      <c r="F10" s="6" t="s">
        <v>24</v>
      </c>
      <c r="G10" s="6" t="s">
        <v>24</v>
      </c>
      <c r="H10" s="6" t="s">
        <v>24</v>
      </c>
      <c r="I10" s="6" t="s">
        <v>24</v>
      </c>
      <c r="J10" s="6" t="s">
        <v>24</v>
      </c>
      <c r="K10" s="6" t="s">
        <v>24</v>
      </c>
      <c r="L10" s="6" t="s">
        <v>24</v>
      </c>
      <c r="M10" s="7" t="s">
        <v>25</v>
      </c>
      <c r="N10" s="6" t="s">
        <v>24</v>
      </c>
      <c r="O10" s="6" t="s">
        <v>24</v>
      </c>
      <c r="P10" s="6" t="s">
        <v>24</v>
      </c>
      <c r="Q10" s="6" t="s">
        <v>24</v>
      </c>
      <c r="R10" s="6" t="s">
        <v>24</v>
      </c>
      <c r="S10" s="6" t="s">
        <v>24</v>
      </c>
      <c r="T10" s="6" t="s">
        <v>24</v>
      </c>
      <c r="U10" s="6" t="s">
        <v>24</v>
      </c>
      <c r="V10" s="6" t="s">
        <v>24</v>
      </c>
      <c r="W10" s="6" t="s">
        <v>24</v>
      </c>
    </row>
    <row r="11" ht="69" spans="1:23">
      <c r="A11" s="4" t="s">
        <v>39</v>
      </c>
      <c r="B11" s="6" t="s">
        <v>24</v>
      </c>
      <c r="C11" s="6" t="s">
        <v>24</v>
      </c>
      <c r="D11" s="6" t="s">
        <v>24</v>
      </c>
      <c r="E11" s="8" t="s">
        <v>35</v>
      </c>
      <c r="F11" s="6" t="s">
        <v>24</v>
      </c>
      <c r="G11" s="6" t="s">
        <v>24</v>
      </c>
      <c r="H11" s="6" t="s">
        <v>24</v>
      </c>
      <c r="I11" s="6" t="s">
        <v>24</v>
      </c>
      <c r="J11" s="7" t="s">
        <v>26</v>
      </c>
      <c r="K11" s="6" t="s">
        <v>24</v>
      </c>
      <c r="L11" s="7" t="s">
        <v>26</v>
      </c>
      <c r="M11" s="8" t="s">
        <v>35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6" t="s">
        <v>24</v>
      </c>
      <c r="W11" s="6" t="s">
        <v>24</v>
      </c>
    </row>
    <row r="12" ht="69" spans="1:23">
      <c r="A12" s="4" t="s">
        <v>40</v>
      </c>
      <c r="B12" s="6" t="s">
        <v>24</v>
      </c>
      <c r="C12" s="6" t="s">
        <v>24</v>
      </c>
      <c r="D12" s="6" t="s">
        <v>24</v>
      </c>
      <c r="E12" s="8" t="s">
        <v>35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24</v>
      </c>
      <c r="K12" s="6" t="s">
        <v>24</v>
      </c>
      <c r="L12" s="7" t="s">
        <v>26</v>
      </c>
      <c r="M12" s="6" t="s">
        <v>24</v>
      </c>
      <c r="N12" s="6" t="s">
        <v>24</v>
      </c>
      <c r="O12" s="6" t="s">
        <v>24</v>
      </c>
      <c r="P12" s="6" t="s">
        <v>24</v>
      </c>
      <c r="Q12" s="6" t="s">
        <v>24</v>
      </c>
      <c r="R12" s="6" t="s">
        <v>24</v>
      </c>
      <c r="S12" s="7" t="s">
        <v>26</v>
      </c>
      <c r="T12" s="6" t="s">
        <v>24</v>
      </c>
      <c r="U12" s="6" t="s">
        <v>24</v>
      </c>
      <c r="V12" s="6" t="s">
        <v>24</v>
      </c>
      <c r="W12" s="6" t="s">
        <v>24</v>
      </c>
    </row>
    <row r="13" ht="69" spans="1:23">
      <c r="A13" s="4" t="s">
        <v>42</v>
      </c>
      <c r="B13" s="7" t="s">
        <v>26</v>
      </c>
      <c r="C13" s="7" t="s">
        <v>26</v>
      </c>
      <c r="D13" s="6" t="s">
        <v>24</v>
      </c>
      <c r="E13" s="7" t="s">
        <v>26</v>
      </c>
      <c r="F13" s="7" t="s">
        <v>26</v>
      </c>
      <c r="G13" s="6" t="s">
        <v>24</v>
      </c>
      <c r="H13" s="7" t="s">
        <v>26</v>
      </c>
      <c r="I13" s="6" t="s">
        <v>24</v>
      </c>
      <c r="J13" s="6" t="s">
        <v>24</v>
      </c>
      <c r="K13" s="6" t="s">
        <v>24</v>
      </c>
      <c r="L13" s="7" t="s">
        <v>26</v>
      </c>
      <c r="M13" s="8" t="s">
        <v>35</v>
      </c>
      <c r="N13" s="6" t="s">
        <v>24</v>
      </c>
      <c r="O13" s="6" t="s">
        <v>24</v>
      </c>
      <c r="P13" s="6" t="s">
        <v>24</v>
      </c>
      <c r="Q13" s="6" t="s">
        <v>24</v>
      </c>
      <c r="R13" s="6" t="s">
        <v>24</v>
      </c>
      <c r="S13" s="7" t="s">
        <v>26</v>
      </c>
      <c r="T13" s="6" t="s">
        <v>24</v>
      </c>
      <c r="U13" s="6" t="s">
        <v>24</v>
      </c>
      <c r="V13" s="7" t="s">
        <v>25</v>
      </c>
      <c r="W13" s="6" t="s">
        <v>24</v>
      </c>
    </row>
    <row r="14" ht="69" spans="1:23">
      <c r="A14" s="4" t="s">
        <v>43</v>
      </c>
      <c r="B14" s="6" t="s">
        <v>24</v>
      </c>
      <c r="C14" s="6" t="s">
        <v>24</v>
      </c>
      <c r="D14" s="8" t="s">
        <v>35</v>
      </c>
      <c r="E14" s="8" t="s">
        <v>35</v>
      </c>
      <c r="F14" s="8" t="s">
        <v>35</v>
      </c>
      <c r="G14" s="6" t="s">
        <v>24</v>
      </c>
      <c r="H14" s="7" t="s">
        <v>26</v>
      </c>
      <c r="I14" s="6" t="s">
        <v>24</v>
      </c>
      <c r="J14" s="6" t="s">
        <v>24</v>
      </c>
      <c r="K14" s="6" t="s">
        <v>24</v>
      </c>
      <c r="L14" s="7" t="s">
        <v>26</v>
      </c>
      <c r="M14" s="6" t="s">
        <v>24</v>
      </c>
      <c r="N14" s="7" t="s">
        <v>26</v>
      </c>
      <c r="O14" s="6" t="s">
        <v>24</v>
      </c>
      <c r="P14" s="6" t="s">
        <v>24</v>
      </c>
      <c r="Q14" s="6" t="s">
        <v>24</v>
      </c>
      <c r="R14" s="6" t="s">
        <v>24</v>
      </c>
      <c r="S14" s="7" t="s">
        <v>25</v>
      </c>
      <c r="T14" s="6" t="s">
        <v>24</v>
      </c>
      <c r="U14" s="6" t="s">
        <v>24</v>
      </c>
      <c r="V14" s="7" t="s">
        <v>25</v>
      </c>
      <c r="W14" s="6" t="s">
        <v>24</v>
      </c>
    </row>
    <row r="15" ht="41.4" spans="1:23">
      <c r="A15" s="4" t="s">
        <v>45</v>
      </c>
      <c r="B15" s="6" t="s">
        <v>24</v>
      </c>
      <c r="C15" s="6" t="s">
        <v>24</v>
      </c>
      <c r="D15" s="6" t="s">
        <v>24</v>
      </c>
      <c r="E15" s="8" t="s">
        <v>35</v>
      </c>
      <c r="F15" s="8" t="s">
        <v>35</v>
      </c>
      <c r="G15" s="6" t="s">
        <v>24</v>
      </c>
      <c r="H15" s="6" t="s">
        <v>24</v>
      </c>
      <c r="I15" s="6" t="s">
        <v>24</v>
      </c>
      <c r="J15" s="7" t="s">
        <v>25</v>
      </c>
      <c r="K15" s="6" t="s">
        <v>24</v>
      </c>
      <c r="L15" s="6" t="s">
        <v>24</v>
      </c>
      <c r="M15" s="6" t="s">
        <v>24</v>
      </c>
      <c r="N15" s="6" t="s">
        <v>24</v>
      </c>
      <c r="O15" s="6" t="s">
        <v>24</v>
      </c>
      <c r="P15" s="6" t="s">
        <v>24</v>
      </c>
      <c r="Q15" s="6" t="s">
        <v>24</v>
      </c>
      <c r="R15" s="6" t="s">
        <v>24</v>
      </c>
      <c r="S15" s="6" t="s">
        <v>24</v>
      </c>
      <c r="T15" s="6" t="s">
        <v>24</v>
      </c>
      <c r="U15" s="6" t="s">
        <v>24</v>
      </c>
      <c r="V15" s="7" t="s">
        <v>25</v>
      </c>
      <c r="W15" s="6" t="s">
        <v>24</v>
      </c>
    </row>
    <row r="16" ht="69" spans="1:23">
      <c r="A16" s="4" t="s">
        <v>46</v>
      </c>
      <c r="B16" s="6" t="s">
        <v>24</v>
      </c>
      <c r="C16" s="7" t="s">
        <v>26</v>
      </c>
      <c r="D16" s="6" t="s">
        <v>24</v>
      </c>
      <c r="E16" s="6" t="s">
        <v>24</v>
      </c>
      <c r="F16" s="7" t="s">
        <v>26</v>
      </c>
      <c r="G16" s="6" t="s">
        <v>24</v>
      </c>
      <c r="H16" s="6" t="s">
        <v>24</v>
      </c>
      <c r="I16" s="6" t="s">
        <v>24</v>
      </c>
      <c r="J16" s="7" t="s">
        <v>25</v>
      </c>
      <c r="K16" s="6" t="s">
        <v>24</v>
      </c>
      <c r="L16" s="7" t="s">
        <v>26</v>
      </c>
      <c r="M16" s="6" t="s">
        <v>24</v>
      </c>
      <c r="N16" s="6" t="s">
        <v>24</v>
      </c>
      <c r="O16" s="6" t="s">
        <v>24</v>
      </c>
      <c r="P16" s="6" t="s">
        <v>24</v>
      </c>
      <c r="Q16" s="6" t="s">
        <v>24</v>
      </c>
      <c r="R16" s="6" t="s">
        <v>24</v>
      </c>
      <c r="S16" s="7" t="s">
        <v>26</v>
      </c>
      <c r="T16" s="6" t="s">
        <v>24</v>
      </c>
      <c r="U16" s="6" t="s">
        <v>24</v>
      </c>
      <c r="V16" s="7" t="s">
        <v>26</v>
      </c>
      <c r="W16" s="6" t="s">
        <v>24</v>
      </c>
    </row>
    <row r="17" ht="69" spans="1:23">
      <c r="A17" s="4" t="s">
        <v>47</v>
      </c>
      <c r="B17" s="6" t="s">
        <v>24</v>
      </c>
      <c r="C17" s="6" t="s">
        <v>24</v>
      </c>
      <c r="D17" s="6" t="s">
        <v>24</v>
      </c>
      <c r="E17" s="8" t="s">
        <v>35</v>
      </c>
      <c r="F17" s="8" t="s">
        <v>35</v>
      </c>
      <c r="G17" s="6" t="s">
        <v>24</v>
      </c>
      <c r="H17" s="6" t="s">
        <v>24</v>
      </c>
      <c r="I17" s="6" t="s">
        <v>24</v>
      </c>
      <c r="J17" s="7" t="s">
        <v>25</v>
      </c>
      <c r="K17" s="6" t="s">
        <v>24</v>
      </c>
      <c r="L17" s="7" t="s">
        <v>26</v>
      </c>
      <c r="M17" s="6" t="s">
        <v>24</v>
      </c>
      <c r="N17" s="6" t="s">
        <v>24</v>
      </c>
      <c r="O17" s="6" t="s">
        <v>24</v>
      </c>
      <c r="P17" s="6" t="s">
        <v>24</v>
      </c>
      <c r="Q17" s="6" t="s">
        <v>24</v>
      </c>
      <c r="R17" s="6" t="s">
        <v>24</v>
      </c>
      <c r="S17" s="7" t="s">
        <v>26</v>
      </c>
      <c r="T17" s="6" t="s">
        <v>24</v>
      </c>
      <c r="U17" s="6" t="s">
        <v>24</v>
      </c>
      <c r="V17" s="7" t="s">
        <v>25</v>
      </c>
      <c r="W17" s="6" t="s">
        <v>24</v>
      </c>
    </row>
    <row r="18" ht="69" spans="1:23">
      <c r="A18" s="4" t="s">
        <v>48</v>
      </c>
      <c r="B18" s="14" t="s">
        <v>49</v>
      </c>
      <c r="C18" s="6" t="s">
        <v>24</v>
      </c>
      <c r="D18" s="7" t="s">
        <v>26</v>
      </c>
      <c r="E18" s="7" t="s">
        <v>26</v>
      </c>
      <c r="F18" s="6" t="s">
        <v>24</v>
      </c>
      <c r="G18" s="6" t="s">
        <v>24</v>
      </c>
      <c r="H18" s="7" t="s">
        <v>26</v>
      </c>
      <c r="I18" s="7" t="s">
        <v>25</v>
      </c>
      <c r="J18" s="7" t="s">
        <v>26</v>
      </c>
      <c r="K18" s="7" t="s">
        <v>26</v>
      </c>
      <c r="L18" s="6" t="s">
        <v>24</v>
      </c>
      <c r="M18" s="6" t="s">
        <v>24</v>
      </c>
      <c r="N18" s="6" t="s">
        <v>24</v>
      </c>
      <c r="O18" s="7" t="s">
        <v>25</v>
      </c>
      <c r="P18" s="6" t="s">
        <v>24</v>
      </c>
      <c r="Q18" s="6" t="s">
        <v>24</v>
      </c>
      <c r="R18" s="6" t="s">
        <v>24</v>
      </c>
      <c r="S18" s="7" t="s">
        <v>26</v>
      </c>
      <c r="T18" s="6" t="s">
        <v>24</v>
      </c>
      <c r="U18" s="14" t="s">
        <v>49</v>
      </c>
      <c r="V18" s="6" t="s">
        <v>24</v>
      </c>
      <c r="W18" s="6" t="s">
        <v>24</v>
      </c>
    </row>
    <row r="19" ht="69" spans="1:23">
      <c r="A19" s="4" t="s">
        <v>51</v>
      </c>
      <c r="B19" s="6" t="s">
        <v>24</v>
      </c>
      <c r="C19" s="6" t="s">
        <v>24</v>
      </c>
      <c r="D19" s="6" t="s">
        <v>24</v>
      </c>
      <c r="E19" s="8" t="s">
        <v>35</v>
      </c>
      <c r="F19" s="8" t="s">
        <v>35</v>
      </c>
      <c r="G19" s="6" t="s">
        <v>24</v>
      </c>
      <c r="H19" s="6" t="s">
        <v>24</v>
      </c>
      <c r="I19" s="7" t="s">
        <v>25</v>
      </c>
      <c r="J19" s="6" t="s">
        <v>24</v>
      </c>
      <c r="K19" s="6" t="s">
        <v>24</v>
      </c>
      <c r="L19" s="7" t="s">
        <v>26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24</v>
      </c>
      <c r="R19" s="6" t="s">
        <v>24</v>
      </c>
      <c r="S19" s="6" t="s">
        <v>24</v>
      </c>
      <c r="T19" s="6" t="s">
        <v>24</v>
      </c>
      <c r="U19" s="6" t="s">
        <v>24</v>
      </c>
      <c r="V19" s="6" t="s">
        <v>24</v>
      </c>
      <c r="W19" s="6" t="s">
        <v>24</v>
      </c>
    </row>
    <row r="20" ht="69" spans="1:23">
      <c r="A20" s="4" t="s">
        <v>52</v>
      </c>
      <c r="B20" s="6" t="s">
        <v>24</v>
      </c>
      <c r="C20" s="6" t="s">
        <v>24</v>
      </c>
      <c r="D20" s="6" t="s">
        <v>24</v>
      </c>
      <c r="E20" s="7" t="s">
        <v>26</v>
      </c>
      <c r="F20" s="8" t="s">
        <v>35</v>
      </c>
      <c r="G20" s="6" t="s">
        <v>24</v>
      </c>
      <c r="H20" s="6" t="s">
        <v>24</v>
      </c>
      <c r="I20" s="6" t="s">
        <v>24</v>
      </c>
      <c r="J20" s="7" t="s">
        <v>26</v>
      </c>
      <c r="K20" s="6" t="s">
        <v>24</v>
      </c>
      <c r="L20" s="7" t="s">
        <v>26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24</v>
      </c>
      <c r="R20" s="6" t="s">
        <v>24</v>
      </c>
      <c r="S20" s="7" t="s">
        <v>26</v>
      </c>
      <c r="T20" s="6" t="s">
        <v>24</v>
      </c>
      <c r="U20" s="6" t="s">
        <v>24</v>
      </c>
      <c r="V20" s="6" t="s">
        <v>24</v>
      </c>
      <c r="W20" s="6" t="s">
        <v>24</v>
      </c>
    </row>
    <row r="21" ht="69" spans="1:23">
      <c r="A21" s="4" t="s">
        <v>53</v>
      </c>
      <c r="B21" s="6" t="s">
        <v>24</v>
      </c>
      <c r="C21" s="6" t="s">
        <v>24</v>
      </c>
      <c r="D21" s="6" t="s">
        <v>24</v>
      </c>
      <c r="E21" s="7" t="s">
        <v>26</v>
      </c>
      <c r="F21" s="7" t="s">
        <v>26</v>
      </c>
      <c r="G21" s="8" t="s">
        <v>35</v>
      </c>
      <c r="H21" s="6" t="s">
        <v>24</v>
      </c>
      <c r="I21" s="6" t="s">
        <v>24</v>
      </c>
      <c r="J21" s="6" t="s">
        <v>24</v>
      </c>
      <c r="K21" s="6" t="s">
        <v>24</v>
      </c>
      <c r="L21" s="7" t="s">
        <v>26</v>
      </c>
      <c r="M21" s="7" t="s">
        <v>26</v>
      </c>
      <c r="N21" s="6" t="s">
        <v>24</v>
      </c>
      <c r="O21" s="7" t="s">
        <v>25</v>
      </c>
      <c r="P21" s="6" t="s">
        <v>24</v>
      </c>
      <c r="Q21" s="6" t="s">
        <v>24</v>
      </c>
      <c r="R21" s="6" t="s">
        <v>24</v>
      </c>
      <c r="S21" s="7" t="s">
        <v>26</v>
      </c>
      <c r="T21" s="6" t="s">
        <v>24</v>
      </c>
      <c r="U21" s="6" t="s">
        <v>24</v>
      </c>
      <c r="V21" s="6" t="s">
        <v>24</v>
      </c>
      <c r="W21" s="6" t="s">
        <v>24</v>
      </c>
    </row>
    <row r="22" ht="69" spans="1:23">
      <c r="A22" s="4" t="s">
        <v>54</v>
      </c>
      <c r="B22" s="6" t="s">
        <v>24</v>
      </c>
      <c r="C22" s="6" t="s">
        <v>24</v>
      </c>
      <c r="D22" s="6" t="s">
        <v>24</v>
      </c>
      <c r="E22" s="8" t="s">
        <v>35</v>
      </c>
      <c r="F22" s="6" t="s">
        <v>24</v>
      </c>
      <c r="G22" s="8" t="s">
        <v>35</v>
      </c>
      <c r="H22" s="6" t="s">
        <v>24</v>
      </c>
      <c r="I22" s="6" t="s">
        <v>24</v>
      </c>
      <c r="J22" s="7" t="s">
        <v>26</v>
      </c>
      <c r="K22" s="6" t="s">
        <v>24</v>
      </c>
      <c r="L22" s="7" t="s">
        <v>26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24</v>
      </c>
      <c r="R22" s="6" t="s">
        <v>24</v>
      </c>
      <c r="S22" s="6" t="s">
        <v>24</v>
      </c>
      <c r="T22" s="6" t="s">
        <v>24</v>
      </c>
      <c r="U22" s="6" t="s">
        <v>24</v>
      </c>
      <c r="V22" s="6" t="s">
        <v>24</v>
      </c>
      <c r="W22" s="6" t="s">
        <v>24</v>
      </c>
    </row>
    <row r="23" ht="69" spans="1:23">
      <c r="A23" s="4" t="s">
        <v>55</v>
      </c>
      <c r="B23" s="6" t="s">
        <v>24</v>
      </c>
      <c r="C23" s="6" t="s">
        <v>24</v>
      </c>
      <c r="D23" s="6" t="s">
        <v>24</v>
      </c>
      <c r="E23" s="6" t="s">
        <v>24</v>
      </c>
      <c r="F23" s="8" t="s">
        <v>35</v>
      </c>
      <c r="G23" s="6" t="s">
        <v>24</v>
      </c>
      <c r="H23" s="6" t="s">
        <v>24</v>
      </c>
      <c r="I23" s="6" t="s">
        <v>24</v>
      </c>
      <c r="J23" s="6" t="s">
        <v>24</v>
      </c>
      <c r="K23" s="6" t="s">
        <v>24</v>
      </c>
      <c r="L23" s="7" t="s">
        <v>26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24</v>
      </c>
      <c r="R23" s="6" t="s">
        <v>24</v>
      </c>
      <c r="S23" s="6" t="s">
        <v>24</v>
      </c>
      <c r="T23" s="6" t="s">
        <v>24</v>
      </c>
      <c r="U23" s="6" t="s">
        <v>24</v>
      </c>
      <c r="V23" s="6" t="s">
        <v>24</v>
      </c>
      <c r="W23" s="6" t="s">
        <v>24</v>
      </c>
    </row>
    <row r="24" ht="69" spans="1:23">
      <c r="A24" s="4" t="s">
        <v>56</v>
      </c>
      <c r="B24" s="6" t="s">
        <v>24</v>
      </c>
      <c r="C24" s="6" t="s">
        <v>24</v>
      </c>
      <c r="D24" s="6" t="s">
        <v>24</v>
      </c>
      <c r="E24" s="8" t="s">
        <v>35</v>
      </c>
      <c r="F24" s="6" t="s">
        <v>24</v>
      </c>
      <c r="G24" s="6" t="s">
        <v>24</v>
      </c>
      <c r="H24" s="6" t="s">
        <v>24</v>
      </c>
      <c r="I24" s="6" t="s">
        <v>24</v>
      </c>
      <c r="J24" s="7" t="s">
        <v>26</v>
      </c>
      <c r="K24" s="6" t="s">
        <v>24</v>
      </c>
      <c r="L24" s="6" t="s">
        <v>24</v>
      </c>
      <c r="M24" s="6" t="s">
        <v>24</v>
      </c>
      <c r="N24" s="6" t="s">
        <v>24</v>
      </c>
      <c r="O24" s="6" t="s">
        <v>24</v>
      </c>
      <c r="P24" s="6" t="s">
        <v>24</v>
      </c>
      <c r="Q24" s="6" t="s">
        <v>24</v>
      </c>
      <c r="R24" s="6" t="s">
        <v>24</v>
      </c>
      <c r="S24" s="6" t="s">
        <v>24</v>
      </c>
      <c r="T24" s="6" t="s">
        <v>24</v>
      </c>
      <c r="U24" s="6" t="s">
        <v>24</v>
      </c>
      <c r="V24" s="6" t="s">
        <v>24</v>
      </c>
      <c r="W24" s="6" t="s">
        <v>24</v>
      </c>
    </row>
    <row r="25" ht="69" spans="1:23">
      <c r="A25" s="4" t="s">
        <v>57</v>
      </c>
      <c r="B25" s="6" t="s">
        <v>24</v>
      </c>
      <c r="C25" s="6" t="s">
        <v>24</v>
      </c>
      <c r="D25" s="7" t="s">
        <v>26</v>
      </c>
      <c r="E25" s="8" t="s">
        <v>35</v>
      </c>
      <c r="F25" s="8" t="s">
        <v>35</v>
      </c>
      <c r="G25" s="8" t="s">
        <v>35</v>
      </c>
      <c r="H25" s="7" t="s">
        <v>26</v>
      </c>
      <c r="I25" s="7" t="s">
        <v>25</v>
      </c>
      <c r="J25" s="7" t="s">
        <v>25</v>
      </c>
      <c r="K25" s="6" t="s">
        <v>24</v>
      </c>
      <c r="L25" s="7" t="s">
        <v>26</v>
      </c>
      <c r="M25" s="6" t="s">
        <v>24</v>
      </c>
      <c r="N25" s="6" t="s">
        <v>24</v>
      </c>
      <c r="O25" s="6" t="s">
        <v>24</v>
      </c>
      <c r="P25" s="6" t="s">
        <v>24</v>
      </c>
      <c r="Q25" s="6" t="s">
        <v>24</v>
      </c>
      <c r="R25" s="6" t="s">
        <v>24</v>
      </c>
      <c r="S25" s="7" t="s">
        <v>26</v>
      </c>
      <c r="T25" s="6" t="s">
        <v>24</v>
      </c>
      <c r="U25" s="6" t="s">
        <v>24</v>
      </c>
      <c r="V25" s="7" t="s">
        <v>25</v>
      </c>
      <c r="W25" s="6" t="s">
        <v>24</v>
      </c>
    </row>
    <row r="26" ht="69" spans="1:23">
      <c r="A26" s="4" t="s">
        <v>58</v>
      </c>
      <c r="B26" s="6" t="s">
        <v>24</v>
      </c>
      <c r="C26" s="7" t="s">
        <v>26</v>
      </c>
      <c r="D26" s="8" t="s">
        <v>35</v>
      </c>
      <c r="E26" s="8" t="s">
        <v>35</v>
      </c>
      <c r="F26" s="7" t="s">
        <v>25</v>
      </c>
      <c r="G26" s="6" t="s">
        <v>24</v>
      </c>
      <c r="H26" s="7" t="s">
        <v>26</v>
      </c>
      <c r="I26" s="7" t="s">
        <v>25</v>
      </c>
      <c r="J26" s="6" t="s">
        <v>24</v>
      </c>
      <c r="K26" s="6" t="s">
        <v>24</v>
      </c>
      <c r="L26" s="7" t="s">
        <v>26</v>
      </c>
      <c r="M26" s="6" t="s">
        <v>24</v>
      </c>
      <c r="N26" s="6" t="s">
        <v>24</v>
      </c>
      <c r="O26" s="7" t="s">
        <v>25</v>
      </c>
      <c r="P26" s="6" t="s">
        <v>24</v>
      </c>
      <c r="Q26" s="6" t="s">
        <v>24</v>
      </c>
      <c r="R26" s="6" t="s">
        <v>24</v>
      </c>
      <c r="S26" s="6" t="s">
        <v>24</v>
      </c>
      <c r="T26" s="6" t="s">
        <v>24</v>
      </c>
      <c r="U26" s="6" t="s">
        <v>24</v>
      </c>
      <c r="V26" s="6" t="s">
        <v>24</v>
      </c>
      <c r="W26" s="7" t="s">
        <v>26</v>
      </c>
    </row>
    <row r="29" ht="41.4" spans="1:23">
      <c r="A29" s="4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  <c r="Q29" s="4" t="s">
        <v>16</v>
      </c>
      <c r="R29" s="4" t="s">
        <v>17</v>
      </c>
      <c r="S29" s="4" t="s">
        <v>18</v>
      </c>
      <c r="T29" s="4" t="s">
        <v>19</v>
      </c>
      <c r="U29" s="4" t="s">
        <v>20</v>
      </c>
      <c r="V29" s="4" t="s">
        <v>21</v>
      </c>
      <c r="W29" s="4" t="s">
        <v>22</v>
      </c>
    </row>
    <row r="30" ht="34.8" spans="1:23">
      <c r="A30" s="11" t="s">
        <v>59</v>
      </c>
      <c r="B30" s="12">
        <f>COUNTIF(B2:B26,B26)/(25-COUNTIF(B2:B26,G7))</f>
        <v>0.88</v>
      </c>
      <c r="C30" s="12">
        <f>COUNTIF(C2:C26,B26)/(25-COUNTIF(C2:C26,G7))</f>
        <v>0.72</v>
      </c>
      <c r="D30" s="12">
        <f>COUNTIF(D2:D26,B26)/(25-COUNTIF(D2:D26,G7))</f>
        <v>0.739130434782609</v>
      </c>
      <c r="E30" s="12">
        <f>COUNTIF(E2:E26,B26)/(25-COUNTIF(E2:E26,G7))</f>
        <v>0.285714285714286</v>
      </c>
      <c r="F30" s="12">
        <f>COUNTIF(F2:F26,B26)/(25-COUNTIF(F2:F26,G7))</f>
        <v>0.555555555555556</v>
      </c>
      <c r="G30" s="12">
        <f>COUNTIF(G2:G26,G26)/(25-COUNTIF(G2:G26,G7))</f>
        <v>0.95</v>
      </c>
      <c r="H30" s="12">
        <f>COUNTIF(H2:H26,B26)/(25-COUNTIF(H2:H26,G7))</f>
        <v>0.6</v>
      </c>
      <c r="I30" s="12">
        <f>COUNTIF(I2:I26,B26)/(25-COUNTIF(I2:I26,G7))</f>
        <v>0.68</v>
      </c>
      <c r="J30" s="12">
        <f>COUNTIF(J2:J26,B26)/(25-COUNTIF(J2:J26,G7))</f>
        <v>0.56</v>
      </c>
      <c r="K30" s="12">
        <f>COUNTIF(K2:K26,K26)/(25-COUNTIF(K2:K26,G7))</f>
        <v>0.88</v>
      </c>
      <c r="L30" s="12">
        <f>COUNTIF(L2:L26,B26)/(25-COUNTIF(L2:L26,G7))</f>
        <v>0.16</v>
      </c>
      <c r="M30" s="12">
        <f>COUNTIF(M2:M26,B26)/(25-COUNTIF(M2:M26,G7))</f>
        <v>0.739130434782609</v>
      </c>
      <c r="N30" s="12">
        <f>COUNTIF(N2:N26,B26)/(25-COUNTIF(N2:N26,G7))</f>
        <v>0.96</v>
      </c>
      <c r="O30" s="12">
        <f>COUNTIF(O2:O26,B26)/(25-COUNTIF(O2:O26,G7))</f>
        <v>0.8</v>
      </c>
      <c r="P30" s="12">
        <f>COUNTIF(P2:P26,B26)/(25-COUNTIF(P2:P26,G7))</f>
        <v>0.84</v>
      </c>
      <c r="Q30" s="12">
        <f>COUNTIF(Q2:Q26,Q26)/(25-COUNTIF(Q2:Q26,G7))</f>
        <v>0.96</v>
      </c>
      <c r="R30" s="12">
        <f>COUNTIF(R2:R26,R26)/(25-COUNTIF(R2:R26,G7))</f>
        <v>0.96</v>
      </c>
      <c r="S30" s="12">
        <f>COUNTIF(S2:S26,B26)/(25-COUNTIF(S2:S26,G7))</f>
        <v>0.4</v>
      </c>
      <c r="T30" s="12">
        <f>COUNTIF(T2:T26,T26)/(25-COUNTIF(T2:T26,G7))</f>
        <v>1</v>
      </c>
      <c r="U30" s="12">
        <f>COUNTIF(U2:U26,U26)/(25-COUNTIF(U2:U26,G7))</f>
        <v>0.92</v>
      </c>
      <c r="V30" s="12">
        <f>COUNTIF(V2:V26,V26)/(25-COUNTIF(V2:V26,G7))</f>
        <v>0.68</v>
      </c>
      <c r="W30" s="12">
        <f>COUNTIF(W2:W26,B26)/(25-COUNTIF(W2:W26,G7))</f>
        <v>0.84</v>
      </c>
    </row>
    <row r="31" spans="2:23"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7"/>
      <c r="T31" s="7"/>
      <c r="U31" s="7"/>
      <c r="V31" s="13"/>
      <c r="W31" s="13"/>
    </row>
    <row r="32" spans="2:23">
      <c r="B32" s="13"/>
      <c r="C32" s="13"/>
      <c r="D32" s="13"/>
      <c r="E32" s="13"/>
      <c r="F32" s="13"/>
      <c r="G32" s="9"/>
      <c r="H32" s="7"/>
      <c r="I32" s="7"/>
      <c r="J32" s="7"/>
      <c r="K32" s="13"/>
      <c r="L32" s="13"/>
      <c r="M32" s="13"/>
      <c r="N32" s="13"/>
      <c r="O32" s="13"/>
      <c r="P32" s="13"/>
      <c r="Q32" s="13"/>
      <c r="R32" s="13"/>
      <c r="S32" s="7"/>
      <c r="T32" s="13"/>
      <c r="U32" s="13"/>
      <c r="V32" s="13"/>
      <c r="W32" s="13"/>
    </row>
    <row r="33" ht="122" customHeight="1" spans="25:26">
      <c r="Y33" s="2" t="s">
        <v>61</v>
      </c>
      <c r="Z33" s="3">
        <f>388/(25*22-27)</f>
        <v>0.741873804971319</v>
      </c>
    </row>
    <row r="35" ht="97.2" spans="25:26">
      <c r="Y35" s="2" t="s">
        <v>62</v>
      </c>
      <c r="Z35" s="3">
        <f>253/(15*22-20)</f>
        <v>0.816129032258065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zero</vt:lpstr>
      <vt:lpstr>zero_4o</vt:lpstr>
      <vt:lpstr>zero_claude</vt:lpstr>
      <vt:lpstr>zero_o1</vt:lpstr>
      <vt:lpstr>zero_deepseek</vt:lpstr>
      <vt:lpstr>zero_llama3</vt:lpstr>
      <vt:lpstr>zero_SFT</vt:lpstr>
      <vt:lpstr>few</vt:lpstr>
      <vt:lpstr>few_4o</vt:lpstr>
      <vt:lpstr>few_claude</vt:lpstr>
      <vt:lpstr>few_deepseek</vt:lpstr>
      <vt:lpstr>few_llama3</vt:lpstr>
      <vt:lpstr>few_SFT</vt:lpstr>
      <vt:lpstr>RAG</vt:lpstr>
      <vt:lpstr>RAG_4o</vt:lpstr>
      <vt:lpstr>RAG_claude</vt:lpstr>
      <vt:lpstr>RAG_llama3</vt:lpstr>
      <vt:lpstr>RAG_Deepseek</vt:lpstr>
      <vt:lpstr>RAG_SFT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fd_reality</dc:creator>
  <cp:lastModifiedBy>Regular script </cp:lastModifiedBy>
  <dcterms:created xsi:type="dcterms:W3CDTF">2023-05-12T11:15:00Z</dcterms:created>
  <dcterms:modified xsi:type="dcterms:W3CDTF">2024-11-12T02:33:47Z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D0D508D940A94619BEA55D4619F30F33_12</vt:lpwstr>
  </property>
</Properties>
</file>