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U\000_Research_Project\000_TIC_Project\PHS-LaMnO2\organized\github\LaMnO2_SKKU-PNU\simulation files\"/>
    </mc:Choice>
  </mc:AlternateContent>
  <xr:revisionPtr revIDLastSave="0" documentId="13_ncr:1_{3B971E44-6243-4AED-A3D7-2A38C049CA1F}" xr6:coauthVersionLast="47" xr6:coauthVersionMax="47" xr10:uidLastSave="{00000000-0000-0000-0000-000000000000}"/>
  <bookViews>
    <workbookView xWindow="-120" yWindow="-120" windowWidth="38640" windowHeight="15840" xr2:uid="{458D8283-26D4-4581-8E5A-C919E138F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21" i="1"/>
  <c r="B20" i="1"/>
  <c r="C9" i="1"/>
  <c r="G4" i="1"/>
  <c r="C22" i="1" s="1"/>
  <c r="C20" i="1" l="1"/>
  <c r="C21" i="1"/>
  <c r="B9" i="1"/>
  <c r="B10" i="1"/>
  <c r="H4" i="1"/>
</calcChain>
</file>

<file path=xl/sharedStrings.xml><?xml version="1.0" encoding="utf-8"?>
<sst xmlns="http://schemas.openxmlformats.org/spreadsheetml/2006/main" count="29" uniqueCount="27">
  <si>
    <t>DFT+U</t>
    <phoneticPr fontId="1" type="noConversion"/>
  </si>
  <si>
    <t>010 surface</t>
    <phoneticPr fontId="1" type="noConversion"/>
  </si>
  <si>
    <t>energy (eV)</t>
    <phoneticPr fontId="1" type="noConversion"/>
  </si>
  <si>
    <t>Mn = 4.5 eV</t>
    <phoneticPr fontId="1" type="noConversion"/>
  </si>
  <si>
    <t>energy evaluation ENCUT</t>
    <phoneticPr fontId="1" type="noConversion"/>
  </si>
  <si>
    <t>molecule O2</t>
    <phoneticPr fontId="1" type="noConversion"/>
  </si>
  <si>
    <t>oxy_vac surface</t>
    <phoneticPr fontId="1" type="noConversion"/>
  </si>
  <si>
    <t>molecule H2O</t>
    <phoneticPr fontId="1" type="noConversion"/>
  </si>
  <si>
    <t>molecule H2</t>
    <phoneticPr fontId="1" type="noConversion"/>
  </si>
  <si>
    <t>(non-spin-polarization)</t>
    <phoneticPr fontId="1" type="noConversion"/>
  </si>
  <si>
    <t>E_OH</t>
    <phoneticPr fontId="1" type="noConversion"/>
  </si>
  <si>
    <t>E_b (defect)</t>
    <phoneticPr fontId="1" type="noConversion"/>
  </si>
  <si>
    <t>E_b (surface)</t>
    <phoneticPr fontId="1" type="noConversion"/>
  </si>
  <si>
    <t xml:space="preserve">E_VO </t>
    <phoneticPr fontId="1" type="noConversion"/>
  </si>
  <si>
    <t>E_surf</t>
    <phoneticPr fontId="1" type="noConversion"/>
  </si>
  <si>
    <t>(down hill!)</t>
    <phoneticPr fontId="1" type="noConversion"/>
  </si>
  <si>
    <t>E_OH (radical)</t>
    <phoneticPr fontId="1" type="noConversion"/>
  </si>
  <si>
    <t>1/25 upate</t>
    <phoneticPr fontId="1" type="noConversion"/>
  </si>
  <si>
    <t>E_b (defect site 2)</t>
    <phoneticPr fontId="1" type="noConversion"/>
  </si>
  <si>
    <t>w/o D3</t>
    <phoneticPr fontId="1" type="noConversion"/>
  </si>
  <si>
    <t>w/ D3</t>
    <phoneticPr fontId="1" type="noConversion"/>
  </si>
  <si>
    <t>1/26 update</t>
    <phoneticPr fontId="1" type="noConversion"/>
  </si>
  <si>
    <t>(chage = 0)</t>
    <phoneticPr fontId="1" type="noConversion"/>
  </si>
  <si>
    <t>OH on defect site 2</t>
    <phoneticPr fontId="1" type="noConversion"/>
  </si>
  <si>
    <t>OH on defect site 1</t>
    <phoneticPr fontId="1" type="noConversion"/>
  </si>
  <si>
    <t>OH on surface site 1</t>
    <phoneticPr fontId="1" type="noConversion"/>
  </si>
  <si>
    <t>OH on surface site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</si>
</sst>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00_ "/>
    <numFmt numFmtId="178" formatCode="0.00_ "/>
  </numFmts>
  <fonts count="2">
    <font>
      <sz val="11"/>
      <color theme="1"/>
      <name val="等线"/>
      <family val="2"/>
      <charset val="129"/>
      <scheme val="minor"/>
    </font>
    <font>
      <sz val="8"/>
      <name val="等线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682A-8343-41EF-9B9E-2D63491AED3A}">
  <dimension ref="A1:H24"/>
  <sheetViews>
    <sheetView tabSelected="1" zoomScale="115" zoomScaleNormal="115" workbookViewId="0">
      <selection activeCell="F1" sqref="F1:H5"/>
    </sheetView>
  </sheetViews>
  <sheetFormatPr defaultColWidth="8.875" defaultRowHeight="14.25"/>
  <cols>
    <col min="1" max="1" width="24.875" bestFit="1" customWidth="1"/>
    <col min="2" max="2" width="13.625" bestFit="1" customWidth="1"/>
    <col min="3" max="3" width="13.625" customWidth="1"/>
    <col min="4" max="4" width="15" bestFit="1" customWidth="1"/>
    <col min="5" max="6" width="12.625" bestFit="1" customWidth="1"/>
    <col min="7" max="7" width="13.5" bestFit="1" customWidth="1"/>
    <col min="8" max="8" width="14.125" bestFit="1" customWidth="1"/>
    <col min="9" max="9" width="12.625" bestFit="1" customWidth="1"/>
    <col min="10" max="10" width="13.625" bestFit="1" customWidth="1"/>
    <col min="11" max="11" width="22.5" bestFit="1" customWidth="1"/>
  </cols>
  <sheetData>
    <row r="1" spans="1:8">
      <c r="A1" t="s">
        <v>4</v>
      </c>
      <c r="B1" s="1">
        <v>9.9999999999999995E-7</v>
      </c>
      <c r="C1" s="1"/>
      <c r="F1" t="s">
        <v>5</v>
      </c>
      <c r="G1">
        <v>-2.2352298099999999</v>
      </c>
    </row>
    <row r="2" spans="1:8">
      <c r="A2" t="s">
        <v>0</v>
      </c>
      <c r="B2" t="s">
        <v>3</v>
      </c>
      <c r="F2" t="s">
        <v>7</v>
      </c>
      <c r="G2">
        <v>-14.22922402</v>
      </c>
      <c r="H2">
        <v>-14.21477095</v>
      </c>
    </row>
    <row r="3" spans="1:8">
      <c r="F3" t="s">
        <v>8</v>
      </c>
      <c r="G3">
        <v>-6.7735987199999999</v>
      </c>
      <c r="H3" t="s">
        <v>9</v>
      </c>
    </row>
    <row r="4" spans="1:8">
      <c r="B4" t="s">
        <v>2</v>
      </c>
      <c r="F4" t="s">
        <v>10</v>
      </c>
      <c r="G4">
        <f>G2-G3*0.5</f>
        <v>-10.842424660000001</v>
      </c>
      <c r="H4">
        <f>H2-G3*0.5</f>
        <v>-10.827971590000001</v>
      </c>
    </row>
    <row r="5" spans="1:8">
      <c r="B5" t="s">
        <v>19</v>
      </c>
      <c r="C5" t="s">
        <v>20</v>
      </c>
      <c r="F5" t="s">
        <v>16</v>
      </c>
      <c r="G5">
        <v>-7.5223305299999996</v>
      </c>
      <c r="H5" t="s">
        <v>22</v>
      </c>
    </row>
    <row r="6" spans="1:8">
      <c r="A6" t="s">
        <v>6</v>
      </c>
      <c r="B6" s="2">
        <v>-1240.5350932399999</v>
      </c>
      <c r="C6" s="2">
        <v>-1271.48465723</v>
      </c>
      <c r="D6" t="s">
        <v>17</v>
      </c>
    </row>
    <row r="7" spans="1:8">
      <c r="A7" t="s">
        <v>1</v>
      </c>
      <c r="B7" s="2">
        <v>-1246.95760178</v>
      </c>
      <c r="C7">
        <v>-1278.0421644099999</v>
      </c>
      <c r="D7" t="s">
        <v>21</v>
      </c>
    </row>
    <row r="8" spans="1:8">
      <c r="B8" s="2"/>
      <c r="C8" s="2"/>
    </row>
    <row r="9" spans="1:8">
      <c r="A9" t="s">
        <v>14</v>
      </c>
      <c r="B9" s="2">
        <f>(B7-B8)/2*B3</f>
        <v>0</v>
      </c>
      <c r="C9" s="2">
        <f>(C7-C8)/2*C3</f>
        <v>0</v>
      </c>
    </row>
    <row r="10" spans="1:8">
      <c r="A10" t="s">
        <v>13</v>
      </c>
      <c r="B10" s="2">
        <f>B7-B6+G1*0.5</f>
        <v>-7.5401234450000807</v>
      </c>
      <c r="C10" s="2">
        <f>C7-C6+G1*0.5</f>
        <v>-7.6751220849999022</v>
      </c>
      <c r="D10" t="s">
        <v>15</v>
      </c>
    </row>
    <row r="11" spans="1:8">
      <c r="B11" s="2"/>
      <c r="C11" s="2"/>
    </row>
    <row r="12" spans="1:8">
      <c r="B12" s="2"/>
      <c r="C12" s="2"/>
    </row>
    <row r="13" spans="1:8">
      <c r="A13" t="s">
        <v>24</v>
      </c>
      <c r="B13" s="2">
        <v>-1251.72044026</v>
      </c>
      <c r="C13" s="2">
        <v>-1282.87488297</v>
      </c>
      <c r="D13" t="s">
        <v>17</v>
      </c>
    </row>
    <row r="14" spans="1:8">
      <c r="A14" t="s">
        <v>25</v>
      </c>
      <c r="B14" s="2">
        <v>-1256.7278257800001</v>
      </c>
      <c r="C14" s="2">
        <v>-1287.9186572900001</v>
      </c>
      <c r="D14" t="s">
        <v>17</v>
      </c>
    </row>
    <row r="15" spans="1:8">
      <c r="A15" t="s">
        <v>23</v>
      </c>
      <c r="C15" s="2">
        <v>-1281.29679586</v>
      </c>
    </row>
    <row r="16" spans="1:8">
      <c r="A16" t="s">
        <v>26</v>
      </c>
      <c r="B16" s="2"/>
      <c r="C16" s="2">
        <v>-1281.2945716700001</v>
      </c>
    </row>
    <row r="17" spans="1:4">
      <c r="B17" s="2"/>
      <c r="C17" s="2"/>
    </row>
    <row r="18" spans="1:4">
      <c r="B18" s="2"/>
      <c r="C18" s="2"/>
    </row>
    <row r="19" spans="1:4">
      <c r="B19" s="2"/>
      <c r="C19" s="2"/>
    </row>
    <row r="20" spans="1:4">
      <c r="A20" t="s">
        <v>11</v>
      </c>
      <c r="B20" s="3">
        <f>B13-(B6+G5)</f>
        <v>-3.6630164900000182</v>
      </c>
      <c r="C20" s="3">
        <f>C13-(C6+G4)</f>
        <v>-0.54780107999999927</v>
      </c>
      <c r="D20" s="4"/>
    </row>
    <row r="21" spans="1:4">
      <c r="A21" t="s">
        <v>12</v>
      </c>
      <c r="B21" s="3">
        <f>B14-(B7+G5)</f>
        <v>-2.2478934700000082</v>
      </c>
      <c r="C21" s="3">
        <f>C14-(C7+G4)</f>
        <v>0.96593177999989166</v>
      </c>
      <c r="D21" s="4"/>
    </row>
    <row r="22" spans="1:4">
      <c r="A22" t="s">
        <v>18</v>
      </c>
      <c r="C22" s="3">
        <f>C15-(C6+G4)</f>
        <v>1.0302860300000702</v>
      </c>
    </row>
    <row r="23" spans="1:4"/>
    <row r="24" spans="1:4">
      <c r="C2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YGCHUNG</dc:creator>
  <cp:lastModifiedBy>Yu Chen</cp:lastModifiedBy>
  <dcterms:created xsi:type="dcterms:W3CDTF">2023-01-16T01:10:42Z</dcterms:created>
  <dcterms:modified xsi:type="dcterms:W3CDTF">2024-04-23T08:53:58Z</dcterms:modified>
</cp:coreProperties>
</file>