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N19" i="1" l="1"/>
  <c r="N18" i="1"/>
  <c r="N17" i="1"/>
  <c r="I8" i="1"/>
  <c r="A13" i="1" a="1"/>
  <c r="A13" i="1" s="1"/>
  <c r="B20" i="1" l="1"/>
  <c r="F18" i="1"/>
  <c r="F16" i="1"/>
  <c r="D13" i="1"/>
  <c r="A20" i="1"/>
  <c r="E18" i="1"/>
  <c r="A18" i="1"/>
  <c r="E16" i="1"/>
  <c r="C15" i="1"/>
  <c r="C13" i="1"/>
  <c r="D20" i="1"/>
  <c r="B19" i="1"/>
  <c r="D18" i="1"/>
  <c r="F17" i="1"/>
  <c r="B17" i="1"/>
  <c r="D16" i="1"/>
  <c r="F15" i="1"/>
  <c r="B15" i="1"/>
  <c r="D14" i="1"/>
  <c r="F13" i="1"/>
  <c r="B13" i="1"/>
  <c r="F20" i="1"/>
  <c r="D19" i="1"/>
  <c r="B18" i="1"/>
  <c r="D17" i="1"/>
  <c r="B16" i="1"/>
  <c r="D15" i="1"/>
  <c r="F14" i="1"/>
  <c r="B14" i="1"/>
  <c r="E20" i="1"/>
  <c r="C19" i="1"/>
  <c r="C17" i="1"/>
  <c r="A16" i="1"/>
  <c r="E14" i="1"/>
  <c r="A14" i="1"/>
  <c r="F19" i="1"/>
  <c r="C20" i="1"/>
  <c r="E19" i="1"/>
  <c r="A19" i="1"/>
  <c r="C18" i="1"/>
  <c r="E17" i="1"/>
  <c r="A17" i="1"/>
  <c r="C16" i="1"/>
  <c r="E15" i="1"/>
  <c r="A15" i="1"/>
  <c r="C14" i="1"/>
  <c r="E13" i="1"/>
</calcChain>
</file>

<file path=xl/sharedStrings.xml><?xml version="1.0" encoding="utf-8"?>
<sst xmlns="http://schemas.openxmlformats.org/spreadsheetml/2006/main" count="22" uniqueCount="21">
  <si>
    <t>Общая площадь (x1)</t>
  </si>
  <si>
    <t>Количество офисов (x2)</t>
  </si>
  <si>
    <t>Количество входов (x3)</t>
  </si>
  <si>
    <t>Время эксплуатации (x4)</t>
  </si>
  <si>
    <t>Оценочная цена (y)</t>
  </si>
  <si>
    <t>142 000р.</t>
  </si>
  <si>
    <t>144 000р.</t>
  </si>
  <si>
    <t>151 000р.</t>
  </si>
  <si>
    <t>150 000р.</t>
  </si>
  <si>
    <t>139 000р.</t>
  </si>
  <si>
    <t>169 000р.</t>
  </si>
  <si>
    <t>126 000р.</t>
  </si>
  <si>
    <t>142 900р.</t>
  </si>
  <si>
    <t>163 000р.</t>
  </si>
  <si>
    <t>149 000р.</t>
  </si>
  <si>
    <t>тут переменные F и df требуемыя для проверки значимоти корреляции</t>
  </si>
  <si>
    <t>n=</t>
  </si>
  <si>
    <t>степени свободы v1 = n - df -1</t>
  </si>
  <si>
    <t>спени свободы v2 = df</t>
  </si>
  <si>
    <t>FРАСП(F;v1;v2)</t>
  </si>
  <si>
    <t>&lt;- это вероятность того что полученное уравнение не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</si>
</sst>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₽&quot;"/>
  </numFmts>
  <fonts count="3" x14ac:knownFonts="1">
    <font>
      <sz val="11"/>
      <color theme="1"/>
      <name val="Calibri"/>
      <family val="2"/>
      <scheme val="minor"/>
    </font>
    <font>
      <sz val="10.1"/>
      <color rgb="FF444444"/>
      <name val="Segoe UI"/>
      <family val="2"/>
      <charset val="204"/>
    </font>
    <font>
      <sz val="10.1"/>
      <color rgb="FF444444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2D2D2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wrapText="1" indent="2"/>
    </xf>
    <xf numFmtId="0" fontId="2" fillId="0" borderId="0" xfId="0" applyFont="1" applyAlignment="1">
      <alignment vertical="top" wrapText="1" indent="2"/>
    </xf>
    <xf numFmtId="0" fontId="2" fillId="3" borderId="0" xfId="0" applyFont="1" applyFill="1" applyAlignment="1">
      <alignment vertical="top" wrapText="1" indent="2"/>
    </xf>
    <xf numFmtId="168" fontId="2" fillId="0" borderId="0" xfId="0" applyNumberFormat="1" applyFont="1" applyAlignment="1">
      <alignment vertical="top" wrapText="1" indent="2"/>
    </xf>
    <xf numFmtId="168" fontId="2" fillId="3" borderId="0" xfId="0" applyNumberFormat="1" applyFont="1" applyFill="1" applyAlignment="1">
      <alignment vertical="top" wrapText="1" indent="2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A10" workbookViewId="0">
      <selection activeCell="P25" sqref="P25"/>
    </sheetView>
  </sheetViews>
  <sheetFormatPr defaultRowHeight="15" x14ac:dyDescent="0.25"/>
  <cols>
    <col min="1" max="1" width="11" bestFit="1" customWidth="1"/>
    <col min="2" max="5" width="9.28515625" bestFit="1" customWidth="1"/>
    <col min="6" max="6" width="9.7109375" bestFit="1" customWidth="1"/>
  </cols>
  <sheetData>
    <row r="1" spans="1:15" ht="8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28.5" x14ac:dyDescent="0.25">
      <c r="A2" s="2">
        <v>2310</v>
      </c>
      <c r="B2" s="2">
        <v>2</v>
      </c>
      <c r="C2" s="2">
        <v>2</v>
      </c>
      <c r="D2" s="2">
        <v>20</v>
      </c>
      <c r="E2" s="4" t="s">
        <v>5</v>
      </c>
      <c r="F2" s="2">
        <v>142000</v>
      </c>
    </row>
    <row r="3" spans="1:15" ht="28.5" x14ac:dyDescent="0.25">
      <c r="A3" s="3">
        <v>2333</v>
      </c>
      <c r="B3" s="3">
        <v>2</v>
      </c>
      <c r="C3" s="3">
        <v>2</v>
      </c>
      <c r="D3" s="3">
        <v>12</v>
      </c>
      <c r="E3" s="5" t="s">
        <v>6</v>
      </c>
      <c r="F3" s="3">
        <v>144000</v>
      </c>
    </row>
    <row r="4" spans="1:15" ht="28.5" x14ac:dyDescent="0.25">
      <c r="A4" s="2">
        <v>2356</v>
      </c>
      <c r="B4" s="2">
        <v>3</v>
      </c>
      <c r="C4" s="2">
        <v>1.5</v>
      </c>
      <c r="D4" s="2">
        <v>33</v>
      </c>
      <c r="E4" s="4" t="s">
        <v>7</v>
      </c>
      <c r="F4" s="2">
        <v>151000</v>
      </c>
    </row>
    <row r="5" spans="1:15" ht="28.5" x14ac:dyDescent="0.25">
      <c r="A5" s="3">
        <v>2379</v>
      </c>
      <c r="B5" s="3">
        <v>3</v>
      </c>
      <c r="C5" s="3">
        <v>2</v>
      </c>
      <c r="D5" s="3">
        <v>43</v>
      </c>
      <c r="E5" s="5" t="s">
        <v>8</v>
      </c>
      <c r="F5" s="3">
        <v>150000</v>
      </c>
    </row>
    <row r="6" spans="1:15" ht="28.5" x14ac:dyDescent="0.25">
      <c r="A6" s="2">
        <v>2402</v>
      </c>
      <c r="B6" s="2">
        <v>2</v>
      </c>
      <c r="C6" s="2">
        <v>3</v>
      </c>
      <c r="D6" s="2">
        <v>53</v>
      </c>
      <c r="E6" s="4" t="s">
        <v>9</v>
      </c>
      <c r="F6" s="2">
        <v>139000</v>
      </c>
    </row>
    <row r="7" spans="1:15" ht="28.5" x14ac:dyDescent="0.25">
      <c r="A7" s="3">
        <v>2425</v>
      </c>
      <c r="B7" s="3">
        <v>4</v>
      </c>
      <c r="C7" s="3">
        <v>2</v>
      </c>
      <c r="D7" s="3">
        <v>23</v>
      </c>
      <c r="E7" s="5" t="s">
        <v>10</v>
      </c>
      <c r="F7" s="3">
        <v>169000</v>
      </c>
    </row>
    <row r="8" spans="1:15" ht="28.5" x14ac:dyDescent="0.25">
      <c r="A8" s="2">
        <v>2448</v>
      </c>
      <c r="B8" s="2">
        <v>2</v>
      </c>
      <c r="C8" s="2">
        <v>1.5</v>
      </c>
      <c r="D8" s="2">
        <v>99</v>
      </c>
      <c r="E8" s="4" t="s">
        <v>11</v>
      </c>
      <c r="F8" s="2">
        <v>126000</v>
      </c>
      <c r="H8" t="s">
        <v>16</v>
      </c>
      <c r="I8">
        <f>COUNT(A2:A12)</f>
        <v>11</v>
      </c>
    </row>
    <row r="9" spans="1:15" ht="28.5" x14ac:dyDescent="0.25">
      <c r="A9" s="3">
        <v>2471</v>
      </c>
      <c r="B9" s="3">
        <v>2</v>
      </c>
      <c r="C9" s="3">
        <v>2</v>
      </c>
      <c r="D9" s="3">
        <v>34</v>
      </c>
      <c r="E9" s="5" t="s">
        <v>12</v>
      </c>
      <c r="F9" s="3">
        <v>142900</v>
      </c>
    </row>
    <row r="10" spans="1:15" ht="28.5" x14ac:dyDescent="0.25">
      <c r="A10" s="2">
        <v>2494</v>
      </c>
      <c r="B10" s="2">
        <v>3</v>
      </c>
      <c r="C10" s="2">
        <v>3</v>
      </c>
      <c r="D10" s="2">
        <v>23</v>
      </c>
      <c r="E10" s="4" t="s">
        <v>13</v>
      </c>
      <c r="F10" s="2">
        <v>163000</v>
      </c>
    </row>
    <row r="11" spans="1:15" ht="28.5" x14ac:dyDescent="0.25">
      <c r="A11" s="3">
        <v>2517</v>
      </c>
      <c r="B11" s="3">
        <v>4</v>
      </c>
      <c r="C11" s="3">
        <v>4</v>
      </c>
      <c r="D11" s="3">
        <v>55</v>
      </c>
      <c r="E11" s="5" t="s">
        <v>10</v>
      </c>
      <c r="F11" s="3">
        <v>169000</v>
      </c>
    </row>
    <row r="12" spans="1:15" ht="28.5" x14ac:dyDescent="0.25">
      <c r="A12" s="2">
        <v>2540</v>
      </c>
      <c r="B12" s="2">
        <v>2</v>
      </c>
      <c r="C12" s="2">
        <v>3</v>
      </c>
      <c r="D12" s="2">
        <v>22</v>
      </c>
      <c r="E12" s="4" t="s">
        <v>14</v>
      </c>
      <c r="F12" s="2">
        <v>149000</v>
      </c>
    </row>
    <row r="13" spans="1:15" x14ac:dyDescent="0.25">
      <c r="A13">
        <f t="array" ref="A13:F20">LINEST(F2:F12,A2:D12,1,1)</f>
        <v>-234.23716447120248</v>
      </c>
      <c r="B13">
        <v>2553.2106603915386</v>
      </c>
      <c r="C13">
        <v>12529.76816708675</v>
      </c>
      <c r="D13">
        <v>27.641387366020282</v>
      </c>
      <c r="E13">
        <v>52317.83050729135</v>
      </c>
      <c r="F13" t="e">
        <v>#N/A</v>
      </c>
    </row>
    <row r="14" spans="1:15" x14ac:dyDescent="0.25">
      <c r="A14">
        <v>13.26801147550036</v>
      </c>
      <c r="B14">
        <v>530.66915193037812</v>
      </c>
      <c r="C14">
        <v>400.06683819395295</v>
      </c>
      <c r="D14">
        <v>5.429374041545314</v>
      </c>
      <c r="E14">
        <v>12237.361602862349</v>
      </c>
      <c r="F14" t="e">
        <v>#N/A</v>
      </c>
    </row>
    <row r="15" spans="1:15" x14ac:dyDescent="0.25">
      <c r="A15">
        <v>0.99674799338451003</v>
      </c>
      <c r="B15">
        <v>970.57846292850593</v>
      </c>
      <c r="C15" t="e">
        <v>#N/A</v>
      </c>
      <c r="D15" t="e">
        <v>#N/A</v>
      </c>
      <c r="E15" t="e">
        <v>#N/A</v>
      </c>
      <c r="F15" t="e">
        <v>#N/A</v>
      </c>
    </row>
    <row r="16" spans="1:15" x14ac:dyDescent="0.25">
      <c r="A16">
        <v>459.75367422539273</v>
      </c>
      <c r="B16">
        <v>6</v>
      </c>
      <c r="C16" t="e">
        <v>#N/A</v>
      </c>
      <c r="D16" t="e">
        <v>#N/A</v>
      </c>
      <c r="E16" t="e">
        <v>#N/A</v>
      </c>
      <c r="F16" t="e">
        <v>#N/A</v>
      </c>
      <c r="G16" s="6" t="s">
        <v>15</v>
      </c>
      <c r="H16" s="6"/>
      <c r="I16" s="6"/>
      <c r="J16" s="6"/>
      <c r="K16" s="6"/>
      <c r="L16" s="6"/>
      <c r="M16" s="6"/>
      <c r="N16" s="6"/>
      <c r="O16" s="6"/>
    </row>
    <row r="17" spans="1:22" x14ac:dyDescent="0.25">
      <c r="A17">
        <v>1732393319.2292504</v>
      </c>
      <c r="B17">
        <v>5652135.3162039667</v>
      </c>
      <c r="C17" t="e">
        <v>#N/A</v>
      </c>
      <c r="D17" t="e">
        <v>#N/A</v>
      </c>
      <c r="E17" t="e">
        <v>#N/A</v>
      </c>
      <c r="F17" t="e">
        <v>#N/A</v>
      </c>
      <c r="G17" s="6" t="s">
        <v>17</v>
      </c>
      <c r="H17" s="6"/>
      <c r="I17" s="6"/>
      <c r="J17" s="6"/>
      <c r="K17" s="6"/>
      <c r="L17" s="6"/>
      <c r="M17" s="6"/>
      <c r="N17">
        <f>I8-B16-1</f>
        <v>4</v>
      </c>
    </row>
    <row r="18" spans="1:22" x14ac:dyDescent="0.25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s="6" t="s">
        <v>18</v>
      </c>
      <c r="H18" s="6"/>
      <c r="I18" s="6"/>
      <c r="J18" s="6"/>
      <c r="K18" s="6"/>
      <c r="L18" s="6"/>
      <c r="M18" s="6"/>
      <c r="N18">
        <f>B16</f>
        <v>6</v>
      </c>
    </row>
    <row r="19" spans="1:22" x14ac:dyDescent="0.2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s="6" t="s">
        <v>19</v>
      </c>
      <c r="H19" s="6"/>
      <c r="I19" s="6"/>
      <c r="J19" s="6"/>
      <c r="K19" s="6"/>
      <c r="L19" s="6"/>
      <c r="M19" s="6"/>
      <c r="N19">
        <f>FDIST(A16,N17,N18)</f>
        <v>1.3723146899461321E-7</v>
      </c>
      <c r="O19" s="6" t="s">
        <v>20</v>
      </c>
      <c r="P19" s="6"/>
      <c r="Q19" s="6"/>
      <c r="R19" s="6"/>
      <c r="S19" s="6"/>
      <c r="T19" s="6"/>
      <c r="U19" s="6"/>
      <c r="V19" s="6"/>
    </row>
    <row r="20" spans="1:22" x14ac:dyDescent="0.2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</row>
  </sheetData>
  <mergeCells count="5">
    <mergeCell ref="G16:O16"/>
    <mergeCell ref="G17:M17"/>
    <mergeCell ref="G18:M18"/>
    <mergeCell ref="G19:M19"/>
    <mergeCell ref="O19:V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2020-09-27T10:29:49Z</dcterms:modified>
</cp:coreProperties>
</file>