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shti\TOPS\Statistics\Assessment\"/>
    </mc:Choice>
  </mc:AlternateContent>
  <xr:revisionPtr revIDLastSave="0" documentId="13_ncr:1_{CA5EECE0-420B-4F2B-AE19-153A4D7F70B1}" xr6:coauthVersionLast="47" xr6:coauthVersionMax="47" xr10:uidLastSave="{00000000-0000-0000-0000-000000000000}"/>
  <bookViews>
    <workbookView xWindow="-108" yWindow="-108" windowWidth="23256" windowHeight="12456" activeTab="1" xr2:uid="{E7D3B878-2B2B-42D9-B5D2-2835EE81C8A8}"/>
  </bookViews>
  <sheets>
    <sheet name="Que-1" sheetId="1" r:id="rId1"/>
    <sheet name="Que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/>
  <c r="C20" i="2"/>
  <c r="D20" i="2"/>
  <c r="D19" i="2"/>
  <c r="D18" i="2"/>
  <c r="D17" i="2"/>
  <c r="D16" i="2"/>
  <c r="C19" i="2"/>
  <c r="C18" i="2"/>
  <c r="C17" i="2"/>
  <c r="C16" i="2"/>
  <c r="B19" i="2"/>
  <c r="B18" i="2"/>
  <c r="B17" i="2"/>
  <c r="B16" i="2"/>
  <c r="C12" i="2"/>
  <c r="C10" i="2"/>
  <c r="C11" i="2"/>
  <c r="C9" i="2"/>
  <c r="D10" i="1"/>
  <c r="D8" i="1"/>
</calcChain>
</file>

<file path=xl/sharedStrings.xml><?xml version="1.0" encoding="utf-8"?>
<sst xmlns="http://schemas.openxmlformats.org/spreadsheetml/2006/main" count="29" uniqueCount="26">
  <si>
    <t>Girls</t>
  </si>
  <si>
    <t>Boys</t>
  </si>
  <si>
    <t>Mean</t>
  </si>
  <si>
    <t>Standard Deviation</t>
  </si>
  <si>
    <t>Size</t>
  </si>
  <si>
    <t>T-Test</t>
  </si>
  <si>
    <t>Df</t>
  </si>
  <si>
    <t xml:space="preserve"> Diagnosed as Cancer</t>
  </si>
  <si>
    <t xml:space="preserve">Without Cancer </t>
  </si>
  <si>
    <t>Total</t>
  </si>
  <si>
    <t xml:space="preserve">Category </t>
  </si>
  <si>
    <t>Smokers</t>
  </si>
  <si>
    <t>Non-Smokers</t>
  </si>
  <si>
    <t>T-Static</t>
  </si>
  <si>
    <t>T-Critical</t>
  </si>
  <si>
    <t>&gt;</t>
  </si>
  <si>
    <t>Null Hypothesis Rejected</t>
  </si>
  <si>
    <t>Expected Values</t>
  </si>
  <si>
    <t>Smokers Diagnosed as cancer</t>
  </si>
  <si>
    <t>Non-Smokers Diagnosed as cancer</t>
  </si>
  <si>
    <t>Smokers without cancer</t>
  </si>
  <si>
    <t>Non-Smokers without cancer</t>
  </si>
  <si>
    <t>O-E</t>
  </si>
  <si>
    <t>(O-E)^2</t>
  </si>
  <si>
    <t>(O-E)^2/E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</si>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</sst>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2" fillId="3" borderId="0" xfId="0" applyFont="1" applyFill="1"/>
    <xf numFmtId="0" fontId="1" fillId="4" borderId="2" xfId="0" applyFont="1" applyFill="1" applyBorder="1"/>
    <xf numFmtId="0" fontId="0" fillId="3" borderId="3" xfId="0" applyFill="1" applyBorder="1"/>
    <xf numFmtId="0" fontId="1" fillId="4" borderId="4" xfId="0" applyFont="1" applyFill="1" applyBorder="1"/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2EFA-8EE7-4821-91B2-5317D0E5D435}">
  <dimension ref="B2:E17"/>
  <sheetViews>
    <sheetView workbookViewId="0">
      <selection activeCell="D8" sqref="D8"/>
    </sheetView>
  </sheetViews>
  <sheetFormatPr defaultRowHeight="14.4" x14ac:dyDescent="0.3"/>
  <cols>
    <col min="3" max="3" width="12" bestFit="1" customWidth="1"/>
    <col min="4" max="4" width="27" bestFit="1" customWidth="1"/>
  </cols>
  <sheetData>
    <row r="2" spans="2:5" ht="18" x14ac:dyDescent="0.35">
      <c r="B2" s="2"/>
      <c r="C2" s="3" t="s">
        <v>2</v>
      </c>
      <c r="D2" s="3" t="s">
        <v>3</v>
      </c>
      <c r="E2" s="3" t="s">
        <v>4</v>
      </c>
    </row>
    <row r="3" spans="2:5" x14ac:dyDescent="0.3">
      <c r="B3" s="2" t="s">
        <v>0</v>
      </c>
      <c r="C3" s="2">
        <v>89</v>
      </c>
      <c r="D3" s="2">
        <v>4</v>
      </c>
      <c r="E3" s="2">
        <v>50</v>
      </c>
    </row>
    <row r="4" spans="2:5" x14ac:dyDescent="0.3">
      <c r="B4" s="2" t="s">
        <v>1</v>
      </c>
      <c r="C4" s="2">
        <v>82</v>
      </c>
      <c r="D4" s="2">
        <v>9</v>
      </c>
      <c r="E4" s="2">
        <v>120</v>
      </c>
    </row>
    <row r="8" spans="2:5" x14ac:dyDescent="0.3">
      <c r="C8" s="5" t="s">
        <v>5</v>
      </c>
      <c r="D8">
        <f>C3-C4/SQRT(((D3*D3/E3)+(D4*D4/E4)))</f>
        <v>6.7942280327979887</v>
      </c>
    </row>
    <row r="10" spans="2:5" x14ac:dyDescent="0.3">
      <c r="C10" s="5" t="s">
        <v>6</v>
      </c>
      <c r="D10">
        <f>((D3*D3/E3)+(D4*D4/E4))^2/(((D3*D3/E3)^2/(E3-1))+((D4*D4/E4))^2/(E4-1))</f>
        <v>167.27414848357313</v>
      </c>
    </row>
    <row r="13" spans="2:5" x14ac:dyDescent="0.3">
      <c r="C13" s="5" t="s">
        <v>13</v>
      </c>
      <c r="E13" s="5" t="s">
        <v>14</v>
      </c>
    </row>
    <row r="14" spans="2:5" x14ac:dyDescent="0.3">
      <c r="C14">
        <v>6.7942280329999996</v>
      </c>
      <c r="D14" s="1" t="s">
        <v>15</v>
      </c>
      <c r="E14">
        <v>1.974</v>
      </c>
    </row>
    <row r="15" spans="2:5" ht="15" thickBot="1" x14ac:dyDescent="0.35"/>
    <row r="16" spans="2:5" ht="19.2" thickTop="1" thickBot="1" x14ac:dyDescent="0.4">
      <c r="D16" s="6" t="s">
        <v>16</v>
      </c>
    </row>
    <row r="17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7AB3-CD13-44D6-B5CC-B9073F36E381}">
  <dimension ref="B2:E29"/>
  <sheetViews>
    <sheetView tabSelected="1" zoomScale="89" workbookViewId="0">
      <selection activeCell="I13" sqref="I13"/>
    </sheetView>
  </sheetViews>
  <sheetFormatPr defaultRowHeight="14.4" x14ac:dyDescent="0.3"/>
  <cols>
    <col min="2" max="2" width="29.5546875" bestFit="1" customWidth="1"/>
    <col min="3" max="3" width="28.109375" bestFit="1" customWidth="1"/>
    <col min="4" max="4" width="17.21875" bestFit="1" customWidth="1"/>
  </cols>
  <sheetData>
    <row r="2" spans="2:5" ht="18" x14ac:dyDescent="0.35">
      <c r="B2" s="3" t="s">
        <v>10</v>
      </c>
      <c r="C2" s="3" t="s">
        <v>7</v>
      </c>
      <c r="D2" s="3" t="s">
        <v>8</v>
      </c>
      <c r="E2" s="3" t="s">
        <v>9</v>
      </c>
    </row>
    <row r="3" spans="2:5" x14ac:dyDescent="0.3">
      <c r="B3" s="2" t="s">
        <v>11</v>
      </c>
      <c r="C3" s="2">
        <v>220</v>
      </c>
      <c r="D3" s="2">
        <v>230</v>
      </c>
      <c r="E3" s="2">
        <v>550</v>
      </c>
    </row>
    <row r="4" spans="2:5" x14ac:dyDescent="0.3">
      <c r="B4" s="2" t="s">
        <v>12</v>
      </c>
      <c r="C4" s="2">
        <v>350</v>
      </c>
      <c r="D4" s="2">
        <v>640</v>
      </c>
      <c r="E4" s="2">
        <v>990</v>
      </c>
    </row>
    <row r="5" spans="2:5" x14ac:dyDescent="0.3">
      <c r="B5" s="2" t="s">
        <v>9</v>
      </c>
      <c r="C5" s="2">
        <v>680</v>
      </c>
      <c r="D5" s="2">
        <v>910</v>
      </c>
      <c r="E5" s="2">
        <v>1590</v>
      </c>
    </row>
    <row r="8" spans="2:5" x14ac:dyDescent="0.3">
      <c r="B8" s="9" t="s">
        <v>17</v>
      </c>
      <c r="C8" s="9"/>
    </row>
    <row r="9" spans="2:5" x14ac:dyDescent="0.3">
      <c r="B9" t="s">
        <v>18</v>
      </c>
      <c r="C9">
        <f>E3*C5/$E$5</f>
        <v>235.22012578616352</v>
      </c>
    </row>
    <row r="10" spans="2:5" x14ac:dyDescent="0.3">
      <c r="B10" t="s">
        <v>20</v>
      </c>
      <c r="C10">
        <f>E3*D5/$E$5</f>
        <v>314.77987421383648</v>
      </c>
    </row>
    <row r="11" spans="2:5" x14ac:dyDescent="0.3">
      <c r="B11" t="s">
        <v>19</v>
      </c>
      <c r="C11">
        <f>E4*C5/$E$5</f>
        <v>423.39622641509436</v>
      </c>
    </row>
    <row r="12" spans="2:5" x14ac:dyDescent="0.3">
      <c r="B12" t="s">
        <v>21</v>
      </c>
      <c r="C12">
        <f>E4*D5/$E$5</f>
        <v>566.60377358490564</v>
      </c>
    </row>
    <row r="15" spans="2:5" x14ac:dyDescent="0.3">
      <c r="B15" s="10" t="s">
        <v>22</v>
      </c>
      <c r="C15" s="10" t="s">
        <v>23</v>
      </c>
      <c r="D15" s="10" t="s">
        <v>24</v>
      </c>
    </row>
    <row r="16" spans="2:5" x14ac:dyDescent="0.3">
      <c r="B16">
        <f>C3-C9</f>
        <v>-15.220125786163521</v>
      </c>
      <c r="C16">
        <f>B16^2</f>
        <v>231.65222894663975</v>
      </c>
      <c r="D16">
        <f>C16/C9</f>
        <v>0.98483166851646309</v>
      </c>
    </row>
    <row r="17" spans="2:4" x14ac:dyDescent="0.3">
      <c r="B17">
        <f>D3-C10</f>
        <v>-84.779874213836479</v>
      </c>
      <c r="C17">
        <f>B17^2</f>
        <v>7187.627071713935</v>
      </c>
      <c r="D17">
        <f>C17/C10</f>
        <v>22.833820267782531</v>
      </c>
    </row>
    <row r="18" spans="2:4" x14ac:dyDescent="0.3">
      <c r="B18">
        <f>C4-C11</f>
        <v>-73.396226415094361</v>
      </c>
      <c r="C18">
        <f>B18^2</f>
        <v>5387.0060519757953</v>
      </c>
      <c r="D18">
        <f>C18/C11</f>
        <v>12.723320889247644</v>
      </c>
    </row>
    <row r="19" spans="2:4" ht="15" thickBot="1" x14ac:dyDescent="0.35">
      <c r="B19">
        <f>D4-C12</f>
        <v>73.396226415094361</v>
      </c>
      <c r="C19">
        <f>B19^2</f>
        <v>5387.0060519757953</v>
      </c>
      <c r="D19">
        <f>C19/C12</f>
        <v>9.5075364886685705</v>
      </c>
    </row>
    <row r="20" spans="2:4" x14ac:dyDescent="0.3">
      <c r="C20" s="7">
        <f>SUM(C16:C19)</f>
        <v>18193.291404612166</v>
      </c>
      <c r="D20" s="7">
        <f>SUM(D16:D19)</f>
        <v>46.049509314215207</v>
      </c>
    </row>
    <row r="23" spans="2:4" x14ac:dyDescent="0.3">
      <c r="B23" s="4" t="s">
        <v>25</v>
      </c>
      <c r="C23">
        <f>(2-1)*(2-1)</f>
        <v>1</v>
      </c>
    </row>
    <row r="26" spans="2:4" x14ac:dyDescent="0.3">
      <c r="B26">
        <v>46.049509309999998</v>
      </c>
      <c r="C26" s="1" t="s">
        <v>15</v>
      </c>
      <c r="D26">
        <v>3.8410000000000002</v>
      </c>
    </row>
    <row r="28" spans="2:4" ht="15" thickBot="1" x14ac:dyDescent="0.35"/>
    <row r="29" spans="2:4" ht="18.600000000000001" thickBot="1" x14ac:dyDescent="0.4">
      <c r="C29" s="8" t="s">
        <v>16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Que-1</vt:lpstr>
      <vt:lpstr>Que-2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Nandanvar</dc:creator>
  <cp:lastModifiedBy>Drashti Nandanvar</cp:lastModifiedBy>
  <dcterms:created xsi:type="dcterms:W3CDTF">2025-06-05T05:22:25Z</dcterms:created>
  <dcterms:modified xsi:type="dcterms:W3CDTF">2025-06-06T04:58:07Z</dcterms:modified>
</cp:coreProperties>
</file>