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hitachivantara-my.sharepoint.com/personal/dharmendra_kumar1_hitachids_com/Documents/Desktop/Hitachi Solutions/"/>
    </mc:Choice>
  </mc:AlternateContent>
  <xr:revisionPtr revIDLastSave="3649" documentId="14_{8CEC6B26-924C-4214-B083-3784789F5DFD}" xr6:coauthVersionLast="47" xr6:coauthVersionMax="47" xr10:uidLastSave="{12E37AF6-B347-4436-9A5A-441464AEA6D3}"/>
  <bookViews>
    <workbookView xWindow="-110" yWindow="-110" windowWidth="19420" windowHeight="10300" firstSheet="2" activeTab="2" xr2:uid="{00000000-000D-0000-FFFF-FFFF00000000}"/>
  </bookViews>
  <sheets>
    <sheet name="Resource Summary" sheetId="2" state="hidden" r:id="rId1"/>
    <sheet name="Project Status" sheetId="17" r:id="rId2"/>
    <sheet name="Time Sheet" sheetId="1" r:id="rId3"/>
    <sheet name="Projects" sheetId="9" state="hidden" r:id="rId4"/>
    <sheet name="Status" sheetId="16" state="hidden" r:id="rId5"/>
    <sheet name="Task List" sheetId="15" r:id="rId6"/>
    <sheet name="Project Summary to Manager" sheetId="23" r:id="rId7"/>
    <sheet name="Azure Access" sheetId="13" r:id="rId8"/>
    <sheet name="Project Achievements" sheetId="24" r:id="rId9"/>
    <sheet name="Advanced Project Plan Template" sheetId="5" state="hidden" r:id="rId10"/>
  </sheets>
  <externalReferences>
    <externalReference r:id="rId11"/>
  </externalReferences>
  <definedNames>
    <definedName name="_xlchart.v1.0" hidden="1">'Project Status'!$A$2:$D$19</definedName>
    <definedName name="_xlchart.v1.1" hidden="1">'Project Status'!$E$1</definedName>
    <definedName name="_xlchart.v1.2" hidden="1">'Project Status'!$E$2:$E$19</definedName>
    <definedName name="rng_All_Projects">'[1]Projects Summary'!$B$3:$B$13</definedName>
    <definedName name="rngProject">'Resource Summary'!$C$2</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197" i="1" l="1"/>
  <c r="K3197" i="1"/>
  <c r="J3198" i="1"/>
  <c r="K3198" i="1"/>
  <c r="J3199" i="1"/>
  <c r="K3199" i="1"/>
  <c r="J3200" i="1"/>
  <c r="K3200" i="1"/>
  <c r="J3201" i="1"/>
  <c r="K3201" i="1"/>
  <c r="J3202" i="1"/>
  <c r="K3202" i="1"/>
  <c r="J3203" i="1"/>
  <c r="K3203" i="1"/>
  <c r="J3204" i="1"/>
  <c r="K3204" i="1"/>
  <c r="J3205" i="1"/>
  <c r="K3205" i="1"/>
  <c r="J3206" i="1"/>
  <c r="K3206" i="1"/>
  <c r="J3207" i="1"/>
  <c r="K3207" i="1"/>
  <c r="J3208" i="1"/>
  <c r="K3208" i="1"/>
  <c r="J3209" i="1"/>
  <c r="K3209" i="1"/>
  <c r="J3210" i="1"/>
  <c r="K3210" i="1"/>
  <c r="J3211" i="1"/>
  <c r="K3211" i="1"/>
  <c r="I3204" i="1"/>
  <c r="I3197" i="1"/>
  <c r="I3190" i="1"/>
  <c r="I3183" i="1"/>
  <c r="I3175" i="1"/>
  <c r="I3161" i="1"/>
  <c r="I3154" i="1"/>
  <c r="I3168" i="1"/>
  <c r="I3140" i="1"/>
  <c r="I3147" i="1"/>
  <c r="K3140" i="1"/>
  <c r="J3140" i="1"/>
  <c r="I3133" i="1"/>
  <c r="I3131" i="1"/>
  <c r="I3129" i="1"/>
  <c r="I3122" i="1"/>
  <c r="I3115" i="1"/>
  <c r="I3108"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1" i="1"/>
  <c r="K3182" i="1"/>
  <c r="K3183" i="1"/>
  <c r="K3184" i="1"/>
  <c r="K3185" i="1"/>
  <c r="K3186" i="1"/>
  <c r="K3187" i="1"/>
  <c r="K3188" i="1"/>
  <c r="K3189" i="1"/>
  <c r="K3190" i="1"/>
  <c r="K3191" i="1"/>
  <c r="K3192" i="1"/>
  <c r="K3193" i="1"/>
  <c r="K3194" i="1"/>
  <c r="K3195" i="1"/>
  <c r="K3196"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1" i="1"/>
  <c r="J3182" i="1"/>
  <c r="J3183" i="1"/>
  <c r="J3184" i="1"/>
  <c r="J3185" i="1"/>
  <c r="J3186" i="1"/>
  <c r="J3187" i="1"/>
  <c r="J3188" i="1"/>
  <c r="J3189" i="1"/>
  <c r="J3190" i="1"/>
  <c r="J3191" i="1"/>
  <c r="J3192" i="1"/>
  <c r="J3193" i="1"/>
  <c r="J3194" i="1"/>
  <c r="J3195" i="1"/>
  <c r="J3196" i="1"/>
  <c r="I3101" i="1"/>
  <c r="I3094" i="1"/>
  <c r="I3087" i="1"/>
  <c r="I3080"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I3073" i="1"/>
  <c r="I3066"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I3059" i="1" l="1"/>
  <c r="I3052" i="1"/>
  <c r="I3045" i="1"/>
  <c r="I3038" i="1"/>
  <c r="I3031" i="1"/>
  <c r="J3020" i="1"/>
  <c r="K3020" i="1"/>
  <c r="J3021" i="1"/>
  <c r="K3021" i="1"/>
  <c r="J3022" i="1"/>
  <c r="K3022" i="1"/>
  <c r="J3023" i="1"/>
  <c r="K3023" i="1"/>
  <c r="J3024" i="1"/>
  <c r="K3024" i="1"/>
  <c r="J3025" i="1"/>
  <c r="K3025" i="1"/>
  <c r="J3026" i="1"/>
  <c r="K3026" i="1"/>
  <c r="J3027" i="1"/>
  <c r="K3027" i="1"/>
  <c r="J3028" i="1"/>
  <c r="K3028" i="1"/>
  <c r="J3029" i="1"/>
  <c r="K3029" i="1"/>
  <c r="J3030" i="1"/>
  <c r="K3030" i="1"/>
  <c r="J3031" i="1"/>
  <c r="K3031" i="1"/>
  <c r="J3032" i="1"/>
  <c r="K3032" i="1"/>
  <c r="J3033" i="1"/>
  <c r="K3033" i="1"/>
  <c r="J3034" i="1"/>
  <c r="K3034" i="1"/>
  <c r="J3035" i="1"/>
  <c r="K3035" i="1"/>
  <c r="J3036" i="1"/>
  <c r="K3036" i="1"/>
  <c r="J3037" i="1"/>
  <c r="K3037" i="1"/>
  <c r="J3038" i="1"/>
  <c r="K3038" i="1"/>
  <c r="J3039" i="1"/>
  <c r="K3039" i="1"/>
  <c r="J3040" i="1"/>
  <c r="K3040" i="1"/>
  <c r="J3041" i="1"/>
  <c r="K3041" i="1"/>
  <c r="J3042" i="1"/>
  <c r="K3042" i="1"/>
  <c r="J3043" i="1"/>
  <c r="K3043" i="1"/>
  <c r="J3044" i="1"/>
  <c r="K3044" i="1"/>
  <c r="J3045" i="1"/>
  <c r="K3045" i="1"/>
  <c r="J3046" i="1"/>
  <c r="K3046" i="1"/>
  <c r="J3047" i="1"/>
  <c r="K3047" i="1"/>
  <c r="J3048" i="1"/>
  <c r="K3048" i="1"/>
  <c r="J3049" i="1"/>
  <c r="K3049" i="1"/>
  <c r="J3050" i="1"/>
  <c r="K3050" i="1"/>
  <c r="J3051" i="1"/>
  <c r="K3051" i="1"/>
  <c r="J3052" i="1"/>
  <c r="K3052" i="1"/>
  <c r="J3053" i="1"/>
  <c r="K3053" i="1"/>
  <c r="J3054" i="1"/>
  <c r="K3054" i="1"/>
  <c r="J3055" i="1"/>
  <c r="K3055" i="1"/>
  <c r="J3056" i="1"/>
  <c r="K3056" i="1"/>
  <c r="J3057" i="1"/>
  <c r="K3057" i="1"/>
  <c r="J3058" i="1"/>
  <c r="K3058" i="1"/>
  <c r="I3024" i="1"/>
  <c r="I3017" i="1"/>
  <c r="I3010" i="1"/>
  <c r="I3003" i="1"/>
  <c r="I2996"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2984" i="1"/>
  <c r="K2983"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2986" i="1"/>
  <c r="J2985" i="1"/>
  <c r="J2984" i="1"/>
  <c r="J2983" i="1"/>
  <c r="J2982" i="1"/>
  <c r="J2971" i="1"/>
  <c r="K2971" i="1"/>
  <c r="I2973" i="1"/>
  <c r="I2951" i="1"/>
  <c r="I2989" i="1"/>
  <c r="I2965" i="1"/>
  <c r="I2958" i="1"/>
  <c r="J2976" i="1"/>
  <c r="J2977" i="1"/>
  <c r="J2978" i="1"/>
  <c r="J2979" i="1"/>
  <c r="J2980" i="1"/>
  <c r="J2981" i="1"/>
  <c r="K2976" i="1"/>
  <c r="K2977" i="1"/>
  <c r="K2978" i="1"/>
  <c r="K2979" i="1"/>
  <c r="K2980" i="1"/>
  <c r="K2981" i="1"/>
  <c r="K2982" i="1"/>
  <c r="I2982" i="1"/>
  <c r="J2974" i="1"/>
  <c r="J2975" i="1"/>
  <c r="K2974" i="1"/>
  <c r="K2975" i="1"/>
  <c r="J2966" i="1"/>
  <c r="J2967" i="1"/>
  <c r="J2968" i="1"/>
  <c r="J2969" i="1"/>
  <c r="J2970" i="1"/>
  <c r="J2972" i="1"/>
  <c r="J2973" i="1"/>
  <c r="K2966" i="1"/>
  <c r="K2967" i="1"/>
  <c r="K2968" i="1"/>
  <c r="K2969" i="1"/>
  <c r="K2970" i="1"/>
  <c r="K2972" i="1"/>
  <c r="K2973" i="1"/>
  <c r="J2959" i="1"/>
  <c r="J2960" i="1"/>
  <c r="J2961" i="1"/>
  <c r="J2962" i="1"/>
  <c r="J2963" i="1"/>
  <c r="J2964" i="1"/>
  <c r="J2965" i="1"/>
  <c r="K2959" i="1"/>
  <c r="K2960" i="1"/>
  <c r="K2961" i="1"/>
  <c r="K2962" i="1"/>
  <c r="K2963" i="1"/>
  <c r="K2964" i="1"/>
  <c r="K2965" i="1"/>
  <c r="J2948" i="1"/>
  <c r="K2948" i="1"/>
  <c r="J2945" i="1"/>
  <c r="K2945" i="1"/>
  <c r="J2952" i="1"/>
  <c r="J2953" i="1"/>
  <c r="J2954" i="1"/>
  <c r="J2955" i="1"/>
  <c r="J2956" i="1"/>
  <c r="J2957" i="1"/>
  <c r="J2958" i="1"/>
  <c r="K2952" i="1"/>
  <c r="K2953" i="1"/>
  <c r="K2954" i="1"/>
  <c r="K2955" i="1"/>
  <c r="K2956" i="1"/>
  <c r="K2957" i="1"/>
  <c r="K2958" i="1"/>
  <c r="J2943" i="1"/>
  <c r="J2944" i="1"/>
  <c r="J2946" i="1"/>
  <c r="J2947" i="1"/>
  <c r="J2949" i="1"/>
  <c r="J2950" i="1"/>
  <c r="J2951" i="1"/>
  <c r="K2943" i="1"/>
  <c r="K2944" i="1"/>
  <c r="K2946" i="1"/>
  <c r="K2947" i="1"/>
  <c r="K2949" i="1"/>
  <c r="K2950" i="1"/>
  <c r="K2951" i="1"/>
  <c r="I2942" i="1"/>
  <c r="J2936" i="1"/>
  <c r="J2937" i="1"/>
  <c r="J2938" i="1"/>
  <c r="J2939" i="1"/>
  <c r="J2940" i="1"/>
  <c r="J2941" i="1"/>
  <c r="J2942" i="1"/>
  <c r="K2936" i="1"/>
  <c r="K2937" i="1"/>
  <c r="K2938" i="1"/>
  <c r="K2939" i="1"/>
  <c r="K2940" i="1"/>
  <c r="K2941" i="1"/>
  <c r="K2942" i="1"/>
  <c r="K2935" i="1"/>
  <c r="J2935" i="1"/>
  <c r="I2935" i="1"/>
  <c r="K2934" i="1"/>
  <c r="J2934" i="1"/>
  <c r="K2933" i="1"/>
  <c r="J2933" i="1"/>
  <c r="K2932" i="1"/>
  <c r="J2932" i="1"/>
  <c r="K2931" i="1"/>
  <c r="J2931" i="1"/>
  <c r="K2930" i="1"/>
  <c r="J2930" i="1"/>
  <c r="K2929" i="1"/>
  <c r="J2929" i="1"/>
  <c r="K2928" i="1"/>
  <c r="J2928" i="1"/>
  <c r="K2927" i="1"/>
  <c r="J2927" i="1"/>
  <c r="I2926" i="1"/>
  <c r="I2917" i="1"/>
  <c r="I2910" i="1"/>
  <c r="I2901" i="1"/>
  <c r="J2918" i="1"/>
  <c r="J2919" i="1"/>
  <c r="J2920" i="1"/>
  <c r="J2921" i="1"/>
  <c r="J2922" i="1"/>
  <c r="J2923" i="1"/>
  <c r="J2924" i="1"/>
  <c r="J2925" i="1"/>
  <c r="J2926" i="1"/>
  <c r="K2918" i="1"/>
  <c r="K2919" i="1"/>
  <c r="K2920" i="1"/>
  <c r="K2921" i="1"/>
  <c r="K2922" i="1"/>
  <c r="K2923" i="1"/>
  <c r="K2924" i="1"/>
  <c r="K2925" i="1"/>
  <c r="K2926" i="1"/>
  <c r="J2911" i="1"/>
  <c r="J2912" i="1"/>
  <c r="J2913" i="1"/>
  <c r="J2914" i="1"/>
  <c r="J2915" i="1"/>
  <c r="J2916" i="1"/>
  <c r="J2917" i="1"/>
  <c r="K2911" i="1"/>
  <c r="K2912" i="1"/>
  <c r="K2913" i="1"/>
  <c r="K2914" i="1"/>
  <c r="K2915" i="1"/>
  <c r="K2916" i="1"/>
  <c r="K2917" i="1"/>
  <c r="J2902" i="1"/>
  <c r="J2903" i="1"/>
  <c r="J2904" i="1"/>
  <c r="J2905" i="1"/>
  <c r="J2906" i="1"/>
  <c r="J2907" i="1"/>
  <c r="J2908" i="1"/>
  <c r="J2909" i="1"/>
  <c r="J2910" i="1"/>
  <c r="K2902" i="1"/>
  <c r="K2903" i="1"/>
  <c r="K2904" i="1"/>
  <c r="K2905" i="1"/>
  <c r="K2906" i="1"/>
  <c r="K2907" i="1"/>
  <c r="K2908" i="1"/>
  <c r="K2909" i="1"/>
  <c r="K2910" i="1"/>
  <c r="J2893" i="1"/>
  <c r="J2894" i="1"/>
  <c r="J2895" i="1"/>
  <c r="J2896" i="1"/>
  <c r="J2897" i="1"/>
  <c r="J2898" i="1"/>
  <c r="J2899" i="1"/>
  <c r="J2900" i="1"/>
  <c r="J2901" i="1"/>
  <c r="K2893" i="1"/>
  <c r="K2894" i="1"/>
  <c r="K2895" i="1"/>
  <c r="K2896" i="1"/>
  <c r="K2897" i="1"/>
  <c r="K2898" i="1"/>
  <c r="K2899" i="1"/>
  <c r="K2900" i="1"/>
  <c r="K2901" i="1"/>
  <c r="J2884" i="1"/>
  <c r="J2885" i="1"/>
  <c r="J2886" i="1"/>
  <c r="J2887" i="1"/>
  <c r="J2888" i="1"/>
  <c r="J2889" i="1"/>
  <c r="J2890" i="1"/>
  <c r="J2891" i="1"/>
  <c r="J2892" i="1"/>
  <c r="K2884" i="1"/>
  <c r="K2885" i="1"/>
  <c r="K2886" i="1"/>
  <c r="K2887" i="1"/>
  <c r="K2888" i="1"/>
  <c r="K2889" i="1"/>
  <c r="K2890" i="1"/>
  <c r="K2891" i="1"/>
  <c r="K2892" i="1"/>
  <c r="I2892" i="1"/>
  <c r="J2875" i="1"/>
  <c r="J2876" i="1"/>
  <c r="J2877" i="1"/>
  <c r="J2878" i="1"/>
  <c r="J2879" i="1"/>
  <c r="J2880" i="1"/>
  <c r="J2881" i="1"/>
  <c r="J2882" i="1"/>
  <c r="J2883" i="1"/>
  <c r="K2875" i="1"/>
  <c r="K2876" i="1"/>
  <c r="K2877" i="1"/>
  <c r="K2878" i="1"/>
  <c r="K2879" i="1"/>
  <c r="K2880" i="1"/>
  <c r="K2881" i="1"/>
  <c r="K2882" i="1"/>
  <c r="K2883" i="1"/>
  <c r="I2883" i="1"/>
  <c r="J2866" i="1"/>
  <c r="J2867" i="1"/>
  <c r="J2868" i="1"/>
  <c r="J2869" i="1"/>
  <c r="J2870" i="1"/>
  <c r="J2871" i="1"/>
  <c r="J2872" i="1"/>
  <c r="J2873" i="1"/>
  <c r="J2874" i="1"/>
  <c r="K2866" i="1"/>
  <c r="K2867" i="1"/>
  <c r="K2868" i="1"/>
  <c r="K2869" i="1"/>
  <c r="K2870" i="1"/>
  <c r="K2871" i="1"/>
  <c r="K2872" i="1"/>
  <c r="K2873" i="1"/>
  <c r="K2874" i="1"/>
  <c r="I2874" i="1"/>
  <c r="J2857" i="1"/>
  <c r="J2858" i="1"/>
  <c r="J2859" i="1"/>
  <c r="J2860" i="1"/>
  <c r="J2861" i="1"/>
  <c r="J2862" i="1"/>
  <c r="J2863" i="1"/>
  <c r="J2864" i="1"/>
  <c r="J2865" i="1"/>
  <c r="K2857" i="1"/>
  <c r="K2858" i="1"/>
  <c r="K2859" i="1"/>
  <c r="K2860" i="1"/>
  <c r="K2861" i="1"/>
  <c r="K2862" i="1"/>
  <c r="K2863" i="1"/>
  <c r="K2864" i="1"/>
  <c r="K2865" i="1"/>
  <c r="I2865" i="1"/>
  <c r="J2848" i="1"/>
  <c r="J2849" i="1"/>
  <c r="J2850" i="1"/>
  <c r="J2851" i="1"/>
  <c r="J2852" i="1"/>
  <c r="J2853" i="1"/>
  <c r="J2854" i="1"/>
  <c r="J2855" i="1"/>
  <c r="J2856" i="1"/>
  <c r="K2848" i="1"/>
  <c r="K2849" i="1"/>
  <c r="K2850" i="1"/>
  <c r="K2851" i="1"/>
  <c r="K2852" i="1"/>
  <c r="K2853" i="1"/>
  <c r="K2854" i="1"/>
  <c r="K2855" i="1"/>
  <c r="K2856" i="1"/>
  <c r="I2856" i="1"/>
  <c r="J2839" i="1"/>
  <c r="J2840" i="1"/>
  <c r="J2841" i="1"/>
  <c r="J2842" i="1"/>
  <c r="J2843" i="1"/>
  <c r="J2844" i="1"/>
  <c r="J2845" i="1"/>
  <c r="J2846" i="1"/>
  <c r="J2847" i="1"/>
  <c r="K2839" i="1"/>
  <c r="K2840" i="1"/>
  <c r="K2841" i="1"/>
  <c r="K2842" i="1"/>
  <c r="K2843" i="1"/>
  <c r="K2844" i="1"/>
  <c r="K2845" i="1"/>
  <c r="K2846" i="1"/>
  <c r="K2847" i="1"/>
  <c r="I2847" i="1"/>
  <c r="J2830" i="1"/>
  <c r="J2831" i="1"/>
  <c r="J2832" i="1"/>
  <c r="J2833" i="1"/>
  <c r="J2834" i="1"/>
  <c r="J2835" i="1"/>
  <c r="J2836" i="1"/>
  <c r="J2837" i="1"/>
  <c r="J2838" i="1"/>
  <c r="K2830" i="1"/>
  <c r="K2831" i="1"/>
  <c r="K2832" i="1"/>
  <c r="K2833" i="1"/>
  <c r="K2834" i="1"/>
  <c r="K2835" i="1"/>
  <c r="K2836" i="1"/>
  <c r="K2837" i="1"/>
  <c r="K2838" i="1"/>
  <c r="I2838" i="1"/>
  <c r="J2827" i="1"/>
  <c r="K2827" i="1"/>
  <c r="J2810" i="1"/>
  <c r="K2810" i="1"/>
  <c r="J2821" i="1"/>
  <c r="J2822" i="1"/>
  <c r="J2823" i="1"/>
  <c r="J2824" i="1"/>
  <c r="J2825" i="1"/>
  <c r="J2826" i="1"/>
  <c r="J2828" i="1"/>
  <c r="J2829" i="1"/>
  <c r="K2821" i="1"/>
  <c r="K2822" i="1"/>
  <c r="K2823" i="1"/>
  <c r="K2824" i="1"/>
  <c r="K2825" i="1"/>
  <c r="K2826" i="1"/>
  <c r="K2828" i="1"/>
  <c r="K2829" i="1"/>
  <c r="I2829" i="1"/>
  <c r="J2813" i="1"/>
  <c r="J2814" i="1"/>
  <c r="J2815" i="1"/>
  <c r="J2816" i="1"/>
  <c r="J2817" i="1"/>
  <c r="J2818" i="1"/>
  <c r="J2819" i="1"/>
  <c r="J2820" i="1"/>
  <c r="K2813" i="1"/>
  <c r="K2814" i="1"/>
  <c r="K2815" i="1"/>
  <c r="K2816" i="1"/>
  <c r="K2817" i="1"/>
  <c r="K2818" i="1"/>
  <c r="K2819" i="1"/>
  <c r="K2820" i="1"/>
  <c r="I2820" i="1"/>
  <c r="J2804" i="1"/>
  <c r="J2805" i="1"/>
  <c r="J2806" i="1"/>
  <c r="J2807" i="1"/>
  <c r="J2808" i="1"/>
  <c r="J2809" i="1"/>
  <c r="J2811" i="1"/>
  <c r="J2812" i="1"/>
  <c r="K2804" i="1"/>
  <c r="K2805" i="1"/>
  <c r="K2806" i="1"/>
  <c r="K2807" i="1"/>
  <c r="K2808" i="1"/>
  <c r="K2809" i="1"/>
  <c r="K2811" i="1"/>
  <c r="K2812" i="1"/>
  <c r="I2812" i="1"/>
  <c r="J2796" i="1"/>
  <c r="J2797" i="1"/>
  <c r="J2798" i="1"/>
  <c r="J2799" i="1"/>
  <c r="J2800" i="1"/>
  <c r="J2801" i="1"/>
  <c r="J2802" i="1"/>
  <c r="J2803" i="1"/>
  <c r="K2796" i="1"/>
  <c r="K2797" i="1"/>
  <c r="K2798" i="1"/>
  <c r="K2799" i="1"/>
  <c r="K2800" i="1"/>
  <c r="K2801" i="1"/>
  <c r="K2802" i="1"/>
  <c r="K2803" i="1"/>
  <c r="I2803" i="1"/>
  <c r="J2786" i="1"/>
  <c r="J2787" i="1"/>
  <c r="J2788" i="1"/>
  <c r="J2789" i="1"/>
  <c r="J2790" i="1"/>
  <c r="J2791" i="1"/>
  <c r="J2792" i="1"/>
  <c r="J2793" i="1"/>
  <c r="J2794" i="1"/>
  <c r="J2795" i="1"/>
  <c r="K2786" i="1"/>
  <c r="K2787" i="1"/>
  <c r="K2788" i="1"/>
  <c r="K2789" i="1"/>
  <c r="K2790" i="1"/>
  <c r="K2791" i="1"/>
  <c r="K2792" i="1"/>
  <c r="K2793" i="1"/>
  <c r="K2794" i="1"/>
  <c r="K2795" i="1"/>
  <c r="I2795" i="1"/>
  <c r="J2776" i="1"/>
  <c r="J2777" i="1"/>
  <c r="J2778" i="1"/>
  <c r="J2779" i="1"/>
  <c r="J2780" i="1"/>
  <c r="J2781" i="1"/>
  <c r="J2782" i="1"/>
  <c r="J2783" i="1"/>
  <c r="J2784" i="1"/>
  <c r="J2785" i="1"/>
  <c r="K2776" i="1"/>
  <c r="K2777" i="1"/>
  <c r="K2778" i="1"/>
  <c r="K2779" i="1"/>
  <c r="K2780" i="1"/>
  <c r="K2781" i="1"/>
  <c r="K2782" i="1"/>
  <c r="K2783" i="1"/>
  <c r="K2784" i="1"/>
  <c r="K2785" i="1"/>
  <c r="I2785" i="1"/>
  <c r="J2766" i="1"/>
  <c r="J2767" i="1"/>
  <c r="J2768" i="1"/>
  <c r="J2769" i="1"/>
  <c r="J2770" i="1"/>
  <c r="J2771" i="1"/>
  <c r="J2772" i="1"/>
  <c r="J2773" i="1"/>
  <c r="J2774" i="1"/>
  <c r="J2775" i="1"/>
  <c r="K2766" i="1"/>
  <c r="K2767" i="1"/>
  <c r="K2768" i="1"/>
  <c r="K2769" i="1"/>
  <c r="K2770" i="1"/>
  <c r="K2771" i="1"/>
  <c r="K2772" i="1"/>
  <c r="K2773" i="1"/>
  <c r="K2774" i="1"/>
  <c r="K2775" i="1"/>
  <c r="I2775" i="1"/>
  <c r="J2756" i="1"/>
  <c r="J2757" i="1"/>
  <c r="J2758" i="1"/>
  <c r="J2759" i="1"/>
  <c r="J2760" i="1"/>
  <c r="J2761" i="1"/>
  <c r="J2762" i="1"/>
  <c r="J2763" i="1"/>
  <c r="J2764" i="1"/>
  <c r="J2765" i="1"/>
  <c r="K2756" i="1"/>
  <c r="K2757" i="1"/>
  <c r="K2758" i="1"/>
  <c r="K2759" i="1"/>
  <c r="K2760" i="1"/>
  <c r="K2761" i="1"/>
  <c r="K2762" i="1"/>
  <c r="K2763" i="1"/>
  <c r="K2764" i="1"/>
  <c r="K2765" i="1"/>
  <c r="I2765" i="1"/>
  <c r="K2746" i="1"/>
  <c r="K2747" i="1"/>
  <c r="K2748" i="1"/>
  <c r="K2749" i="1"/>
  <c r="K2750" i="1"/>
  <c r="K2751" i="1"/>
  <c r="K2752" i="1"/>
  <c r="K2753" i="1"/>
  <c r="K2754" i="1"/>
  <c r="K2755" i="1"/>
  <c r="J2755" i="1"/>
  <c r="I2755" i="1"/>
  <c r="J2754" i="1"/>
  <c r="J2753" i="1"/>
  <c r="J2752" i="1"/>
  <c r="J2751" i="1"/>
  <c r="J2750" i="1"/>
  <c r="J2749" i="1"/>
  <c r="J2748" i="1"/>
  <c r="J2747" i="1"/>
  <c r="J2746" i="1"/>
  <c r="K2736" i="1"/>
  <c r="K2737" i="1"/>
  <c r="K2738" i="1"/>
  <c r="K2739" i="1"/>
  <c r="K2740" i="1"/>
  <c r="K2741" i="1"/>
  <c r="K2742" i="1"/>
  <c r="K2743" i="1"/>
  <c r="K2744" i="1"/>
  <c r="K2745" i="1"/>
  <c r="J2745" i="1"/>
  <c r="I2745" i="1"/>
  <c r="J2744" i="1"/>
  <c r="J2743" i="1"/>
  <c r="J2742" i="1"/>
  <c r="J2741" i="1"/>
  <c r="J2740" i="1"/>
  <c r="J2739" i="1"/>
  <c r="J2738" i="1"/>
  <c r="J2737" i="1"/>
  <c r="J2736" i="1"/>
  <c r="J2726" i="1"/>
  <c r="J2727" i="1"/>
  <c r="J2728" i="1"/>
  <c r="J2729" i="1"/>
  <c r="J2730" i="1"/>
  <c r="J2731" i="1"/>
  <c r="J2732" i="1"/>
  <c r="J2733" i="1"/>
  <c r="J2734" i="1"/>
  <c r="J2735" i="1"/>
  <c r="K2726" i="1"/>
  <c r="K2727" i="1"/>
  <c r="K2728" i="1"/>
  <c r="K2729" i="1"/>
  <c r="K2730" i="1"/>
  <c r="K2731" i="1"/>
  <c r="K2732" i="1"/>
  <c r="K2733" i="1"/>
  <c r="K2734" i="1"/>
  <c r="K2735" i="1"/>
  <c r="I2735" i="1"/>
  <c r="J2716" i="1"/>
  <c r="J2717" i="1"/>
  <c r="J2718" i="1"/>
  <c r="J2719" i="1"/>
  <c r="J2720" i="1"/>
  <c r="J2721" i="1"/>
  <c r="J2722" i="1"/>
  <c r="J2723" i="1"/>
  <c r="J2724" i="1"/>
  <c r="J2725" i="1"/>
  <c r="K2716" i="1"/>
  <c r="K2717" i="1"/>
  <c r="K2718" i="1"/>
  <c r="K2719" i="1"/>
  <c r="K2720" i="1"/>
  <c r="K2721" i="1"/>
  <c r="K2722" i="1"/>
  <c r="K2723" i="1"/>
  <c r="K2724" i="1"/>
  <c r="K2725" i="1"/>
  <c r="I2725" i="1"/>
  <c r="J2706" i="1"/>
  <c r="J2707" i="1"/>
  <c r="J2708" i="1"/>
  <c r="J2709" i="1"/>
  <c r="J2710" i="1"/>
  <c r="J2711" i="1"/>
  <c r="J2712" i="1"/>
  <c r="J2713" i="1"/>
  <c r="J2714" i="1"/>
  <c r="J2715" i="1"/>
  <c r="K2706" i="1"/>
  <c r="K2707" i="1"/>
  <c r="K2708" i="1"/>
  <c r="K2709" i="1"/>
  <c r="K2710" i="1"/>
  <c r="K2711" i="1"/>
  <c r="K2712" i="1"/>
  <c r="K2713" i="1"/>
  <c r="K2714" i="1"/>
  <c r="K2715" i="1"/>
  <c r="I2715" i="1"/>
  <c r="I2705" i="1"/>
  <c r="J2696" i="1"/>
  <c r="J2697" i="1"/>
  <c r="J2698" i="1"/>
  <c r="J2699" i="1"/>
  <c r="J2700" i="1"/>
  <c r="J2701" i="1"/>
  <c r="J2702" i="1"/>
  <c r="J2703" i="1"/>
  <c r="J2704" i="1"/>
  <c r="J2705" i="1"/>
  <c r="K2696" i="1"/>
  <c r="K2697" i="1"/>
  <c r="K2698" i="1"/>
  <c r="K2699" i="1"/>
  <c r="K2700" i="1"/>
  <c r="K2701" i="1"/>
  <c r="K2702" i="1"/>
  <c r="K2703" i="1"/>
  <c r="K2704" i="1"/>
  <c r="K2705" i="1"/>
  <c r="J2686" i="1"/>
  <c r="J2687" i="1"/>
  <c r="J2688" i="1"/>
  <c r="J2689" i="1"/>
  <c r="J2690" i="1"/>
  <c r="J2691" i="1"/>
  <c r="J2692" i="1"/>
  <c r="J2693" i="1"/>
  <c r="J2694" i="1"/>
  <c r="J2695" i="1"/>
  <c r="K2686" i="1"/>
  <c r="K2687" i="1"/>
  <c r="K2688" i="1"/>
  <c r="K2689" i="1"/>
  <c r="K2690" i="1"/>
  <c r="K2691" i="1"/>
  <c r="K2692" i="1"/>
  <c r="K2693" i="1"/>
  <c r="K2694" i="1"/>
  <c r="K2695" i="1"/>
  <c r="I2695" i="1"/>
  <c r="I2685" i="1"/>
  <c r="J2676" i="1"/>
  <c r="J2677" i="1"/>
  <c r="J2678" i="1"/>
  <c r="J2679" i="1"/>
  <c r="J2680" i="1"/>
  <c r="J2681" i="1"/>
  <c r="J2682" i="1"/>
  <c r="J2683" i="1"/>
  <c r="J2684" i="1"/>
  <c r="J2685" i="1"/>
  <c r="K2676" i="1"/>
  <c r="K2677" i="1"/>
  <c r="K2678" i="1"/>
  <c r="K2679" i="1"/>
  <c r="K2680" i="1"/>
  <c r="K2681" i="1"/>
  <c r="K2682" i="1"/>
  <c r="K2683" i="1"/>
  <c r="K2684" i="1"/>
  <c r="K2685" i="1"/>
  <c r="J2666" i="1"/>
  <c r="J2667" i="1"/>
  <c r="J2668" i="1"/>
  <c r="J2669" i="1"/>
  <c r="J2670" i="1"/>
  <c r="J2671" i="1"/>
  <c r="J2672" i="1"/>
  <c r="J2673" i="1"/>
  <c r="J2674" i="1"/>
  <c r="J2675" i="1"/>
  <c r="K2666" i="1"/>
  <c r="K2667" i="1"/>
  <c r="K2668" i="1"/>
  <c r="K2669" i="1"/>
  <c r="K2670" i="1"/>
  <c r="K2671" i="1"/>
  <c r="K2672" i="1"/>
  <c r="K2673" i="1"/>
  <c r="K2674" i="1"/>
  <c r="K2675" i="1"/>
  <c r="I2675" i="1"/>
  <c r="K2665" i="1"/>
  <c r="J2665" i="1"/>
  <c r="I2665" i="1"/>
  <c r="K2664" i="1"/>
  <c r="J2664" i="1"/>
  <c r="K2663" i="1"/>
  <c r="J2663" i="1"/>
  <c r="K2662" i="1"/>
  <c r="J2662" i="1"/>
  <c r="K2661" i="1"/>
  <c r="J2661" i="1"/>
  <c r="K2660" i="1"/>
  <c r="J2660" i="1"/>
  <c r="K2659" i="1"/>
  <c r="J2659" i="1"/>
  <c r="K2658" i="1"/>
  <c r="J2658" i="1"/>
  <c r="K2657" i="1"/>
  <c r="J2657" i="1"/>
  <c r="K2656" i="1"/>
  <c r="J2656" i="1"/>
  <c r="J2646" i="1"/>
  <c r="J2647" i="1"/>
  <c r="J2648" i="1"/>
  <c r="J2649" i="1"/>
  <c r="J2650" i="1"/>
  <c r="J2651" i="1"/>
  <c r="J2652" i="1"/>
  <c r="J2653" i="1"/>
  <c r="J2654" i="1"/>
  <c r="J2655" i="1"/>
  <c r="K2646" i="1"/>
  <c r="K2647" i="1"/>
  <c r="K2648" i="1"/>
  <c r="K2649" i="1"/>
  <c r="K2650" i="1"/>
  <c r="K2651" i="1"/>
  <c r="K2652" i="1"/>
  <c r="K2653" i="1"/>
  <c r="K2654" i="1"/>
  <c r="K2655" i="1"/>
  <c r="I2655" i="1"/>
  <c r="I2373" i="1"/>
  <c r="I2363" i="1"/>
  <c r="I2353" i="1"/>
  <c r="I2343" i="1"/>
  <c r="J2331" i="1"/>
  <c r="K2331" i="1"/>
  <c r="I2333" i="1"/>
  <c r="I2296" i="1"/>
  <c r="I2323" i="1"/>
  <c r="I2314" i="1" l="1"/>
  <c r="I2305" i="1"/>
  <c r="I2287" i="1"/>
  <c r="I2277" i="1"/>
  <c r="I2267" i="1" l="1"/>
  <c r="I2259" i="1"/>
  <c r="I2251" i="1"/>
  <c r="I2243" i="1"/>
  <c r="J2239" i="1"/>
  <c r="K2239" i="1"/>
  <c r="I2241" i="1"/>
  <c r="I2230" i="1"/>
  <c r="I2233" i="1"/>
  <c r="J2233" i="1"/>
  <c r="K2233" i="1"/>
  <c r="I2227" i="1"/>
  <c r="I2217" i="1"/>
  <c r="J2218" i="1"/>
  <c r="J2219" i="1"/>
  <c r="J2220" i="1"/>
  <c r="J2221" i="1"/>
  <c r="J2222" i="1"/>
  <c r="J2223" i="1"/>
  <c r="J2224" i="1"/>
  <c r="J2225" i="1"/>
  <c r="J2226" i="1"/>
  <c r="J2227" i="1"/>
  <c r="J2228" i="1"/>
  <c r="J2229" i="1"/>
  <c r="J2230" i="1"/>
  <c r="J2231" i="1"/>
  <c r="J2232" i="1"/>
  <c r="J2234" i="1"/>
  <c r="J2235" i="1"/>
  <c r="J2236" i="1"/>
  <c r="J2237" i="1"/>
  <c r="J2238"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K2218" i="1"/>
  <c r="K2219" i="1"/>
  <c r="K2220" i="1"/>
  <c r="K2221" i="1"/>
  <c r="K2222" i="1"/>
  <c r="K2223" i="1"/>
  <c r="K2224" i="1"/>
  <c r="K2225" i="1"/>
  <c r="K2226" i="1"/>
  <c r="K2227" i="1"/>
  <c r="K2228" i="1"/>
  <c r="K2229" i="1"/>
  <c r="K2230" i="1"/>
  <c r="K2231" i="1"/>
  <c r="K2232" i="1"/>
  <c r="K2234" i="1"/>
  <c r="K2235" i="1"/>
  <c r="K2236" i="1"/>
  <c r="K2237" i="1"/>
  <c r="K2238"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212" i="1"/>
  <c r="K2213" i="1"/>
  <c r="K2214" i="1"/>
  <c r="K2215" i="1"/>
  <c r="K2216" i="1"/>
  <c r="K2217" i="1"/>
  <c r="J2212" i="1"/>
  <c r="J2213" i="1"/>
  <c r="J2214" i="1"/>
  <c r="J2215" i="1"/>
  <c r="J2216" i="1"/>
  <c r="J2217" i="1"/>
  <c r="I2207" i="1"/>
  <c r="J2208" i="1"/>
  <c r="J2209" i="1"/>
  <c r="J2210" i="1"/>
  <c r="J2211" i="1"/>
  <c r="K2208" i="1"/>
  <c r="K2209" i="1"/>
  <c r="K2210" i="1"/>
  <c r="K2211" i="1"/>
  <c r="J2198" i="1"/>
  <c r="J2199" i="1"/>
  <c r="J2200" i="1"/>
  <c r="J2201" i="1"/>
  <c r="J2202" i="1"/>
  <c r="J2203" i="1"/>
  <c r="J2204" i="1"/>
  <c r="J2205" i="1"/>
  <c r="J2206" i="1"/>
  <c r="J2207" i="1"/>
  <c r="K2198" i="1"/>
  <c r="K2199" i="1"/>
  <c r="K2200" i="1"/>
  <c r="K2201" i="1"/>
  <c r="K2202" i="1"/>
  <c r="K2203" i="1"/>
  <c r="K2204" i="1"/>
  <c r="K2205" i="1"/>
  <c r="K2206" i="1"/>
  <c r="K2207" i="1"/>
  <c r="K2197" i="1"/>
  <c r="J2197" i="1"/>
  <c r="I2197" i="1"/>
  <c r="K2196" i="1"/>
  <c r="J2196" i="1"/>
  <c r="K2195" i="1"/>
  <c r="J2195" i="1"/>
  <c r="K2194" i="1"/>
  <c r="J2194" i="1"/>
  <c r="K2193" i="1"/>
  <c r="J2193" i="1"/>
  <c r="K2192" i="1"/>
  <c r="J2192" i="1"/>
  <c r="K2191" i="1"/>
  <c r="J2191" i="1"/>
  <c r="K2190" i="1"/>
  <c r="J2190" i="1"/>
  <c r="K2189" i="1"/>
  <c r="J2189" i="1"/>
  <c r="K2188" i="1"/>
  <c r="J2188" i="1"/>
  <c r="I1940" i="1"/>
  <c r="I1930" i="1"/>
  <c r="I1920" i="1"/>
  <c r="I1910" i="1"/>
  <c r="L1" i="1" l="1"/>
  <c r="I1900" i="1"/>
  <c r="I1890" i="1" l="1"/>
  <c r="I1880" i="1"/>
  <c r="I1870" i="1"/>
  <c r="I1860" i="1"/>
  <c r="I1850" i="1"/>
  <c r="I1840" i="1"/>
  <c r="I1830" i="1"/>
  <c r="I1820" i="1"/>
  <c r="I1810" i="1"/>
  <c r="K1795" i="1"/>
  <c r="J1795" i="1"/>
  <c r="I1800" i="1"/>
  <c r="I1790" i="1"/>
  <c r="I1781" i="1"/>
  <c r="I1772" i="1"/>
  <c r="I1763" i="1"/>
  <c r="I1754" i="1"/>
  <c r="I1745" i="1"/>
  <c r="K1733" i="1"/>
  <c r="J1733" i="1"/>
  <c r="I1736" i="1"/>
  <c r="I1727" i="1"/>
  <c r="J1716" i="1"/>
  <c r="K1716" i="1"/>
  <c r="J1713" i="1"/>
  <c r="K1713" i="1"/>
  <c r="I1718" i="1"/>
  <c r="I1709" i="1"/>
  <c r="I1702" i="1"/>
  <c r="I1695" i="1"/>
  <c r="I1688" i="1"/>
  <c r="I1678" i="1"/>
  <c r="I1668" i="1"/>
  <c r="I1658" i="1"/>
  <c r="I1648" i="1"/>
  <c r="I1638" i="1"/>
  <c r="J1621" i="1"/>
  <c r="K1621" i="1"/>
  <c r="I1628" i="1"/>
  <c r="I1618" i="1"/>
  <c r="I1609" i="1"/>
  <c r="I1600" i="1"/>
  <c r="I1591" i="1"/>
  <c r="J1576" i="1"/>
  <c r="K1576" i="1"/>
  <c r="I1582" i="1"/>
  <c r="I1572" i="1"/>
  <c r="I1563" i="1"/>
  <c r="J1550" i="1"/>
  <c r="K1550" i="1"/>
  <c r="J1551" i="1"/>
  <c r="K1551" i="1"/>
  <c r="K1561" i="1"/>
  <c r="J1561" i="1"/>
  <c r="K1560" i="1"/>
  <c r="J1560" i="1"/>
  <c r="K1559" i="1"/>
  <c r="J1559" i="1"/>
  <c r="K1558" i="1"/>
  <c r="J1558" i="1"/>
  <c r="K1557" i="1"/>
  <c r="J1557" i="1"/>
  <c r="K1556" i="1"/>
  <c r="J1556" i="1"/>
  <c r="K1555" i="1"/>
  <c r="J1555" i="1"/>
  <c r="I1554" i="1"/>
  <c r="I1545" i="1"/>
  <c r="I1538" i="1"/>
  <c r="I1531" i="1"/>
  <c r="I1524" i="1"/>
  <c r="I1517" i="1"/>
  <c r="I1504" i="1"/>
  <c r="I1511" i="1"/>
  <c r="I1490" i="1"/>
  <c r="I1482" i="1"/>
  <c r="I1474" i="1"/>
  <c r="I1466" i="1"/>
  <c r="I1450" i="1"/>
  <c r="C3" i="17"/>
  <c r="C4" i="17"/>
  <c r="C5" i="17"/>
  <c r="C6" i="17"/>
  <c r="C7" i="17"/>
  <c r="C8" i="17"/>
  <c r="C9" i="17"/>
  <c r="C10" i="17"/>
  <c r="C11" i="17"/>
  <c r="C12" i="17"/>
  <c r="C13" i="17"/>
  <c r="C14" i="17"/>
  <c r="C15" i="17"/>
  <c r="C16" i="17"/>
  <c r="C17" i="17"/>
  <c r="C18" i="17"/>
  <c r="C19" i="17"/>
  <c r="C20" i="17"/>
  <c r="C21" i="17"/>
  <c r="C2" i="17"/>
  <c r="B15" i="17"/>
  <c r="B16" i="17"/>
  <c r="B17" i="17"/>
  <c r="B18" i="17"/>
  <c r="B19" i="17"/>
  <c r="B20" i="17"/>
  <c r="B21" i="17"/>
  <c r="B14" i="17"/>
  <c r="B2" i="17" a="1"/>
  <c r="B2" i="17" s="1"/>
  <c r="D2" i="17" a="1"/>
  <c r="D2" i="17" s="1"/>
  <c r="E2" i="17" a="1"/>
  <c r="E2" i="17" s="1"/>
  <c r="I1443" i="1"/>
  <c r="I1436" i="1"/>
  <c r="J1416" i="1"/>
  <c r="K1416" i="1"/>
  <c r="I1429" i="1"/>
  <c r="I1420" i="1"/>
  <c r="I1422" i="1" s="1"/>
  <c r="I1412" i="1"/>
  <c r="I1405" i="1"/>
  <c r="I1398" i="1"/>
  <c r="I1346" i="1"/>
  <c r="I1339" i="1"/>
  <c r="I1333" i="1"/>
  <c r="I1327" i="1"/>
  <c r="J1319" i="1"/>
  <c r="K1319" i="1"/>
  <c r="I1316" i="1"/>
  <c r="I1310" i="1"/>
  <c r="J1314" i="1"/>
  <c r="K1314" i="1"/>
  <c r="J1306" i="1"/>
  <c r="K1306" i="1"/>
  <c r="J1307" i="1"/>
  <c r="K1307" i="1"/>
  <c r="I1383" i="1"/>
  <c r="I1377" i="1"/>
  <c r="I1362" i="1"/>
  <c r="I1360" i="1"/>
  <c r="I1353" i="1"/>
  <c r="J1375" i="1"/>
  <c r="K137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8" i="1"/>
  <c r="K1309" i="1"/>
  <c r="K1310" i="1"/>
  <c r="K1311" i="1"/>
  <c r="K1312" i="1"/>
  <c r="K1313" i="1"/>
  <c r="K1315" i="1"/>
  <c r="K1316" i="1"/>
  <c r="K1317" i="1"/>
  <c r="K1318"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2" i="1"/>
  <c r="K1553" i="1"/>
  <c r="K1554" i="1"/>
  <c r="K1562" i="1"/>
  <c r="K1563" i="1"/>
  <c r="K1564" i="1"/>
  <c r="K1565" i="1"/>
  <c r="K1566" i="1"/>
  <c r="K1567" i="1"/>
  <c r="K1568" i="1"/>
  <c r="K1569" i="1"/>
  <c r="K1570" i="1"/>
  <c r="K1571" i="1"/>
  <c r="K1572" i="1"/>
  <c r="K1573" i="1"/>
  <c r="K1574" i="1"/>
  <c r="K1575"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4" i="1"/>
  <c r="K1715" i="1"/>
  <c r="K1717" i="1"/>
  <c r="K1718" i="1"/>
  <c r="K1719" i="1"/>
  <c r="K1720" i="1"/>
  <c r="K1721" i="1"/>
  <c r="K1722" i="1"/>
  <c r="K1723" i="1"/>
  <c r="K1724" i="1"/>
  <c r="K1725" i="1"/>
  <c r="K1726" i="1"/>
  <c r="K1727" i="1"/>
  <c r="K1728" i="1"/>
  <c r="K1729" i="1"/>
  <c r="K1730" i="1"/>
  <c r="K1731" i="1"/>
  <c r="K1732"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I1391" i="1"/>
  <c r="I1369" i="1"/>
  <c r="J1367" i="1"/>
  <c r="J1331" i="1"/>
  <c r="J1347" i="1"/>
  <c r="J1345" i="1"/>
  <c r="J1352" i="1"/>
  <c r="J1351" i="1"/>
  <c r="J1350" i="1"/>
  <c r="J1349" i="1"/>
  <c r="J1348" i="1"/>
  <c r="J1346" i="1"/>
  <c r="J1303"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4" i="1"/>
  <c r="J1305" i="1"/>
  <c r="J1308" i="1"/>
  <c r="J1309" i="1"/>
  <c r="J1310" i="1"/>
  <c r="J1311" i="1"/>
  <c r="J1312" i="1"/>
  <c r="J1313" i="1"/>
  <c r="J1315" i="1"/>
  <c r="J1316" i="1"/>
  <c r="J1317" i="1"/>
  <c r="J1318" i="1"/>
  <c r="J1320" i="1"/>
  <c r="J1321" i="1"/>
  <c r="J1322" i="1"/>
  <c r="J1323" i="1"/>
  <c r="J1324" i="1"/>
  <c r="J1325" i="1"/>
  <c r="J1326" i="1"/>
  <c r="J1327" i="1"/>
  <c r="J1328" i="1"/>
  <c r="J1329" i="1"/>
  <c r="J1330" i="1"/>
  <c r="J1332" i="1"/>
  <c r="J1333" i="1"/>
  <c r="J1334" i="1"/>
  <c r="J1335" i="1"/>
  <c r="J1336" i="1"/>
  <c r="J1337" i="1"/>
  <c r="J1338" i="1"/>
  <c r="J1339" i="1"/>
  <c r="J1340" i="1"/>
  <c r="J1341" i="1"/>
  <c r="J1342" i="1"/>
  <c r="J1343" i="1"/>
  <c r="J1344" i="1"/>
  <c r="J1353" i="1"/>
  <c r="J1354" i="1"/>
  <c r="J1355" i="1"/>
  <c r="J1356" i="1"/>
  <c r="J1357" i="1"/>
  <c r="J1358" i="1"/>
  <c r="J1359" i="1"/>
  <c r="J1360" i="1"/>
  <c r="J1361" i="1"/>
  <c r="J1362" i="1"/>
  <c r="J1363" i="1"/>
  <c r="J1364" i="1"/>
  <c r="J1365" i="1"/>
  <c r="J1366" i="1"/>
  <c r="J1368" i="1"/>
  <c r="J1369" i="1"/>
  <c r="J1370" i="1"/>
  <c r="J1371" i="1"/>
  <c r="J1372" i="1"/>
  <c r="J1373" i="1"/>
  <c r="J1374"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2" i="1"/>
  <c r="J1553" i="1"/>
  <c r="J1554" i="1"/>
  <c r="J1562" i="1"/>
  <c r="J1563" i="1"/>
  <c r="J1564" i="1"/>
  <c r="J1565" i="1"/>
  <c r="J1566" i="1"/>
  <c r="J1567" i="1"/>
  <c r="J1568" i="1"/>
  <c r="J1569" i="1"/>
  <c r="J1570" i="1"/>
  <c r="J1571" i="1"/>
  <c r="J1572" i="1"/>
  <c r="J1573" i="1"/>
  <c r="J1574" i="1"/>
  <c r="J1575"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4" i="1"/>
  <c r="J1715" i="1"/>
  <c r="J1717" i="1"/>
  <c r="J1718" i="1"/>
  <c r="J1719" i="1"/>
  <c r="J1720" i="1"/>
  <c r="J1721" i="1"/>
  <c r="J1722" i="1"/>
  <c r="J1723" i="1"/>
  <c r="J1724" i="1"/>
  <c r="J1725" i="1"/>
  <c r="J1726" i="1"/>
  <c r="J1727" i="1"/>
  <c r="J1728" i="1"/>
  <c r="J1729" i="1"/>
  <c r="J1730" i="1"/>
  <c r="J1731" i="1"/>
  <c r="J1732"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F3" i="2" l="1"/>
  <c r="E8" i="9"/>
  <c r="E9" i="9"/>
  <c r="E10" i="9"/>
  <c r="E11" i="9"/>
  <c r="E12" i="9"/>
  <c r="E13" i="9"/>
  <c r="E14" i="9"/>
  <c r="E15" i="9"/>
  <c r="E16" i="9"/>
  <c r="E17" i="9"/>
  <c r="D8" i="9"/>
  <c r="D9" i="9"/>
  <c r="D10" i="9"/>
  <c r="D11" i="9"/>
  <c r="D12" i="9"/>
  <c r="D13" i="9"/>
  <c r="D14" i="9"/>
  <c r="D15" i="9"/>
  <c r="D16" i="9"/>
  <c r="D17" i="9"/>
  <c r="C2" i="2"/>
  <c r="C8" i="9"/>
  <c r="C9" i="9"/>
  <c r="C10" i="9"/>
  <c r="C11" i="9"/>
  <c r="C12" i="9"/>
  <c r="C13" i="9"/>
  <c r="C14" i="9"/>
  <c r="C15" i="9"/>
  <c r="C16" i="9"/>
  <c r="C17" i="9"/>
  <c r="F9" i="9" l="1"/>
  <c r="F8" i="9"/>
  <c r="F17" i="9"/>
  <c r="F16" i="9"/>
  <c r="F15" i="9"/>
  <c r="F14" i="9"/>
  <c r="F13" i="9"/>
  <c r="F12" i="9"/>
  <c r="F11" i="9"/>
  <c r="F10" i="9"/>
  <c r="D6" i="2"/>
  <c r="C6" i="2" l="1"/>
  <c r="D8" i="2"/>
  <c r="D20" i="2"/>
  <c r="D15" i="2"/>
  <c r="D27" i="2"/>
  <c r="D10" i="2"/>
  <c r="D22" i="2"/>
  <c r="D17" i="2"/>
  <c r="D29" i="2"/>
  <c r="D7" i="2"/>
  <c r="D13" i="2"/>
  <c r="D25" i="2"/>
  <c r="D12" i="2"/>
  <c r="D24" i="2"/>
  <c r="D19" i="2"/>
  <c r="D31" i="2"/>
  <c r="D14" i="2"/>
  <c r="D26" i="2"/>
  <c r="D9" i="2"/>
  <c r="D21" i="2"/>
  <c r="D16" i="2"/>
  <c r="D28" i="2"/>
  <c r="D11" i="2"/>
  <c r="D23" i="2"/>
  <c r="D18" i="2"/>
  <c r="D30" i="2"/>
  <c r="E6" i="2"/>
  <c r="E13" i="2" l="1"/>
  <c r="E25" i="2"/>
  <c r="E7" i="2"/>
  <c r="E8" i="2"/>
  <c r="E20" i="2"/>
  <c r="E15" i="2"/>
  <c r="E27" i="2"/>
  <c r="E10" i="2"/>
  <c r="E22" i="2"/>
  <c r="E31" i="2"/>
  <c r="E17" i="2"/>
  <c r="E29" i="2"/>
  <c r="E18" i="2"/>
  <c r="E12" i="2"/>
  <c r="E24" i="2"/>
  <c r="E19" i="2"/>
  <c r="E30" i="2"/>
  <c r="E14" i="2"/>
  <c r="E26" i="2"/>
  <c r="E9" i="2"/>
  <c r="E21" i="2"/>
  <c r="E16" i="2"/>
  <c r="E28" i="2"/>
  <c r="E11" i="2"/>
  <c r="E23" i="2"/>
  <c r="F6" i="2"/>
  <c r="F18" i="2" l="1"/>
  <c r="F30" i="2"/>
  <c r="F13" i="2"/>
  <c r="F25" i="2"/>
  <c r="F7" i="2"/>
  <c r="F8" i="2"/>
  <c r="F20" i="2"/>
  <c r="F15" i="2"/>
  <c r="F27" i="2"/>
  <c r="F10" i="2"/>
  <c r="F22" i="2"/>
  <c r="F24" i="2"/>
  <c r="F17" i="2"/>
  <c r="F29" i="2"/>
  <c r="F12" i="2"/>
  <c r="F31" i="2"/>
  <c r="F19" i="2"/>
  <c r="F14" i="2"/>
  <c r="F26" i="2"/>
  <c r="F9" i="2"/>
  <c r="F21" i="2"/>
  <c r="F23" i="2"/>
  <c r="F16" i="2"/>
  <c r="F28" i="2"/>
  <c r="F11" i="2"/>
  <c r="G6" i="2"/>
  <c r="G11" i="2" l="1"/>
  <c r="G23" i="2"/>
  <c r="G18" i="2"/>
  <c r="G30" i="2"/>
  <c r="G13" i="2"/>
  <c r="G25" i="2"/>
  <c r="G7" i="2"/>
  <c r="G8" i="2"/>
  <c r="G20" i="2"/>
  <c r="G29" i="2"/>
  <c r="G15" i="2"/>
  <c r="G27" i="2"/>
  <c r="G10" i="2"/>
  <c r="G22" i="2"/>
  <c r="G17" i="2"/>
  <c r="G12" i="2"/>
  <c r="G24" i="2"/>
  <c r="G19" i="2"/>
  <c r="G31" i="2"/>
  <c r="G28" i="2"/>
  <c r="G14" i="2"/>
  <c r="G26" i="2"/>
  <c r="G9" i="2"/>
  <c r="G21" i="2"/>
  <c r="G16" i="2"/>
  <c r="H6" i="2"/>
  <c r="H16" i="2" l="1"/>
  <c r="H28" i="2"/>
  <c r="H11" i="2"/>
  <c r="H23" i="2"/>
  <c r="H18" i="2"/>
  <c r="H30" i="2"/>
  <c r="H29" i="2"/>
  <c r="H13" i="2"/>
  <c r="H25" i="2"/>
  <c r="H7" i="2"/>
  <c r="H8" i="2"/>
  <c r="H20" i="2"/>
  <c r="H21" i="2"/>
  <c r="H15" i="2"/>
  <c r="H27" i="2"/>
  <c r="H10" i="2"/>
  <c r="H22" i="2"/>
  <c r="H17" i="2"/>
  <c r="H12" i="2"/>
  <c r="H24" i="2"/>
  <c r="H19" i="2"/>
  <c r="H31" i="2"/>
  <c r="H14" i="2"/>
  <c r="H26" i="2"/>
  <c r="H9" i="2"/>
  <c r="I6" i="2"/>
  <c r="I9" i="2" l="1"/>
  <c r="I21" i="2"/>
  <c r="I16" i="2"/>
  <c r="I28" i="2"/>
  <c r="I11" i="2"/>
  <c r="I23" i="2"/>
  <c r="I18" i="2"/>
  <c r="I30" i="2"/>
  <c r="I27" i="2"/>
  <c r="I13" i="2"/>
  <c r="I25" i="2"/>
  <c r="I7" i="2"/>
  <c r="I14" i="2"/>
  <c r="I8" i="2"/>
  <c r="I20" i="2"/>
  <c r="I26" i="2"/>
  <c r="I15" i="2"/>
  <c r="I10" i="2"/>
  <c r="I22" i="2"/>
  <c r="I17" i="2"/>
  <c r="I29" i="2"/>
  <c r="I12" i="2"/>
  <c r="I24" i="2"/>
  <c r="I19" i="2"/>
  <c r="I31" i="2"/>
  <c r="J6" i="2"/>
  <c r="J14" i="2" l="1"/>
  <c r="J26" i="2"/>
  <c r="J9" i="2"/>
  <c r="J21" i="2"/>
  <c r="J16" i="2"/>
  <c r="J28" i="2"/>
  <c r="J11" i="2"/>
  <c r="J23" i="2"/>
  <c r="J18" i="2"/>
  <c r="J30" i="2"/>
  <c r="J13" i="2"/>
  <c r="J25" i="2"/>
  <c r="J7" i="2"/>
  <c r="J8" i="2"/>
  <c r="J20" i="2"/>
  <c r="J15" i="2"/>
  <c r="J27" i="2"/>
  <c r="J19" i="2"/>
  <c r="J10" i="2"/>
  <c r="J22" i="2"/>
  <c r="J17" i="2"/>
  <c r="J29" i="2"/>
  <c r="J12" i="2"/>
  <c r="J24" i="2"/>
  <c r="J31" i="2"/>
  <c r="K6" i="2"/>
  <c r="L6" i="2" s="1"/>
  <c r="L12" i="2" l="1"/>
  <c r="L24" i="2"/>
  <c r="L19" i="2"/>
  <c r="L31" i="2"/>
  <c r="L14" i="2"/>
  <c r="L26" i="2"/>
  <c r="L9" i="2"/>
  <c r="L21" i="2"/>
  <c r="L16" i="2"/>
  <c r="L28" i="2"/>
  <c r="L11" i="2"/>
  <c r="L23" i="2"/>
  <c r="L30" i="2"/>
  <c r="L7" i="2"/>
  <c r="L18" i="2"/>
  <c r="L13" i="2"/>
  <c r="L25" i="2"/>
  <c r="L29" i="2"/>
  <c r="L8" i="2"/>
  <c r="L20" i="2"/>
  <c r="L15" i="2"/>
  <c r="L27" i="2"/>
  <c r="L10" i="2"/>
  <c r="L22" i="2"/>
  <c r="L17" i="2"/>
  <c r="K19" i="2"/>
  <c r="K31" i="2"/>
  <c r="K14" i="2"/>
  <c r="K26" i="2"/>
  <c r="K9" i="2"/>
  <c r="K21" i="2"/>
  <c r="K7" i="2"/>
  <c r="K16" i="2"/>
  <c r="K28" i="2"/>
  <c r="K25" i="2"/>
  <c r="K11" i="2"/>
  <c r="K23" i="2"/>
  <c r="K18" i="2"/>
  <c r="K30" i="2"/>
  <c r="K13" i="2"/>
  <c r="K8" i="2"/>
  <c r="K20" i="2"/>
  <c r="K24" i="2"/>
  <c r="K15" i="2"/>
  <c r="K27" i="2"/>
  <c r="K10" i="2"/>
  <c r="K22" i="2"/>
  <c r="K12" i="2"/>
  <c r="K17" i="2"/>
  <c r="K29" i="2"/>
  <c r="M6" i="2"/>
  <c r="M17" i="2" l="1"/>
  <c r="M29" i="2"/>
  <c r="M12" i="2"/>
  <c r="M24" i="2"/>
  <c r="M19" i="2"/>
  <c r="M31" i="2"/>
  <c r="M14" i="2"/>
  <c r="M26" i="2"/>
  <c r="M30" i="2"/>
  <c r="M22" i="2"/>
  <c r="M9" i="2"/>
  <c r="M21" i="2"/>
  <c r="M16" i="2"/>
  <c r="M28" i="2"/>
  <c r="M11" i="2"/>
  <c r="M23" i="2"/>
  <c r="M18" i="2"/>
  <c r="M13" i="2"/>
  <c r="M25" i="2"/>
  <c r="M7" i="2"/>
  <c r="M8" i="2"/>
  <c r="M20" i="2"/>
  <c r="M15" i="2"/>
  <c r="M27" i="2"/>
  <c r="M10" i="2"/>
  <c r="N6" i="2"/>
  <c r="N10" i="2" l="1"/>
  <c r="N22" i="2"/>
  <c r="N17" i="2"/>
  <c r="N29" i="2"/>
  <c r="N12" i="2"/>
  <c r="N24" i="2"/>
  <c r="N19" i="2"/>
  <c r="N31" i="2"/>
  <c r="N14" i="2"/>
  <c r="N26" i="2"/>
  <c r="N28" i="2"/>
  <c r="N27" i="2"/>
  <c r="N9" i="2"/>
  <c r="N21" i="2"/>
  <c r="N16" i="2"/>
  <c r="N11" i="2"/>
  <c r="N23" i="2"/>
  <c r="N15" i="2"/>
  <c r="N18" i="2"/>
  <c r="N30" i="2"/>
  <c r="N13" i="2"/>
  <c r="N25" i="2"/>
  <c r="N7" i="2"/>
  <c r="N8" i="2"/>
  <c r="N20" i="2"/>
  <c r="O6" i="2"/>
  <c r="O15" i="2" l="1"/>
  <c r="O27" i="2"/>
  <c r="O10" i="2"/>
  <c r="O22" i="2"/>
  <c r="O17" i="2"/>
  <c r="O29" i="2"/>
  <c r="O12" i="2"/>
  <c r="O24" i="2"/>
  <c r="O19" i="2"/>
  <c r="O31" i="2"/>
  <c r="O14" i="2"/>
  <c r="O26" i="2"/>
  <c r="O28" i="2"/>
  <c r="O9" i="2"/>
  <c r="O21" i="2"/>
  <c r="O16" i="2"/>
  <c r="O11" i="2"/>
  <c r="O23" i="2"/>
  <c r="O18" i="2"/>
  <c r="O30" i="2"/>
  <c r="O13" i="2"/>
  <c r="O25" i="2"/>
  <c r="O7" i="2"/>
  <c r="O8" i="2"/>
  <c r="O20" i="2"/>
  <c r="P6" i="2"/>
  <c r="P8" i="2" l="1"/>
  <c r="P20" i="2"/>
  <c r="P15" i="2"/>
  <c r="P27" i="2"/>
  <c r="P10" i="2"/>
  <c r="P22" i="2"/>
  <c r="P13" i="2"/>
  <c r="P17" i="2"/>
  <c r="P29" i="2"/>
  <c r="P12" i="2"/>
  <c r="P24" i="2"/>
  <c r="P26" i="2"/>
  <c r="P19" i="2"/>
  <c r="P31" i="2"/>
  <c r="P14" i="2"/>
  <c r="P25" i="2"/>
  <c r="P9" i="2"/>
  <c r="P21" i="2"/>
  <c r="P7" i="2"/>
  <c r="P16" i="2"/>
  <c r="P28" i="2"/>
  <c r="P11" i="2"/>
  <c r="P23" i="2"/>
  <c r="P18" i="2"/>
  <c r="P30" i="2"/>
  <c r="Q6" i="2"/>
  <c r="Q13" i="2" l="1"/>
  <c r="Q25" i="2"/>
  <c r="Q7" i="2"/>
  <c r="Q8" i="2"/>
  <c r="Q20" i="2"/>
  <c r="Q15" i="2"/>
  <c r="Q27" i="2"/>
  <c r="Q18" i="2"/>
  <c r="Q10" i="2"/>
  <c r="Q22" i="2"/>
  <c r="Q17" i="2"/>
  <c r="Q29" i="2"/>
  <c r="Q26" i="2"/>
  <c r="Q12" i="2"/>
  <c r="Q24" i="2"/>
  <c r="Q30" i="2"/>
  <c r="Q19" i="2"/>
  <c r="Q31" i="2"/>
  <c r="Q14" i="2"/>
  <c r="Q9" i="2"/>
  <c r="Q21" i="2"/>
  <c r="Q16" i="2"/>
  <c r="Q28" i="2"/>
  <c r="Q11" i="2"/>
  <c r="Q23" i="2"/>
  <c r="R6" i="2"/>
  <c r="R18" i="2" l="1"/>
  <c r="R30" i="2"/>
  <c r="R13" i="2"/>
  <c r="R25" i="2"/>
  <c r="R7" i="2"/>
  <c r="R8" i="2"/>
  <c r="R20" i="2"/>
  <c r="R31" i="2"/>
  <c r="R15" i="2"/>
  <c r="R27" i="2"/>
  <c r="R10" i="2"/>
  <c r="R22" i="2"/>
  <c r="R17" i="2"/>
  <c r="R29" i="2"/>
  <c r="R23" i="2"/>
  <c r="R12" i="2"/>
  <c r="R24" i="2"/>
  <c r="R19" i="2"/>
  <c r="R14" i="2"/>
  <c r="R26" i="2"/>
  <c r="R9" i="2"/>
  <c r="R21" i="2"/>
  <c r="R16" i="2"/>
  <c r="R28" i="2"/>
  <c r="R11" i="2"/>
  <c r="S6" i="2"/>
  <c r="S11" i="2" l="1"/>
  <c r="S23" i="2"/>
  <c r="S18" i="2"/>
  <c r="S30" i="2"/>
  <c r="S13" i="2"/>
  <c r="S25" i="2"/>
  <c r="S7" i="2"/>
  <c r="S8" i="2"/>
  <c r="S20" i="2"/>
  <c r="S15" i="2"/>
  <c r="S27" i="2"/>
  <c r="S10" i="2"/>
  <c r="S22" i="2"/>
  <c r="S17" i="2"/>
  <c r="S29" i="2"/>
  <c r="S12" i="2"/>
  <c r="S24" i="2"/>
  <c r="S19" i="2"/>
  <c r="S31" i="2"/>
  <c r="S14" i="2"/>
  <c r="S26" i="2"/>
  <c r="S9" i="2"/>
  <c r="S21" i="2"/>
  <c r="S16" i="2"/>
  <c r="S28" i="2"/>
  <c r="T6" i="2"/>
  <c r="T16" i="2" l="1"/>
  <c r="T28" i="2"/>
  <c r="T11" i="2"/>
  <c r="T23" i="2"/>
  <c r="T18" i="2"/>
  <c r="T30" i="2"/>
  <c r="T21" i="2"/>
  <c r="T13" i="2"/>
  <c r="T25" i="2"/>
  <c r="T7" i="2"/>
  <c r="T8" i="2"/>
  <c r="T20" i="2"/>
  <c r="T29" i="2"/>
  <c r="T15" i="2"/>
  <c r="T27" i="2"/>
  <c r="T10" i="2"/>
  <c r="T22" i="2"/>
  <c r="T17" i="2"/>
  <c r="T12" i="2"/>
  <c r="T24" i="2"/>
  <c r="T19" i="2"/>
  <c r="T31" i="2"/>
  <c r="T14" i="2"/>
  <c r="T26" i="2"/>
  <c r="T9" i="2"/>
  <c r="U6" i="2"/>
  <c r="U9" i="2" l="1"/>
  <c r="U21" i="2"/>
  <c r="U16" i="2"/>
  <c r="U28" i="2"/>
  <c r="U11" i="2"/>
  <c r="U23" i="2"/>
  <c r="U18" i="2"/>
  <c r="U30" i="2"/>
  <c r="U13" i="2"/>
  <c r="U25" i="2"/>
  <c r="U7" i="2"/>
  <c r="U8" i="2"/>
  <c r="U20" i="2"/>
  <c r="U27" i="2"/>
  <c r="U14" i="2"/>
  <c r="U15" i="2"/>
  <c r="U10" i="2"/>
  <c r="U22" i="2"/>
  <c r="U26" i="2"/>
  <c r="U17" i="2"/>
  <c r="U29" i="2"/>
  <c r="U12" i="2"/>
  <c r="U24" i="2"/>
  <c r="U19" i="2"/>
  <c r="U31" i="2"/>
  <c r="V6" i="2"/>
  <c r="V14" i="2" l="1"/>
  <c r="V26" i="2"/>
  <c r="V9" i="2"/>
  <c r="V21" i="2"/>
  <c r="V16" i="2"/>
  <c r="V28" i="2"/>
  <c r="V11" i="2"/>
  <c r="V23" i="2"/>
  <c r="V19" i="2"/>
  <c r="V31" i="2"/>
  <c r="V18" i="2"/>
  <c r="V30" i="2"/>
  <c r="V13" i="2"/>
  <c r="V25" i="2"/>
  <c r="V7" i="2"/>
  <c r="V8" i="2"/>
  <c r="V20" i="2"/>
  <c r="V27" i="2"/>
  <c r="V15" i="2"/>
  <c r="V10" i="2"/>
  <c r="V22" i="2"/>
  <c r="V17" i="2"/>
  <c r="V29" i="2"/>
  <c r="V12" i="2"/>
  <c r="V24" i="2"/>
  <c r="W6" i="2"/>
  <c r="W19" i="2" l="1"/>
  <c r="W31" i="2"/>
  <c r="W14" i="2"/>
  <c r="W26" i="2"/>
  <c r="W9" i="2"/>
  <c r="W21" i="2"/>
  <c r="W24" i="2"/>
  <c r="W16" i="2"/>
  <c r="W28" i="2"/>
  <c r="W11" i="2"/>
  <c r="W23" i="2"/>
  <c r="W18" i="2"/>
  <c r="W30" i="2"/>
  <c r="W7" i="2"/>
  <c r="W13" i="2"/>
  <c r="W25" i="2"/>
  <c r="W8" i="2"/>
  <c r="W20" i="2"/>
  <c r="W15" i="2"/>
  <c r="W27" i="2"/>
  <c r="W10" i="2"/>
  <c r="W22" i="2"/>
  <c r="W17" i="2"/>
  <c r="W29" i="2"/>
  <c r="W12" i="2"/>
  <c r="X6" i="2"/>
  <c r="X12" i="2" l="1"/>
  <c r="X24" i="2"/>
  <c r="X19" i="2"/>
  <c r="X31" i="2"/>
  <c r="X14" i="2"/>
  <c r="X26" i="2"/>
  <c r="X30" i="2"/>
  <c r="X9" i="2"/>
  <c r="X21" i="2"/>
  <c r="X16" i="2"/>
  <c r="X28" i="2"/>
  <c r="X29" i="2"/>
  <c r="X11" i="2"/>
  <c r="X23" i="2"/>
  <c r="X18" i="2"/>
  <c r="X17" i="2"/>
  <c r="X13" i="2"/>
  <c r="X25" i="2"/>
  <c r="X7" i="2"/>
  <c r="X8" i="2"/>
  <c r="X20" i="2"/>
  <c r="X15" i="2"/>
  <c r="X27" i="2"/>
  <c r="X10" i="2"/>
  <c r="X22" i="2"/>
  <c r="Y6" i="2"/>
  <c r="Y17" i="2" l="1"/>
  <c r="Y29" i="2"/>
  <c r="Y12" i="2"/>
  <c r="Y24" i="2"/>
  <c r="Y19" i="2"/>
  <c r="Y31" i="2"/>
  <c r="Y23" i="2"/>
  <c r="Y14" i="2"/>
  <c r="Y26" i="2"/>
  <c r="Y9" i="2"/>
  <c r="Y21" i="2"/>
  <c r="Y16" i="2"/>
  <c r="Y28" i="2"/>
  <c r="Y11" i="2"/>
  <c r="Y18" i="2"/>
  <c r="Y30" i="2"/>
  <c r="Y13" i="2"/>
  <c r="Y25" i="2"/>
  <c r="Y7" i="2"/>
  <c r="Y8" i="2"/>
  <c r="Y20" i="2"/>
  <c r="Y15" i="2"/>
  <c r="Y27" i="2"/>
  <c r="Y10" i="2"/>
  <c r="Y22" i="2"/>
  <c r="Z6" i="2"/>
  <c r="Z10" i="2" l="1"/>
  <c r="Z22" i="2"/>
  <c r="Z17" i="2"/>
  <c r="Z29" i="2"/>
  <c r="Z12" i="2"/>
  <c r="Z24" i="2"/>
  <c r="Z28" i="2"/>
  <c r="Z27" i="2"/>
  <c r="Z19" i="2"/>
  <c r="Z31" i="2"/>
  <c r="Z14" i="2"/>
  <c r="Z26" i="2"/>
  <c r="Z9" i="2"/>
  <c r="Z21" i="2"/>
  <c r="Z16" i="2"/>
  <c r="Z11" i="2"/>
  <c r="Z23" i="2"/>
  <c r="Z18" i="2"/>
  <c r="Z30" i="2"/>
  <c r="Z13" i="2"/>
  <c r="Z25" i="2"/>
  <c r="Z7" i="2"/>
  <c r="Z8" i="2"/>
  <c r="Z20" i="2"/>
  <c r="Z15" i="2"/>
  <c r="AA6" i="2"/>
  <c r="AA15" i="2" l="1"/>
  <c r="AA27" i="2"/>
  <c r="AA10" i="2"/>
  <c r="AA22" i="2"/>
  <c r="AA17" i="2"/>
  <c r="AA29" i="2"/>
  <c r="AA12" i="2"/>
  <c r="AA24" i="2"/>
  <c r="AA19" i="2"/>
  <c r="AA31" i="2"/>
  <c r="AA14" i="2"/>
  <c r="AA26" i="2"/>
  <c r="AA9" i="2"/>
  <c r="AA21" i="2"/>
  <c r="AA20" i="2"/>
  <c r="AA16" i="2"/>
  <c r="AA28" i="2"/>
  <c r="AA11" i="2"/>
  <c r="AA23" i="2"/>
  <c r="AA18" i="2"/>
  <c r="AA30" i="2"/>
  <c r="AA13" i="2"/>
  <c r="AA25" i="2"/>
  <c r="AA7" i="2"/>
  <c r="AA8" i="2"/>
  <c r="AB6" i="2"/>
  <c r="AB8" i="2" l="1"/>
  <c r="AB20" i="2"/>
  <c r="AB7" i="2"/>
  <c r="AB15" i="2"/>
  <c r="AB27" i="2"/>
  <c r="AB10" i="2"/>
  <c r="AB22" i="2"/>
  <c r="AB26" i="2"/>
  <c r="AB17" i="2"/>
  <c r="AB29" i="2"/>
  <c r="AB12" i="2"/>
  <c r="AB24" i="2"/>
  <c r="AB19" i="2"/>
  <c r="AB31" i="2"/>
  <c r="AB14" i="2"/>
  <c r="AB13" i="2"/>
  <c r="AB9" i="2"/>
  <c r="AB21" i="2"/>
  <c r="AB16" i="2"/>
  <c r="AB28" i="2"/>
  <c r="AB11" i="2"/>
  <c r="AB23" i="2"/>
  <c r="AB18" i="2"/>
  <c r="AB30" i="2"/>
  <c r="AB25" i="2"/>
  <c r="AC6" i="2"/>
  <c r="AC13" i="2" l="1"/>
  <c r="AC25" i="2"/>
  <c r="AC7" i="2"/>
  <c r="AC8" i="2"/>
  <c r="AC20" i="2"/>
  <c r="AC15" i="2"/>
  <c r="AC27" i="2"/>
  <c r="AC26" i="2"/>
  <c r="AC30" i="2"/>
  <c r="AC10" i="2"/>
  <c r="AC22" i="2"/>
  <c r="AC17" i="2"/>
  <c r="AC29" i="2"/>
  <c r="AC31" i="2"/>
  <c r="AC12" i="2"/>
  <c r="AC24" i="2"/>
  <c r="AC19" i="2"/>
  <c r="AC14" i="2"/>
  <c r="AC9" i="2"/>
  <c r="AC21" i="2"/>
  <c r="AC16" i="2"/>
  <c r="AC28" i="2"/>
  <c r="AC18" i="2"/>
  <c r="AC11" i="2"/>
  <c r="AC23" i="2"/>
  <c r="AD6" i="2"/>
  <c r="AD18" i="2" l="1"/>
  <c r="AD30" i="2"/>
  <c r="AD7" i="2"/>
  <c r="AD13" i="2"/>
  <c r="AD25" i="2"/>
  <c r="AD8" i="2"/>
  <c r="AD20" i="2"/>
  <c r="AD15" i="2"/>
  <c r="AD27" i="2"/>
  <c r="AD10" i="2"/>
  <c r="AD22" i="2"/>
  <c r="AD31" i="2"/>
  <c r="AD23" i="2"/>
  <c r="AD17" i="2"/>
  <c r="AD29" i="2"/>
  <c r="AD24" i="2"/>
  <c r="AD12" i="2"/>
  <c r="AD19" i="2"/>
  <c r="AD14" i="2"/>
  <c r="AD26" i="2"/>
  <c r="AD9" i="2"/>
  <c r="AD21" i="2"/>
  <c r="AD16" i="2"/>
  <c r="AD28" i="2"/>
  <c r="AD11" i="2"/>
  <c r="AE6" i="2"/>
  <c r="AF6" i="2" l="1"/>
  <c r="AE11" i="2"/>
  <c r="AE23" i="2"/>
  <c r="AE18" i="2"/>
  <c r="AE30" i="2"/>
  <c r="AE13" i="2"/>
  <c r="AE25" i="2"/>
  <c r="AE7" i="2"/>
  <c r="AE8" i="2"/>
  <c r="AE20" i="2"/>
  <c r="AE28" i="2"/>
  <c r="AE15" i="2"/>
  <c r="AE27" i="2"/>
  <c r="AE29" i="2"/>
  <c r="AE10" i="2"/>
  <c r="AE22" i="2"/>
  <c r="AE17" i="2"/>
  <c r="AE12" i="2"/>
  <c r="AE24" i="2"/>
  <c r="AE19" i="2"/>
  <c r="AE31" i="2"/>
  <c r="AE16" i="2"/>
  <c r="AE14" i="2"/>
  <c r="AE26" i="2"/>
  <c r="AE9" i="2"/>
  <c r="AE21" i="2"/>
  <c r="AG6" i="2" l="1"/>
  <c r="AF16" i="2"/>
  <c r="AF28" i="2"/>
  <c r="AF11" i="2"/>
  <c r="AF23" i="2"/>
  <c r="AF18" i="2"/>
  <c r="AF30" i="2"/>
  <c r="AF13" i="2"/>
  <c r="AF25" i="2"/>
  <c r="AF7" i="2"/>
  <c r="AF8" i="2"/>
  <c r="AF20" i="2"/>
  <c r="AF15" i="2"/>
  <c r="AF27" i="2"/>
  <c r="AF29" i="2"/>
  <c r="AF10" i="2"/>
  <c r="AF22" i="2"/>
  <c r="AF17" i="2"/>
  <c r="AF21" i="2"/>
  <c r="AF12" i="2"/>
  <c r="AF24" i="2"/>
  <c r="AF19" i="2"/>
  <c r="AF31" i="2"/>
  <c r="AF14" i="2"/>
  <c r="AF26" i="2"/>
  <c r="AF9" i="2"/>
  <c r="AH6" i="2" l="1"/>
  <c r="AG9" i="2"/>
  <c r="AG21" i="2"/>
  <c r="AG16" i="2"/>
  <c r="AG28" i="2"/>
  <c r="AG11" i="2"/>
  <c r="AG23" i="2"/>
  <c r="AG18" i="2"/>
  <c r="AG30" i="2"/>
  <c r="AG13" i="2"/>
  <c r="AG25" i="2"/>
  <c r="AG7" i="2"/>
  <c r="AG8" i="2"/>
  <c r="AG20" i="2"/>
  <c r="AG15" i="2"/>
  <c r="AG27" i="2"/>
  <c r="AG10" i="2"/>
  <c r="AG22" i="2"/>
  <c r="AG17" i="2"/>
  <c r="AG29" i="2"/>
  <c r="AG12" i="2"/>
  <c r="AG24" i="2"/>
  <c r="AG26" i="2"/>
  <c r="AG19" i="2"/>
  <c r="AG31" i="2"/>
  <c r="AG14" i="2"/>
  <c r="AH14" i="2" l="1"/>
  <c r="C14" i="2" s="1"/>
  <c r="AH26" i="2"/>
  <c r="C26" i="2" s="1"/>
  <c r="AH9" i="2"/>
  <c r="C9" i="2" s="1"/>
  <c r="AH21" i="2"/>
  <c r="C21" i="2" s="1"/>
  <c r="AH16" i="2"/>
  <c r="C16" i="2" s="1"/>
  <c r="AH28" i="2"/>
  <c r="C28" i="2" s="1"/>
  <c r="AH11" i="2"/>
  <c r="C11" i="2" s="1"/>
  <c r="AH23" i="2"/>
  <c r="C23" i="2" s="1"/>
  <c r="AH7" i="2"/>
  <c r="C7" i="2" s="1"/>
  <c r="AH27" i="2"/>
  <c r="C27" i="2" s="1"/>
  <c r="AH18" i="2"/>
  <c r="C18" i="2" s="1"/>
  <c r="AH30" i="2"/>
  <c r="C30" i="2" s="1"/>
  <c r="AH13" i="2"/>
  <c r="C13" i="2" s="1"/>
  <c r="AH25" i="2"/>
  <c r="C25" i="2" s="1"/>
  <c r="AH19" i="2"/>
  <c r="C19" i="2" s="1"/>
  <c r="AH8" i="2"/>
  <c r="C8" i="2" s="1"/>
  <c r="AH20" i="2"/>
  <c r="C20" i="2" s="1"/>
  <c r="AH15" i="2"/>
  <c r="C15" i="2" s="1"/>
  <c r="AH10" i="2"/>
  <c r="C10" i="2" s="1"/>
  <c r="AH22" i="2"/>
  <c r="C22" i="2" s="1"/>
  <c r="AH17" i="2"/>
  <c r="C17" i="2" s="1"/>
  <c r="AH29" i="2"/>
  <c r="C29" i="2" s="1"/>
  <c r="AH31" i="2"/>
  <c r="C31" i="2" s="1"/>
  <c r="AH12" i="2"/>
  <c r="C12" i="2" s="1"/>
  <c r="AH24" i="2"/>
  <c r="C24" i="2" s="1"/>
  <c r="I13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<sst xmlns="http://schemas.openxmlformats.org/spreadsheetml/2006/main" count="8291" uniqueCount="1436">
  <si>
    <t>Resource Bandwidth HeatMap</t>
  </si>
  <si>
    <t>Select Project</t>
  </si>
  <si>
    <t>Cabot</t>
  </si>
  <si>
    <t>Month</t>
  </si>
  <si>
    <t>Year</t>
  </si>
  <si>
    <t>Reosorce Name</t>
  </si>
  <si>
    <t>Dharmendra Kumar</t>
  </si>
  <si>
    <t>*Showing Sum of Planned Hours Per Day</t>
  </si>
  <si>
    <t>***This is automated Resorce Bandwidth HeatMap based on the data in  'Data Sheet'. You can enter the actual data in the Data Sheet to see the HeatMap for your Team .</t>
  </si>
  <si>
    <t>Project Name</t>
  </si>
  <si>
    <t>Startdate</t>
  </si>
  <si>
    <t>EndDate</t>
  </si>
  <si>
    <t>Activities</t>
  </si>
  <si>
    <t>Hours</t>
  </si>
  <si>
    <t>Hisol</t>
  </si>
  <si>
    <t>Dvaco</t>
  </si>
  <si>
    <t>DES</t>
  </si>
  <si>
    <t>HSAL</t>
  </si>
  <si>
    <t>Well Mclain</t>
  </si>
  <si>
    <t>Kodak Alaris</t>
  </si>
  <si>
    <t>Internal</t>
  </si>
  <si>
    <t>IPG</t>
  </si>
  <si>
    <t>Academy Fire</t>
  </si>
  <si>
    <t>Resource Allocation</t>
  </si>
  <si>
    <t>ID</t>
  </si>
  <si>
    <t>Resource Name</t>
  </si>
  <si>
    <t>Activity</t>
  </si>
  <si>
    <t>Activity Details</t>
  </si>
  <si>
    <t>Start Date</t>
  </si>
  <si>
    <t>End Date</t>
  </si>
  <si>
    <t>Hours/Day</t>
  </si>
  <si>
    <t>Meeting with Pradeep on Datawarehouse</t>
  </si>
  <si>
    <t>Meeting with Soma and Amy to discus the global team structure</t>
  </si>
  <si>
    <t>meeting on DES</t>
  </si>
  <si>
    <t>Project Time line</t>
  </si>
  <si>
    <t>Meeting for Team discusion</t>
  </si>
  <si>
    <t xml:space="preserve">Meeting with jaun to fix power BI report Issue </t>
  </si>
  <si>
    <t>Changing the PBI connection and building report</t>
  </si>
  <si>
    <t>Describe Activity</t>
  </si>
  <si>
    <t>Fixxing issue with ADF pipeline work flow3</t>
  </si>
  <si>
    <t xml:space="preserve">Team Meeting </t>
  </si>
  <si>
    <t xml:space="preserve">Deployeed a pipeline Japan Data Extract Rev 2 GM Report </t>
  </si>
  <si>
    <t>https://hsdyn-kaizen.visualstudio.com/HRIS/_sprints/backlog/Kaizen%20BYOD/HRIS/Kaizen%20BYOD/July%2015%202022?workitem=97810</t>
  </si>
  <si>
    <t>Meeting with Brent for setting up ADF log analytics</t>
  </si>
  <si>
    <t xml:space="preserve">Meeting with Team (Internal) </t>
  </si>
  <si>
    <t>Went through Hisol documentation and Project details</t>
  </si>
  <si>
    <t>Internal Team meeting for Hisol access with Ayesha and Alison</t>
  </si>
  <si>
    <t>Meetin with Veenesh on Cobot accesss</t>
  </si>
  <si>
    <t>kick off meeting</t>
  </si>
  <si>
    <t>Deployeed a pipeline Japan Data Extract Rev 2 GM Report to UAT with Pradeep</t>
  </si>
  <si>
    <t>Wroked on setting up ADF and Storage account for replicating Marquis issue</t>
  </si>
  <si>
    <t>HISOL</t>
  </si>
  <si>
    <t>DES Meeting with Ayesha and Chris and Katina</t>
  </si>
  <si>
    <t>Meeting with Chris for SSIS package connection updated</t>
  </si>
  <si>
    <t>Internal meeting with Soma, Gautam and Ayesha</t>
  </si>
  <si>
    <t>DES and HSDN meeting with Chris and Sai regarding SSIS</t>
  </si>
  <si>
    <t>Meeting with Pradeep and setting SQL access</t>
  </si>
  <si>
    <t>Meeting with Eric and Anand for power BI report</t>
  </si>
  <si>
    <t>Meetin with customer for Azure storage file and schema issue</t>
  </si>
  <si>
    <t>IaaS team Biweekly meeting</t>
  </si>
  <si>
    <t>Internal meeting with alison and Ayesha for Dvaco</t>
  </si>
  <si>
    <t>Meeting with Soma on weekly stand up</t>
  </si>
  <si>
    <t>Meeting with pradeep and team for Deployment realese cordination</t>
  </si>
  <si>
    <t>Worked on creating a views for HSDN project for Chris</t>
  </si>
  <si>
    <t>Meeting with Anish</t>
  </si>
  <si>
    <t>Meeting with Ayesh and Sai for HSDN</t>
  </si>
  <si>
    <t>HSDN</t>
  </si>
  <si>
    <t>Meeting with SAI and JP</t>
  </si>
  <si>
    <t>Creating views in Databases</t>
  </si>
  <si>
    <t>Meeting for Deployment</t>
  </si>
  <si>
    <t>Worked on deployment actity for item: 97806 (JP) and 103810, 97234, 97797(Joe)</t>
  </si>
  <si>
    <t>Meeting with JP and Sai for HSDN</t>
  </si>
  <si>
    <t>Kodak Alaris meeting with Mark and Kelly</t>
  </si>
  <si>
    <t>Resolve scop credential issue for customer</t>
  </si>
  <si>
    <t>Meeting with Mark &amp; Team for Touchpoint on moving artifact from DEV to Prd</t>
  </si>
  <si>
    <t>Deployment Meeting</t>
  </si>
  <si>
    <t>Deployment for UAT databases</t>
  </si>
  <si>
    <t>DES meeting with Gautam and Chris and Katina</t>
  </si>
  <si>
    <t>Internal meeting for Artifact deployment</t>
  </si>
  <si>
    <t>Work on deployment artifact from Dev to PRD with Yogi</t>
  </si>
  <si>
    <t>Meeting with pradeep for Deployment</t>
  </si>
  <si>
    <t>deployment done for 112441: Synapse Sproc changes to use telemetryid to join AAD table 
97234: Linx August Deployment Objects (Dependent task: 103810, 97797)</t>
  </si>
  <si>
    <t>Meeting with Anand and Amit ( discounted hours)</t>
  </si>
  <si>
    <t>Meeting with Mark &amp; Team for Touchpoint on moving artifact</t>
  </si>
  <si>
    <t>Debug sessoin with gautam on Databrick notebook issue</t>
  </si>
  <si>
    <t>Post Deployment meeting with pradeep</t>
  </si>
  <si>
    <t>worked on verifying pipelines and debug SPs</t>
  </si>
  <si>
    <t>meeting with Mark and Team for kodak</t>
  </si>
  <si>
    <t>Creating External table and setting user access</t>
  </si>
  <si>
    <t>Debuging pipeline and SP issue</t>
  </si>
  <si>
    <t>Touch point with mark on Data lake house</t>
  </si>
  <si>
    <t>Inyternal meeting with Amit and Alex</t>
  </si>
  <si>
    <t>Meeting with Mark for KA DLH first Ingestion</t>
  </si>
  <si>
    <t>Meeting with Cabot internal team to fix access issue</t>
  </si>
  <si>
    <t>Internal meeting with Chris and Team for ADF and SSIS</t>
  </si>
  <si>
    <t>DevOps Changes deployment 97811</t>
  </si>
  <si>
    <t>Meeting wqith Pradeep on DEV/UAT Deployment</t>
  </si>
  <si>
    <t>Meeting with Chris on Dynamics object testing</t>
  </si>
  <si>
    <t>Meeting with Amit on internal sync up</t>
  </si>
  <si>
    <t>Sync for Dvaco project</t>
  </si>
  <si>
    <t>Meeting with Chris , Sai &amp; team for ADF set-up</t>
  </si>
  <si>
    <t>Meeting with Chris for AD</t>
  </si>
  <si>
    <t>Setting up ADF and Az Repo for ADF</t>
  </si>
  <si>
    <t>Meeting with Katina and Alison for access</t>
  </si>
  <si>
    <t>Meeting with Chris &amp; Team for setting up ADF</t>
  </si>
  <si>
    <t>Deployment iteam 97234: Linx August Deployment Objects</t>
  </si>
  <si>
    <t>Meeitng with Ayesha and Gautam for Setting ADF access after security enabled on storage account</t>
  </si>
  <si>
    <t>Meeting with katina for Statedb Deployments</t>
  </si>
  <si>
    <t>Meeting with Eri and Amit for LPR changes testing</t>
  </si>
  <si>
    <t>Meeting with Pradeep on deployment</t>
  </si>
  <si>
    <t xml:space="preserve">Meeting with team on ADF and D365 issue </t>
  </si>
  <si>
    <t>Worked on ADF issue for failing copy activity</t>
  </si>
  <si>
    <t>Meetin with Maasod for help</t>
  </si>
  <si>
    <t>Meeting with Mark and Mitch for power bi refresh strategy</t>
  </si>
  <si>
    <t>Deployment activity for below item
97234: Linx August Deployment Objects (Dependent task: 103810, 97797)
97811: Japan Data Extract : GL Corporate OPEX Report Synapse Changes
112441: Synapse Sproc changes to use telemetryid to join AAD table</t>
  </si>
  <si>
    <t>DES project meeting with Chris, Katina and Team</t>
  </si>
  <si>
    <t>Working resolving ADF and D365 issue for connectivity</t>
  </si>
  <si>
    <t>Worked on deploying DevOps pipeline to test environment</t>
  </si>
  <si>
    <t>Meeting with team and Collobration</t>
  </si>
  <si>
    <t xml:space="preserve">Worked on ticket  HMS-57694  </t>
  </si>
  <si>
    <t>Global DWH DEV/UAT Deployment meeting</t>
  </si>
  <si>
    <t>Meeting with Chris and Team</t>
  </si>
  <si>
    <t>Invetigating the requirement ticket</t>
  </si>
  <si>
    <t>Creating ADF Pipelines</t>
  </si>
  <si>
    <t>Weekly syncup with soma</t>
  </si>
  <si>
    <t>Deployment release cordinates meeting with Pradeep</t>
  </si>
  <si>
    <t>Meeting with Eric and Memula for power BI report enhancement ticket: HMS-57105</t>
  </si>
  <si>
    <t>DES and HSDN meeting with Chris and Sai regarding ADF development</t>
  </si>
  <si>
    <t>Meeting with Ayesha for Databrick and ADF pipeline debuging</t>
  </si>
  <si>
    <t>Tenable</t>
  </si>
  <si>
    <t>Tenable Delta Table meeting with Adam</t>
  </si>
  <si>
    <t xml:space="preserve">ADF pipeline development for HSDN </t>
  </si>
  <si>
    <t xml:space="preserve">Worked on Deploying the pipeline to DEV environment 97810: Japan Data Extract Rev 2 GM Report </t>
  </si>
  <si>
    <t>Weil-McLain Update Power BI Report Upload</t>
  </si>
  <si>
    <t>Worked on testing ADF pipelines</t>
  </si>
  <si>
    <t>Worked on Cabot ticket HMS-57653</t>
  </si>
  <si>
    <t>Worked on ticket HMS-57105</t>
  </si>
  <si>
    <t>Worked on testing ADF pipelines with Sai</t>
  </si>
  <si>
    <t>Meeting to Ayesha and Veenesh for Davaco issue</t>
  </si>
  <si>
    <t>Meeting with Sai and Ayesha for HSDN</t>
  </si>
  <si>
    <t>Worked on testing an modiying the pipelines</t>
  </si>
  <si>
    <t>Meeting with Chris and Sai</t>
  </si>
  <si>
    <t>Looked in to ADF Pipeline monitering Error</t>
  </si>
  <si>
    <t>Worked on Brandyou adf testing</t>
  </si>
  <si>
    <t>Worked on HMS-57758 ticket for reran failed activity</t>
  </si>
  <si>
    <t>Meetin with Team on ADF Pipeline testing for brandyou project</t>
  </si>
  <si>
    <t>Worked on HMS-57653 ticket for cabot</t>
  </si>
  <si>
    <t>Created branch for JP to work on</t>
  </si>
  <si>
    <t>Deployment stand up meeting</t>
  </si>
  <si>
    <t>Worked on ticket HMS-57569</t>
  </si>
  <si>
    <t>Insulte</t>
  </si>
  <si>
    <t>Meeting with Matthew for Insulet</t>
  </si>
  <si>
    <t xml:space="preserve">Meeting Mark on HMS-57131 </t>
  </si>
  <si>
    <t>Worked on ticket for HMS-57131</t>
  </si>
  <si>
    <t>DES status call with katina</t>
  </si>
  <si>
    <t>HSDN meeting with Chris and Team</t>
  </si>
  <si>
    <t>Deployment meeting with pradeep</t>
  </si>
  <si>
    <t>Deployment 97811: Global-D365-GLCorporateOPEXReport-20220621-Pradeep
112620:[D365FO].[SP_ProjectStatus_LOAD] SP update to consider the current week</t>
  </si>
  <si>
    <t>ADF monitoring for ticket HMS-58189</t>
  </si>
  <si>
    <t xml:space="preserve">Worked on issue </t>
  </si>
  <si>
    <t>Standup meeting</t>
  </si>
  <si>
    <t>DES Stand up call</t>
  </si>
  <si>
    <t>DES Cut over call</t>
  </si>
  <si>
    <t>Capreit</t>
  </si>
  <si>
    <t>Meeting with Nick for Project start up</t>
  </si>
  <si>
    <t>Cabat</t>
  </si>
  <si>
    <t xml:space="preserve">Worked on Task HMS-57105 </t>
  </si>
  <si>
    <t xml:space="preserve">ADF bug fixing </t>
  </si>
  <si>
    <t>Meeting with Chris and Ayesha</t>
  </si>
  <si>
    <t>Call with Nick to discuss action plan</t>
  </si>
  <si>
    <t>Worked on HMS-57653</t>
  </si>
  <si>
    <t>worked on ADF and Synapse set up</t>
  </si>
  <si>
    <t>Monitoring ADF pipeline and implementing Dev solution ticket; HMS-58305</t>
  </si>
  <si>
    <t>Monitoring ADF pipeline and implementing Dev solution</t>
  </si>
  <si>
    <t>Weekly syncup with D&amp;A Team</t>
  </si>
  <si>
    <t>DES &amp; HSDN Call</t>
  </si>
  <si>
    <t>ADF Pipeline development work</t>
  </si>
  <si>
    <t xml:space="preserve">Monitoring ADF pipeline </t>
  </si>
  <si>
    <t>Brandyou ADF Prod setup and debuging</t>
  </si>
  <si>
    <t>DES production cal</t>
  </si>
  <si>
    <t>Worked on adf failure</t>
  </si>
  <si>
    <t>Meeting with customer on HMS-46972 and worked on solution</t>
  </si>
  <si>
    <t>DESC and Synapse linn service call</t>
  </si>
  <si>
    <t>ADF prodction pipeline monitoring</t>
  </si>
  <si>
    <t>Worked on ADF service creation in dev and checking sql objects HMS-55548 | Data Export Services</t>
  </si>
  <si>
    <t>DES Status call with Chris</t>
  </si>
  <si>
    <t>DES &amp; Synapse link meeting</t>
  </si>
  <si>
    <t>Brand you adf optimization</t>
  </si>
  <si>
    <t>ADF Failure debugging and setting up trigger</t>
  </si>
  <si>
    <t>Creating branch for user</t>
  </si>
  <si>
    <t>Worked on refreshing report and pulishing it to Workspace HMS-57653</t>
  </si>
  <si>
    <t>Meeting on ADF  configuring link service for HMS-55548 | Data Export Services</t>
  </si>
  <si>
    <t>HSAL DevOps Deployment meeting</t>
  </si>
  <si>
    <t>DES &amp; Synapse link</t>
  </si>
  <si>
    <t xml:space="preserve">Below item has been deployed to DEV, will communicate once deployment is completed
112441:Synapse Sproc changes to use telemetryid to join AAD table 
112681:Synapse changes: Addition of Tables and Store Procedure to include CDM information for Europe
112636:Synapse Changes : To create new manual table for Worker Type Mapping 
112680:Post Deployment Task : Insert values in new manual table </t>
  </si>
  <si>
    <t>Release Coordination meeting</t>
  </si>
  <si>
    <t>Worked with Ayesha for state DB pipeline issue</t>
  </si>
  <si>
    <t xml:space="preserve">DES &amp; Synapse link Meeiting </t>
  </si>
  <si>
    <t>P1 issue on cabot environment ticket HMS-58808</t>
  </si>
  <si>
    <t>Dvaco Azure storage table and Firewall issue</t>
  </si>
  <si>
    <t>DES Meeting with team</t>
  </si>
  <si>
    <t>ADF work start up for data export pipelines</t>
  </si>
  <si>
    <t>MEC</t>
  </si>
  <si>
    <t>MEC Power BI report Solution</t>
  </si>
  <si>
    <t>DEV/UAT Meeting</t>
  </si>
  <si>
    <t xml:space="preserve">UAT Deployment Below item:
112441:Synapse Sproc changes to use telemetryid to join AAD table 
112636:Synapse Changes : To create new manual table for Worker Type Mapping 
112680:Post Deployment Task : Insert values in new manual table </t>
  </si>
  <si>
    <t>SPX report modifications</t>
  </si>
  <si>
    <t>Power BI Report refresh on local</t>
  </si>
  <si>
    <t>DVACO</t>
  </si>
  <si>
    <t>Deployment for DEV for Meghansh</t>
  </si>
  <si>
    <t>Deployed user branch to DEV environment</t>
  </si>
  <si>
    <t>HMS-55548 | Data Export Services: Create sample ADF pipeline and dataset in service  and loaded data into stage tables</t>
  </si>
  <si>
    <t>HMS-46972: Worked on PBIX fix for Capreit and created solution as custmomer asked for.</t>
  </si>
  <si>
    <t>Pipeline monitoring</t>
  </si>
  <si>
    <t>Brand you ADF monitoring</t>
  </si>
  <si>
    <t>Meeting with katina for Keyvault</t>
  </si>
  <si>
    <t xml:space="preserve">Meeting with Tom on HMS-46972 solution
</t>
  </si>
  <si>
    <t>HMS-55548 | Data Export Services: Worked on ADF pipelines</t>
  </si>
  <si>
    <t>UAT Deployment Below item: 112598 : Synapse changes to create new view for Norm Billable Data</t>
  </si>
  <si>
    <t>Prod synapse Pipeline Monitoring</t>
  </si>
  <si>
    <t>HMS-59248: worked on P1 issue with sales report</t>
  </si>
  <si>
    <t>HMS-59250: inventory dataset refresh failing</t>
  </si>
  <si>
    <t>HMS-59303</t>
  </si>
  <si>
    <t>HMS-59250: refreshing the dataset and resolving issue</t>
  </si>
  <si>
    <t>HMS-59142: Prod monitoring</t>
  </si>
  <si>
    <t xml:space="preserve">DES project meeting </t>
  </si>
  <si>
    <t>HMS-59444: Finance - Inventory Cap Var variances</t>
  </si>
  <si>
    <t>DES Handover KT</t>
  </si>
  <si>
    <t>UAT deployment</t>
  </si>
  <si>
    <t>HMS-55548 | Data Export Services: Meeting</t>
  </si>
  <si>
    <t xml:space="preserve">Recreated ADF for brandyou pipeline and set up </t>
  </si>
  <si>
    <t>DEV//UAT Standup meeting</t>
  </si>
  <si>
    <t>HMS-59597: Worked on ticket and Pipeline monitoring</t>
  </si>
  <si>
    <t>P2 - Intertape Polymer Group</t>
  </si>
  <si>
    <t>HMS-55548 | Data Export Services: Meeting and Desing merge scirpts</t>
  </si>
  <si>
    <t>Runbook internal meeting</t>
  </si>
  <si>
    <t>HMS-59142: Worked on ticket and Pipeline monitoring HMS-59786</t>
  </si>
  <si>
    <t>MPA</t>
  </si>
  <si>
    <t>Fuzzy look up Pocs</t>
  </si>
  <si>
    <t xml:space="preserve">HMS-59477: </t>
  </si>
  <si>
    <t>Branch you adf monitoring</t>
  </si>
  <si>
    <t>Deleted branches  Global-D365FO-NewNormBillableView-20220727-Pradeep
Global-D365-GlobalBaseResourceNameTelemetryid-20220713-Pradeep</t>
  </si>
  <si>
    <t>PRD monitoing:HMS-59142</t>
  </si>
  <si>
    <t>Brandyou pipeline monitoring</t>
  </si>
  <si>
    <t>Deleting branches in Devopes</t>
  </si>
  <si>
    <t>Below item will be deployed to DEV, will communicate once deployment is completed
112665:Global HR Report : Addition of CDM information for Europe
103810:Pre-Deployment Task - Make backup of PROD data and Truncate Tables
97234:Linx October Deployment Objects
113648:Post Deployment: Populate NA Manual Table</t>
  </si>
  <si>
    <t xml:space="preserve">Brandyou ADF pipeline </t>
  </si>
  <si>
    <t xml:space="preserve"> Habitat - Offline Sites</t>
  </si>
  <si>
    <t>Databricks issue with notebook failure for jar incompatiblity</t>
  </si>
  <si>
    <t>HMS-59477: Internal call with indrajit</t>
  </si>
  <si>
    <t>PRD monitoing: HMS-59142</t>
  </si>
  <si>
    <t>DEV/UAT Standup meeting</t>
  </si>
  <si>
    <t>UAT Deployment</t>
  </si>
  <si>
    <t>HMS-60644: production issue fix with mark</t>
  </si>
  <si>
    <t>cabot</t>
  </si>
  <si>
    <t>HMS-60201: intial investigation</t>
  </si>
  <si>
    <t>Worked on Migrate ADF to v2 ticket for HSDWRD_dev subscription,</t>
  </si>
  <si>
    <t>or the HSDWRD_dev subscription, Mitch has noticed our ADF is v1. Please investigate what it would take to migrate to v2 and what impact it would have.</t>
  </si>
  <si>
    <t>internal call with gautam and team</t>
  </si>
  <si>
    <t>Checking Prd failure and prd monitoring</t>
  </si>
  <si>
    <t> Open visibility to additional ledger types - HMS-60201 </t>
  </si>
  <si>
    <t>HMS-59477: Inetrnal call with Hitachi team to understand the logic and architeture for imlementing the solution</t>
  </si>
  <si>
    <t>DEV Deployment on 28 sept</t>
  </si>
  <si>
    <t>UAT and DEV deployment</t>
  </si>
  <si>
    <t>Meeting with Dake and looking into the timestamp issue</t>
  </si>
  <si>
    <t xml:space="preserve">working on P1 issue created by eric HMS-61020 </t>
  </si>
  <si>
    <t>Brand you pipeline monitoring</t>
  </si>
  <si>
    <t>Second issue reported by client regarding Data in finance dataset.
had meeting with the client and we worked on fixing the issue.
There is an issue with the filter applied in the power bi dataset.
We have updated the filter and now issue should be fixed.</t>
  </si>
  <si>
    <t>HMS-57105: deployment to Prod</t>
  </si>
  <si>
    <t>HMS-60201</t>
  </si>
  <si>
    <t>Brand you monitoring</t>
  </si>
  <si>
    <t>HMS-59477:meeting with Cleint to testing the solution</t>
  </si>
  <si>
    <t>Cobat</t>
  </si>
  <si>
    <t>HMS-61288</t>
  </si>
  <si>
    <t>Meeting with client and team</t>
  </si>
  <si>
    <t>Prod and Dev monitoring</t>
  </si>
  <si>
    <t>UAT Pipeline issue debug</t>
  </si>
  <si>
    <t> HMS-58681: Internal meeting with team for discussion of implementation for DES project.</t>
  </si>
  <si>
    <t>HMS-61560: YTD call with ERIC</t>
  </si>
  <si>
    <t>UAT Deployment and meeting with pradeep and katina to debug Azure devops issue</t>
  </si>
  <si>
    <t xml:space="preserve">HMS-61560: Worked on investigating the issue </t>
  </si>
  <si>
    <t>Prod/Dev pipeline monitoring</t>
  </si>
  <si>
    <t>databricks access to ADLS blob storage</t>
  </si>
  <si>
    <t>Worked on ticket HMS-60201</t>
  </si>
  <si>
    <t> HMS-58681</t>
  </si>
  <si>
    <t>DEV/UAT Deployment meeting</t>
  </si>
  <si>
    <t>HMS-60201: Worked on implementing solution for Ledgertype</t>
  </si>
  <si>
    <t>Kadak Alaris</t>
  </si>
  <si>
    <t>Prod failure touch base meeting with mark</t>
  </si>
  <si>
    <t>HMS-55548: worked on resolving the issue with dates</t>
  </si>
  <si>
    <t xml:space="preserve">HMS-55548: worked onupdating dataflow and pipeline in the adf to acomated the changes. </t>
  </si>
  <si>
    <t>Prod and Dev monitoring and updating the view to resolve the pipeline failure.</t>
  </si>
  <si>
    <t>Meeting with team resolve storage and databricks issue</t>
  </si>
  <si>
    <t>MPA POC</t>
  </si>
  <si>
    <t xml:space="preserve">worked on Fuzzy look up </t>
  </si>
  <si>
    <t>Powersecurity implemtation with Jazz</t>
  </si>
  <si>
    <t>worked on Fuzzy look up Dataflow creation</t>
  </si>
  <si>
    <t>DES Sync up Call and worked on bringin other DE tables in Datalake</t>
  </si>
  <si>
    <t>GDI to Odin integration meeting</t>
  </si>
  <si>
    <t xml:space="preserve">meting with Jazz on Power bi Security </t>
  </si>
  <si>
    <t>Meeting with Veenesh and Soma</t>
  </si>
  <si>
    <t>Ledgertype issue</t>
  </si>
  <si>
    <t xml:space="preserve">worked on </t>
  </si>
  <si>
    <t>HMS-59142: prod and dev monitoring</t>
  </si>
  <si>
    <t>HMS-60201: Call with Eric and publishing the report on the services for testing</t>
  </si>
  <si>
    <t>Norit-Hitachi Status Call</t>
  </si>
  <si>
    <t> HMS-58681 :Worked on creating Pipeline and Sps</t>
  </si>
  <si>
    <t>HMS-55548: Worked on Update SPs to resolved issues reported by Dake</t>
  </si>
  <si>
    <t xml:space="preserve">HMS-59142: Prod and DEV pipeline monitoring </t>
  </si>
  <si>
    <t>Vent testing  internal meeting</t>
  </si>
  <si>
    <t>HMS-59142: meeting with Fedric and Prod and dev monitoring</t>
  </si>
  <si>
    <t>HMS-60201 migrating the ticket to production</t>
  </si>
  <si>
    <t xml:space="preserve">HMS-55548:  updating the pipeline to truncate the table while laoding </t>
  </si>
  <si>
    <t> HMS-58681: Worked on testing pipeline and updating the process</t>
  </si>
  <si>
    <t>DEV Deployment on 26 oct  Below item will be deployed to DEV, will communicate once deployment is completed
114672:Addition of Manager Search Name and CDM Search Name</t>
  </si>
  <si>
    <t xml:space="preserve"> HMS-58681: Client meeting and implementing full load and incremental load on Dev environment </t>
  </si>
  <si>
    <t>HMS-59142: Prod and Dev Monitoring for pipelines</t>
  </si>
  <si>
    <t>Worked on MPA POC and updating the dataflow.</t>
  </si>
  <si>
    <t>Holiday</t>
  </si>
  <si>
    <t>Sick Leave</t>
  </si>
  <si>
    <t>HMS-61020: Issue fix for Prod IR</t>
  </si>
  <si>
    <t>HMS-55548: Creating Pull request and creating resources in PROD regsource</t>
  </si>
  <si>
    <t> HMS-58681; Creating resource for Prod resource groups</t>
  </si>
  <si>
    <t>HISAL</t>
  </si>
  <si>
    <t>DEV and UAT branch deployment</t>
  </si>
  <si>
    <t>Internal meeting with team</t>
  </si>
  <si>
    <t> HMS-58681- Migrated code to prod adf and git configuration</t>
  </si>
  <si>
    <t xml:space="preserve">UAT Deployment </t>
  </si>
  <si>
    <t>NA link fix</t>
  </si>
  <si>
    <t>Firewall ADF pipeline failure</t>
  </si>
  <si>
    <t>Call with jeff and Eric for ticket discussion</t>
  </si>
  <si>
    <t xml:space="preserve">Meeting with </t>
  </si>
  <si>
    <t> HMS-58681- trigger and monitoring prod pipeline</t>
  </si>
  <si>
    <t> HMS-58681-: Academy fire production deployment for DES project and Data load monitoring</t>
  </si>
  <si>
    <t>HMS-55548: deployed the cod eto production</t>
  </si>
  <si>
    <t>AAD project work</t>
  </si>
  <si>
    <t>Monitering the job and prod load</t>
  </si>
  <si>
    <t>prod and dev monitoring</t>
  </si>
  <si>
    <t>DEV Deployment</t>
  </si>
  <si>
    <t>HSAl</t>
  </si>
  <si>
    <t>PTO</t>
  </si>
  <si>
    <t>Leave</t>
  </si>
  <si>
    <t>Production and Dev monitoring</t>
  </si>
  <si>
    <t>Prod and Dev monitroing</t>
  </si>
  <si>
    <t>Meeting with Eric and Radamir</t>
  </si>
  <si>
    <t>ADF KT meeting with Jazz and Surya</t>
  </si>
  <si>
    <t>Worked on company trigger table</t>
  </si>
  <si>
    <t>HMS-56760:Trigger table load debug and worked on failure issues</t>
  </si>
  <si>
    <t>billed</t>
  </si>
  <si>
    <t>HMS-63482: Meeting for fiscal year changes with Eric and team</t>
  </si>
  <si>
    <t>ADF new pipeline recreation</t>
  </si>
  <si>
    <t>Databricks prod and dev</t>
  </si>
  <si>
    <t>Meeting for Databricks prod to DEV migration</t>
  </si>
  <si>
    <t>prod and Dev monitoring</t>
  </si>
  <si>
    <t>DEV deployment</t>
  </si>
  <si>
    <t>ADF Failure debugging and meeting with Amit</t>
  </si>
  <si>
    <t>Meeting with Nick and Amit</t>
  </si>
  <si>
    <t>Meeting for ADF prod to DEV migration</t>
  </si>
  <si>
    <t>Meeting with Amit and veenesh to resolve resource uprate issue</t>
  </si>
  <si>
    <t>AAD project: implemented the changes sugested by katina</t>
  </si>
  <si>
    <t>Prod and dev monitoring</t>
  </si>
  <si>
    <t>Internal meeting and and worked on pipeline trigger and data lad monitoring</t>
  </si>
  <si>
    <t>discounted</t>
  </si>
  <si>
    <t xml:space="preserve">Prod and dev Monitoring </t>
  </si>
  <si>
    <t>Internal meeting and worked on enabling trigers for running pipeline</t>
  </si>
  <si>
    <t>AAD project work modification and testing</t>
  </si>
  <si>
    <t>Running manual load and working on create an automated pipeline</t>
  </si>
  <si>
    <t>monitoring adf pipelines and cost analysis</t>
  </si>
  <si>
    <t>UAT debployment for 14642: Add HRI Termination field to Synapse
Branch is: Global-D365-SynapseAddHRITerminationField-20221020-Meghansh</t>
  </si>
  <si>
    <t>HMS-55548: Internal sync up call with team</t>
  </si>
  <si>
    <t>HMS-61560: create solution document and share with Eric</t>
  </si>
  <si>
    <t>Call with ayesha and for Azure storage table</t>
  </si>
  <si>
    <t>HMS-55548: Prod migration resource cost estimations</t>
  </si>
  <si>
    <t>SPX</t>
  </si>
  <si>
    <t>HMS-52350: update power bi file in the workspace with Dorthy</t>
  </si>
  <si>
    <t>HMS-64703K intial investigation</t>
  </si>
  <si>
    <t>HMS-64703: find the issue and worked on the solution</t>
  </si>
  <si>
    <t>HMS-64840: we are facing the issue for lotsnapshot table size, it has become bulky and causing the refresh failure.</t>
  </si>
  <si>
    <t>HMS-64840: worked on fixing the issue with Lotsanpshot table and refresh the inventory dataset</t>
  </si>
  <si>
    <t>Sync up call with team for Databricks and Dataflow</t>
  </si>
  <si>
    <t>HMS-64703: wokred on Loading H0902 trigger table and load and testing the solution</t>
  </si>
  <si>
    <t>meeting with internal team and work in humana file load</t>
  </si>
  <si>
    <t xml:space="preserve">Meeting with Jeff and monitoring </t>
  </si>
  <si>
    <t>Worked on humana file load</t>
  </si>
  <si>
    <t>Worked with Ayesha and brent to get current pricing for databricks and Dataflow.</t>
  </si>
  <si>
    <t>Aad project work: impletmenting the solution for paginated laod for graph API for liecenses &amp; plans</t>
  </si>
  <si>
    <t xml:space="preserve">HMS-64703: implemented the solution in Production </t>
  </si>
  <si>
    <t>Failure monitoring and ADF trigger changes</t>
  </si>
  <si>
    <t>team sync up call</t>
  </si>
  <si>
    <t>Call withMonique for Cigna kick off</t>
  </si>
  <si>
    <t xml:space="preserve">Humana pipeline discussion </t>
  </si>
  <si>
    <t>Humana pipeline debuging</t>
  </si>
  <si>
    <t>Internal team discussion for fy23 chnages</t>
  </si>
  <si>
    <t>Internal team connect</t>
  </si>
  <si>
    <t>Humana and cigna file issue</t>
  </si>
  <si>
    <t>DEV deployment activity</t>
  </si>
  <si>
    <t>Fiscal year chnages connect with Amit</t>
  </si>
  <si>
    <t>Humana call with Veenesh</t>
  </si>
  <si>
    <t>Databricks and Dataflow discusion</t>
  </si>
  <si>
    <t>EXL</t>
  </si>
  <si>
    <t xml:space="preserve">Kick start for site </t>
  </si>
  <si>
    <t>UAT deployement</t>
  </si>
  <si>
    <t>Humana file issue resolve</t>
  </si>
  <si>
    <t>Finance dataset and pipeline failure issue</t>
  </si>
  <si>
    <t>Finance dataset subledgertype issue resolved</t>
  </si>
  <si>
    <t>meeting with Jeff for Finance Dataset issue</t>
  </si>
  <si>
    <t>UAT deployment 120408 : Predeploymnet Step
115955-Schema Changes inthe SP and Tables
Regional-NAHSCRMD365FO-ProjectDashboardChangeNewColumnsAddition-20221216-JayaPrakash
14642: Add HRI Termination field to Synapse
Branch is: Global-D365-SynapseAddHRITerminationField-20221020-Meghansh</t>
  </si>
  <si>
    <t>Internal sync call</t>
  </si>
  <si>
    <t>Cost analysis and Weekends job analysis</t>
  </si>
  <si>
    <t>release deployment meeting</t>
  </si>
  <si>
    <t>Databricks aand Dataflow documnetation call with internal team</t>
  </si>
  <si>
    <t>Humana file issue debugginng</t>
  </si>
  <si>
    <t>Pipeline monitoring and budge alert</t>
  </si>
  <si>
    <t>EXL run book meeting</t>
  </si>
  <si>
    <t>Call with Eric and team for Fiscal year changes</t>
  </si>
  <si>
    <t>Cleint  meeeting for dataflow and Databrciks</t>
  </si>
  <si>
    <t>Dev deployment for AAD work and meeting</t>
  </si>
  <si>
    <t>Brand you pipeline issue</t>
  </si>
  <si>
    <t>internal meeting and meeting with client</t>
  </si>
  <si>
    <t>Dev deployment testing and testing</t>
  </si>
  <si>
    <t>Fiscal year changes connect with Amit and meeting with client</t>
  </si>
  <si>
    <t>UAT deployment for AAD changes</t>
  </si>
  <si>
    <t>Dataflow and databrick changes implementation</t>
  </si>
  <si>
    <t>Production pipeline and budget monitoring</t>
  </si>
  <si>
    <t>Runbook and enviroment exploration</t>
  </si>
  <si>
    <t>Internal sync call with team for Databricks and Dataflow</t>
  </si>
  <si>
    <t>Fiscalyear change implementation</t>
  </si>
  <si>
    <t xml:space="preserve">Meeting with Microsoft Azure Architect </t>
  </si>
  <si>
    <t>Production and budget monitoring</t>
  </si>
  <si>
    <t>Meeting with Jeff</t>
  </si>
  <si>
    <t>AAD pipeline migration and testnig in UAT</t>
  </si>
  <si>
    <t>DEV deployements</t>
  </si>
  <si>
    <t>Working on fiscal year changes</t>
  </si>
  <si>
    <t>HMS-66960: worked on pipeline failure issue</t>
  </si>
  <si>
    <t>Meeting with jazz and Surya for New changes</t>
  </si>
  <si>
    <t>Fiscal year changes connect with Amit</t>
  </si>
  <si>
    <t>Production monitoring and Budget monitoring</t>
  </si>
  <si>
    <t xml:space="preserve">HMS-67472 Cabot fiscal year: </t>
  </si>
  <si>
    <t>Internal meeting</t>
  </si>
  <si>
    <t>Creating user branch and AAD production pipeline work</t>
  </si>
  <si>
    <t>Cigna project estimation and project timeline meetings.</t>
  </si>
  <si>
    <t xml:space="preserve">HMS-67472: Meeting with Amit and tested Manual table load </t>
  </si>
  <si>
    <t>Cigna pre meeting</t>
  </si>
  <si>
    <t>Runbook Meeting with Client</t>
  </si>
  <si>
    <t>Cigna Kick start meeting</t>
  </si>
  <si>
    <t>HMS-67472: Meeting with Amit and veenesh and Worked on Fiscal year changes data validation from PBI side</t>
  </si>
  <si>
    <t>Dev Deployements for  115913 : Synapse Changes for APAC reporting components </t>
  </si>
  <si>
    <t>Republic day holiday</t>
  </si>
  <si>
    <t xml:space="preserve">HMS-67748: ADF pipeline failure </t>
  </si>
  <si>
    <t>HMS-67472: testing data validation and meting with Amit and client</t>
  </si>
  <si>
    <t>Production pipeline monitoring</t>
  </si>
  <si>
    <t xml:space="preserve">Trigger changes in the Production ADF </t>
  </si>
  <si>
    <t>Production Pipeline failure and creating ticket for microsoft for debugging the issue</t>
  </si>
  <si>
    <t>Enabling trigger and loading Trigger table in full laod from JDE to Synapse. Meeting with Amit and internal team.</t>
  </si>
  <si>
    <t>DEV release meeting with pradeep</t>
  </si>
  <si>
    <t>Dev depoyment task</t>
  </si>
  <si>
    <t>monitoring Synapse pipeline and validating latest data  with BK tables and procedures</t>
  </si>
  <si>
    <t>meetng with Jazz and Veenesh for creating Synapse workspace and Devops repo</t>
  </si>
  <si>
    <t>AAD pipeline migration and testnig in Production set up</t>
  </si>
  <si>
    <t>HMS-65297: Rubook changes implementation</t>
  </si>
  <si>
    <t>Data validation with latest dataload in the system and relaoded F table for source</t>
  </si>
  <si>
    <t>meeting with Amit and client</t>
  </si>
  <si>
    <t xml:space="preserve">EXL </t>
  </si>
  <si>
    <t>Sale report Manual exec fix and meeting with client</t>
  </si>
  <si>
    <t xml:space="preserve">Academy fire pipeline fix meeting and pipeline monitoring </t>
  </si>
  <si>
    <t>Meeting with Microsoft Azure Architect and workging on load</t>
  </si>
  <si>
    <t>Meeting with jazz and Nishita for Synapse object creation</t>
  </si>
  <si>
    <t>HSAL Dev and UAT deployment 116026: Pre Deployment Task: Add new sprocs in state db
115904 : Synapse Changes
Global-D365FO-SecurityDataModel-20230105
126248 : NA DW February Deployment Objects-NewHolidayTables
126249 : NA DW February Deployment Objects - Resource Table Changes
126250 : NA DW February Deployment Objects - Other SCD Table Changes</t>
  </si>
  <si>
    <t>HMS-67472: Call with Amit and Worked on Finance data model and table data validation</t>
  </si>
  <si>
    <t>Internal call with Team and creating SQL objects.</t>
  </si>
  <si>
    <t>HMS-67472: Financial Data validation with Amit and meeting with internal team.</t>
  </si>
  <si>
    <t>126260 : Synapse Changes to update Sproc, View to include Department Name
Global-D365-SabaIntegrationAddDepartmentName-20230116-Pradeep
114757 : Synapse Changes
Global-D365FO-ProjectStarSchema-20221101-Bea
115900: Synapse Changes Development
Global-D365-HRCompensationHistorySynapseChanges-20230201-Meghansh
126239 : Japan Backlog Report : Synapse Changes
Global-D365FO-GLCorporateBacklogReport-20230206-Pradeep</t>
  </si>
  <si>
    <t>Meeting with Jazz, Nishita and Surya for Synapse validation processing</t>
  </si>
  <si>
    <t>HMS-67472: Validating and resolving business testing issues raised by customer for finance and inventory dataset</t>
  </si>
  <si>
    <t>HMS-67472: Validating and resolving business testing issues raised by customer for finance and inventory dataset and internal team meetings for discusion</t>
  </si>
  <si>
    <t>HMS-67472:Validating and resolving business testing issues raised by customer for finance and inventory dataset and internal team meetings for discusion</t>
  </si>
  <si>
    <t>UAT deployment for 126306 : Removal of the Subprojects need code change inthe ProjectSummary SP</t>
  </si>
  <si>
    <t>Call with Jazz and Nishita for creating Synapse validation proc and testing the validations</t>
  </si>
  <si>
    <t>Worked on creating Fiscal year changes Documentation</t>
  </si>
  <si>
    <t>Meeting with Client on ticket status</t>
  </si>
  <si>
    <t>Below item will be deployed to UAT, will communicate once deployment is completed 115904:Synapse Changes </t>
  </si>
  <si>
    <t>meeting with Pradeep and UAT deployment</t>
  </si>
  <si>
    <t>Meeting with Amit and  relaoding Sales, customer table</t>
  </si>
  <si>
    <t>Meeting with Jazz and Gautham</t>
  </si>
  <si>
    <t>AAD project documentation</t>
  </si>
  <si>
    <t>DEV deployment activity: 115904 : Security Data model Synapse Changes 
126239 : Corporate Backlog Report : Synapse Changes 
126388 : Pre Deployment Task: Truncate DIM Tables ProjectIntercompany and ProjectBudgetLine 
126387 : Issue in Project Star Sproc to handle scenarios A-&gt;B-A 
126380 : NA DW March Deployment Object - Workplan DIM Update 
126381 : NA DW March Deployment Object - Project FACT Update</t>
  </si>
  <si>
    <t>Meeting with norit team for power bi plan</t>
  </si>
  <si>
    <t>Call with Jazz and Veenesh for Synapse Access issue</t>
  </si>
  <si>
    <t>ISD-41161-R1R7G2: Brand you pipeline issue: Brand You automated Employee Skills creation process need to update with new query. Investigated the issue and connect with Thomas for the issue</t>
  </si>
  <si>
    <t>lotsnapshot table issues for finance dataset</t>
  </si>
  <si>
    <t>Below item will be deployed to UAT, will communicate once deployment is completed
115904 : Security Data model Synapse Changes 
126239 : Corporate Backlog Report : Synapse Changes 
126388 : Pre Deployment Task: Truncate DIM Tables ProjectIntercompany and ProjectBudgetLine 
126387 : Issue in Project Star Sproc to handle scenarios A-&gt;B-A 
126380 : NA DW March Deployment Object - Workplan DIM Update 
126381 : NA DW March Deployment Object - Project FACT Update</t>
  </si>
  <si>
    <t>production failure monitoring and call with internal team</t>
  </si>
  <si>
    <t>HMS-72024: Client call for ticket discusion</t>
  </si>
  <si>
    <t>HMS-72271: Worked on P1 ticket with amit for relaord data in Norit Prod</t>
  </si>
  <si>
    <t>Call with Jazz to discus current status and internal call</t>
  </si>
  <si>
    <t>Brand you pipeline failure work</t>
  </si>
  <si>
    <t>Brand you ticket work and call</t>
  </si>
  <si>
    <t>Dev deployement : 126358: Synapse Changes : Customer Star Schema</t>
  </si>
  <si>
    <t xml:space="preserve">Call with Jazz and team for testing </t>
  </si>
  <si>
    <t>HMS-72024: I have working on Norit Dev databases to perform the change and testing the inventory changes in the local invironment.</t>
  </si>
  <si>
    <t>user PBI access isssue in Analyze in excel and meeting with cleint team</t>
  </si>
  <si>
    <t xml:space="preserve">GIT user adding process documentation </t>
  </si>
  <si>
    <t>HMS-72433: katina and Robert for PBI user license issue</t>
  </si>
  <si>
    <t>HMS-72024: Worked on implementing solution in database and refreshing PBI report on local environment</t>
  </si>
  <si>
    <t>HMS-63482: KT on PBI testing with Robert and team</t>
  </si>
  <si>
    <t>UAT deployment : 126358 : Synapse Changes : Customer Star Schema</t>
  </si>
  <si>
    <t>IGT</t>
  </si>
  <si>
    <t>Client call with Tommaso to understand the environment and problem</t>
  </si>
  <si>
    <t>internal teams call for Azure devops and testings</t>
  </si>
  <si>
    <t xml:space="preserve">Production Pipeline failure ticket work and budget </t>
  </si>
  <si>
    <t>Norit</t>
  </si>
  <si>
    <t xml:space="preserve">Synapse pipeline failure call with Robert and Veenesh </t>
  </si>
  <si>
    <t xml:space="preserve">HMS-73166  : cleint meeting with Gero </t>
  </si>
  <si>
    <t>Norit Autodesk meeting with Mike Tyler</t>
  </si>
  <si>
    <t>Holiday Ugadi</t>
  </si>
  <si>
    <t>UAT deployment for  Global-D365-GlobalTargetBonusCOMPKPIStoredProcedure-20230222-Meghansh
Global-D365-HRCompensationHistorySynapseChanges-20230201-Meghansh</t>
  </si>
  <si>
    <t xml:space="preserve">HMS-72766: worked the ticket with amit to laod the failed files </t>
  </si>
  <si>
    <t>call with team for production migration plan and creating &amp; configuring synapse resource</t>
  </si>
  <si>
    <t>HMS-73166  : Call with Gero and Akbar for access and resource group access</t>
  </si>
  <si>
    <t xml:space="preserve">Stellar </t>
  </si>
  <si>
    <t>Des Export meeting with customer</t>
  </si>
  <si>
    <t>Inventory report testing publishing to Dev</t>
  </si>
  <si>
    <t>monitoring Synapse pipeline and power bi  dataset refresh</t>
  </si>
  <si>
    <t>HMS-73166  : Meeting with Gero and Akbar</t>
  </si>
  <si>
    <t>Working cost analysis report and pipeline failure ticket monitoring</t>
  </si>
  <si>
    <t>call with cleint for production migration</t>
  </si>
  <si>
    <t>HMS-72024  : Migrating Inventory changes to Production environement and creating backups</t>
  </si>
  <si>
    <t>HMS-73412 :Meeting for pipeline failure and work on issue identifying</t>
  </si>
  <si>
    <t>UAT deployment meeting</t>
  </si>
  <si>
    <t>HMS-73166  : call meeting and setting up the vpn set up</t>
  </si>
  <si>
    <t xml:space="preserve">Production pipeline issue with IR system for Java JDE, call with customer and </t>
  </si>
  <si>
    <t>NORIT</t>
  </si>
  <si>
    <t>HMS-72024  : implementing invetory creation date changes to Production</t>
  </si>
  <si>
    <t>Internal call with team to plan for production migrate</t>
  </si>
  <si>
    <t>Internal KT call and production failure ticket check</t>
  </si>
  <si>
    <t xml:space="preserve">HMS-72024  : Production pipeline issue with IR system for Java JDE, call with customer and </t>
  </si>
  <si>
    <t>HMS-73166   Cleint KT call and worked on Access part</t>
  </si>
  <si>
    <t>HMS-71305: meeting with Eric and team for production resolution discusion</t>
  </si>
  <si>
    <t xml:space="preserve">HMS-73412: Production pipeline issue with IR system for Java JDE, call with customer and </t>
  </si>
  <si>
    <t>HMS-72024  : Publishing inventory report to production invironment.</t>
  </si>
  <si>
    <t>Secure Engery</t>
  </si>
  <si>
    <t>HSM-69571: meeting with internal team and discussion on execution plan.</t>
  </si>
  <si>
    <t xml:space="preserve">HMS-73166  </t>
  </si>
  <si>
    <t>Production pipeline and budget failure ticket monitoring and working optimizing SQL databases.</t>
  </si>
  <si>
    <t>HMS-73166  Meeting with and Planning for object evalution for postgres database</t>
  </si>
  <si>
    <t>Internal meeting and working on monthly cost analysis</t>
  </si>
  <si>
    <t>HMS-72024   Fixed issue with Inventory lot snapshot table</t>
  </si>
  <si>
    <t>HMS-71305 Meeting with Manghesh on power Automate</t>
  </si>
  <si>
    <t>HSM-69571 KT meeting with Secure team</t>
  </si>
  <si>
    <t>HMS-55548 Migration item to production environment and testing with team  by enabling the trigger</t>
  </si>
  <si>
    <t>HMS-73166   meeting with Akbar, Gero for creating index on postgres sql Db</t>
  </si>
  <si>
    <t xml:space="preserve">Helping jazz an d Nishita production migration and setup </t>
  </si>
  <si>
    <t>HMS-55548 Production migration check for pipeline runs and table and fixing the failure bug</t>
  </si>
  <si>
    <t>Sync call with Prakash and working on identifying objects in postgres database.</t>
  </si>
  <si>
    <t>HMS-73530: monitoring pipeline failure</t>
  </si>
  <si>
    <t>Sync up call with team for synapse and dataflow production migration</t>
  </si>
  <si>
    <t>Monitoring ADF failure activity and budget for integration.</t>
  </si>
  <si>
    <t>Production pipeline failure monitoring call with Amit</t>
  </si>
  <si>
    <t xml:space="preserve">internal call with team and prodcution set up </t>
  </si>
  <si>
    <t>HMS-73166  : call with Prakasha and Akbar, worked on creating execution plan for identifying sql object</t>
  </si>
  <si>
    <t xml:space="preserve">Call with Akbar and prakash for Setting up log Analytics server </t>
  </si>
  <si>
    <t>call with cleint for production migration and internal call</t>
  </si>
  <si>
    <t>Client call with Tommasoand team to debug the slow running query and indexe performance tunining with Akbar</t>
  </si>
  <si>
    <t>Monitoring ADF failure activity and budget for integration and helping Mitch team to set monitoring</t>
  </si>
  <si>
    <t>Call with Jazz and Nishita for debuging production data pipeline and internal call</t>
  </si>
  <si>
    <t>Call With Gero and worked on creating SQL query for database performance tuning</t>
  </si>
  <si>
    <t>Call with Gautham and Nishita for debuging production pipeline issues and testing</t>
  </si>
  <si>
    <t>Monitoring ADF failure activity and budget for integration and working automatiming adf failure report</t>
  </si>
  <si>
    <t>Internal team call for production pipeline resolution</t>
  </si>
  <si>
    <t>Call with Akbar and prakash for discussing flexible server parameter configuration</t>
  </si>
  <si>
    <t>inetrnal team sync up call for project discusion</t>
  </si>
  <si>
    <t>Call with Jazz and Monitoring ADF failure activity and budget for integration</t>
  </si>
  <si>
    <t>Call with Akbar and prakash for discussing flexible server parameter configuration and worked on creating sql query and excel report</t>
  </si>
  <si>
    <t>Internal call with Yogi and Jazz</t>
  </si>
  <si>
    <t>meeting with Jazz and Worked on Monitoring ADF failure activity and budget for integration and working automatiming adf failure report</t>
  </si>
  <si>
    <t>internal Stand up meeting</t>
  </si>
  <si>
    <t>Dev Deployment meeting with pradeep and team</t>
  </si>
  <si>
    <t>Worked on creating SQL script for finding missing indexes and optimizing the databases. Monitoring ADF failure activity and budget for integration and working automatiming adf failure report</t>
  </si>
  <si>
    <t>Call with Akbar and prakash for discussing flexible server parameter configuration and worked indentifying the objects in posgtres and analyzing sql query shared by akbar</t>
  </si>
  <si>
    <t xml:space="preserve">Internal meeting with Jazz for SQL databases optimizing and production failure monitroing </t>
  </si>
  <si>
    <t>Worked on implementing the changes on the local machine and testing diferent posible solution by making cha the changes and finxing the bug on local machine</t>
  </si>
  <si>
    <t xml:space="preserve">Call with customer for discussing query issue and parameter </t>
  </si>
  <si>
    <t>Internal meeting and Kt with Masood and jakeer</t>
  </si>
  <si>
    <t>Discounted</t>
  </si>
  <si>
    <t>pipeline failure investiation and findin the footcause</t>
  </si>
  <si>
    <t>Worked on testing the changes and finxing the bug on local machine</t>
  </si>
  <si>
    <t xml:space="preserve">Internal meeting and production failure monitroing </t>
  </si>
  <si>
    <t>HMS-70436: Worked and Finance model USD YTD changes and 
HMS-74454: Production pipeline monitoring and log table check</t>
  </si>
  <si>
    <t xml:space="preserve">Dev deployment and meeting </t>
  </si>
  <si>
    <t>HMS-73166  : Call with Akbar and worked on KSQL and parameter for flex server</t>
  </si>
  <si>
    <t>HiSOL prod pipeline issue call with Jazz and Surya</t>
  </si>
  <si>
    <t>Internal meeting with Jazz for SQL databases optimizing and production failure monitroing  and creating ADF cost analysis report</t>
  </si>
  <si>
    <t>HMS-70436: Worked and Finance model USD YTD changes and call with Eric for testing
HMS-74454: Production pipeline monitoring and log table check</t>
  </si>
  <si>
    <t>HMS-66084: Internal meeting with team and cleint call and HMS-64981: Production failure monitroing  and creating ADF cost analysis report</t>
  </si>
  <si>
    <t>Dev Deoployment 126362:Synapse Changes : EmploymentV2
134373: Add CarryOverConsumed and CarryOverOverride columns to Synapse</t>
  </si>
  <si>
    <t>HMS-73166  : Call with Akbar and worked on KSQL and parameter for flex server and creating sql for pg_stat_statement table</t>
  </si>
  <si>
    <t xml:space="preserve"> HMS-64981: Production failure monitroing  and creating ADF cost analysis report</t>
  </si>
  <si>
    <t>HMS-69571: Worked on creating draft for runbook and analytics side</t>
  </si>
  <si>
    <t>holiday</t>
  </si>
  <si>
    <t>labour day</t>
  </si>
  <si>
    <t>Call with Akbar and worked on KSQL query for query store</t>
  </si>
  <si>
    <t xml:space="preserve"> HMS-64981 Production pipeline failure ticket work and budget report </t>
  </si>
  <si>
    <t>HMS-74454: Production pipeline monitoring and log table check</t>
  </si>
  <si>
    <t xml:space="preserve"> HMS-64981</t>
  </si>
  <si>
    <t>DEV Deployment  134403 : Synapse Development and Unit Testing
134395 :NA DW May Deployment Object - Practice Updates</t>
  </si>
  <si>
    <t xml:space="preserve"> HMS-64981 Worked on creating power bi report for ADF pipelines and SQL databases Analyzing and optimizing. </t>
  </si>
  <si>
    <t>HMS-69571: worked on creating draft for runbook for Azure DevOps side.</t>
  </si>
  <si>
    <t>Call with ABKAr and worked on KSQL query optimization</t>
  </si>
  <si>
    <t>Call with Akbar and Tommaso for production migration and deciding configuration for Postgres DB</t>
  </si>
  <si>
    <t>UAT Deployment for: 134403 : Synapse Development and Unit Testing
126362:Synapse Changes : EmploymentV2</t>
  </si>
  <si>
    <t>Cleint Meeting with Akbar and Prakash and worked on listing parameters for production server deployment.</t>
  </si>
  <si>
    <t xml:space="preserve"> HMS-64981 Production pipeline failure ticket monitoring </t>
  </si>
  <si>
    <t>HMS-75629: Production pipeline failure ticket work</t>
  </si>
  <si>
    <t>HMS-75551: Worked on inventory data issue debugging with Amit and reloading the data by debugging SPs</t>
  </si>
  <si>
    <t>Meeting with Abkar and created report on KSQL log analytcis</t>
  </si>
  <si>
    <t>DEV Deployment activity</t>
  </si>
  <si>
    <t>Election Holiday</t>
  </si>
  <si>
    <t>HMS-75551: Production pipeline failure ticket work and meeting with Mangesh and Eric.</t>
  </si>
  <si>
    <t xml:space="preserve"> HMS-64981: Academy Fire: Production ADF Pipeline failure ticket monitoring and cost report check. Meeting with Jazz and Team.</t>
  </si>
  <si>
    <t>Call with Akbar and checking server configuration for production</t>
  </si>
  <si>
    <t>HMS-75900: pipeline failure investiation and finding the footcause. Fixed the pipeline issue and reran the manually the pipeline.</t>
  </si>
  <si>
    <t xml:space="preserve">Deployment for DEV </t>
  </si>
  <si>
    <t>Internal meetings and connect</t>
  </si>
  <si>
    <t>Scrum call with Prakash and Akbar</t>
  </si>
  <si>
    <t xml:space="preserve">Production Pipeline failure ticket monitoring and budget report </t>
  </si>
  <si>
    <t>HMS-73166 : Scrum call with Prakash and Akbar</t>
  </si>
  <si>
    <t>Production pipeline failure monitoring and work with jazz on SQL databases</t>
  </si>
  <si>
    <t>Internal call with jeff</t>
  </si>
  <si>
    <t>HMS-73166 : production issue for new postgres sql db and work with team debug and resolutions</t>
  </si>
  <si>
    <t xml:space="preserve">UAT Deployment for </t>
  </si>
  <si>
    <t>HMS-73166 : Scrum call wit Prakash and Abkar.   production issue for new postgres sql db and work with team debug and resolutions</t>
  </si>
  <si>
    <t>HMS-73166 : Scrum call wit Prakash and Abkar.    Call with team on current deployment issue and Micorosft SE</t>
  </si>
  <si>
    <t xml:space="preserve"> HMS-64981: Production pipeline failure monitoring and work with jazz on SQL databases</t>
  </si>
  <si>
    <t>Production pipeline failure and cost analysis ticket (HMS-76954:22 May:
check the cost alert ticket and find the cause of the price alert. it seems that cost limit spent on azure is same as last months. No action required. )</t>
  </si>
  <si>
    <t>HMS-69571: Worked on  the runbook for Azure DevOps and Data pipeline side.</t>
  </si>
  <si>
    <t> HMS-77133 : pipeline failure check</t>
  </si>
  <si>
    <t>Call with Akbar and prakash and report queyr call with team</t>
  </si>
  <si>
    <t>HMS-69571:</t>
  </si>
  <si>
    <t xml:space="preserve"> HMS-64981: Internal meeting and production failure monitroing and budget alerts check</t>
  </si>
  <si>
    <t xml:space="preserve">DEV deployment activity 127649: Pre Deployment Task: Add new sprocs in state db
134302 : Synapse Development and Unit testing (May)
134440 : Dimension Project Status : Is current field is not showing correct data
</t>
  </si>
  <si>
    <t>Brandyou pileine failure and resolutions</t>
  </si>
  <si>
    <t xml:space="preserve">Woodbine </t>
  </si>
  <si>
    <t>HMS-76374: Team connect with Dan and Anuradha for ticket</t>
  </si>
  <si>
    <t>HMS-73166 : Scrum call wit Prakash and Abkar and basic Database query  performance work</t>
  </si>
  <si>
    <t>HMS-77468: pipeline failure ticket invetigations</t>
  </si>
  <si>
    <t>HSOL</t>
  </si>
  <si>
    <t>UAT Deployment: 134440 : Dimension Project Status : Is current field is not showing correct data</t>
  </si>
  <si>
    <t>TA report work</t>
  </si>
  <si>
    <t>HMS-69571:: Runbook Data analytics and reporting work</t>
  </si>
  <si>
    <t>Call with Client for status call</t>
  </si>
  <si>
    <t xml:space="preserve">TA report work: meeting with team to confirm the joins between </t>
  </si>
  <si>
    <t>Client call and going through the notebooks</t>
  </si>
  <si>
    <t xml:space="preserve">HMS-73166 : Scrum call wit Prakash and Abkar </t>
  </si>
  <si>
    <t>Norit PRD pipeline failures ticket</t>
  </si>
  <si>
    <t>HMS-73166: Scrum call with Prakash and Akbar and  Server issue debugging for query time out.</t>
  </si>
  <si>
    <t>HMS-75167: Worked on finding issue with production pipeline failure and call with Amrutha</t>
  </si>
  <si>
    <t>UAT deployment 1) 134456 : NA DW June Deployment Object - Forecast SPROCs Updates
2) 134457: NA DW May Deployment Object - FACT SPROC Manual Entries Updates</t>
  </si>
  <si>
    <t>Billed</t>
  </si>
  <si>
    <t>HMS-77546: Worked on Missing records debugging</t>
  </si>
  <si>
    <t>HMS-78025: Production failure issue debugging and resolution for failure by changing  status of In-progress files</t>
  </si>
  <si>
    <t>HMS-73166: call with Akbar and microsoft Developer Grant</t>
  </si>
  <si>
    <t>HMS-78025: Main pipeline ran but did not process the records properly due to previous failures. So have changes those failure flag and process the records for Main.(2h)</t>
  </si>
  <si>
    <t>HMS-78079:
Call with Customer and investigation of the issue on Tuesday and calls with internal team and customer</t>
  </si>
  <si>
    <t>ISD-44398-B5J9P0: TA report call with Jaz and Katina</t>
  </si>
  <si>
    <t>HMS-73166: Call with Micheal and Abkar Scrum call</t>
  </si>
  <si>
    <t>HMS-78079: USD conversion issue for may: From week 5 to 9 june
Call with Customer and investigation of the issue on Tuesday and after finding out the root casue we have published the report in the Production again.
Eric tested and till now everything looks good.</t>
  </si>
  <si>
    <t>HMS-75664: Worked on creating step for code migration on lower enviroments</t>
  </si>
  <si>
    <t xml:space="preserve">HMS-73166: Scrum Call with Akbar and debugging session with Grant for production server failures on main and replicas </t>
  </si>
  <si>
    <t xml:space="preserve"> HMS-64981: Production pipeline failure ticket and Meeting with team for status update. Created doc for client with Jazz.</t>
  </si>
  <si>
    <t>Worked on creating step for code migration on lower enviroments</t>
  </si>
  <si>
    <t xml:space="preserve"> HMS-64981: Internal meeting and production failure monitoring and budget alerts check (30 m)
HMS-66084: Meeting with Client (30 m)</t>
  </si>
  <si>
    <t>On leave</t>
  </si>
  <si>
    <t>internal</t>
  </si>
  <si>
    <t>Meeting with Dennis and team for IP issue</t>
  </si>
  <si>
    <t>HMS-78780: Production outage call and debugging with the team internal and Norit team.</t>
  </si>
  <si>
    <t xml:space="preserve">IGT </t>
  </si>
  <si>
    <t>Daily scrum call and DB analysis for new flex server.</t>
  </si>
  <si>
    <t>Call with client nd check the tikcte  update for notebook</t>
  </si>
  <si>
    <t xml:space="preserve">HMS-73166 Call with team on RGS Devop/CloudOps and enginerring and IGT currect call with team </t>
  </si>
  <si>
    <t xml:space="preserve">Norit </t>
  </si>
  <si>
    <t>HMS-78780: Production outage call and debugging with the team internal and Microsoft team.</t>
  </si>
  <si>
    <t>UAT deployment meeting and call with pradeep</t>
  </si>
  <si>
    <t xml:space="preserve">HMS-73166  Call with team on RGS Devop/CloudOps and enginerring and IGT currect call with team </t>
  </si>
  <si>
    <t>DEV deployment 134619 : NA Project Dashboard Changes : Pre-Deployment Steps
134376 : Synape DB Tables Changes
134617: NA Project Dashboard : POST Deploymnet Step
134488 : Saba LMS Integration Changes</t>
  </si>
  <si>
    <t>HMS-79534 : Production pipeline failure</t>
  </si>
  <si>
    <t>UAT deployment and user branch creation</t>
  </si>
  <si>
    <t>Internal Team meeting with Michelle and team.</t>
  </si>
  <si>
    <t>HMS-79534: production Failure  meeting and connect with Veeenesh and Eric</t>
  </si>
  <si>
    <t>Dev Deployment for 134376: Synape DB Tables Changes (JP mentioned that changes are not deployed in dev last week , please check ) 
134464: Synapse Development (ENUM)</t>
  </si>
  <si>
    <t>Daily scrum call and DB analysis for new flex server and working on creating KSQL analysis for Databases logs</t>
  </si>
  <si>
    <t>UAT deployement activity for  134623 : NA DW July Deployment Object - Naming Convention Updates
134624 : NA DW July Deployment Object - Project Details Updates
134625 : NA DW July Deployment Object - Account Updates
134626 : NA DW July Deployment Object - Resource Updates
134627 : NA DW July Deployment Object - Opportunity FACT Update
134628 : NA DW July Deployment Object - Project Transaction Updates
134629 : NA DW July Deployment Object - Workplan Updates
134661 : Synapse Changes : Addition of SVC views for Expenses 
141077 : Post deployment task : grant access to eu svc account
134373 : Add CarryOverConsumed and CarryOverOverride columns to Synapse</t>
  </si>
  <si>
    <t>HMS-80182: Worked on Creating Power BI report for Azure cost analysis.</t>
  </si>
  <si>
    <t>HMS-80182: Worked on Creating Power BI report for Azure cost analysis. Meetin with dake and David for Data Archieve process.</t>
  </si>
  <si>
    <t>HMS-80089:  worked on testing SP and SQL script for performing the changes on server and meeting with Amit.</t>
  </si>
  <si>
    <t>HMS-80694: worked on investigating the failure and implement the solution by updating objectenjest table to load the failed inject file.</t>
  </si>
  <si>
    <t>HMS-80769: investigating the failure of Dataset refresh and manully trigerin ght refresh of PBI data set</t>
  </si>
  <si>
    <t>billed.</t>
  </si>
  <si>
    <t xml:space="preserve"> HMS-64981: Production pipeline failure ticket and Meeting with team for status update. </t>
  </si>
  <si>
    <t>HMS-73166 : Daily scrum call and DB analysis for new flex server and working on creating KSQL analysis for Databases logs</t>
  </si>
  <si>
    <t>HMS-80089:  worked on testingTSQL script with Amit for stored procedure and meetin with client regarding USD issue</t>
  </si>
  <si>
    <t>Production pipeline failure and power BI Dataset refresh failure  call</t>
  </si>
  <si>
    <t xml:space="preserve"> HMS-64981: Production pipeline failure ticket and working on SQL SPs check and internal meetings</t>
  </si>
  <si>
    <t>Daily scrum call and DB analysis for new flex server and creating analysis KSQL for team for better server logs analysis</t>
  </si>
  <si>
    <t>HMS-80182: Deployed power bi cost analysis report to cleint enrironment and meeting with David and Dake</t>
  </si>
  <si>
    <t>HMS-73166 : Daily scrum call and DB analysis for new flex server and working on creating KSQL analysis for Databases logs. Meeting with Micheal and prakash regaring missing invoice issues.</t>
  </si>
  <si>
    <t xml:space="preserve">DEV deployment activity and meeting with pradeep
</t>
  </si>
  <si>
    <t>HMS-70436: Meeting with client and team regaring  USD Converiosn issue</t>
  </si>
  <si>
    <t xml:space="preserve">HMS-64981: Production pipeline failure ticket and Meeting with team for status update. </t>
  </si>
  <si>
    <t>HMS-73166: Daily scrum call and DB analysis for new flex server and working on creating KSQL analysis for Databases logs. Meeting with Micheal and prakash regaring missing invoice issues.</t>
  </si>
  <si>
    <t>HMS-73166 : Daily scrum call and DB analysis for new flex server and working on report for Flex server performance analysis</t>
  </si>
  <si>
    <t>HMS-81336, HMS-81321:  Worked on investigating the issue and working with team. we check the refresh of sales and other datasets. everything seems to be working fine.</t>
  </si>
  <si>
    <t>HMS-73166: Daily scrum call and DB analysis for new flex server and working on creating KSQL analysis for Databases log</t>
  </si>
  <si>
    <t>HMS-80015: worked on created ADFpipleines and checking the resources in DEV</t>
  </si>
  <si>
    <t>UAT Deployment for 134464: Global-D365FO-EnumStar-20230627-Bea
134479 : Global-D365FO-NewHRIntegrationView-20230718-Bea</t>
  </si>
  <si>
    <t xml:space="preserve">HMS-80538: </t>
  </si>
  <si>
    <t xml:space="preserve">HMS-64981: Production pipeline failure ticket and Meeting with team for status update.  Internal team meetss and worked on DTU alerts investigation </t>
  </si>
  <si>
    <t>HMS-73166: Daily scrum call and DB analysis for productiojn flex server</t>
  </si>
  <si>
    <t>HMS-80015.:  started working on creating ADF pipeline for data archival process and meeting with internal team</t>
  </si>
  <si>
    <t xml:space="preserve">HMS-80538: Working on testing the changes with Amit and  had meeting to planning the syncing the PROD and DEV environment </t>
  </si>
  <si>
    <t>HMS-64981: Production pipeline failure ticket and Meeting with team for status update. HMS-81454: Internal team meetss and worked on DTU alerts investigation(1 h)</t>
  </si>
  <si>
    <t>DEV deployment activity for 134305 : ISD-43028-W3X0G7 - multiple rows show for each worker</t>
  </si>
  <si>
    <t>HMS-80538: Working on migrating production databases for stateDB and synaspe to DEV environment</t>
  </si>
  <si>
    <t>HMS-64981: Production pipeline failure ticket and Meeting with team for status update(1). HMS-81454:  Internal team meeting and worked on DTU alerts investigation . Worked on optimizing the Auditsreport Sp for resolving high DTU utilization on the server (2h)</t>
  </si>
  <si>
    <t>HMS-81321, HMS-81258: Worked on failure alert by pipeline and resolving the issue by restarting the server and rerunning the Synapse pipelines.
we have checked the refresh of datasets as well and enavbled them as schedule refresh gets disable after 3-4 consecutive failure.</t>
  </si>
  <si>
    <t xml:space="preserve">HMS-80538: Working on configuration of  production databases for stateDB and synaspe in  DEV environment and tested by running the pipeline and monitoring it with Amit. </t>
  </si>
  <si>
    <t>HMS-64981: Production pipeline failure ticket and Meeting with team for status update(1h)</t>
  </si>
  <si>
    <t>UAT Deployment meeting and item branch deployment</t>
  </si>
  <si>
    <t>HMS-78079: Meeting with client and testing issue for USD conversion(1h) HMS-81542: Production Failure monitoring and PBI dataset refresh failure  resolving manually trigered the pipeline and refresh the dataset to load latest data.(1h)</t>
  </si>
  <si>
    <t>HMS-80538: peforming dataload in Dev environment and meeting with Amit</t>
  </si>
  <si>
    <t>Date</t>
  </si>
  <si>
    <t>PPROJECT</t>
  </si>
  <si>
    <t>TASK NAME</t>
  </si>
  <si>
    <t>PRIORITY</t>
  </si>
  <si>
    <t>TASK DETAILS</t>
  </si>
  <si>
    <t>PRIORITY2</t>
  </si>
  <si>
    <t>STATUS</t>
  </si>
  <si>
    <t>DUE DATE</t>
  </si>
  <si>
    <t>TASK TYPE</t>
  </si>
  <si>
    <t>ASSIGNED TO</t>
  </si>
  <si>
    <t>HOURS BUDGETED</t>
  </si>
  <si>
    <t>ACTUAL HOURS</t>
  </si>
  <si>
    <t>Kodak Alarish</t>
  </si>
  <si>
    <t xml:space="preserve">HMS-57694  </t>
  </si>
  <si>
    <t>Medium</t>
  </si>
  <si>
    <t>⚠️Not started</t>
  </si>
  <si>
    <t>Enhancement</t>
  </si>
  <si>
    <t>Dharmendra</t>
  </si>
  <si>
    <t>HMS-57131</t>
  </si>
  <si>
    <t>HMS-57325</t>
  </si>
  <si>
    <t>HMS-53653</t>
  </si>
  <si>
    <t>HMS-57698</t>
  </si>
  <si>
    <t>Global - CICD Deployments</t>
  </si>
  <si>
    <t>HISOL DES - Team Admin Time</t>
  </si>
  <si>
    <t>HMS-57105</t>
  </si>
  <si>
    <t>Adds to data content (Ship to, Domestic/Export tag)</t>
  </si>
  <si>
    <t>✅ Complete</t>
  </si>
  <si>
    <t xml:space="preserve">HMS-57653  </t>
  </si>
  <si>
    <r>
      <t>Cost table not showing item quantity table has</t>
    </r>
    <r>
      <rPr>
        <b/>
        <sz val="18"/>
        <color theme="1"/>
        <rFont val="Arial"/>
        <family val="2"/>
      </rPr>
      <t> </t>
    </r>
    <r>
      <rPr>
        <b/>
        <sz val="18"/>
        <color theme="1"/>
        <rFont val="Arial Black"/>
        <family val="2"/>
      </rPr>
      <t xml:space="preserve"> </t>
    </r>
  </si>
  <si>
    <t>🏃 In progress</t>
  </si>
  <si>
    <t>HMS-52350</t>
  </si>
  <si>
    <t>Create an estimation for databricks devops code management and efforts</t>
  </si>
  <si>
    <t>HIGH</t>
  </si>
  <si>
    <t>HMS-55548</t>
  </si>
  <si>
    <t>Data Export Service</t>
  </si>
  <si>
    <t>HMS-50098</t>
  </si>
  <si>
    <t>HMS-59248</t>
  </si>
  <si>
    <t>P1</t>
  </si>
  <si>
    <t>Sept 6 - ISSUES IDENTIFIED</t>
  </si>
  <si>
    <t>HMS-59250</t>
  </si>
  <si>
    <t>inventory dataset refresh failing</t>
  </si>
  <si>
    <t>HMS-56760</t>
  </si>
  <si>
    <t>New Currency Balances for reporting</t>
  </si>
  <si>
    <t>Amit</t>
  </si>
  <si>
    <t>HMS-59444</t>
  </si>
  <si>
    <t>Finance - Inventory Cap Var variances</t>
  </si>
  <si>
    <t>HMS-61020</t>
  </si>
  <si>
    <t>Go to the Fusy look up recordings from veenesh https://hsdyn-my.sharepoint.com/personal/vmahendrakar_hsdyn_com/_layouts/15/onedrive.aspx?id=%2Fpersonal%2Fvmahendrakar%5Fhsdyn%5Fcom%2FDocuments%2FRecordings&amp;FolderCTID=0x0120004F2F2AB54989114983368D2B141860B1</t>
  </si>
  <si>
    <t>IGP</t>
  </si>
  <si>
    <t>HMS-59477</t>
  </si>
  <si>
    <t>P2</t>
  </si>
  <si>
    <t>P2 - Intertape Polymer Group - UK - EDW - Enterprise Data Warehouse - Data Pipeline issue (Synapse) - Data is not in sync between source and target. - HMS-59477 Email Tracking #0274000221595</t>
  </si>
  <si>
    <t>❌ On hold</t>
  </si>
  <si>
    <t>POCs</t>
  </si>
  <si>
    <t>P3</t>
  </si>
  <si>
    <t>New entites were created. They are not visible in the PBI but records are coming through for them.
Need to understand source of updates and if it's refreshed. Not clear if issue is PBI or JDE. Jeff confirmed they are not in base PBI DM.Company table. (See attachment)</t>
  </si>
  <si>
    <t>Open visibility to additional ledger types</t>
  </si>
  <si>
    <t>HMS-63482</t>
  </si>
  <si>
    <t>Tasks to book meeting hours</t>
  </si>
  <si>
    <t>HMS-64218</t>
  </si>
  <si>
    <t>ADF pipeline failure</t>
  </si>
  <si>
    <t>HMS-64703</t>
  </si>
  <si>
    <t>General Ledger accounts have incorrect balances</t>
  </si>
  <si>
    <t>HMS-64840</t>
  </si>
  <si>
    <t>Inventory Dataset showing refresh error</t>
  </si>
  <si>
    <t>HMS-64981</t>
  </si>
  <si>
    <t>DES Support/Monitoring</t>
  </si>
  <si>
    <t>HMS-65297</t>
  </si>
  <si>
    <t>EXL | Runbook Hours</t>
  </si>
  <si>
    <t>HMS-66270</t>
  </si>
  <si>
    <t>KT Videos</t>
  </si>
  <si>
    <t>HMS-66271 </t>
  </si>
  <si>
    <t>EXL | Training Certifications</t>
  </si>
  <si>
    <t>HMS-66253</t>
  </si>
  <si>
    <t>ADF pipeline failure and Finance dataset issue</t>
  </si>
  <si>
    <t>HMS-67472</t>
  </si>
  <si>
    <t>Fiscal year changes</t>
  </si>
  <si>
    <t>CABOT</t>
  </si>
  <si>
    <t>HMS-70436</t>
  </si>
  <si>
    <t>Finance Trial Balance report not delivering USD</t>
  </si>
  <si>
    <t>HMS-70901</t>
  </si>
  <si>
    <t>Budget changes not reflecting in models</t>
  </si>
  <si>
    <t>ISD-41161-R1R7G2</t>
  </si>
  <si>
    <t>MEDIUM</t>
  </si>
  <si>
    <t>Brand You automated Employee Skills creation process need to update with new query</t>
  </si>
  <si>
    <t xml:space="preserve">HMS-72024  </t>
  </si>
  <si>
    <t>P4</t>
  </si>
  <si>
    <t xml:space="preserve">Additional data into Inventory subject area  </t>
  </si>
  <si>
    <t>HMS-72271</t>
  </si>
  <si>
    <t>HMS-72433</t>
  </si>
  <si>
    <t>User cannot access basic reports</t>
  </si>
  <si>
    <t>Stellar</t>
  </si>
  <si>
    <t>HMS-72404</t>
  </si>
  <si>
    <t>help with Des project on data load</t>
  </si>
  <si>
    <t>IGT ( International Game Technology  )</t>
  </si>
  <si>
    <t xml:space="preserve">HMS-71305 </t>
  </si>
  <si>
    <t>Norit Meeting hours</t>
  </si>
  <si>
    <t>HMS-66084</t>
  </si>
  <si>
    <t>Admin ticket for meeting</t>
  </si>
  <si>
    <t>Secure Enery</t>
  </si>
  <si>
    <t>HMS-69571</t>
  </si>
  <si>
    <t>HMS-74454</t>
  </si>
  <si>
    <t>Monitoring for Pipeline, Failure, and Loaded Issue</t>
  </si>
  <si>
    <t>ISD-44398-B5J9P0</t>
  </si>
  <si>
    <t>TA Admin Ticket - Dharmendra</t>
  </si>
  <si>
    <t>ISD-41154-P5L1K1</t>
  </si>
  <si>
    <r>
      <t>2023 Admin - Ticket Management/Working with Resources</t>
    </r>
    <r>
      <rPr>
        <sz val="7"/>
        <color rgb="FF666666"/>
        <rFont val="Segoe UI"/>
        <family val="2"/>
      </rPr>
      <t>-</t>
    </r>
  </si>
  <si>
    <t>HMS-75551</t>
  </si>
  <si>
    <t>Add 2 New Attributes to Qualtrics based sign-ups</t>
  </si>
  <si>
    <t>HMS-75629</t>
  </si>
  <si>
    <t xml:space="preserve">pipeline failure:synaspe pipeline failed due to some wrong entry in sales manual table which later on fixed by jeff. </t>
  </si>
  <si>
    <t>Woodbine</t>
  </si>
  <si>
    <t> HMS-76374 </t>
  </si>
  <si>
    <t>HMS-75167</t>
  </si>
  <si>
    <t>Duplicate accounts causing the process to fail</t>
  </si>
  <si>
    <t>USD Cahnge rate issue</t>
  </si>
  <si>
    <t>HMS-75664</t>
  </si>
  <si>
    <t>sync our DEV and UAT environments with PRD</t>
  </si>
  <si>
    <t>HMS-78780</t>
  </si>
  <si>
    <t>p1</t>
  </si>
  <si>
    <t>Norit production Pipeline failures</t>
  </si>
  <si>
    <t>HMS-76374</t>
  </si>
  <si>
    <t>HMS-80182</t>
  </si>
  <si>
    <t>PBI report implementation</t>
  </si>
  <si>
    <t>HMS-80089</t>
  </si>
  <si>
    <t>HMS-80015.</t>
  </si>
  <si>
    <t>HMS-80538</t>
  </si>
  <si>
    <t>CO3 Incremental Load Optimization | Merging Tables Activity in Synapse Stored Procedures</t>
  </si>
  <si>
    <t>HMS-81454</t>
  </si>
  <si>
    <t>high server DTU and Memory utilization</t>
  </si>
  <si>
    <t>Project Summary</t>
  </si>
  <si>
    <t>Project Gantt Chart</t>
  </si>
  <si>
    <t>Start</t>
  </si>
  <si>
    <t>End</t>
  </si>
  <si>
    <t>Duration</t>
  </si>
  <si>
    <t>Status</t>
  </si>
  <si>
    <r>
      <rPr>
        <b/>
        <sz val="11"/>
        <color theme="1"/>
        <rFont val="Calibri"/>
        <family val="2"/>
      </rPr>
      <t>∞</t>
    </r>
    <r>
      <rPr>
        <sz val="11"/>
        <color theme="1"/>
        <rFont val="Calibri"/>
        <family val="2"/>
        <scheme val="minor"/>
      </rPr>
      <t xml:space="preserve"> On Going</t>
    </r>
  </si>
  <si>
    <t>Project</t>
  </si>
  <si>
    <t>AD groups</t>
  </si>
  <si>
    <t>Team</t>
  </si>
  <si>
    <t>Azure service</t>
  </si>
  <si>
    <t>Service Details</t>
  </si>
  <si>
    <t>Azure Tool</t>
  </si>
  <si>
    <t>Access required</t>
  </si>
  <si>
    <t>HSNA – DWSupport</t>
  </si>
  <si>
    <t>DES and Deployment Team</t>
  </si>
  <si>
    <t>Azure subscriptions</t>
  </si>
  <si>
    <t>HSDWR_DEV Azure</t>
  </si>
  <si>
    <t xml:space="preserve"> AZP-HSDWR-Monitor</t>
  </si>
  <si>
    <t>DES project: https://hsdyn.sharepoint.com/:f:/s/DES-Synapselinkproject/EqQGVSjdc5pBv6kjLrkD6gcB91Zs_lxZ-iCAkUu5JBSQTA?e=UbKCEa</t>
  </si>
  <si>
    <t>Dev-HISOL-Analytics-Subscriptions</t>
  </si>
  <si>
    <t>Resource Groups:</t>
  </si>
  <si>
    <t>HISOL_NA_Analytics_DEV</t>
  </si>
  <si>
    <t>HISOL_NA_Analytics_UAT</t>
  </si>
  <si>
    <t>dev_hisol_analytics_rg</t>
  </si>
  <si>
    <t>dev-hisol-analytics-rg</t>
  </si>
  <si>
    <t>uat-hisol-analytics-rg</t>
  </si>
  <si>
    <t>test-hisol-analytics-rg</t>
  </si>
  <si>
    <t>PROD-hisol-analytics-rg</t>
  </si>
  <si>
    <t>local-hisol-analytics-rg</t>
  </si>
  <si>
    <t>Azure Databases</t>
  </si>
  <si>
    <t>dev-hisol-analytics-sql.database.windows.net</t>
  </si>
  <si>
    <t>uat-hisol-analytics-sql.database.windows.net</t>
  </si>
  <si>
    <t>test-hisol-analytics-sql.database.windows.net</t>
  </si>
  <si>
    <t>PROD-hisol-analytics-sql.database.windows.net</t>
  </si>
  <si>
    <t>local-hisol-analytics-sql.database.windows.net</t>
  </si>
  <si>
    <t>Power BI Workspace</t>
  </si>
  <si>
    <t>Prod-HSNA-Reporting</t>
  </si>
  <si>
    <t>DEV-Global-Analytics</t>
  </si>
  <si>
    <t>UAT-Global-Analytics</t>
  </si>
  <si>
    <t>TEST-Global-Analytics</t>
  </si>
  <si>
    <t>PROD-Global-Analytics</t>
  </si>
  <si>
    <t>Local-Global-Analytics</t>
  </si>
  <si>
    <t>ADF</t>
  </si>
  <si>
    <t>https://adf.azure.com/en-us/authoring/pipeline/AAP_Master_LOADGROUP1_PL?factory=%2Fsubscriptions%2Fe417d51b-30ab-415d-be24-e5185fe37a01%2FresourceGroups%2Fdev-hisol-analytics-rg%2Fproviders%2FMicrosoft.DataFactory%2Ffactories%2Fdev-hisol-analytics-adf</t>
  </si>
  <si>
    <t>https://adf.azure.com/en-us/authoring?factory=%2Fsubscriptions%2Fd8469b7e-b522-4d47-8f7f-1dbdd65c1e8a%2FresourceGroups%2Fuat-hisol-analytics-rg%2Fproviders%2FMicrosoft.DataFactory%2Ffactories%2Fuat-hisol-analytics-adf</t>
  </si>
  <si>
    <t>https://adf.azure.com/en-us/management/triggers?factory=%2Fsubscriptions%2F782da742-bf38-4761-b9f3-14231dd8cf7a%2FresourceGroups%2Ftest-hisol-analytics-rg%2Fproviders%2FMicrosoft.DataFactory%2Ffactories%2Ftest-hisol-analytics-adf</t>
  </si>
  <si>
    <t>https://adf.azure.com/en-us/management/triggers?factory=%2Fsubscriptions%2F35d85869-3ff0-44db-8755-de55d0c270b7%2FresourceGroups%2Fprod-hisol-analytics-rg%2Fproviders%2FMicrosoft.DataFactory%2Ffactories%2Fprod-hisol-analytics-adf</t>
  </si>
  <si>
    <t>HMS-64981: Production pipeline failure ticket and Meeting with team for status update(1).</t>
  </si>
  <si>
    <t>HMS-64981: Production pipeline failure ticket and Meeting with team for status update(1). HMS-81454: took back of the production server on dev databases (1h)</t>
  </si>
  <si>
    <t>HMS-76374:  connected with Amrutha for filed review on dev environment and checking for columns.</t>
  </si>
  <si>
    <t>HMS-75664: Took the back of code and ADF and preparing for Code sync on DEV.</t>
  </si>
  <si>
    <t xml:space="preserve">Dev deployment activity for 
141326 : Bug : CDM and Manager information not available in Saba Integration and once done please let team know </t>
  </si>
  <si>
    <t>Dev Deployment activity for below items
141309 : Issue in view D365FO_SVC.VW_ProjectStaging
134605 : Update SP to add Account Administrator
141310 : Post Running of the SP Task</t>
  </si>
  <si>
    <t>HMS-70436: worked on deploying the report on the dev server and investigating the reported issue.
HMS-82095:  investigating the failure cause and resolving the error in the pipeline and dataset refresh.</t>
  </si>
  <si>
    <t>UAT deployment activity and meeting with team and user branch creation activity.</t>
  </si>
  <si>
    <t>HMS-80538: Executing finance,sales &amp; inventory pipeline on dev to get latest data and performing report validation.</t>
  </si>
  <si>
    <t>HMS-80538: performing data load in Dev environment and meeting with Amit</t>
  </si>
  <si>
    <t xml:space="preserve">HMS-82260:  investigating the failure cause on database and high DTU utilization causing this connection issue. </t>
  </si>
  <si>
    <t>HMS-80538: published latest report from production to DEV workspace and testing with latest data.</t>
  </si>
  <si>
    <t>HMS-82884</t>
  </si>
  <si>
    <t>Duplicate Intransit question</t>
  </si>
  <si>
    <t>HMS-82460</t>
  </si>
  <si>
    <t>Sync Dev with Prod</t>
  </si>
  <si>
    <t xml:space="preserve"> </t>
  </si>
  <si>
    <t>Norit production failure issue</t>
  </si>
  <si>
    <t>woodbine connect with Javed and worked on syncing dev and Production</t>
  </si>
  <si>
    <t>Call with javed and Ajaz regardingADf and databricks changes</t>
  </si>
  <si>
    <t>Internal call with team and testing ADF pipeline for data archival</t>
  </si>
  <si>
    <t>HMS-64981: Production pipeline failure ticket and Meeting with team for status update(1). HMS-83891: internall call with team on discussing new requirement and estimation for project.</t>
  </si>
  <si>
    <t>HMS-75664: Had a call with Javed and testing the ADf linked services and connecitons and creating databricks cluster</t>
  </si>
  <si>
    <t>TA report meeting with Theron &amp; internal connect with jazz</t>
  </si>
  <si>
    <t>HMS-80538: Migrating the prodcution: Co archival changes to production with Amit.</t>
  </si>
  <si>
    <t>Call with ruben for production deployment steps</t>
  </si>
  <si>
    <t>UAT Deployment for joe item and call with katina and team</t>
  </si>
  <si>
    <t>Worked on resolving issue for NWC page P1 ticket</t>
  </si>
  <si>
    <t xml:space="preserve">UAT deployment activity </t>
  </si>
  <si>
    <t>Call with Ray for discussing woodbine ticket</t>
  </si>
  <si>
    <t>HMS-80015: call with dake and team and creating synapse to validate the data</t>
  </si>
  <si>
    <t xml:space="preserve">HMS-80015: Data validation for production Extract parquet file with python </t>
  </si>
  <si>
    <t>HMS-85123</t>
  </si>
  <si>
    <t>NWC report not footing, not all translation working</t>
  </si>
  <si>
    <t>HMS-75664: Testing DEV pipeline and resolving the issue with Notebooks</t>
  </si>
  <si>
    <t>Call with Ajaz regarding the notebook changes and performing data validation.</t>
  </si>
  <si>
    <t>HMS-64981: Production pipeline failure ticket and Meeting with team for status update</t>
  </si>
  <si>
    <t>HMS-75551: performing Dev testing on the notebook and pipeline to accommodate the changes.</t>
  </si>
  <si>
    <t>HMS-77546: Call with Ajaz regarding the notebook changes and performing data validation.</t>
  </si>
  <si>
    <t>DEV/UAT branches deployments.
Below item will be deployed to UAT , will communicate once deployment is completed
134479: HR Data Integration View</t>
  </si>
  <si>
    <t>DEV/UAT Deployment and call with Ruben.
 142315: Create new project parent view for Global Health dashboard</t>
  </si>
  <si>
    <t>HMS-85293</t>
  </si>
  <si>
    <t>CO4 Trumbling window</t>
  </si>
  <si>
    <t>Holiday on gandhi jyanti</t>
  </si>
  <si>
    <t>HMS-73166: Daily scrum call and DB analysis for production flex server</t>
  </si>
  <si>
    <t>norit</t>
  </si>
  <si>
    <t>HMS-90288</t>
  </si>
  <si>
    <t>HMS-87315</t>
  </si>
  <si>
    <t>Lot Snapshot Performance enhancement</t>
  </si>
  <si>
    <t>Update token handling in dataset refresh ste</t>
  </si>
  <si>
    <t>Worked on deploying the UAT items.</t>
  </si>
  <si>
    <t>ATW</t>
  </si>
  <si>
    <t>Meeting with Kyle regarding Pbi requirement</t>
  </si>
  <si>
    <t>Testing Dev pipeline changes on refresh of Inventory PBI dataset</t>
  </si>
  <si>
    <t> HMS-91118</t>
  </si>
  <si>
    <t>Lead</t>
  </si>
  <si>
    <t>Project details (DEC Monthly Updates)</t>
  </si>
  <si>
    <t>Key Members</t>
  </si>
  <si>
    <t>Achievements</t>
  </si>
  <si>
    <t>Kudo's if any</t>
  </si>
  <si>
    <t>Amit, Dharmendra, Veenesh</t>
  </si>
  <si>
    <t>Gautham</t>
  </si>
  <si>
    <t>Monitoring ADF pipeline and working with Jazz on optimization of current system.</t>
  </si>
  <si>
    <t>Gautham, Dharmendra, Jazz</t>
  </si>
  <si>
    <t>Jazz</t>
  </si>
  <si>
    <t>Renga</t>
  </si>
  <si>
    <t>Dharmendra, Jazz</t>
  </si>
  <si>
    <t>working on Deploying Power bi report to new PBI workspace and configuring the reports</t>
  </si>
  <si>
    <t>Worked on Failure pipeline and republishing the report</t>
  </si>
  <si>
    <t>New Year</t>
  </si>
  <si>
    <t>Meeting with Kyle regarding ticket clarification and access on power bi workspace</t>
  </si>
  <si>
    <t>Renga meeting with Charles Jazz and Amy</t>
  </si>
  <si>
    <t>Prod Deployment of Authentication process chnages for synapse pipeline</t>
  </si>
  <si>
    <t>Worked on deploying the DEV items and meeting with team.</t>
  </si>
  <si>
    <t>Check up on pipeline run for archival process and resolved the ticket.</t>
  </si>
  <si>
    <t>HMS-90288: Production deployment of synapse changes for token authentications.(2h)
Meeting with Mitch and team for inventory ticket. (.5h) , call with JDE team for fixing the issue with incoreect record in H tables (1h)</t>
  </si>
  <si>
    <t>HMS-93888</t>
  </si>
  <si>
    <t>Variable cost update timing - stds change</t>
  </si>
  <si>
    <t>HMS-94767</t>
  </si>
  <si>
    <t>Building View - History</t>
  </si>
  <si>
    <t>HMS-87315: meeting with Eric for Inventory load</t>
  </si>
  <si>
    <t>Sedgwick</t>
  </si>
  <si>
    <t>Meeting with Jazz for working on PBI report</t>
  </si>
  <si>
    <t>HMS-93888: Worked on  H table issue with Amit and performed full load of the table.(2h)
Worked on Refreshing failed pipeline for inventory dataset and PBI refresh.(1h)</t>
  </si>
  <si>
    <t>R$enga project meeting with Amy and charles</t>
  </si>
  <si>
    <t>HMS-83884</t>
  </si>
  <si>
    <t>Business Development Dashboard</t>
  </si>
  <si>
    <t>HMS-83884: Meeting with Client and jazz to validation of Sales report</t>
  </si>
  <si>
    <t>Total Hours</t>
  </si>
  <si>
    <t>Weekday</t>
  </si>
  <si>
    <t>HMS-94748: Worked on manual refresh if the dataset and investigation of failure.</t>
  </si>
  <si>
    <t>Sankranti Holiday</t>
  </si>
  <si>
    <t>TA report work and building data model.</t>
  </si>
  <si>
    <t>Scrum call with the team</t>
  </si>
  <si>
    <t>UAT/DEV Deployment activity and team connect for deployment.</t>
  </si>
  <si>
    <t>Scrum call with the team for Renga</t>
  </si>
  <si>
    <t>HMS-93871: Resolving the pipeline failure and manually refreshing PBI file and monitoring the pipelines on production</t>
  </si>
  <si>
    <t> HMS-91118:: Call with F&amp;O team and worked on creating the report for PBI.</t>
  </si>
  <si>
    <t>Ta Report meeting with Jazz and Data Validation on the report.</t>
  </si>
  <si>
    <t>HMS-91118:: Call with F&amp;O team and Call with Kyle for PBI report discussion and worked on creating the report for PBI.</t>
  </si>
  <si>
    <t>Scrum call with Team and call with Charles, jazz and Amy for Renga PBI reports.</t>
  </si>
  <si>
    <t> HMS-91118: Call with Kyle and worked on PBI file and by making  changes in the Views.</t>
  </si>
  <si>
    <t>DEV/UAT deployment meeting with team.</t>
  </si>
  <si>
    <t>HMS-80015.: Monitoring the pipeline and check for archival process job. Marked the ticket as resolved.</t>
  </si>
  <si>
    <t>Global support meeting and Renga status call with team.</t>
  </si>
  <si>
    <t xml:space="preserve">HMS-83884: Meeting with jazz to validation of Sales report and making the discussed enhancement for measures. </t>
  </si>
  <si>
    <t xml:space="preserve"> HMS-91118: Call with Kaja and worked on getting alias fields. </t>
  </si>
  <si>
    <t>Worked on deploying the DEV items and branch creation</t>
  </si>
  <si>
    <t>Worked with Amit and production failure and investigation of issue.</t>
  </si>
  <si>
    <t>HMS-91118: Call with Kaja and worked on item alias column</t>
  </si>
  <si>
    <t>Indian Republic holiday</t>
  </si>
  <si>
    <t>HMS-91118: Call with Gautham and Jazz regarding UAT synapse</t>
  </si>
  <si>
    <t>HMS-91118: Call with Kyle and report review with client in UAT pbi workspace. Worked on item alias field.</t>
  </si>
  <si>
    <t>HMS-83884: Meeting with Client and jazz to validation and performing enhancement on the report</t>
  </si>
  <si>
    <t>HMS-96260</t>
  </si>
  <si>
    <t xml:space="preserve">HMS-96260: Call with Kyle and worked on PBI file for creating new measure and visuals </t>
  </si>
  <si>
    <t>Material Coverage Report Issues</t>
  </si>
  <si>
    <t>HMS-91118: Call with kyle and worked on item alias column and deployed the report in UAT.</t>
  </si>
  <si>
    <t>HMS-94341</t>
  </si>
  <si>
    <r>
      <t>RFQ needs 12-month, rolling volume report for RFs</t>
    </r>
    <r>
      <rPr>
        <sz val="7"/>
        <color rgb="FF666666"/>
        <rFont val="Segoe UI"/>
        <family val="2"/>
      </rPr>
      <t>-</t>
    </r>
  </si>
  <si>
    <t>Report Request D365 for Retail Parts Order Fulfilment</t>
  </si>
  <si>
    <t>HMS-83884: Meeting with Jazz and Robert and worked with jazz for implementing RLS functionality on power BI report.</t>
  </si>
  <si>
    <t>HMS-96985 : call with client for missing RBA</t>
  </si>
  <si>
    <t>Sedwick</t>
  </si>
  <si>
    <t>Aflaic</t>
  </si>
  <si>
    <t>Veenesh</t>
  </si>
  <si>
    <t>worked on developing power bi report for client</t>
  </si>
  <si>
    <t>had a session with client and waiting for access to environment</t>
  </si>
  <si>
    <t>Dharmendra, Jazz,Veenesh</t>
  </si>
  <si>
    <t>Dharmendra, Jazz, Veenesh</t>
  </si>
  <si>
    <t>HMS-91118: call with Kyle and connected with Jazz regarding the  alias and multiple rows from the productiontable</t>
  </si>
  <si>
    <t>call with JDE team and connect with internal team for syncing dev with JDE DEV.</t>
  </si>
  <si>
    <t>HMS-91118: Call with Jazz and F&amp;O resource to get corrrect join to get production number.</t>
  </si>
  <si>
    <t>Worked on deploying the DEV items and branch creation for Matt and Ruben</t>
  </si>
  <si>
    <t xml:space="preserve">HMS-83884: </t>
  </si>
  <si>
    <t>HMS-83884:  worked with jazz for implementing RLS functionality on power BI report.</t>
  </si>
  <si>
    <t>Secure Energy</t>
  </si>
  <si>
    <t>Contribution to projects</t>
  </si>
  <si>
    <t>Helping then client more than a year with daily pipeline monitoring and fixing the issues the pipeline failure. Provided high quality of work and dedication to the porect. Quick to take up any tasks and received a appriciation for solution complex reporting probleming and fixing issue with the data.</t>
  </si>
  <si>
    <t>Implemented the solution for the client with our team and continuos providing dedication in the support of the project and created monitoring report for the client to monitor azure cost analysis report and ADF pipeline monitoring report. Worked with the team for fixing databases performance issue and contineously providing active support to client.</t>
  </si>
  <si>
    <t>Supported client on their Databricks and ADF data pipeline single handedly and activity providing quality work on time for the client. Received a appreciation over call for resolving issue with missing customers in the system and syncing the DEV,UAT and Production environment.</t>
  </si>
  <si>
    <t>Worked on the HiSOL project and continuos support the project with dedication and helping team to resolved the deployment bugs and DEVOps pipleine issues.Received a good words from Client and apprciation for support. Also provided support to client on various tasks like fixing pipelines, fixing data quality issue with team and providing support Brandyou.</t>
  </si>
  <si>
    <t>Worknig for the client on creating the power bi report and resolving issues for the client on time and contineously providing quality work to the  client for their report and databases. Actively looking for more work from client on power bi and Data Analytics.</t>
  </si>
  <si>
    <t>HMS-97670</t>
  </si>
  <si>
    <t>Worked on deploying the UAT items and branch creation</t>
  </si>
  <si>
    <t>HMS-97670: Had a call with Amit and check all DEV configuration and started Inventory pipeline on the DEV environment.</t>
  </si>
  <si>
    <t xml:space="preserve">HMS-97141: Call with Kyle and worked on fixing the issue with Sales parts report </t>
  </si>
  <si>
    <t>HMS-97670: Had a call with Amit and Ran full load on the table to check the data in the F table</t>
  </si>
  <si>
    <t>TA report call with Jazz and Client</t>
  </si>
  <si>
    <t>Worked with the client for support their Postgres SQL databases and helped them in creating a monitoring dashboard. Helped the cleint on resolving the issues on the server and provided the optimization by changing the parameters.</t>
  </si>
  <si>
    <t>Hepled the client to implement a Pbi solution for their F7O system and create a report for monitoring their sales goals. Also provided the RLS functionality to the reports.</t>
  </si>
  <si>
    <t xml:space="preserve">Hepled the client to implement many PBI report and supported the client for their ADF pipelines. Actively provided support to the client for all their P1 and P2 ticket with the  team. Implemented a ADF solutions for the client for Data archival process for DB and index rebuild pipelines. </t>
  </si>
  <si>
    <t>Created a runbook of the client environment and provded support on their request for pipeline failure and implementing the enhancement on the existing solution.</t>
  </si>
  <si>
    <t>Provided support to the team for the tickets from the DVACO client on their Databases,  Databricks &amp; synapse pipelines implementation. Worked with the team for implementing a robust data analytics platform for processing their contract and sub-contract files.</t>
  </si>
  <si>
    <t>HMS-98321: Call with Amit and investigation of the issue.</t>
  </si>
  <si>
    <t>HMS-83884: Working with Jazz for including new logic for split revenue between multiple BDDs.</t>
  </si>
  <si>
    <t>USCCB</t>
  </si>
  <si>
    <t>HMS-97141: Call with Kyle and worked on fixing the issue with Sales parts report. Investigating the issue on Production Order tables.</t>
  </si>
  <si>
    <t>HMS-98060: Call with the Vin and Jaaz and worked on creating Intial PBI file</t>
  </si>
  <si>
    <t>HMS-98060</t>
  </si>
  <si>
    <t>T3</t>
  </si>
  <si>
    <t>HMS-98060: Call with the Vin and Jazz and worked on creating Initial PBI file
Call with F&amp;O resource.</t>
  </si>
  <si>
    <t>HMS-64981: Production pipeline failure ticket and Meeting with team for status update and call with the cleint and jazz for Index pipeline job</t>
  </si>
  <si>
    <t xml:space="preserve"> HMS-98639: Went through the report and found out that there are two different plans are associated with single item transaction. 
we will have a call with client on Tuesday and discuss this.</t>
  </si>
  <si>
    <t>HMS-97141: Call with Kyle and investigation for the issue on Production Order tables and joins to get Prod# and ProdStatus</t>
  </si>
  <si>
    <t>User branch creation and call with team for UAT deployment</t>
  </si>
  <si>
    <t>Renga meeting with Charles for string planning and status call with the team</t>
  </si>
  <si>
    <t>BILLED</t>
  </si>
  <si>
    <t>HMS-64981: Production pipeline failure ticket and DTU spikes issues</t>
  </si>
  <si>
    <t>User branch creation and  Support</t>
  </si>
  <si>
    <t>"HMS-98060: Call with the Vin  and client to show progress on the report and perform changes on model.</t>
  </si>
  <si>
    <t>DEV deployment and User branch creation and  Support</t>
  </si>
  <si>
    <t>HMS-98639: It seems report was using calculated column in the visual not the measure which we created.
I have made the required changes in UAT.</t>
  </si>
  <si>
    <t>"HMS-98060: Call with the Vin  and jazz and working on fine tuning report Semaentic model</t>
  </si>
  <si>
    <t>HMS-83884:call with Jazz and Robert for BDD split logic implementation.</t>
  </si>
  <si>
    <t>HMS-99855: Production Pipelein failure due to issue with Key vault and data source connect on sales pipeline, call with Amit and Vin to fix the issues</t>
  </si>
  <si>
    <t>HMS-99866</t>
  </si>
  <si>
    <t>Inventory balances incorrect</t>
  </si>
  <si>
    <t>HMS-99866: Investigating the issue regarding the pipeline failure and connect with Vin for reruning the pipeline.</t>
  </si>
  <si>
    <t>"HMS-98060: Call with the Vin  and client and working on fine tuning report Semaentic model  and report page bases on requirement document.</t>
  </si>
  <si>
    <t>HMS-83884:call with Jazz for BDD split logic implementation and RLS implementation</t>
  </si>
  <si>
    <t>HMS-97141: Call with Kyle regarding production number and status</t>
  </si>
  <si>
    <t>HMS-99866: Investigating the issue regarding the pipeline failure and connect with Vin for reruning the pipeline. Monitoring and rerunning of the pipeline on the server and resolving the failures.</t>
  </si>
  <si>
    <t>HMS-100015: Investigating the issue regarding the pipeline failure and connect with Vin for reruning the pipeline. Monitoring and rerunning of the pipeline on the server and resolving the failures.</t>
  </si>
  <si>
    <t>DEV deployment for Joe items.</t>
  </si>
  <si>
    <t>HMS-64981: Production pipeline failure ticket monitoring</t>
  </si>
  <si>
    <t>HMS-100015</t>
  </si>
  <si>
    <t>Pipeline failing</t>
  </si>
  <si>
    <t>p2</t>
  </si>
  <si>
    <t>HMS-100096: Resolving the failure on inventory dataset</t>
  </si>
  <si>
    <t>HMS-100167: Resolving the failure on inventory dataset</t>
  </si>
  <si>
    <t>HMS-98060: Call with the client and working on fine tuning report Semaentic model  and report page bases on requirement document. Added National collection day table and date table In the model</t>
  </si>
  <si>
    <t>RFQ needs 12-month, rolling volume report for RFs</t>
  </si>
  <si>
    <t>BOM Comparison Power BI showing incorrect data</t>
  </si>
  <si>
    <t>HMS-98968</t>
  </si>
  <si>
    <t>HMS-97141: Call with Kyle regarding production number and status, HMS-94341: Call with Kyle and jazz for discussion on the ticket,</t>
  </si>
  <si>
    <t xml:space="preserve"> HMS-98968:  call with jazz and brandon for the ticket</t>
  </si>
  <si>
    <t>UAT deployment for 156109: Project Exception Dataset new objects requirement development
156223: Modify view D365FO.VW_ProjectBudgetDetails adding new fields
Task 156160: Refactor the distribution for Global_HR_DIM dimension tables and add step logging to etl_log
Task 156202: NA DW March 2024 Deployment Object - PMO Tables
Task 156203: NA DW March 2024 Deployment Object - Project Details Updates</t>
  </si>
  <si>
    <t>Renga meeting with Charles for string planning and status call with the team and worked on power bi report updates.</t>
  </si>
  <si>
    <t>HMS-100170: Investigating DTU spikes tickets on the servers.</t>
  </si>
  <si>
    <t>HMS-98060: Call with the client and worked on creating power bi report pages with visuals and performing updates on the report</t>
  </si>
  <si>
    <t>UAT &amp; test deployment for Task 156202: NA DW March 2024 Deployment Object - PMO Tables
Task 156203: NA DW March 2024 Deployment Object - Project Details Updates</t>
  </si>
  <si>
    <t xml:space="preserve">HMS-97141: Working on Sales part report issue regarding production number and status, </t>
  </si>
  <si>
    <t>DEV Deployment cordination meeting with the team</t>
  </si>
  <si>
    <t>HMS-97141: Working on Sales part report issue regarding production number and status, 
resolved the issue in UAT and provided report for user testing.</t>
  </si>
  <si>
    <t>HMS-98060: Call with Vin and working on creating &amp; updating power bi report pages with visuals and performing updates on the report as feedback</t>
  </si>
  <si>
    <t>HMS-97141: Working on Sales part report production deployement and call with Kyle to test the report in production</t>
  </si>
  <si>
    <t>UAT Deployment cordination meeting with the team</t>
  </si>
  <si>
    <t>HMS-97208</t>
  </si>
  <si>
    <t>Aflac</t>
  </si>
  <si>
    <t>Admin ticket for meeting and connect</t>
  </si>
  <si>
    <t>Renga Statsu call with team</t>
  </si>
  <si>
    <t>HMS-98060: Call with Jazz and working on modification on power bi report pages and visuals. Performing updates on the report as feedback</t>
  </si>
  <si>
    <t>Uat release meeting with team</t>
  </si>
  <si>
    <t>HMS-97208: connect with vin and configuring VDI and completing training</t>
  </si>
  <si>
    <t>Sprint planning with Charles and team for Renga project.</t>
  </si>
  <si>
    <t>HMS-100849: Worked with jazz on fixing paginated report's subscription and RDL files</t>
  </si>
  <si>
    <t>Lost Reports &amp; Daily Implementation Reports Not Running</t>
  </si>
  <si>
    <t>HMS-100849</t>
  </si>
  <si>
    <t>HMS-94341: meeting with Jazz and team for the ticket</t>
  </si>
  <si>
    <t>user branch creation and check on system</t>
  </si>
  <si>
    <t>HMS-98060: Call with Client and working on modification on power bi report pages and visuals</t>
  </si>
  <si>
    <t>Dev deployment for user branches</t>
  </si>
  <si>
    <t>Call with Amit to discuss the lotsnapshot table changes on DEV</t>
  </si>
  <si>
    <t>HMS-64981: Production pipeline failure ticket monitoring and team meeting.</t>
  </si>
  <si>
    <t>HMS-98060: Call with jazz and working on modification on power bi report pages and visuals and publishe the report to UAT for testing.</t>
  </si>
  <si>
    <t>HMS-94341: Refreshed Dev environment and start the working on automating reseeding process</t>
  </si>
  <si>
    <t>HMS-83884:call with Jazz and cleint for review of the report.</t>
  </si>
  <si>
    <t>HMS-87315: Call with Amit to discuss the lotsnapshot table changes on DEV</t>
  </si>
  <si>
    <t>call with jazz and worked on T&amp;M report for Renga project.</t>
  </si>
  <si>
    <t>HMS-98060:  refreshed the report on location and published the report to UAT for testing.</t>
  </si>
  <si>
    <t>HMS-87315:Working on creating Stored procedure to load data and automating reseeding process for Lotsnapshot table.</t>
  </si>
  <si>
    <t>Meeting with Team for release and worked on UAT deployment</t>
  </si>
  <si>
    <t>HMS-64981: investigation of production pipeline failure ticket monitoring and connect with the team meeting.</t>
  </si>
  <si>
    <t>HMS-87315:Working on creating Stored procedure to load data and automating reseeding process for Lotsnapshot table and loading report on DEV workspace for testing the changes</t>
  </si>
  <si>
    <t>call with Aseer for Embedded report and worked on power BI report cahnges for T&amp;M &amp; call of value report</t>
  </si>
  <si>
    <t>creating user branch and daily support to the developers.</t>
  </si>
  <si>
    <t>Dev Depoyment for user branches.</t>
  </si>
  <si>
    <t>HMS-87315:Working on running &amp; testing stored procedure on dev and refreshing report for data validation.</t>
  </si>
  <si>
    <t>HMS-83884:call with client and internal team for BDD split report</t>
  </si>
  <si>
    <t>HMS-98060: working on report pages enhancement and making visual more interactive</t>
  </si>
  <si>
    <t>HMS-64981: investigation of production pipeline failure ticket monitoring and connect with the team meeting. HMS-101544:we have increase the storage to 250GB for now so we will not get this alert but in future may need to purge the historical data.</t>
  </si>
  <si>
    <t>HMS-98060: working on report pages enhancement and making visual more interactive and updated the data source for excel source to sharepoint.</t>
  </si>
  <si>
    <t>HMS-87315:Working on running &amp; testing stored procedure on dev for data validation, refresh the data from prod to dev for testing and refreshed the report in the dev.</t>
  </si>
  <si>
    <t>HMS-83884:call with Jazz and performing the changes request by cleint.</t>
  </si>
  <si>
    <t>HMS-64981: investigation of production pipeline failure ticket monitoring</t>
  </si>
  <si>
    <t>Worked on performing modification on data model and publishing it to DEV and UAT.</t>
  </si>
  <si>
    <t>HMS-83884: worked on creating the tooltip visual for the report.</t>
  </si>
  <si>
    <t xml:space="preserve">Worked on testing and validation the data in TA report </t>
  </si>
  <si>
    <t>United States Conference of Catholic Bishops</t>
  </si>
  <si>
    <t>HMS-98056</t>
  </si>
  <si>
    <t>HMS-98056:working on report pages enhancement and making visual more interactive and updated the data source for excel source to sharepoint. The report have been published to AT environment and we are waiting for feedback from Gina.</t>
  </si>
  <si>
    <t>HMS-87315:Working on running &amp; testing BI report data in dev for data validation, refresh the data from prod to dev for testing and refreshed the report in the dev. Data is matching for month of Jan and feb after changes and but we are seeing a difference in march. we will investigate it more.</t>
  </si>
  <si>
    <t>UAT deployment meeting with the team and deployment to UAT with Surya.</t>
  </si>
  <si>
    <t>HMS-98056: had a meeting with Gina and working on report pages enhancement and making visual more interactive. 
The report have been published to UAT environment for testing</t>
  </si>
  <si>
    <t>Sees</t>
  </si>
  <si>
    <t>Amit, Dharmendra, jazz</t>
  </si>
  <si>
    <t>Working on customer's request for creating a new power bi report  for RFQ Report</t>
  </si>
  <si>
    <t>Worked on Norit tickets report by client and pipeline monitoring side and production failure resolution with the Microsoft team and Amit. Working on Reseeding ticket for client and we have ciompleted the testing and will be providing for UAT.</t>
  </si>
  <si>
    <t>DEV deployment meeting with the team and deployment to DEV</t>
  </si>
  <si>
    <t>HMS-87315:Working on running &amp; testing BI report data in dev for data validation. Data is matching in PBI files after the changes.</t>
  </si>
  <si>
    <t>Renag meeting with team for report validation</t>
  </si>
  <si>
    <t>HMS-98056: working on report pages enhancement and making visual more interactive. 
The report have been published to UAT environment for testing</t>
  </si>
  <si>
    <t>Renga report changes implementation.</t>
  </si>
  <si>
    <t>Release Cordination meeting and connect with team.</t>
  </si>
  <si>
    <t>HMS-87315:Working on running &amp; testing BI report data in dev for data validation. Created report changes documents for production implementation. HMS-102703:Investigating the issue and found out this spike was due to a query which runs on daily basis. Servers are running as expected now.</t>
  </si>
  <si>
    <t>HMS-64981: investigation of production pipeline failure ticket monitoring and looked into the ticket HMS-102854</t>
  </si>
  <si>
    <t>HMS-94341: connected with Jazz to start working on creating model and report and finding required column mapping in databases.</t>
  </si>
  <si>
    <t>Release Cordination meeting and connect with team and working on deployment to UAT and DEV environment.</t>
  </si>
  <si>
    <t>Renga report changes implementation and working on work assigned by Ammy and Katina.</t>
  </si>
  <si>
    <t xml:space="preserve">HMS-64981: investigation of production pipeline failure ticket monitoring and looked into the ticket </t>
  </si>
  <si>
    <t>HMS-64981: investigation of production pipeline failure ticket monitoring and looked into the ticket, had a connect with Jazz and Surya to Discuss the failures on the server.</t>
  </si>
  <si>
    <t>Release Cordination meeting and connect with team and working on deployment to Test environment.</t>
  </si>
  <si>
    <t>Release Cordination meeting and connect with team and working on deployment to UAT environment.</t>
  </si>
  <si>
    <t>HMS-98056: had a meeting with Gina and Fixed the issue on National Dates collection value.</t>
  </si>
  <si>
    <t>HMS-83884: had a meeting with Jazz and Worked on report updates in the report.</t>
  </si>
  <si>
    <t>Release Cordination meeting and connect with team .</t>
  </si>
  <si>
    <t>HMS-83884: had a meeting with Jazz and Worked on  updates in the report for Shorttermproject field</t>
  </si>
  <si>
    <t>HMS-103208: investigation of production pipeline failure ticket monitoring.</t>
  </si>
  <si>
    <t>Renga report changes implementation and working on work assigned by Ammy and Katina for RLS in power bi report dataset in DEV.</t>
  </si>
  <si>
    <t>Release Cordination meeting and connect with team  and deployment to UAT</t>
  </si>
  <si>
    <t>HMS-94341: connected with Kyle and Jazz and worked on RFQ 12 month rolling report.</t>
  </si>
  <si>
    <t>HMS-98056: had a meeting with Jazz and Ramakhant for data validation and performing cosmetic change on the report .</t>
  </si>
  <si>
    <t>Status call with hs team and Vani</t>
  </si>
  <si>
    <t>HMS-98056: had a meeting with Client and worked on report changes and data validation.</t>
  </si>
  <si>
    <t>Renga report changes implementation and working with Jazz on UAT reportrefresh and configuration</t>
  </si>
  <si>
    <t>HMS-94341: connected with Jazz and working on creating model requirement views.</t>
  </si>
  <si>
    <t xml:space="preserve">Release Cordination meeting and connect with team  </t>
  </si>
  <si>
    <t>HMS-104133: resolving issue with the inventory dataset and refresh the power bi report on production</t>
  </si>
  <si>
    <t>Renga report changes implementation and working with Jazz on RLS report changes and call with Amy</t>
  </si>
  <si>
    <t>HMS-98056: had a meeting with Client and worked on report changes and data validation. HMS-99603: initial investigation with Vin and worked on creating model for report</t>
  </si>
  <si>
    <t>HMS-104621 </t>
  </si>
  <si>
    <t>HMS-104621: resolving issue with the inventory dataset and refresh the power bi report on production</t>
  </si>
  <si>
    <t>Renga report changes implementation and working with Jazz on RLS report changes and call with Amy, Katina and team</t>
  </si>
  <si>
    <t>Release Cordination meeting and connect with team  and TA report connect with team.</t>
  </si>
  <si>
    <t>HMS-99603: initial investigation and worked on creating power BI data model and report.</t>
  </si>
  <si>
    <t>HMS-104621: Migrating Lotsnapshot changes to production</t>
  </si>
  <si>
    <t>HMS-98056: Had a call with Client for validation of report and working on requested changes</t>
  </si>
  <si>
    <t>Renga report changes implementation and working with Jazz on RLS report changes and call with Jazz</t>
  </si>
  <si>
    <t>HMS-93922</t>
  </si>
  <si>
    <t>HMS-93922:Status call with hs team and Vani</t>
  </si>
  <si>
    <t>HMS-98056: Validating the data and working on requested changes</t>
  </si>
  <si>
    <t>HMS-83884: had a meeting with Jazz andclient and  Worked on  updates in the report for changes</t>
  </si>
  <si>
    <t>Dev Depoyment for user branches and connect with team</t>
  </si>
  <si>
    <t>HMS-94341: created view and data model with jazz and will be working creating report visuals and validations.</t>
  </si>
  <si>
    <t xml:space="preserve">HMS-98056: Validating the data and working on requested changes and had meeting with Gina. HMS-99603: Create the report and published the report to UAT environment for testing. </t>
  </si>
  <si>
    <t>Dev &amp; UAT Deployment for user branches and connect with team</t>
  </si>
  <si>
    <t>Public Holiday &amp; Leave</t>
  </si>
  <si>
    <t>Dev &amp; UAT Deployment frelase co-ordination meeting with the team.</t>
  </si>
  <si>
    <t>HMS-105678</t>
  </si>
  <si>
    <t>Norit production Pipeline failures issue because of IR</t>
  </si>
  <si>
    <t>Completded the development provided the report for UAT testing. An ddelivered two report to the client.</t>
  </si>
  <si>
    <t>Received verbal aprreciate over call from the client.</t>
  </si>
  <si>
    <t>Working with team for resolving access part on the Azure and power bi.</t>
  </si>
  <si>
    <t>UAT and Dev DevOps deployment activities with the team and release co-ordination with client</t>
  </si>
  <si>
    <t>Matt, Ruben,  Surya</t>
  </si>
  <si>
    <t>Successfully implemented the reseeding process on the  server, will be helping for inventory refresh issue</t>
  </si>
  <si>
    <t>HMS-104691</t>
  </si>
  <si>
    <t>Inventory Query - ATW Review</t>
  </si>
  <si>
    <t>HMS-104691: call with the client and F&amp;O resources</t>
  </si>
  <si>
    <t xml:space="preserve">HMS-83884: had a meeting with Jazz and  Worked on  updates in the report for changes for shorttempproject </t>
  </si>
  <si>
    <t>HMS-103208: investigation of production pipeline failure tickets and Client sync up call</t>
  </si>
  <si>
    <t>HMS-99603: performing modification suggested by client and  working on report.</t>
  </si>
  <si>
    <t>Renga report changes implementation and working with Jazz on modification</t>
  </si>
  <si>
    <t xml:space="preserve">HMS-99603: performing modification suggested by client and  working on report. HMS-98056: Validating the data and working on requested changes and had meeting with Gina. </t>
  </si>
  <si>
    <t>HMS-99603: performing modification suggested by client and  working on report and working on validation data and report.</t>
  </si>
  <si>
    <t>HMS-106152:Spike  was for a small period of time, and Databases is running fine as expected. HMS-104999: Firewall alerts on the DB.</t>
  </si>
  <si>
    <t>HMS-94341 : had a call with Jazz and worked on RFQ 12 month report. Building  model and views.</t>
  </si>
  <si>
    <t>had a call with Amit and investigation for the issue</t>
  </si>
  <si>
    <t>HMS-94341 : had a call with Kyle and worked on RFQ 12 month report. Building  model and views.</t>
  </si>
  <si>
    <t>Renga report production issue resolution and call with Jazz to work on modifications</t>
  </si>
  <si>
    <t>HMS-99603: performing modification suggested by client and  working on report and working on validation data and report and deployed the report for testing</t>
  </si>
  <si>
    <t>HMS-106157: had a call with Amit and investigation for the issue</t>
  </si>
  <si>
    <t xml:space="preserve">HMS-106392: had a call with Amit and investigation for the issue occurred on Saturday. Loaded the exported JDE files into the databases manually for Triger tables [H4981], H4941. HMS-106420: Inventory dataset failure on Saturday investigation and pausing the trigger with Amit. </t>
  </si>
  <si>
    <t xml:space="preserve">Release co-ordicnation meeting with the team and UAT &amp; Test database release Deployment </t>
  </si>
  <si>
    <t>HMS-94341 : had a call with jazz and worked on RFQ 12 month report.Performing the view changes and relationship changes on the model.</t>
  </si>
  <si>
    <t>HMS-94341 : had a call with Kaja and client and worked on RFQ 12 month report.</t>
  </si>
  <si>
    <t xml:space="preserve">HMS-83884: had a meeting with Jazz and Cleint.  Worked on  updates in the report for changes for shorttempproject </t>
  </si>
  <si>
    <t>HMS-106152: Spike  was for a small period of time, and Databases is running fine as expected. HMS-104999: Firewall alerts on the DB.</t>
  </si>
  <si>
    <t>HMS-106152:Connect with Mitch and working on SQL db Optimization and finding long running queries which causing the issue</t>
  </si>
  <si>
    <t>HMS-94341 : had a call with Kaja and Deployed the PBI file to UAT environment after performing modifications</t>
  </si>
  <si>
    <t>Working on Renga report changes requested by Amy and Katina.</t>
  </si>
  <si>
    <t>HMS-106841: had a call with Amit and investigation for the issue occurred for inventory dataset refresh and manully triger the refresh.</t>
  </si>
  <si>
    <t>HMS-99603: Call with Gina and working performing modification suggested by client.</t>
  </si>
  <si>
    <t>HMS-104072</t>
  </si>
  <si>
    <t>FW: BCLM Security Permissions for building Powerbi RLS</t>
  </si>
  <si>
    <t>HMS-104072: initial investigation of the ticket and walk through the provided details</t>
  </si>
  <si>
    <t>Working on Renga report changes requested by Amy and Katina and  team scrum call</t>
  </si>
  <si>
    <t>HMS-94341 : had a call with Kyle and performed the modication asked by client and redeployed the PBI file to UAT environment</t>
  </si>
  <si>
    <t>HMS-107023: Investigation of failure ticket and checked all pbi dataset refreshes.</t>
  </si>
  <si>
    <t>HMS-98056: Performed the requested changes on the report and published the report back to UAT for testing.</t>
  </si>
  <si>
    <t>HMS-98056: Working on creating technical  document for project implementation for power bi report</t>
  </si>
  <si>
    <t>HMS-94341 : Worked on modification request by Kyle and deployed the report to UAT workspace for testing.</t>
  </si>
  <si>
    <t>HMS-107310: worked on inventigation of the issue and call with client to implement and monitor synapse pipelines.</t>
  </si>
  <si>
    <t>HMS-107023: Investigation of failure ticket and checked all pbi dataset refreshes for pipeline and dataset</t>
  </si>
  <si>
    <t>HMS-106677: had a call with Vin and worked on going through the ticket ewquirement and peforming the changes on the local power bi file in VDI.</t>
  </si>
  <si>
    <t>HMS-106677</t>
  </si>
  <si>
    <t>USCCB | PowerBI Report - Consultant Admin Hours</t>
  </si>
  <si>
    <t>See's Admin Hours</t>
  </si>
  <si>
    <t>Drill Thru/bookmarks</t>
  </si>
  <si>
    <t>Working on Renga report changes requested by Amy and Katina and publishing the report back to DEV workspace for testing.</t>
  </si>
  <si>
    <t xml:space="preserve">HMS-94341 : Worked on modification request by Kyle and deployed the report to UAT workspace for testing. Had meeting with Keita and Kyle. </t>
  </si>
  <si>
    <t>HMS-94341 : deployed the report to production and testing the report functionality on prod.</t>
  </si>
  <si>
    <t>Had a call with client and other vendar for KT sesison over power bi report and synapse pipeline on azure cloud.</t>
  </si>
  <si>
    <t xml:space="preserve">Release co-ordicnation meeting with the team and DEV database release Deployment </t>
  </si>
  <si>
    <t>HMS-91281</t>
  </si>
  <si>
    <t>ATW | Team Admin Time - Retainer 2024</t>
  </si>
  <si>
    <t>HMS-91281: Had a call with client and other vender for KT session over power bi report and synapse pipeline on azure cloud.</t>
  </si>
  <si>
    <t>Meeting with jazz and Amy</t>
  </si>
  <si>
    <t xml:space="preserve">HMS-106677: Deployed new power bi report to CCLM workspace for user testing with name of CCLM-SAT_Test </t>
  </si>
  <si>
    <t>Release co-ordination meeting with the team and user branch creation for users</t>
  </si>
  <si>
    <t>HMS-106152:Connect with jazz and worked on optimizing the views and SPs and had a call with client for status updated</t>
  </si>
  <si>
    <t>had a call with jazz and worked on power bi renga internal report</t>
  </si>
  <si>
    <t>HMS-107896</t>
  </si>
  <si>
    <t>HMS-107896: Investigation of the ticket and checking for tables the system. Connect with Amit.</t>
  </si>
  <si>
    <t>Release co-ordination meeting with the team and user branch creation for users and deployed branches to UAT</t>
  </si>
  <si>
    <t>had a call with jazz and worked on fixing prod issue for a field and dataset refresh</t>
  </si>
  <si>
    <t>Release co-ordination meeting with the team and user branch creation for users and deployed branches to DEV</t>
  </si>
  <si>
    <t>HMS-93922:Status call with hs team and Vani and worked on ticket with Amit</t>
  </si>
  <si>
    <t>Worked on TA report validation and call with Jazz</t>
  </si>
  <si>
    <t>:worked on ticket with Amit for data descripency on UAT</t>
  </si>
  <si>
    <t>HMS-106152: Connect with jazz and Client for status call and work on cost estimation for the log analytics</t>
  </si>
  <si>
    <t> HMS-108487:worked on ticket with Amit for data descripency on UAT</t>
  </si>
  <si>
    <t>had a call with jazz and worked on changes requested by Katina for internal report and testing the changes.</t>
  </si>
  <si>
    <t>HMS-106152:Connect with jazz and worked on optimizing the views and SPs and working enabling loggin for sql db.</t>
  </si>
  <si>
    <t>Release co-ordination meeting with the team and user branch creation for users and deployed branches to DEV &amp; UAT.</t>
  </si>
  <si>
    <t>HMS-108529: Investigation of the ticket and checking for the manual excel files.</t>
  </si>
  <si>
    <t>HMS-106152:Enable the db loggin in the log analytics and created monitoring queries..</t>
  </si>
  <si>
    <t>Release co-ordination meeting with the team and user branch creation for users and deployed branches to UAT.</t>
  </si>
  <si>
    <t>HMS-107119</t>
  </si>
  <si>
    <t>Sentinal rules update</t>
  </si>
  <si>
    <t>HMS-93922:Status call with Sees team and  Amit</t>
  </si>
  <si>
    <t>Work on validation the data and performed the changes on the report and published to UAT.</t>
  </si>
  <si>
    <t>HMS-108529: call with the JDE team and working on finding the duplicates records in the system for inventory.</t>
  </si>
  <si>
    <t xml:space="preserve">Release cordination meeting with the team and connect </t>
  </si>
  <si>
    <t>BIlled</t>
  </si>
  <si>
    <t>HMS-108529: call with Amit and Worked on deeper investigation of the issue and finding out the root casue of duplication in the databases.</t>
  </si>
  <si>
    <t>had a call with jazz and worked on changes requested by Katinaand promoting the changes in the UAT invironment.</t>
  </si>
  <si>
    <t>HMS-109140: inventory dataset failure investigation and manual refresh to the dataset.</t>
  </si>
  <si>
    <t>HMS-108529: Working on investigating and evaluating stored procedure which load data into dim.lot table.</t>
  </si>
  <si>
    <t>HMS-98056: Working on creating technical  document for project implementation for power bi report and uploaded the document to SharePoint folder at USCCB.</t>
  </si>
  <si>
    <t>had a call with jazz and worked on changes requested by Katina and promoting the changes in the DEV  invironment and GSS strint review meeting.</t>
  </si>
  <si>
    <t>had a call with jazz and worked on changes requested by Katina and promoting the changes in the UAT invironment.</t>
  </si>
  <si>
    <t>HMS-109209: worked with Amit on changes the finance parameters, We have provided access to ricards.pinne@norit.com on Synapse workspace and power bi workspace.
please check and let us know if he faces any issue.</t>
  </si>
  <si>
    <t>HMS-108529: call with Amit and Worked on deeper investigation of the issue and finding out the root casue of duplication in the databases and creating estimates</t>
  </si>
  <si>
    <t>HMS-93922:Weekly sync-u call with Vani and Team.,  HMS-109338: Connected with Amit and Mitch for the firewall alert and UAT pipeline failures.</t>
  </si>
  <si>
    <t xml:space="preserve">ISD-44398-B5J9P0: Release coordination meeting with the team and connect </t>
  </si>
  <si>
    <t>had a call with jazz and worked on changes requested by Amy on RLS implementation.</t>
  </si>
  <si>
    <t>HMS-109441:Investigating the pipeline failure and debug the issue from DB and call with AF team on SOP</t>
  </si>
  <si>
    <t>HMS-109424: Call with Amit and worked on fixing the issue in UAT Environment.</t>
  </si>
  <si>
    <t>had a call with jazz, Katina and Amy. worked on changes requested on internal &amp; External reports.</t>
  </si>
  <si>
    <t>Had a call with jazz, Katina and Amy. worked on changes requested on internal &amp; External reports.</t>
  </si>
  <si>
    <t>Adding Work Order content to Finance dataset</t>
  </si>
  <si>
    <t>HMS-107896: had a call with Nick and discused about the changes required.</t>
  </si>
  <si>
    <t>HMS-104796</t>
  </si>
  <si>
    <t>Balance Sheet Report | Tab 1</t>
  </si>
  <si>
    <t>HMS-104797</t>
  </si>
  <si>
    <t>Balance Sheet Report | Tab 2</t>
  </si>
  <si>
    <t>HMS-104796: had a call with Kyra and refreshed the data model for New tab1 and tab2  in finance datamodel(billed) . HMS-93796: Status call with Eric and HS team.</t>
  </si>
  <si>
    <t xml:space="preserve"> HMS-109668: Investigating the pipeline failure and debug the issue from DB and call with AF team on SOP</t>
  </si>
  <si>
    <t>ISD-44398-B5J9P0: Release coordination meeting with the team and deployment to DEV</t>
  </si>
  <si>
    <t xml:space="preserve">HMS-109155: We have provided access to ricards.pinne@norit.com on Synapse workspace and power bi workspace.
</t>
  </si>
  <si>
    <t>HMS-93922:Weekly sync-u call with Vani and Team.</t>
  </si>
  <si>
    <t>HMS-98060: Team sync up call with Gina and team</t>
  </si>
  <si>
    <t>HMS-109733:worked on enabling logging for SQL server and connect with team</t>
  </si>
  <si>
    <t>HMS-108733: Restoring the Prod database to DEV and performing the changes on DEV for DIM_LOT proc.</t>
  </si>
  <si>
    <t>HMS-109155</t>
  </si>
  <si>
    <t>Access to New Team Membe</t>
  </si>
  <si>
    <t>HMS-108733: performing the changes on DEV for DIM_LOT proc and validating the proc and data on DEV server</t>
  </si>
  <si>
    <t xml:space="preserve">HMS-98056: sync up call with Gina and working on Data validatiojn queations </t>
  </si>
  <si>
    <t>HMS-94341 : deployment  the report to production and testing the report functionality on prod.</t>
  </si>
  <si>
    <t>ISD-44398-B5J9P0: Release coordination meeting with the team</t>
  </si>
  <si>
    <t>HMS-109155: white listing IP and connects with  access to ricards.pinne@norit.com on Synapse workspace</t>
  </si>
  <si>
    <t>HMS-93922: Ticket sync-u call with Vani, HMS-109912: working on failure happened on UAT and prod environment and monitoring the environment after debug run.</t>
  </si>
  <si>
    <t xml:space="preserve"> HMS-109668: Investigating the pipeline failure and debug the issue from DB and call with AF team on SP</t>
  </si>
  <si>
    <t>Deployment to production and connect with Jazz on RLS for internal report.</t>
  </si>
  <si>
    <t>had a call with jazz, Katina and Amy. worked on changes requested on internal report CSM RLS</t>
  </si>
  <si>
    <t>HMS-109990: inventory dataset failure refresh and monitoring the refresh</t>
  </si>
  <si>
    <t>HMS-109917: Sees pipeline monitoring on the prod and UAT.</t>
  </si>
  <si>
    <t>HMS-110011: A failure was caused by credential changes and it has been resolved now.</t>
  </si>
  <si>
    <t>ISD-44398-B5J9P0: Release coordination meeting with the team and deployment to UAT</t>
  </si>
  <si>
    <t>HMS-98060: updated the technical document with Smart Narative visual details and how does it works.</t>
  </si>
  <si>
    <t>HMS-108733: performing the changes on DEV for DIM_LOT proc and validating the proc and data on DEV server. Updating the SPs by performing Debug run and  data load in test tables.
we will test the report in Dev by loading data then pass the report for user testing.</t>
  </si>
  <si>
    <t>ISD-44398-B5J9P0: Release coordination meeting with the team and deployment to Test</t>
  </si>
  <si>
    <t>HMS-108733: Performed the changes on DEV and Testing the changes on Tables and Finance report level.</t>
  </si>
  <si>
    <t>HMS-109917: Team sync up call and meeting with Vani.</t>
  </si>
  <si>
    <t>ROSS Staging Tables to UAT </t>
  </si>
  <si>
    <t>HMS-109767: creating sql scripts to check the data growth and volume of daily data ingestion in the system</t>
  </si>
  <si>
    <t>HMS-109917: DEV &amp;UAT tables sync for Rose tables</t>
  </si>
  <si>
    <t>ISD-44398-B5J9P0: Release coordination meeting with the team and deployment to DEV &amp; UAT</t>
  </si>
  <si>
    <t>HMS-110325: DEV &amp;UAT tables sync for Rose tables</t>
  </si>
  <si>
    <t>HMS-110325: DEV &amp;UAT tables sync for Rose tables and UAT and prod failure resolution</t>
  </si>
  <si>
    <t>had a call with jazz and Amy for new changes on internal csm report</t>
  </si>
  <si>
    <t>HMS-110564: call with Vani and resolving prod and UAT failure.</t>
  </si>
  <si>
    <t>HMS-110624: resolving inventory Dataset failure</t>
  </si>
  <si>
    <t>HMS-109767: creating sql scripts to check the data growth and volume of daily data ingestion in the system, HMS-104797: Resolved customer testing query on DEV workspace and added drillthrow pages for tab1 and tab2</t>
  </si>
  <si>
    <t>HMS-93922: Productiion and UAT monitoring and failure resolutions</t>
  </si>
  <si>
    <t>HMS-109733: team sync up meeting with the team and conenct with Jazz.</t>
  </si>
  <si>
    <t>had a call with jazz,Worked on estimation and new requirement provided by Amy.</t>
  </si>
  <si>
    <t>HMS-109767: Workingn on creating a generic report on state Db meta data to monitoring data extraction and ingestions.</t>
  </si>
  <si>
    <t>HMS-108733: Validating and publishing report to Dev work space.</t>
  </si>
  <si>
    <t>HMS-104797: Resolved customer testing query on DEV workspace and validating the report</t>
  </si>
  <si>
    <t>HMS-93922: Production and UAT monitoring and failure resolutions</t>
  </si>
  <si>
    <t>Annual leave</t>
  </si>
  <si>
    <t>HMS-104797: worked on validating the data as per query from reiness and resolved query</t>
  </si>
  <si>
    <t>HMS-110325</t>
  </si>
  <si>
    <t>HMS-104797: connected with Reiniss and Maria, working on the required changes fo the tab1 and tab2 measures.</t>
  </si>
  <si>
    <t>working on changes requested by Amy for internal and external report</t>
  </si>
  <si>
    <t xml:space="preserve"> HMS-110325: working on missing load which got extracted but stuck in the ingest part, HMS-93922: call with Vani and HS team and pipeline monitoring on UAT and Prod.</t>
  </si>
  <si>
    <t>HMS-109155: taking  follow up with Dennis and team to resolve the IP issue for Ricards</t>
  </si>
  <si>
    <t>HMS-104797: Worked on the measure changes requested by Reinis and maria and published report to DEV for testing.</t>
  </si>
  <si>
    <t>HSMS-01790-P2P7R5: Deployed the power bi report to Prod environment</t>
  </si>
  <si>
    <t>HMS-110325: DEV &amp;UAT tables sync for Rose tables and resolving failure for datatypes and reran the pipelines(3), HMS-111132: monitoring and resolving failed pipeline on UAT.(1)</t>
  </si>
  <si>
    <t>HSMS-01790-P2P7R5:scheduling dataset refresh on 2 report which got published to Prod.</t>
  </si>
  <si>
    <t>HMS-110325: DEV &amp;UAT tables sync for Rose tables and resolving failure for datatypes and reran the pipelines(2), HMS-111132: monitoring and resolving failed pipeline on UAT.(1)</t>
  </si>
  <si>
    <t>HMS-111331: Investigation of pipeline failure and monitoring data refresh pipeline.</t>
  </si>
  <si>
    <t>HMS-111333: working on monitoring and resolving the failures on the system dues to Microsoft outage.</t>
  </si>
  <si>
    <t>HMS-109767: Working on creating ROC document for issue happened in june for inventory pipeline</t>
  </si>
  <si>
    <t>HMS-111321: Working on failure caused by microsoft failure and working on manual refresh and monitoring.</t>
  </si>
  <si>
    <t>TA report meeting and discussions with Jazz and Theon</t>
  </si>
  <si>
    <t>had a call with jazz, Katina for status update and deployed to new changes for internal report and dataset to DEV.</t>
  </si>
  <si>
    <t>ISD-44398-B5J9P0: Release coordination meeting with the team and deployment to DEV , UAT &amp; Test</t>
  </si>
  <si>
    <t>HMS-104797: deployed the report to production and testing the basic functionality</t>
  </si>
  <si>
    <t>Working on changes requested by Gina and recofiguring the report to donationreceipt table</t>
  </si>
  <si>
    <t xml:space="preserve">ISD-44398-B5J9P0: Release coordination meeting with the team and deployment to DEV </t>
  </si>
  <si>
    <t>had a call with jazz, and worked on dev internal report to fix issue with table visual.</t>
  </si>
  <si>
    <t>Status call with Team for status update</t>
  </si>
  <si>
    <t>had a call with jazz, and worked on dev internal report to fix issue with visual and deployed it to DEV and UAT.</t>
  </si>
  <si>
    <t>HMS-93796: Status call with HS Team and Norit for ticket update</t>
  </si>
  <si>
    <t>HMS-93796: internal team connect for status call</t>
  </si>
  <si>
    <t>HMS-93922: Status call with Team for status update
monitoring prod and Uat pipelines</t>
  </si>
  <si>
    <t>TA report meeting and discussions with Jazz and Theon team and working on report</t>
  </si>
  <si>
    <t>had a call with jazz, and worked on dev internal report to fix issue with visual and call with team for the DEMO</t>
  </si>
  <si>
    <t>pipeline monitoring on UAT and prod,</t>
  </si>
  <si>
    <t> HMS-112242: Inventory refresh failure issue and trigger manual refresh and monitoring.</t>
  </si>
  <si>
    <t>HMS-109733:worked on optimizing the Views and monitoring Prod system and pipeline. Checking the cost of log analytics</t>
  </si>
  <si>
    <t>Working on Changes requested by Katina and Amy</t>
  </si>
  <si>
    <t>HMS-108733: performing data testing between back DBs that is taking  little time and we need to execute all sps after every changes that's why it taking time. will send an update by Wednesday EOD with documentation of testing and implementation.</t>
  </si>
  <si>
    <t>HMS-108733: Creating the documentation of the testing and solution implementation on the DEV.</t>
  </si>
  <si>
    <t>HMS-107896: connect with Raghu and discussed about changes which need to be implemented to get required table in the system</t>
  </si>
  <si>
    <t xml:space="preserve">HSMS-01479-G4S9C3: Validated the data in report after the changes and published the report to UAT for testing. </t>
  </si>
  <si>
    <t xml:space="preserve">had a call with jazz, and worked on dev internal report to fix issue with visual and Testing </t>
  </si>
  <si>
    <t>had a call with jazz, and worked on dev internal report to fix issue with visual and call with team</t>
  </si>
  <si>
    <t>HMS-112836: Manual dataset refrsh and monitoring of the refresh activity on prod</t>
  </si>
  <si>
    <t>HMS-108733: Updating the Prod and refreshing dataset and data validation on the report and DB.</t>
  </si>
  <si>
    <t>had a call with jazz, and worked on dev internal report to fix issue with visual and call with team for status update</t>
  </si>
  <si>
    <t>HSMS-01643-Z8X0W0:worked on optimizing the Views and monitoring Prod system and pipeline. Checking the cost of log analytics</t>
  </si>
  <si>
    <t>Working on changes requested by Gina and reconfiguring the report to donation receipt table</t>
  </si>
  <si>
    <t>had a call with Team for status update and worked on dev  report changes on consumption and date filter for external report.</t>
  </si>
  <si>
    <t>HMS-107896: connect with JDE Team and discussed about the access on the DEV server for new object.</t>
  </si>
  <si>
    <t>had a call with jazz, Katina and Amy and worked on deployment from UAT to Prod for texternal report changes and security.</t>
  </si>
  <si>
    <t>HMS-112965: Call with Vin and Mangesh and evaluating the required changes on the DEV to accommodate the changes. worked on loading the object in DEV environment from JDE</t>
  </si>
  <si>
    <t>HSMS-01637-H5B0J2: Call with Jazz and Ashish regading security review for the azure portal</t>
  </si>
  <si>
    <t xml:space="preserve">HMS-107896: connect with Raghu and  load the data into the dimenstion tables and execution of storedprodure and dataset refresh for PBI. </t>
  </si>
  <si>
    <t>ISD-44398-B5J9P0: Release coordination meeting with the team for DEV Deployment</t>
  </si>
  <si>
    <t>PTO taken</t>
  </si>
  <si>
    <t>Public holiday</t>
  </si>
  <si>
    <t>HMS-111726:  helping Ricard for testing and had a call with Vin</t>
  </si>
  <si>
    <t>HMS-108733 : Connected with Vin and created testing script and provided the duplicates data report to eric</t>
  </si>
  <si>
    <t>HMS-107896: connect with Raghu and Nick for the field naming for new table</t>
  </si>
  <si>
    <t>HMS-113342: working with Vin for investigating the failures and monitoring the system pipeline. Stoped to trigger due to microsoft outage.</t>
  </si>
  <si>
    <t>TA report meeting call with jazz and Alvin and worked on configuring report</t>
  </si>
  <si>
    <t>HMS-113342: Testing the pipeline runs on the prod and checking f the issue is resolved. Restart the db and trigger the pipeline manually after Microsoft issue is resolved.</t>
  </si>
  <si>
    <t>HMS-108733: Working on updating the inventory report on DEV to testing</t>
  </si>
  <si>
    <t>HSMS-03022-V7F8X5:worked on monitoring Prod system and pipeline. Checking the cost of log analytics</t>
  </si>
  <si>
    <t>HMS-111726:  Connected with team for resolving issue with IP and zscaler connection. Working with Dennis and Nick</t>
  </si>
  <si>
    <t>HMS-108733: Working on updating the inventory report on DEV for testing and refreshing the dataset</t>
  </si>
  <si>
    <t>HMS-113517: Testing the pipeline runs on the prod and checking f the issue is resolved. Restart the db and trigger the pipeline manually after Microsoft issue is resolved.</t>
  </si>
  <si>
    <t>Deployment to UAT for renga reports and call with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</si>
</sst>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
    <numFmt numFmtId="165" formatCode="mmm\-yyyy"/>
    <numFmt numFmtId="166" formatCode="[$-409]d\-mmm\-yy;@"/>
  </numFmts>
  <fonts count="37" x14ac:knownFonts="1">
    <font>
      <sz val="11"/>
      <color theme="1"/>
      <name val="Calibri"/>
      <family val="2"/>
      <scheme val="minor"/>
    </font>
    <font>
      <b/>
      <sz val="11"/>
      <color theme="1"/>
      <name val="Calibri"/>
      <family val="2"/>
      <scheme val="minor"/>
    </font>
    <font>
      <sz val="11"/>
      <color theme="1"/>
      <name val="Calibri"/>
      <family val="2"/>
      <scheme val="minor"/>
    </font>
    <font>
      <b/>
      <sz val="12"/>
      <color theme="0"/>
      <name val="Calibri"/>
      <family val="2"/>
      <scheme val="minor"/>
    </font>
    <font>
      <u/>
      <sz val="11"/>
      <color theme="10"/>
      <name val="Calibri"/>
      <family val="2"/>
      <scheme val="minor"/>
    </font>
    <font>
      <b/>
      <sz val="12"/>
      <color theme="1"/>
      <name val="Calibri"/>
      <family val="2"/>
      <scheme val="minor"/>
    </font>
    <font>
      <b/>
      <sz val="18"/>
      <color theme="2" tint="-0.14999847407452621"/>
      <name val="Calibri"/>
      <family val="2"/>
      <scheme val="minor"/>
    </font>
    <font>
      <b/>
      <sz val="14"/>
      <color theme="9"/>
      <name val="Calibri"/>
      <family val="2"/>
      <scheme val="minor"/>
    </font>
    <font>
      <b/>
      <sz val="14"/>
      <color theme="2" tint="-0.14999847407452621"/>
      <name val="Calibri"/>
      <family val="2"/>
      <scheme val="minor"/>
    </font>
    <font>
      <i/>
      <sz val="11"/>
      <color theme="6" tint="-0.249977111117893"/>
      <name val="Calibri"/>
      <family val="2"/>
      <scheme val="minor"/>
    </font>
    <font>
      <i/>
      <sz val="11"/>
      <color theme="4"/>
      <name val="Calibri"/>
      <family val="2"/>
      <scheme val="minor"/>
    </font>
    <font>
      <sz val="8"/>
      <name val="Calibri"/>
      <family val="2"/>
      <scheme val="minor"/>
    </font>
    <font>
      <sz val="14"/>
      <color theme="1"/>
      <name val="Calibri"/>
      <family val="2"/>
      <scheme val="minor"/>
    </font>
    <font>
      <sz val="22"/>
      <color theme="0"/>
      <name val="Calibri"/>
      <family val="2"/>
      <scheme val="minor"/>
    </font>
    <font>
      <sz val="20"/>
      <color theme="0"/>
      <name val="Calibri"/>
      <family val="2"/>
      <scheme val="minor"/>
    </font>
    <font>
      <b/>
      <sz val="18"/>
      <color theme="9"/>
      <name val="Calibri"/>
      <family val="2"/>
      <scheme val="minor"/>
    </font>
    <font>
      <b/>
      <sz val="18"/>
      <color theme="4" tint="0.59999389629810485"/>
      <name val="Calibri"/>
      <family val="2"/>
      <scheme val="minor"/>
    </font>
    <font>
      <b/>
      <sz val="14"/>
      <color theme="0"/>
      <name val="Calibri"/>
      <family val="2"/>
      <scheme val="minor"/>
    </font>
    <font>
      <sz val="14"/>
      <name val="Calibri"/>
      <family val="2"/>
      <scheme val="minor"/>
    </font>
    <font>
      <sz val="14"/>
      <color rgb="FF000000"/>
      <name val="Calibri"/>
      <family val="2"/>
      <scheme val="minor"/>
    </font>
    <font>
      <u/>
      <sz val="14"/>
      <name val="Calibri"/>
      <family val="2"/>
      <scheme val="minor"/>
    </font>
    <font>
      <sz val="11"/>
      <color rgb="FF000000"/>
      <name val="Arial"/>
      <family val="2"/>
    </font>
    <font>
      <b/>
      <sz val="11"/>
      <color theme="1"/>
      <name val="Calibri"/>
      <family val="2"/>
    </font>
    <font>
      <b/>
      <sz val="18"/>
      <color theme="1"/>
      <name val="Arial Black"/>
      <family val="2"/>
    </font>
    <font>
      <b/>
      <sz val="18"/>
      <color theme="1"/>
      <name val="Arial"/>
      <family val="2"/>
    </font>
    <font>
      <sz val="10"/>
      <color rgb="FF000000"/>
      <name val="Segoe UI Semibold"/>
      <family val="2"/>
    </font>
    <font>
      <sz val="12"/>
      <color theme="1"/>
      <name val="Calibri"/>
      <family val="2"/>
      <scheme val="minor"/>
    </font>
    <font>
      <i/>
      <u/>
      <sz val="11"/>
      <color theme="4"/>
      <name val="Calibri"/>
      <family val="2"/>
      <scheme val="minor"/>
    </font>
    <font>
      <u/>
      <sz val="11"/>
      <color theme="1"/>
      <name val="Calibri"/>
      <family val="2"/>
      <scheme val="minor"/>
    </font>
    <font>
      <sz val="7"/>
      <color rgb="FF666666"/>
      <name val="Segoe UI"/>
      <family val="2"/>
    </font>
    <font>
      <b/>
      <sz val="12"/>
      <color rgb="FF000000"/>
      <name val="Calibri"/>
      <family val="2"/>
    </font>
    <font>
      <sz val="10"/>
      <color rgb="FF000000"/>
      <name val="Calibri"/>
      <family val="2"/>
    </font>
    <font>
      <sz val="14"/>
      <color rgb="FF000000"/>
      <name val="Calibri"/>
      <family val="2"/>
    </font>
    <font>
      <sz val="16"/>
      <color theme="1"/>
      <name val="Calibri"/>
      <family val="2"/>
      <scheme val="minor"/>
    </font>
    <font>
      <sz val="20"/>
      <name val="Calibri"/>
      <family val="2"/>
      <scheme val="minor"/>
    </font>
    <font>
      <b/>
      <sz val="9"/>
      <color rgb="FF292929"/>
      <name val="Segoe UI"/>
      <family val="2"/>
    </font>
    <font>
      <sz val="10"/>
      <color rgb="FF242424"/>
      <name val="Segoe UI Semibold"/>
      <family val="2"/>
    </font>
  </fonts>
  <fills count="20">
    <fill>
      <patternFill patternType="none"/>
    </fill>
    <fill>
      <patternFill patternType="gray125"/>
    </fill>
    <fill>
      <patternFill patternType="solid">
        <fgColor theme="0" tint="-4.9989318521683403E-2"/>
        <bgColor indexed="64"/>
      </patternFill>
    </fill>
    <fill>
      <patternFill patternType="solid">
        <fgColor theme="3" tint="0.89999084444715716"/>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4"/>
        <bgColor indexed="64"/>
      </patternFill>
    </fill>
    <fill>
      <patternFill patternType="solid">
        <fgColor theme="5"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rgb="FF979797"/>
        <bgColor indexed="64"/>
      </patternFill>
    </fill>
    <fill>
      <patternFill patternType="solid">
        <fgColor rgb="FF00ADEE"/>
        <bgColor indexed="64"/>
      </patternFill>
    </fill>
    <fill>
      <patternFill patternType="solid">
        <fgColor rgb="FFFFFF00"/>
        <bgColor indexed="64"/>
      </patternFill>
    </fill>
    <fill>
      <patternFill patternType="solid">
        <fgColor theme="7"/>
        <bgColor indexed="64"/>
      </patternFill>
    </fill>
    <fill>
      <patternFill patternType="solid">
        <fgColor rgb="FFFFFFFF"/>
        <bgColor indexed="64"/>
      </patternFill>
    </fill>
    <fill>
      <patternFill patternType="solid">
        <fgColor rgb="FFC00000"/>
        <bgColor indexed="64"/>
      </patternFill>
    </fill>
    <fill>
      <patternFill patternType="solid">
        <fgColor theme="4" tint="0.79998168889431442"/>
        <bgColor theme="4" tint="0.79998168889431442"/>
      </patternFill>
    </fill>
  </fills>
  <borders count="14">
    <border>
      <left/>
      <right/>
      <top/>
      <bottom/>
      <diagonal/>
    </border>
    <border>
      <left style="thin">
        <color theme="2"/>
      </left>
      <right style="thin">
        <color theme="2"/>
      </right>
      <top style="thin">
        <color theme="2"/>
      </top>
      <bottom style="thin">
        <color theme="2"/>
      </bottom>
      <diagonal/>
    </border>
    <border>
      <left style="medium">
        <color theme="0"/>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thin">
        <color theme="5"/>
      </left>
      <right/>
      <top style="thin">
        <color theme="5"/>
      </top>
      <bottom/>
      <diagonal/>
    </border>
    <border>
      <left style="thin">
        <color theme="5"/>
      </left>
      <right/>
      <top style="thin">
        <color theme="5"/>
      </top>
      <bottom style="thin">
        <color theme="5"/>
      </bottom>
      <diagonal/>
    </border>
    <border>
      <left style="medium">
        <color theme="0"/>
      </left>
      <right style="medium">
        <color theme="0"/>
      </right>
      <top style="medium">
        <color theme="0"/>
      </top>
      <bottom/>
      <diagonal/>
    </border>
    <border>
      <left style="medium">
        <color rgb="FFABABAB"/>
      </left>
      <right style="medium">
        <color rgb="FFABABAB"/>
      </right>
      <top style="medium">
        <color rgb="FFABABAB"/>
      </top>
      <bottom style="medium">
        <color rgb="FFABABAB"/>
      </bottom>
      <diagonal/>
    </border>
    <border>
      <left style="medium">
        <color rgb="FFABABAB"/>
      </left>
      <right style="medium">
        <color rgb="FFABABAB"/>
      </right>
      <top style="medium">
        <color rgb="FFABABAB"/>
      </top>
      <bottom/>
      <diagonal/>
    </border>
    <border>
      <left style="medium">
        <color rgb="FFABABAB"/>
      </left>
      <right style="medium">
        <color rgb="FFABABAB"/>
      </right>
      <top/>
      <bottom style="medium">
        <color rgb="FFABABAB"/>
      </bottom>
      <diagonal/>
    </border>
    <border>
      <left style="thin">
        <color theme="5"/>
      </left>
      <right/>
      <top/>
      <bottom/>
      <diagonal/>
    </border>
    <border>
      <left/>
      <right/>
      <top style="thin">
        <color theme="4" tint="0.39997558519241921"/>
      </top>
      <bottom style="thin">
        <color theme="4" tint="0.399975585192419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diagonal/>
    </border>
  </borders>
  <cellStyleXfs count="2">
    <xf numFmtId="0" fontId="0" fillId="0" borderId="0"/>
    <xf numFmtId="0" fontId="4" fillId="0" borderId="0" applyNumberFormat="0" applyFill="0" applyBorder="0" applyAlignment="0" applyProtection="0"/>
  </cellStyleXfs>
  <cellXfs count="123">
    <xf numFmtId="0" fontId="0" fillId="0" borderId="0" xfId="0"/>
    <xf numFmtId="0" fontId="2" fillId="0" borderId="0" xfId="0" applyFont="1"/>
    <xf numFmtId="164" fontId="0" fillId="0" borderId="0" xfId="0" applyNumberFormat="1"/>
    <xf numFmtId="14" fontId="2" fillId="0" borderId="0" xfId="0" applyNumberFormat="1" applyFont="1"/>
    <xf numFmtId="0" fontId="3" fillId="0" borderId="1" xfId="0" applyFont="1" applyBorder="1" applyAlignment="1">
      <alignment horizontal="center" vertical="center"/>
    </xf>
    <xf numFmtId="0" fontId="0" fillId="0" borderId="0" xfId="0" applyAlignment="1">
      <alignment wrapText="1"/>
    </xf>
    <xf numFmtId="0" fontId="0" fillId="5" borderId="0" xfId="0" applyFill="1"/>
    <xf numFmtId="0" fontId="1" fillId="0" borderId="0" xfId="0" applyFont="1" applyAlignment="1">
      <alignment horizontal="center" vertical="center"/>
    </xf>
    <xf numFmtId="164" fontId="1" fillId="0" borderId="0" xfId="0" applyNumberFormat="1" applyFont="1"/>
    <xf numFmtId="165" fontId="5" fillId="4" borderId="1" xfId="0" applyNumberFormat="1" applyFont="1" applyFill="1" applyBorder="1" applyAlignment="1">
      <alignment horizontal="left" vertical="center" indent="1"/>
    </xf>
    <xf numFmtId="164" fontId="5" fillId="4" borderId="1" xfId="0" applyNumberFormat="1" applyFont="1" applyFill="1" applyBorder="1" applyAlignment="1">
      <alignment horizontal="center" vertical="center"/>
    </xf>
    <xf numFmtId="0" fontId="5" fillId="2" borderId="1" xfId="0" applyFont="1" applyFill="1" applyBorder="1" applyAlignment="1">
      <alignment horizontal="left" vertical="center"/>
    </xf>
    <xf numFmtId="0" fontId="9" fillId="0" borderId="0" xfId="0" applyFont="1"/>
    <xf numFmtId="0" fontId="10" fillId="0" borderId="0" xfId="0" applyFont="1" applyAlignment="1">
      <alignment vertical="top"/>
    </xf>
    <xf numFmtId="0" fontId="6" fillId="8" borderId="0" xfId="0" applyFont="1" applyFill="1" applyAlignment="1">
      <alignment horizontal="center" vertical="center"/>
    </xf>
    <xf numFmtId="0" fontId="12" fillId="0" borderId="0" xfId="0" applyFont="1" applyAlignment="1">
      <alignment vertical="center"/>
    </xf>
    <xf numFmtId="166" fontId="0" fillId="0" borderId="0" xfId="0" applyNumberFormat="1" applyAlignment="1">
      <alignment horizontal="left"/>
    </xf>
    <xf numFmtId="0" fontId="12" fillId="9" borderId="0" xfId="0" applyFont="1" applyFill="1" applyAlignment="1">
      <alignment vertical="center"/>
    </xf>
    <xf numFmtId="0" fontId="6" fillId="3" borderId="0" xfId="0" applyFont="1" applyFill="1" applyAlignment="1">
      <alignment vertical="center"/>
    </xf>
    <xf numFmtId="0" fontId="8" fillId="3" borderId="0" xfId="0" applyFont="1" applyFill="1" applyAlignment="1">
      <alignment horizontal="center" vertical="center"/>
    </xf>
    <xf numFmtId="0" fontId="8" fillId="3" borderId="0" xfId="0" applyFont="1" applyFill="1"/>
    <xf numFmtId="0" fontId="0" fillId="3" borderId="0" xfId="0" applyFill="1"/>
    <xf numFmtId="0" fontId="0" fillId="11" borderId="0" xfId="0" applyFill="1"/>
    <xf numFmtId="0" fontId="2" fillId="8" borderId="0" xfId="0" applyFont="1" applyFill="1"/>
    <xf numFmtId="14" fontId="2" fillId="8" borderId="0" xfId="0" applyNumberFormat="1" applyFont="1" applyFill="1"/>
    <xf numFmtId="0" fontId="14" fillId="8" borderId="0" xfId="0" applyFont="1" applyFill="1" applyAlignment="1">
      <alignment vertical="center"/>
    </xf>
    <xf numFmtId="0" fontId="15" fillId="3" borderId="0" xfId="0" applyFont="1" applyFill="1" applyAlignment="1">
      <alignment vertical="center"/>
    </xf>
    <xf numFmtId="0" fontId="16" fillId="3" borderId="0" xfId="0" applyFont="1" applyFill="1" applyAlignment="1">
      <alignment horizontal="left" vertical="center"/>
    </xf>
    <xf numFmtId="0" fontId="0" fillId="7" borderId="0" xfId="0" applyFill="1"/>
    <xf numFmtId="0" fontId="0" fillId="0" borderId="0" xfId="0" applyProtection="1">
      <protection locked="0"/>
    </xf>
    <xf numFmtId="0" fontId="0" fillId="2" borderId="0" xfId="0" applyFill="1" applyAlignment="1">
      <alignment horizontal="left"/>
    </xf>
    <xf numFmtId="166" fontId="0" fillId="2" borderId="0" xfId="0" applyNumberFormat="1" applyFill="1" applyAlignment="1">
      <alignment horizontal="left"/>
    </xf>
    <xf numFmtId="0" fontId="5" fillId="4" borderId="1" xfId="0" applyFont="1" applyFill="1" applyBorder="1" applyAlignment="1" applyProtection="1">
      <alignment horizontal="left" vertical="center" indent="1"/>
      <protection locked="0"/>
    </xf>
    <xf numFmtId="0" fontId="3" fillId="12" borderId="1" xfId="0" applyFont="1" applyFill="1" applyBorder="1" applyAlignment="1">
      <alignment horizontal="left" vertical="center" indent="1"/>
    </xf>
    <xf numFmtId="0" fontId="0" fillId="0" borderId="0" xfId="0" applyAlignment="1">
      <alignment vertical="center"/>
    </xf>
    <xf numFmtId="14" fontId="0" fillId="0" borderId="0" xfId="0" applyNumberFormat="1" applyAlignment="1">
      <alignment vertical="center"/>
    </xf>
    <xf numFmtId="14" fontId="0" fillId="0" borderId="0" xfId="0" applyNumberFormat="1" applyAlignment="1">
      <alignment horizontal="left"/>
    </xf>
    <xf numFmtId="0" fontId="0" fillId="0" borderId="0" xfId="0" applyAlignment="1">
      <alignment horizontal="center"/>
    </xf>
    <xf numFmtId="0" fontId="2" fillId="8" borderId="0" xfId="0" applyFont="1" applyFill="1" applyAlignment="1">
      <alignment wrapText="1"/>
    </xf>
    <xf numFmtId="0" fontId="0" fillId="0" borderId="0" xfId="0" applyAlignment="1">
      <alignment vertical="center" wrapText="1"/>
    </xf>
    <xf numFmtId="0" fontId="2" fillId="0" borderId="0" xfId="0" applyFont="1" applyAlignment="1">
      <alignment wrapText="1"/>
    </xf>
    <xf numFmtId="0" fontId="4" fillId="0" borderId="0" xfId="1" applyFill="1" applyBorder="1" applyAlignment="1"/>
    <xf numFmtId="0" fontId="0" fillId="0" borderId="2" xfId="0" applyBorder="1" applyAlignment="1">
      <alignment vertical="center" wrapText="1"/>
    </xf>
    <xf numFmtId="0" fontId="0" fillId="0" borderId="2" xfId="0" applyBorder="1" applyAlignment="1">
      <alignment horizontal="left" vertical="center" wrapText="1"/>
    </xf>
    <xf numFmtId="14" fontId="0" fillId="0" borderId="2" xfId="0" applyNumberFormat="1" applyBorder="1" applyAlignment="1">
      <alignment horizontal="center" vertical="center" wrapText="1"/>
    </xf>
    <xf numFmtId="0" fontId="0" fillId="0" borderId="2" xfId="0" applyBorder="1" applyAlignment="1">
      <alignment horizontal="center" vertical="center" wrapText="1"/>
    </xf>
    <xf numFmtId="0" fontId="0" fillId="2" borderId="2" xfId="0" applyFill="1" applyBorder="1" applyAlignment="1">
      <alignment vertical="center" wrapText="1"/>
    </xf>
    <xf numFmtId="14"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0" fontId="17" fillId="13" borderId="2" xfId="0" applyFont="1" applyFill="1" applyBorder="1" applyAlignment="1">
      <alignment horizontal="center" vertical="center" wrapText="1"/>
    </xf>
    <xf numFmtId="0" fontId="12" fillId="0" borderId="0" xfId="0" applyFont="1" applyAlignment="1">
      <alignment horizontal="left" vertical="top"/>
    </xf>
    <xf numFmtId="0" fontId="12" fillId="0" borderId="0" xfId="0" applyFont="1" applyAlignment="1">
      <alignment horizontal="left" vertical="top" wrapText="1"/>
    </xf>
    <xf numFmtId="0" fontId="18" fillId="6" borderId="0" xfId="1" applyFont="1" applyFill="1" applyAlignment="1">
      <alignment horizontal="left" vertical="top"/>
    </xf>
    <xf numFmtId="0" fontId="19" fillId="0" borderId="0" xfId="0" applyFont="1" applyAlignment="1">
      <alignment horizontal="left" vertical="top"/>
    </xf>
    <xf numFmtId="0" fontId="18" fillId="0" borderId="0" xfId="0" applyFont="1" applyAlignment="1">
      <alignment horizontal="left" vertical="top"/>
    </xf>
    <xf numFmtId="0" fontId="18" fillId="6" borderId="0" xfId="0" applyFont="1" applyFill="1" applyAlignment="1">
      <alignment horizontal="left" vertical="top" wrapText="1"/>
    </xf>
    <xf numFmtId="0" fontId="20" fillId="6" borderId="0" xfId="1" applyFont="1" applyFill="1" applyBorder="1" applyAlignment="1">
      <alignment horizontal="left" vertical="top" wrapText="1"/>
    </xf>
    <xf numFmtId="0" fontId="5" fillId="13" borderId="3" xfId="0" applyFont="1" applyFill="1" applyBorder="1" applyAlignment="1">
      <alignment horizontal="center" vertical="center" wrapText="1"/>
    </xf>
    <xf numFmtId="0" fontId="3" fillId="14" borderId="3" xfId="0" applyFont="1" applyFill="1" applyBorder="1" applyAlignment="1">
      <alignment horizontal="center" vertical="center" wrapText="1"/>
    </xf>
    <xf numFmtId="14" fontId="3" fillId="14" borderId="3" xfId="0" applyNumberFormat="1" applyFont="1" applyFill="1" applyBorder="1" applyAlignment="1">
      <alignment horizontal="center" vertical="center" wrapText="1"/>
    </xf>
    <xf numFmtId="0" fontId="21" fillId="0" borderId="0" xfId="0" applyFont="1" applyAlignment="1">
      <alignment wrapText="1"/>
    </xf>
    <xf numFmtId="0" fontId="17" fillId="15" borderId="2" xfId="0" applyFont="1" applyFill="1" applyBorder="1" applyAlignment="1">
      <alignment horizontal="center" vertical="center" wrapText="1"/>
    </xf>
    <xf numFmtId="0" fontId="0" fillId="15" borderId="2" xfId="0" applyFill="1" applyBorder="1" applyAlignment="1">
      <alignment vertical="center" wrapText="1"/>
    </xf>
    <xf numFmtId="14" fontId="0" fillId="15" borderId="2" xfId="0" applyNumberFormat="1" applyFill="1" applyBorder="1" applyAlignment="1">
      <alignment horizontal="center" vertical="center" wrapText="1"/>
    </xf>
    <xf numFmtId="0" fontId="0" fillId="15" borderId="2" xfId="0" applyFill="1" applyBorder="1" applyAlignment="1">
      <alignment horizontal="center" vertical="center" wrapText="1"/>
    </xf>
    <xf numFmtId="0" fontId="25" fillId="0" borderId="0" xfId="0" applyFont="1" applyAlignment="1">
      <alignment vertical="center"/>
    </xf>
    <xf numFmtId="0" fontId="4" fillId="2" borderId="2" xfId="1" applyFill="1" applyBorder="1" applyAlignment="1">
      <alignment vertical="center" wrapText="1"/>
    </xf>
    <xf numFmtId="0" fontId="0" fillId="2" borderId="0" xfId="0" applyFill="1" applyAlignment="1">
      <alignment vertical="center" wrapText="1"/>
    </xf>
    <xf numFmtId="14" fontId="0" fillId="0" borderId="0" xfId="0" applyNumberFormat="1"/>
    <xf numFmtId="0" fontId="0" fillId="0" borderId="4" xfId="0" applyBorder="1"/>
    <xf numFmtId="0" fontId="0" fillId="0" borderId="5" xfId="0" applyBorder="1"/>
    <xf numFmtId="0" fontId="26" fillId="10" borderId="0" xfId="0" applyFont="1" applyFill="1"/>
    <xf numFmtId="0" fontId="27" fillId="0" borderId="0" xfId="0" applyFont="1" applyAlignment="1">
      <alignment wrapText="1"/>
    </xf>
    <xf numFmtId="0" fontId="21" fillId="0" borderId="0" xfId="0" applyFont="1"/>
    <xf numFmtId="0" fontId="28" fillId="0" borderId="0" xfId="1" applyFont="1" applyAlignment="1">
      <alignment wrapText="1"/>
    </xf>
    <xf numFmtId="0" fontId="28" fillId="0" borderId="0" xfId="1" applyFont="1"/>
    <xf numFmtId="0" fontId="0" fillId="16" borderId="0" xfId="0" applyFill="1"/>
    <xf numFmtId="0" fontId="2" fillId="16" borderId="0" xfId="0" applyFont="1" applyFill="1"/>
    <xf numFmtId="0" fontId="2" fillId="16" borderId="0" xfId="0" applyFont="1" applyFill="1" applyAlignment="1">
      <alignment wrapText="1"/>
    </xf>
    <xf numFmtId="14" fontId="2" fillId="16" borderId="0" xfId="0" applyNumberFormat="1" applyFont="1" applyFill="1"/>
    <xf numFmtId="0" fontId="1" fillId="0" borderId="0" xfId="0" applyFont="1"/>
    <xf numFmtId="0" fontId="17" fillId="13" borderId="6" xfId="0" applyFont="1" applyFill="1" applyBorder="1" applyAlignment="1">
      <alignment horizontal="center" vertical="center" wrapText="1"/>
    </xf>
    <xf numFmtId="0" fontId="30" fillId="17" borderId="7" xfId="0" applyFont="1" applyFill="1" applyBorder="1" applyAlignment="1">
      <alignment horizontal="left" vertical="center" wrapText="1"/>
    </xf>
    <xf numFmtId="0" fontId="31" fillId="17" borderId="7" xfId="0" applyFont="1" applyFill="1" applyBorder="1" applyAlignment="1">
      <alignment horizontal="left" vertical="center" wrapText="1"/>
    </xf>
    <xf numFmtId="0" fontId="32" fillId="17" borderId="7" xfId="0" applyFont="1" applyFill="1" applyBorder="1" applyAlignment="1">
      <alignment horizontal="left" vertical="center" wrapText="1"/>
    </xf>
    <xf numFmtId="0" fontId="2" fillId="15" borderId="0" xfId="0" applyFont="1" applyFill="1"/>
    <xf numFmtId="0" fontId="2" fillId="15" borderId="0" xfId="0" applyFont="1" applyFill="1" applyAlignment="1">
      <alignment wrapText="1"/>
    </xf>
    <xf numFmtId="0" fontId="0" fillId="15" borderId="0" xfId="0" applyFill="1"/>
    <xf numFmtId="0" fontId="0" fillId="6" borderId="0" xfId="0" applyFill="1"/>
    <xf numFmtId="14" fontId="0" fillId="6" borderId="0" xfId="0" applyNumberFormat="1" applyFill="1"/>
    <xf numFmtId="0" fontId="2" fillId="18" borderId="0" xfId="0" applyFont="1" applyFill="1" applyAlignment="1">
      <alignment wrapText="1"/>
    </xf>
    <xf numFmtId="0" fontId="0" fillId="18" borderId="0" xfId="0" applyFill="1"/>
    <xf numFmtId="0" fontId="0" fillId="16" borderId="0" xfId="0" applyFill="1" applyAlignment="1">
      <alignment wrapText="1"/>
    </xf>
    <xf numFmtId="0" fontId="25" fillId="16" borderId="0" xfId="0" applyFont="1" applyFill="1" applyAlignment="1">
      <alignment vertical="center"/>
    </xf>
    <xf numFmtId="0" fontId="0" fillId="0" borderId="10" xfId="0" applyBorder="1"/>
    <xf numFmtId="0" fontId="34" fillId="16" borderId="0" xfId="0" applyFont="1" applyFill="1" applyAlignment="1">
      <alignment horizontal="center" vertical="center"/>
    </xf>
    <xf numFmtId="0" fontId="33" fillId="15" borderId="0" xfId="0" applyFont="1" applyFill="1" applyAlignment="1">
      <alignment horizontal="center" vertical="center"/>
    </xf>
    <xf numFmtId="0" fontId="26" fillId="19" borderId="11" xfId="0" applyFont="1" applyFill="1" applyBorder="1"/>
    <xf numFmtId="0" fontId="12" fillId="15" borderId="0" xfId="0" applyFont="1" applyFill="1"/>
    <xf numFmtId="0" fontId="35" fillId="0" borderId="0" xfId="0" applyFont="1"/>
    <xf numFmtId="0" fontId="36" fillId="0" borderId="0" xfId="0" applyFont="1" applyAlignment="1">
      <alignment horizontal="left" vertical="center"/>
    </xf>
    <xf numFmtId="0" fontId="0" fillId="19" borderId="12" xfId="0" applyFill="1" applyBorder="1"/>
    <xf numFmtId="0" fontId="0" fillId="0" borderId="12" xfId="0" applyBorder="1"/>
    <xf numFmtId="0" fontId="0" fillId="0" borderId="12" xfId="0" applyBorder="1" applyAlignment="1">
      <alignment wrapText="1"/>
    </xf>
    <xf numFmtId="14" fontId="0" fillId="0" borderId="12" xfId="0" applyNumberFormat="1" applyBorder="1"/>
    <xf numFmtId="0" fontId="0" fillId="19" borderId="12" xfId="0" applyFill="1" applyBorder="1" applyAlignment="1">
      <alignment wrapText="1"/>
    </xf>
    <xf numFmtId="0" fontId="0" fillId="15" borderId="12" xfId="0" applyFill="1" applyBorder="1"/>
    <xf numFmtId="0" fontId="0" fillId="15" borderId="12" xfId="0" applyFill="1" applyBorder="1" applyAlignment="1">
      <alignment wrapText="1"/>
    </xf>
    <xf numFmtId="14" fontId="0" fillId="19" borderId="12" xfId="0" applyNumberFormat="1" applyFill="1" applyBorder="1"/>
    <xf numFmtId="0" fontId="0" fillId="0" borderId="11" xfId="0" applyBorder="1" applyAlignment="1">
      <alignment wrapText="1"/>
    </xf>
    <xf numFmtId="0" fontId="0" fillId="0" borderId="13" xfId="0" applyBorder="1"/>
    <xf numFmtId="14" fontId="0" fillId="0" borderId="12" xfId="0" applyNumberFormat="1" applyBorder="1" applyAlignment="1">
      <alignment horizontal="right"/>
    </xf>
    <xf numFmtId="0" fontId="7" fillId="3" borderId="0" xfId="0" applyFont="1" applyFill="1" applyAlignment="1">
      <alignment horizontal="center" vertical="center"/>
    </xf>
    <xf numFmtId="0" fontId="7" fillId="6" borderId="0" xfId="0" applyFont="1" applyFill="1" applyAlignment="1" applyProtection="1">
      <alignment horizontal="center" vertical="center"/>
      <protection locked="0"/>
    </xf>
    <xf numFmtId="0" fontId="6" fillId="8" borderId="0" xfId="0" applyFont="1" applyFill="1" applyAlignment="1">
      <alignment horizontal="center" vertical="center"/>
    </xf>
    <xf numFmtId="0" fontId="13" fillId="8" borderId="0" xfId="0" applyFont="1" applyFill="1" applyAlignment="1">
      <alignment horizontal="center" vertical="center"/>
    </xf>
    <xf numFmtId="0" fontId="13" fillId="10" borderId="0" xfId="0" applyFont="1" applyFill="1" applyAlignment="1">
      <alignment horizontal="center" vertical="center"/>
    </xf>
    <xf numFmtId="0" fontId="32" fillId="17" borderId="8" xfId="0" applyFont="1" applyFill="1" applyBorder="1" applyAlignment="1">
      <alignment horizontal="left" vertical="center" wrapText="1"/>
    </xf>
    <xf numFmtId="0" fontId="32" fillId="17" borderId="9" xfId="0" applyFont="1" applyFill="1" applyBorder="1" applyAlignment="1">
      <alignment horizontal="left" vertical="center" wrapText="1"/>
    </xf>
    <xf numFmtId="0" fontId="31" fillId="17" borderId="8" xfId="0" applyFont="1" applyFill="1" applyBorder="1" applyAlignment="1">
      <alignment horizontal="left" vertical="center" wrapText="1"/>
    </xf>
    <xf numFmtId="0" fontId="31" fillId="17" borderId="9" xfId="0" applyFont="1" applyFill="1" applyBorder="1" applyAlignment="1">
      <alignment horizontal="left" vertical="center" wrapText="1"/>
    </xf>
    <xf numFmtId="0" fontId="31" fillId="17" borderId="8" xfId="0" applyFont="1" applyFill="1" applyBorder="1" applyAlignment="1">
      <alignment horizontal="left" wrapText="1"/>
    </xf>
    <xf numFmtId="0" fontId="31" fillId="17" borderId="9" xfId="0" applyFont="1" applyFill="1" applyBorder="1" applyAlignment="1">
      <alignment horizontal="left" wrapText="1"/>
    </xf>
  </cellXfs>
  <cellStyles count="2">
    <cellStyle name="Hyperlink" xfId="1" builtinId="8"/>
    <cellStyle name="Normal" xfId="0" builtinId="0"/>
  </cellStyles>
  <dxfs count="40">
    <dxf>
      <font>
        <color theme="0"/>
      </font>
      <fill>
        <patternFill>
          <bgColor theme="0"/>
        </patternFill>
      </fill>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left" vertical="top" textRotation="0" wrapText="0" indent="0" justifyLastLine="0" shrinkToFit="0" readingOrder="0"/>
    </dxf>
    <dxf>
      <alignment horizontal="general" vertical="bottom" textRotation="0" wrapText="1" indent="0" justifyLastLine="0" shrinkToFit="0" readingOrder="0"/>
    </dxf>
    <dxf>
      <alignment textRotation="0" wrapText="1" indent="0" justifyLastLine="0" shrinkToFit="0" readingOrder="0"/>
    </dxf>
    <dxf>
      <font>
        <b/>
        <i val="0"/>
        <strike val="0"/>
        <condense val="0"/>
        <extend val="0"/>
        <outline val="0"/>
        <shadow val="0"/>
        <u val="none"/>
        <vertAlign val="baseline"/>
        <sz val="14"/>
        <color theme="0"/>
        <name val="Calibri"/>
        <family val="2"/>
        <scheme val="minor"/>
      </font>
      <fill>
        <patternFill patternType="solid">
          <fgColor indexed="64"/>
          <bgColor rgb="FF979797"/>
        </patternFill>
      </fill>
      <alignment horizontal="center" vertical="center" textRotation="0" wrapText="1" indent="0" justifyLastLine="0" shrinkToFit="0" readingOrder="0"/>
      <border diagonalUp="0" diagonalDown="0">
        <left style="medium">
          <color theme="0"/>
        </left>
        <right style="medium">
          <color theme="0"/>
        </right>
        <top style="medium">
          <color theme="0"/>
        </top>
        <bottom style="medium">
          <color theme="0"/>
        </bottom>
        <vertical/>
        <horizontal/>
      </border>
    </dxf>
    <dxf>
      <border outline="0">
        <top style="medium">
          <color theme="0"/>
        </top>
      </border>
    </dxf>
    <dxf>
      <border outline="0">
        <bottom style="medium">
          <color theme="0"/>
        </bottom>
      </border>
    </dxf>
    <dxf>
      <font>
        <b/>
        <i val="0"/>
        <strike val="0"/>
        <condense val="0"/>
        <extend val="0"/>
        <outline val="0"/>
        <shadow val="0"/>
        <u val="none"/>
        <vertAlign val="baseline"/>
        <sz val="12"/>
        <color theme="0"/>
        <name val="Calibri"/>
        <family val="2"/>
        <scheme val="minor"/>
      </font>
      <fill>
        <patternFill patternType="solid">
          <fgColor indexed="64"/>
          <bgColor rgb="FF00ADEE"/>
        </patternFill>
      </fill>
      <alignment horizontal="center" vertical="center" textRotation="0" wrapText="1" indent="0" justifyLastLine="0" shrinkToFit="0" readingOrder="0"/>
      <border diagonalUp="0" diagonalDown="0" outline="0">
        <left style="medium">
          <color theme="0"/>
        </left>
        <right style="medium">
          <color theme="0"/>
        </right>
        <top/>
        <bottom/>
      </border>
    </dxf>
    <dxf>
      <numFmt numFmtId="0" formatCode="General"/>
      <fill>
        <patternFill patternType="solid">
          <fgColor indexed="64"/>
          <bgColor theme="0" tint="-4.9989318521683403E-2"/>
        </patternFill>
      </fill>
      <alignment horizontal="left" vertical="bottom" textRotation="0" wrapText="0" indent="0" justifyLastLine="0" shrinkToFit="0" readingOrder="0"/>
    </dxf>
    <dxf>
      <numFmt numFmtId="166" formatCode="[$-409]d\-mmm\-yy;@"/>
      <fill>
        <patternFill patternType="solid">
          <fgColor indexed="64"/>
          <bgColor theme="0" tint="-4.9989318521683403E-2"/>
        </patternFill>
      </fill>
      <alignment horizontal="left" vertical="bottom" textRotation="0" wrapText="0" indent="0" justifyLastLine="0" shrinkToFit="0" readingOrder="0"/>
    </dxf>
    <dxf>
      <numFmt numFmtId="166" formatCode="[$-409]d\-mmm\-yy;@"/>
      <fill>
        <patternFill patternType="solid">
          <fgColor indexed="64"/>
          <bgColor theme="0" tint="-4.9989318521683403E-2"/>
        </patternFill>
      </fill>
      <alignment horizontal="left" vertical="bottom" textRotation="0" wrapText="0" indent="0" justifyLastLine="0" shrinkToFit="0" readingOrder="0"/>
    </dxf>
    <dxf>
      <numFmt numFmtId="0" formatCode="General"/>
      <fill>
        <patternFill patternType="solid">
          <fgColor indexed="64"/>
          <bgColor theme="0" tint="-4.9989318521683403E-2"/>
        </patternFill>
      </fill>
      <alignment horizontal="left" vertical="bottom" textRotation="0" wrapText="0" indent="0" justifyLastLine="0" shrinkToFit="0" readingOrder="0"/>
    </dxf>
    <dxf>
      <protection locked="0" hidden="0"/>
    </dxf>
    <dxf>
      <font>
        <strike val="0"/>
        <outline val="0"/>
        <shadow val="0"/>
        <u val="none"/>
        <vertAlign val="baseline"/>
        <sz val="14"/>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dxf>
    <dxf>
      <alignment horizontal="general" textRotation="0" wrapText="1" indent="0" justifyLastLine="0" shrinkToFit="0" readingOrder="0"/>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0" tint="-4.9989318521683403E-2"/>
        </left>
        <right style="thin">
          <color theme="0" tint="-4.9989318521683403E-2"/>
        </right>
        <top style="thin">
          <color theme="0" tint="-4.9989318521683403E-2"/>
        </top>
        <bottom style="thin">
          <color theme="0" tint="-4.9989318521683403E-2"/>
        </bottom>
        <vertical style="thin">
          <color theme="0" tint="-4.9989318521683403E-2"/>
        </vertical>
        <horizontal style="thin">
          <color theme="0" tint="-4.9989318521683403E-2"/>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3" defaultTableStyle="TableStyleMedium2" defaultPivotStyle="PivotStyleLight16">
    <tableStyle name="ATSimpleTable" pivot="0" count="7" xr9:uid="{217BDE46-9A98-440F-A0FB-B179AA05995F}">
      <tableStyleElement type="wholeTable" dxfId="39"/>
      <tableStyleElement type="headerRow" dxfId="38"/>
      <tableStyleElement type="totalRow" dxfId="37"/>
      <tableStyleElement type="firstColumn" dxfId="36"/>
      <tableStyleElement type="lastColumn" dxfId="35"/>
      <tableStyleElement type="firstRowStripe" dxfId="34"/>
      <tableStyleElement type="firstColumnStripe" dxfId="33"/>
    </tableStyle>
    <tableStyle name="ATSimpleTables" pivot="0" count="7" xr9:uid="{2859B0BF-408F-4A04-AABC-F1CB10CF89FC}">
      <tableStyleElement type="wholeTable" dxfId="32"/>
      <tableStyleElement type="headerRow" dxfId="31"/>
      <tableStyleElement type="totalRow" dxfId="30"/>
      <tableStyleElement type="firstColumn" dxfId="29"/>
      <tableStyleElement type="lastColumn" dxfId="28"/>
      <tableStyleElement type="firstRowStripe" dxfId="27"/>
      <tableStyleElement type="firstColumnStripe" dxfId="26"/>
    </tableStyle>
    <tableStyle name="Table Style 1" pivot="0" count="0" xr9:uid="{24D68255-20BD-4549-8802-3318555AAB27}"/>
  </tableStyles>
  <colors>
    <mruColors>
      <color rgb="FFFF7C80"/>
      <color rgb="FFFF0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Utilization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Academy Fire</c:v>
              </c:pt>
              <c:pt idx="1">
                <c:v>Cabot</c:v>
              </c:pt>
              <c:pt idx="2">
                <c:v>DES</c:v>
              </c:pt>
              <c:pt idx="3">
                <c:v>Dvaco</c:v>
              </c:pt>
              <c:pt idx="4">
                <c:v>Hisol</c:v>
              </c:pt>
              <c:pt idx="5">
                <c:v>HSAL</c:v>
              </c:pt>
              <c:pt idx="6">
                <c:v>Internal</c:v>
              </c:pt>
              <c:pt idx="7">
                <c:v>IPG</c:v>
              </c:pt>
              <c:pt idx="8">
                <c:v>Kodak Alaris</c:v>
              </c:pt>
              <c:pt idx="9">
                <c:v>Well Mclain</c:v>
              </c:pt>
              <c:pt idx="10">
                <c:v>(blank)</c:v>
              </c:pt>
            </c:strLit>
          </c:cat>
          <c:val>
            <c:numLit>
              <c:formatCode>General</c:formatCode>
              <c:ptCount val="11"/>
              <c:pt idx="0">
                <c:v>33.5</c:v>
              </c:pt>
              <c:pt idx="1">
                <c:v>84.25</c:v>
              </c:pt>
              <c:pt idx="2">
                <c:v>0.5</c:v>
              </c:pt>
              <c:pt idx="3">
                <c:v>32</c:v>
              </c:pt>
              <c:pt idx="4">
                <c:v>85</c:v>
              </c:pt>
              <c:pt idx="5">
                <c:v>94</c:v>
              </c:pt>
              <c:pt idx="6">
                <c:v>12.5</c:v>
              </c:pt>
              <c:pt idx="7">
                <c:v>9.5</c:v>
              </c:pt>
              <c:pt idx="8">
                <c:v>48.75</c:v>
              </c:pt>
              <c:pt idx="9">
                <c:v>10.5</c:v>
              </c:pt>
              <c:pt idx="10">
                <c:v>0</c:v>
              </c:pt>
            </c:numLit>
          </c:val>
          <c:extLst>
            <c:ext xmlns:c16="http://schemas.microsoft.com/office/drawing/2014/chart" uri="{C3380CC4-5D6E-409C-BE32-E72D297353CC}">
              <c16:uniqueId val="{00000000-9B2C-47DE-AB90-D7C775E8AF96}"/>
            </c:ext>
          </c:extLst>
        </c:ser>
        <c:dLbls>
          <c:dLblPos val="outEnd"/>
          <c:showLegendKey val="0"/>
          <c:showVal val="1"/>
          <c:showCatName val="0"/>
          <c:showSerName val="0"/>
          <c:showPercent val="0"/>
          <c:showBubbleSize val="0"/>
        </c:dLbls>
        <c:gapWidth val="219"/>
        <c:overlap val="-27"/>
        <c:axId val="2095671344"/>
        <c:axId val="2095675608"/>
      </c:barChart>
      <c:catAx>
        <c:axId val="2095671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75608"/>
        <c:crosses val="autoZero"/>
        <c:auto val="1"/>
        <c:lblAlgn val="ctr"/>
        <c:lblOffset val="100"/>
        <c:noMultiLvlLbl val="0"/>
      </c:catAx>
      <c:valAx>
        <c:axId val="2095675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7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296459173520703E-3"/>
          <c:y val="0.23679977929983478"/>
          <c:w val="0.98137591139047586"/>
          <c:h val="0.76133664004110413"/>
        </c:manualLayout>
      </c:layout>
      <c:barChart>
        <c:barDir val="bar"/>
        <c:grouping val="stacked"/>
        <c:varyColors val="0"/>
        <c:ser>
          <c:idx val="0"/>
          <c:order val="0"/>
          <c:tx>
            <c:strRef>
              <c:f>Projects!$D$7</c:f>
              <c:strCache>
                <c:ptCount val="1"/>
                <c:pt idx="0">
                  <c:v>Start</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Projects!$B$8:$B$17</c:f>
              <c:strCache>
                <c:ptCount val="10"/>
                <c:pt idx="0">
                  <c:v>Hisol</c:v>
                </c:pt>
                <c:pt idx="1">
                  <c:v>Dvaco</c:v>
                </c:pt>
                <c:pt idx="2">
                  <c:v>EXL</c:v>
                </c:pt>
                <c:pt idx="3">
                  <c:v>HSAL</c:v>
                </c:pt>
                <c:pt idx="4">
                  <c:v>Well Mclain</c:v>
                </c:pt>
                <c:pt idx="5">
                  <c:v>Kodak Alaris</c:v>
                </c:pt>
                <c:pt idx="6">
                  <c:v>Cabot</c:v>
                </c:pt>
                <c:pt idx="7">
                  <c:v>Internal</c:v>
                </c:pt>
                <c:pt idx="8">
                  <c:v>IPG</c:v>
                </c:pt>
                <c:pt idx="9">
                  <c:v>Academy Fire</c:v>
                </c:pt>
              </c:strCache>
            </c:strRef>
          </c:cat>
          <c:val>
            <c:numRef>
              <c:f>Projects!$D$8:$D$17</c:f>
              <c:numCache>
                <c:formatCode>[$-409]d\-mmm\-yy;@</c:formatCode>
                <c:ptCount val="10"/>
                <c:pt idx="0">
                  <c:v>44732</c:v>
                </c:pt>
                <c:pt idx="1">
                  <c:v>44609</c:v>
                </c:pt>
                <c:pt idx="2">
                  <c:v>44916</c:v>
                </c:pt>
                <c:pt idx="3">
                  <c:v>44734</c:v>
                </c:pt>
                <c:pt idx="4">
                  <c:v>44727</c:v>
                </c:pt>
                <c:pt idx="5">
                  <c:v>44736</c:v>
                </c:pt>
                <c:pt idx="6">
                  <c:v>44608</c:v>
                </c:pt>
                <c:pt idx="7">
                  <c:v>44735</c:v>
                </c:pt>
                <c:pt idx="8">
                  <c:v>44817</c:v>
                </c:pt>
                <c:pt idx="9">
                  <c:v>44840</c:v>
                </c:pt>
              </c:numCache>
            </c:numRef>
          </c:val>
          <c:extLst>
            <c:ext xmlns:c16="http://schemas.microsoft.com/office/drawing/2014/chart" uri="{C3380CC4-5D6E-409C-BE32-E72D297353CC}">
              <c16:uniqueId val="{00000000-9061-4396-9F7B-8BD7B0D1542A}"/>
            </c:ext>
          </c:extLst>
        </c:ser>
        <c:ser>
          <c:idx val="1"/>
          <c:order val="1"/>
          <c:tx>
            <c:strRef>
              <c:f>Projects!$F$7</c:f>
              <c:strCache>
                <c:ptCount val="1"/>
                <c:pt idx="0">
                  <c:v>Duration</c:v>
                </c:pt>
              </c:strCache>
            </c:strRef>
          </c:tx>
          <c:spPr>
            <a:gradFill>
              <a:gsLst>
                <a:gs pos="100000">
                  <a:srgbClr val="00B0F0"/>
                </a:gs>
                <a:gs pos="0">
                  <a:srgbClr val="92D050"/>
                </a:gs>
              </a:gsLst>
              <a:lin ang="0" scaled="0"/>
            </a:gradFill>
            <a:ln>
              <a:noFill/>
            </a:ln>
            <a:effectLst/>
          </c:spPr>
          <c:invertIfNegative val="0"/>
          <c:val>
            <c:numRef>
              <c:f>Projects!$F$8:$F$17</c:f>
              <c:numCache>
                <c:formatCode>General</c:formatCode>
                <c:ptCount val="10"/>
                <c:pt idx="0">
                  <c:v>758</c:v>
                </c:pt>
                <c:pt idx="1">
                  <c:v>418</c:v>
                </c:pt>
                <c:pt idx="2">
                  <c:v>42</c:v>
                </c:pt>
                <c:pt idx="3">
                  <c:v>756</c:v>
                </c:pt>
                <c:pt idx="4">
                  <c:v>76</c:v>
                </c:pt>
                <c:pt idx="5">
                  <c:v>175</c:v>
                </c:pt>
                <c:pt idx="6">
                  <c:v>402</c:v>
                </c:pt>
                <c:pt idx="7">
                  <c:v>356</c:v>
                </c:pt>
                <c:pt idx="8">
                  <c:v>24</c:v>
                </c:pt>
                <c:pt idx="9">
                  <c:v>650</c:v>
                </c:pt>
              </c:numCache>
            </c:numRef>
          </c:val>
          <c:extLst>
            <c:ext xmlns:c16="http://schemas.microsoft.com/office/drawing/2014/chart" uri="{C3380CC4-5D6E-409C-BE32-E72D297353CC}">
              <c16:uniqueId val="{00000001-9061-4396-9F7B-8BD7B0D1542A}"/>
            </c:ext>
          </c:extLst>
        </c:ser>
        <c:dLbls>
          <c:showLegendKey val="0"/>
          <c:showVal val="0"/>
          <c:showCatName val="0"/>
          <c:showSerName val="0"/>
          <c:showPercent val="0"/>
          <c:showBubbleSize val="0"/>
        </c:dLbls>
        <c:gapWidth val="15"/>
        <c:overlap val="100"/>
        <c:axId val="1139981311"/>
        <c:axId val="1139997951"/>
      </c:barChart>
      <c:catAx>
        <c:axId val="1139981311"/>
        <c:scaling>
          <c:orientation val="maxMin"/>
        </c:scaling>
        <c:delete val="1"/>
        <c:axPos val="l"/>
        <c:numFmt formatCode="General" sourceLinked="1"/>
        <c:majorTickMark val="none"/>
        <c:minorTickMark val="none"/>
        <c:tickLblPos val="nextTo"/>
        <c:crossAx val="1139997951"/>
        <c:crosses val="autoZero"/>
        <c:auto val="1"/>
        <c:lblAlgn val="ctr"/>
        <c:lblOffset val="100"/>
        <c:noMultiLvlLbl val="0"/>
      </c:catAx>
      <c:valAx>
        <c:axId val="1139997951"/>
        <c:scaling>
          <c:orientation val="minMax"/>
        </c:scaling>
        <c:delete val="0"/>
        <c:axPos val="t"/>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low"/>
        <c:spPr>
          <a:noFill/>
          <a:ln>
            <a:noFill/>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3998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5736225060180272E-2"/>
          <c:y val="0.22234196573683845"/>
          <c:w val="0.94117826665363591"/>
          <c:h val="0.73964987535635496"/>
        </c:manualLayout>
      </c:layout>
      <c:barChart>
        <c:barDir val="bar"/>
        <c:grouping val="stacked"/>
        <c:varyColors val="0"/>
        <c:ser>
          <c:idx val="0"/>
          <c:order val="0"/>
          <c:tx>
            <c:strRef>
              <c:f>Projects!$D$7</c:f>
              <c:strCache>
                <c:ptCount val="1"/>
                <c:pt idx="0">
                  <c:v>Start</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Projects!$B$8:$B$17</c:f>
              <c:strCache>
                <c:ptCount val="10"/>
                <c:pt idx="0">
                  <c:v>Hisol</c:v>
                </c:pt>
                <c:pt idx="1">
                  <c:v>Dvaco</c:v>
                </c:pt>
                <c:pt idx="2">
                  <c:v>EXL</c:v>
                </c:pt>
                <c:pt idx="3">
                  <c:v>HSAL</c:v>
                </c:pt>
                <c:pt idx="4">
                  <c:v>Well Mclain</c:v>
                </c:pt>
                <c:pt idx="5">
                  <c:v>Kodak Alaris</c:v>
                </c:pt>
                <c:pt idx="6">
                  <c:v>Cabot</c:v>
                </c:pt>
                <c:pt idx="7">
                  <c:v>Internal</c:v>
                </c:pt>
                <c:pt idx="8">
                  <c:v>IPG</c:v>
                </c:pt>
                <c:pt idx="9">
                  <c:v>Academy Fire</c:v>
                </c:pt>
              </c:strCache>
            </c:strRef>
          </c:cat>
          <c:val>
            <c:numRef>
              <c:f>Projects!$D$8:$D$17</c:f>
              <c:numCache>
                <c:formatCode>[$-409]d\-mmm\-yy;@</c:formatCode>
                <c:ptCount val="10"/>
                <c:pt idx="0">
                  <c:v>44732</c:v>
                </c:pt>
                <c:pt idx="1">
                  <c:v>44609</c:v>
                </c:pt>
                <c:pt idx="2">
                  <c:v>44916</c:v>
                </c:pt>
                <c:pt idx="3">
                  <c:v>44734</c:v>
                </c:pt>
                <c:pt idx="4">
                  <c:v>44727</c:v>
                </c:pt>
                <c:pt idx="5">
                  <c:v>44736</c:v>
                </c:pt>
                <c:pt idx="6">
                  <c:v>44608</c:v>
                </c:pt>
                <c:pt idx="7">
                  <c:v>44735</c:v>
                </c:pt>
                <c:pt idx="8">
                  <c:v>44817</c:v>
                </c:pt>
                <c:pt idx="9">
                  <c:v>44840</c:v>
                </c:pt>
              </c:numCache>
            </c:numRef>
          </c:val>
          <c:extLst>
            <c:ext xmlns:c16="http://schemas.microsoft.com/office/drawing/2014/chart" uri="{C3380CC4-5D6E-409C-BE32-E72D297353CC}">
              <c16:uniqueId val="{00000000-D086-49A3-852E-2C1473DFE5F9}"/>
            </c:ext>
          </c:extLst>
        </c:ser>
        <c:ser>
          <c:idx val="1"/>
          <c:order val="1"/>
          <c:tx>
            <c:strRef>
              <c:f>Projects!$F$7</c:f>
              <c:strCache>
                <c:ptCount val="1"/>
                <c:pt idx="0">
                  <c:v>Duration</c:v>
                </c:pt>
              </c:strCache>
            </c:strRef>
          </c:tx>
          <c:spPr>
            <a:gradFill>
              <a:gsLst>
                <a:gs pos="100000">
                  <a:srgbClr val="00B0F0"/>
                </a:gs>
                <a:gs pos="0">
                  <a:srgbClr val="92D050"/>
                </a:gs>
              </a:gsLst>
              <a:lin ang="0" scaled="0"/>
            </a:gradFill>
            <a:ln>
              <a:noFill/>
            </a:ln>
            <a:effectLst/>
          </c:spPr>
          <c:invertIfNegative val="0"/>
          <c:val>
            <c:numRef>
              <c:f>Projects!$F$8:$F$17</c:f>
              <c:numCache>
                <c:formatCode>General</c:formatCode>
                <c:ptCount val="10"/>
                <c:pt idx="0">
                  <c:v>758</c:v>
                </c:pt>
                <c:pt idx="1">
                  <c:v>418</c:v>
                </c:pt>
                <c:pt idx="2">
                  <c:v>42</c:v>
                </c:pt>
                <c:pt idx="3">
                  <c:v>756</c:v>
                </c:pt>
                <c:pt idx="4">
                  <c:v>76</c:v>
                </c:pt>
                <c:pt idx="5">
                  <c:v>175</c:v>
                </c:pt>
                <c:pt idx="6">
                  <c:v>402</c:v>
                </c:pt>
                <c:pt idx="7">
                  <c:v>356</c:v>
                </c:pt>
                <c:pt idx="8">
                  <c:v>24</c:v>
                </c:pt>
                <c:pt idx="9">
                  <c:v>650</c:v>
                </c:pt>
              </c:numCache>
            </c:numRef>
          </c:val>
          <c:extLst>
            <c:ext xmlns:c16="http://schemas.microsoft.com/office/drawing/2014/chart" uri="{C3380CC4-5D6E-409C-BE32-E72D297353CC}">
              <c16:uniqueId val="{00000002-D086-49A3-852E-2C1473DFE5F9}"/>
            </c:ext>
          </c:extLst>
        </c:ser>
        <c:dLbls>
          <c:showLegendKey val="0"/>
          <c:showVal val="0"/>
          <c:showCatName val="0"/>
          <c:showSerName val="0"/>
          <c:showPercent val="0"/>
          <c:showBubbleSize val="0"/>
        </c:dLbls>
        <c:gapWidth val="15"/>
        <c:overlap val="100"/>
        <c:axId val="1139981311"/>
        <c:axId val="1139997951"/>
      </c:barChart>
      <c:catAx>
        <c:axId val="1139981311"/>
        <c:scaling>
          <c:orientation val="maxMin"/>
        </c:scaling>
        <c:delete val="1"/>
        <c:axPos val="l"/>
        <c:numFmt formatCode="General" sourceLinked="1"/>
        <c:majorTickMark val="none"/>
        <c:minorTickMark val="none"/>
        <c:tickLblPos val="nextTo"/>
        <c:crossAx val="1139997951"/>
        <c:crosses val="autoZero"/>
        <c:auto val="1"/>
        <c:lblAlgn val="ctr"/>
        <c:lblOffset val="100"/>
        <c:noMultiLvlLbl val="0"/>
      </c:catAx>
      <c:valAx>
        <c:axId val="1139997951"/>
        <c:scaling>
          <c:orientation val="minMax"/>
        </c:scaling>
        <c:delete val="0"/>
        <c:axPos val="t"/>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low"/>
        <c:spPr>
          <a:noFill/>
          <a:ln>
            <a:noFill/>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3998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Project Activities</cx:v>
        </cx:txData>
      </cx:tx>
      <cx:txPr>
        <a:bodyPr spcFirstLastPara="1" vertOverflow="ellipsis" horzOverflow="overflow" wrap="square" lIns="0" tIns="0" rIns="0" bIns="0" anchor="ctr" anchorCtr="1"/>
        <a:lstStyle/>
        <a:p>
          <a:pPr algn="ctr" rtl="0">
            <a:defRPr/>
          </a:pPr>
          <a:r>
            <a:rPr lang="en-US" sz="1400" b="0" i="0" u="none" strike="noStrike" baseline="0">
              <a:solidFill>
                <a:srgbClr val="262626">
                  <a:lumMod val="65000"/>
                  <a:lumOff val="35000"/>
                </a:srgbClr>
              </a:solidFill>
              <a:latin typeface="Calibri" panose="020F0502020204030204"/>
            </a:rPr>
            <a:t>Project Activities</a:t>
          </a:r>
        </a:p>
      </cx:txPr>
    </cx:title>
    <cx:plotArea>
      <cx:plotAreaRegion>
        <cx:series layoutId="treemap" uniqueId="{08EB87EF-638D-42F9-BE0B-01C8FD43FD39}">
          <cx:tx>
            <cx:txData>
              <cx:f>_xlchart.v1.1</cx:f>
              <cx:v>Hours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rojects!A1"/><Relationship Id="rId2" Type="http://schemas.openxmlformats.org/officeDocument/2006/relationships/hyperlink" Target="#'Resource Summary'!B7"/><Relationship Id="rId1" Type="http://schemas.openxmlformats.org/officeDocument/2006/relationships/hyperlink" Target="#'Data Sheet'!A1"/><Relationship Id="rId4" Type="http://schemas.openxmlformats.org/officeDocument/2006/relationships/hyperlink" Target="#Index!A1"/></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3" Type="http://schemas.openxmlformats.org/officeDocument/2006/relationships/hyperlink" Target="#'Data Sheet'!A1"/><Relationship Id="rId2" Type="http://schemas.openxmlformats.org/officeDocument/2006/relationships/chart" Target="../charts/chart3.xml"/><Relationship Id="rId1" Type="http://schemas.openxmlformats.org/officeDocument/2006/relationships/hyperlink" Target="#Projects!B8"/><Relationship Id="rId5" Type="http://schemas.openxmlformats.org/officeDocument/2006/relationships/hyperlink" Target="#Index!A1"/><Relationship Id="rId4" Type="http://schemas.openxmlformats.org/officeDocument/2006/relationships/hyperlink" Target="#'Resource Summary'!A1"/></Relationships>
</file>

<file path=xl/drawings/_rels/drawing5.xml.rels><?xml version="1.0" encoding="UTF-8" standalone="yes"?>
<Relationships xmlns="http://schemas.openxmlformats.org/package/2006/relationships"><Relationship Id="rId3" Type="http://schemas.openxmlformats.org/officeDocument/2006/relationships/hyperlink" Target="#Index!A1"/><Relationship Id="rId7" Type="http://schemas.openxmlformats.org/officeDocument/2006/relationships/hyperlink" Target="https://analysistabs.org/all/project-management-templates/ultimate-excel-resource-management-template/?ref=fxlrt" TargetMode="External"/><Relationship Id="rId2" Type="http://schemas.openxmlformats.org/officeDocument/2006/relationships/hyperlink" Target="https://analysistabs.org/premium/?ref=fxlrt" TargetMode="External"/><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3.emf"/><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30</xdr:col>
      <xdr:colOff>145677</xdr:colOff>
      <xdr:row>0</xdr:row>
      <xdr:rowOff>112059</xdr:rowOff>
    </xdr:from>
    <xdr:to>
      <xdr:col>34</xdr:col>
      <xdr:colOff>549088</xdr:colOff>
      <xdr:row>0</xdr:row>
      <xdr:rowOff>477819</xdr:rowOff>
    </xdr:to>
    <xdr:sp macro="" textlink="">
      <xdr:nvSpPr>
        <xdr:cNvPr id="2" name="Rounded Rectangle 1">
          <a:hlinkClick xmlns:r="http://schemas.openxmlformats.org/officeDocument/2006/relationships" r:id="rId1" tooltip="Goto Data Sheet"/>
          <a:extLst>
            <a:ext uri="{FF2B5EF4-FFF2-40B4-BE49-F238E27FC236}">
              <a16:creationId xmlns:a16="http://schemas.microsoft.com/office/drawing/2014/main" id="{00000000-0008-0000-0100-000002000000}"/>
            </a:ext>
          </a:extLst>
        </xdr:cNvPr>
        <xdr:cNvSpPr/>
      </xdr:nvSpPr>
      <xdr:spPr>
        <a:xfrm>
          <a:off x="12113559" y="112059"/>
          <a:ext cx="1658470" cy="365760"/>
        </a:xfrm>
        <a:prstGeom prst="roundRect">
          <a:avLst>
            <a:gd name="adj" fmla="val 6794"/>
          </a:avLst>
        </a:prstGeom>
        <a:solidFill>
          <a:schemeClr val="bg2">
            <a:lumMod val="75000"/>
          </a:schemeClr>
        </a:solidFill>
        <a:ln>
          <a:no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tx2"/>
              </a:solidFill>
              <a:effectLst/>
              <a:latin typeface="+mn-lt"/>
              <a:ea typeface="+mn-ea"/>
              <a:cs typeface="+mn-cs"/>
            </a:rPr>
            <a:t>Data Entry </a:t>
          </a:r>
          <a:r>
            <a:rPr lang="en-US" sz="1200" b="1" i="0">
              <a:solidFill>
                <a:schemeClr val="tx2"/>
              </a:solidFill>
              <a:effectLst/>
              <a:latin typeface="Webdings" panose="05030102010509060703" pitchFamily="18" charset="2"/>
              <a:ea typeface="+mn-ea"/>
              <a:cs typeface="+mn-cs"/>
            </a:rPr>
            <a:t>4</a:t>
          </a:r>
        </a:p>
      </xdr:txBody>
    </xdr:sp>
    <xdr:clientData/>
  </xdr:twoCellAnchor>
  <xdr:twoCellAnchor editAs="oneCell">
    <xdr:from>
      <xdr:col>1</xdr:col>
      <xdr:colOff>44823</xdr:colOff>
      <xdr:row>3</xdr:row>
      <xdr:rowOff>369795</xdr:rowOff>
    </xdr:from>
    <xdr:to>
      <xdr:col>1</xdr:col>
      <xdr:colOff>312793</xdr:colOff>
      <xdr:row>4</xdr:row>
      <xdr:rowOff>162262</xdr:rowOff>
    </xdr:to>
    <xdr:sp macro="" textlink="">
      <xdr:nvSpPr>
        <xdr:cNvPr id="3" name="Oval 2">
          <a:hlinkClick xmlns:r="http://schemas.openxmlformats.org/officeDocument/2006/relationships" r:id="rId2" tooltip="Enter Resource Names"/>
          <a:extLst>
            <a:ext uri="{FF2B5EF4-FFF2-40B4-BE49-F238E27FC236}">
              <a16:creationId xmlns:a16="http://schemas.microsoft.com/office/drawing/2014/main" id="{827FAD44-12AF-4368-803C-301F2EC3508F}"/>
            </a:ext>
          </a:extLst>
        </xdr:cNvPr>
        <xdr:cNvSpPr>
          <a:spLocks noChangeAspect="1"/>
        </xdr:cNvSpPr>
      </xdr:nvSpPr>
      <xdr:spPr>
        <a:xfrm>
          <a:off x="649941" y="1456766"/>
          <a:ext cx="274320" cy="274320"/>
        </a:xfrm>
        <a:prstGeom prst="ellipse">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mn-lt"/>
              <a:cs typeface="Aharoni" panose="02010803020104030203" pitchFamily="2" charset="-79"/>
            </a:rPr>
            <a:t>i</a:t>
          </a:r>
        </a:p>
      </xdr:txBody>
    </xdr:sp>
    <xdr:clientData/>
  </xdr:twoCellAnchor>
  <xdr:twoCellAnchor>
    <xdr:from>
      <xdr:col>24</xdr:col>
      <xdr:colOff>212912</xdr:colOff>
      <xdr:row>0</xdr:row>
      <xdr:rowOff>134471</xdr:rowOff>
    </xdr:from>
    <xdr:to>
      <xdr:col>29</xdr:col>
      <xdr:colOff>302558</xdr:colOff>
      <xdr:row>0</xdr:row>
      <xdr:rowOff>500231</xdr:rowOff>
    </xdr:to>
    <xdr:sp macro="" textlink="">
      <xdr:nvSpPr>
        <xdr:cNvPr id="4" name="Rounded Rectangle 1">
          <a:hlinkClick xmlns:r="http://schemas.openxmlformats.org/officeDocument/2006/relationships" r:id="rId3" tooltip="Goto Projects Sheets"/>
          <a:extLst>
            <a:ext uri="{FF2B5EF4-FFF2-40B4-BE49-F238E27FC236}">
              <a16:creationId xmlns:a16="http://schemas.microsoft.com/office/drawing/2014/main" id="{1C180FB6-D3BE-442F-BB3B-C2E97EEC9C3A}"/>
            </a:ext>
          </a:extLst>
        </xdr:cNvPr>
        <xdr:cNvSpPr/>
      </xdr:nvSpPr>
      <xdr:spPr>
        <a:xfrm>
          <a:off x="10298206" y="134471"/>
          <a:ext cx="1658470" cy="365760"/>
        </a:xfrm>
        <a:prstGeom prst="roundRect">
          <a:avLst>
            <a:gd name="adj" fmla="val 6794"/>
          </a:avLst>
        </a:prstGeom>
        <a:solidFill>
          <a:schemeClr val="bg2">
            <a:lumMod val="75000"/>
          </a:schemeClr>
        </a:solidFill>
        <a:ln>
          <a:no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tx2"/>
              </a:solidFill>
              <a:effectLst/>
              <a:latin typeface="+mn-lt"/>
              <a:ea typeface="+mn-ea"/>
              <a:cs typeface="+mn-cs"/>
            </a:rPr>
            <a:t>Project Entry </a:t>
          </a:r>
          <a:r>
            <a:rPr lang="en-US" sz="1200" b="1" i="0">
              <a:solidFill>
                <a:schemeClr val="tx2"/>
              </a:solidFill>
              <a:effectLst/>
              <a:latin typeface="Webdings" panose="05030102010509060703" pitchFamily="18" charset="2"/>
              <a:ea typeface="+mn-ea"/>
              <a:cs typeface="+mn-cs"/>
            </a:rPr>
            <a:t>4</a:t>
          </a:r>
        </a:p>
      </xdr:txBody>
    </xdr:sp>
    <xdr:clientData/>
  </xdr:twoCellAnchor>
  <xdr:twoCellAnchor editAs="oneCell">
    <xdr:from>
      <xdr:col>0</xdr:col>
      <xdr:colOff>168088</xdr:colOff>
      <xdr:row>0</xdr:row>
      <xdr:rowOff>112059</xdr:rowOff>
    </xdr:from>
    <xdr:to>
      <xdr:col>0</xdr:col>
      <xdr:colOff>544045</xdr:colOff>
      <xdr:row>0</xdr:row>
      <xdr:rowOff>488016</xdr:rowOff>
    </xdr:to>
    <xdr:sp macro="" textlink="">
      <xdr:nvSpPr>
        <xdr:cNvPr id="5" name="Rectangle: Rounded Corners 4">
          <a:hlinkClick xmlns:r="http://schemas.openxmlformats.org/officeDocument/2006/relationships" r:id="rId4" tooltip="Goto Index"/>
          <a:extLst>
            <a:ext uri="{FF2B5EF4-FFF2-40B4-BE49-F238E27FC236}">
              <a16:creationId xmlns:a16="http://schemas.microsoft.com/office/drawing/2014/main" id="{C036806C-38FD-484B-B8E9-4B7B3BADE16C}"/>
            </a:ext>
          </a:extLst>
        </xdr:cNvPr>
        <xdr:cNvSpPr>
          <a:spLocks noChangeAspect="1"/>
        </xdr:cNvSpPr>
      </xdr:nvSpPr>
      <xdr:spPr>
        <a:xfrm>
          <a:off x="168088" y="112059"/>
          <a:ext cx="375957" cy="375957"/>
        </a:xfrm>
        <a:prstGeom prst="roundRect">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Webdings" panose="05030102010509060703" pitchFamily="18" charset="2"/>
              <a:cs typeface="Aharoni" panose="02010803020104030203" pitchFamily="2" charset="-79"/>
            </a:rPr>
            <a:t>H</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486834</xdr:colOff>
      <xdr:row>32</xdr:row>
      <xdr:rowOff>63499</xdr:rowOff>
    </xdr:from>
    <xdr:to>
      <xdr:col>24</xdr:col>
      <xdr:colOff>369093</xdr:colOff>
      <xdr:row>53</xdr:row>
      <xdr:rowOff>23812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46B9D61-D7D4-D847-1C5F-02700B4D79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06984" y="5968999"/>
              <a:ext cx="12194909" cy="3827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39158</xdr:colOff>
      <xdr:row>28</xdr:row>
      <xdr:rowOff>144992</xdr:rowOff>
    </xdr:from>
    <xdr:to>
      <xdr:col>5</xdr:col>
      <xdr:colOff>49741</xdr:colOff>
      <xdr:row>49</xdr:row>
      <xdr:rowOff>123825</xdr:rowOff>
    </xdr:to>
    <xdr:graphicFrame macro="">
      <xdr:nvGraphicFramePr>
        <xdr:cNvPr id="6" name="Chart 1">
          <a:extLst>
            <a:ext uri="{FF2B5EF4-FFF2-40B4-BE49-F238E27FC236}">
              <a16:creationId xmlns:a16="http://schemas.microsoft.com/office/drawing/2014/main" id="{0B66592D-63E2-53BE-A000-3024CA575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550334</xdr:colOff>
      <xdr:row>0</xdr:row>
      <xdr:rowOff>34926</xdr:rowOff>
    </xdr:from>
    <xdr:to>
      <xdr:col>25</xdr:col>
      <xdr:colOff>177800</xdr:colOff>
      <xdr:row>29</xdr:row>
      <xdr:rowOff>63500</xdr:rowOff>
    </xdr:to>
    <xdr:graphicFrame macro="">
      <xdr:nvGraphicFramePr>
        <xdr:cNvPr id="2" name="Chart 1">
          <a:extLst>
            <a:ext uri="{FF2B5EF4-FFF2-40B4-BE49-F238E27FC236}">
              <a16:creationId xmlns:a16="http://schemas.microsoft.com/office/drawing/2014/main" id="{9D2FBCFB-6FE0-4696-AAE0-73167643F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47625</xdr:colOff>
      <xdr:row>0</xdr:row>
      <xdr:rowOff>76200</xdr:rowOff>
    </xdr:from>
    <xdr:ext cx="375957" cy="375957"/>
    <xdr:sp macro="" textlink="">
      <xdr:nvSpPr>
        <xdr:cNvPr id="3" name="Rectangle: Rounded Corners 2">
          <a:hlinkClick xmlns:r="http://schemas.openxmlformats.org/officeDocument/2006/relationships" r:id="rId1" tooltip="Goto Index"/>
          <a:extLst>
            <a:ext uri="{FF2B5EF4-FFF2-40B4-BE49-F238E27FC236}">
              <a16:creationId xmlns:a16="http://schemas.microsoft.com/office/drawing/2014/main" id="{CE2DB376-2810-4A87-A3E3-72F3A22F4196}"/>
            </a:ext>
          </a:extLst>
        </xdr:cNvPr>
        <xdr:cNvSpPr>
          <a:spLocks noChangeAspect="1"/>
        </xdr:cNvSpPr>
      </xdr:nvSpPr>
      <xdr:spPr>
        <a:xfrm>
          <a:off x="657225" y="76200"/>
          <a:ext cx="375957" cy="375957"/>
        </a:xfrm>
        <a:prstGeom prst="roundRect">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Webdings" panose="05030102010509060703" pitchFamily="18" charset="2"/>
              <a:cs typeface="Aharoni" panose="02010803020104030203" pitchFamily="2" charset="-79"/>
            </a:rPr>
            <a:t>H</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586067</xdr:colOff>
      <xdr:row>3</xdr:row>
      <xdr:rowOff>285190</xdr:rowOff>
    </xdr:from>
    <xdr:to>
      <xdr:col>1</xdr:col>
      <xdr:colOff>255269</xdr:colOff>
      <xdr:row>4</xdr:row>
      <xdr:rowOff>268157</xdr:rowOff>
    </xdr:to>
    <xdr:sp macro="" textlink="">
      <xdr:nvSpPr>
        <xdr:cNvPr id="2" name="Oval 1">
          <a:hlinkClick xmlns:r="http://schemas.openxmlformats.org/officeDocument/2006/relationships" r:id="rId1" tooltip="Enter Your Projects Here"/>
          <a:extLst>
            <a:ext uri="{FF2B5EF4-FFF2-40B4-BE49-F238E27FC236}">
              <a16:creationId xmlns:a16="http://schemas.microsoft.com/office/drawing/2014/main" id="{FBBBEA8C-EF52-42FE-BF90-BEC9A656DEB6}"/>
            </a:ext>
          </a:extLst>
        </xdr:cNvPr>
        <xdr:cNvSpPr>
          <a:spLocks noChangeAspect="1"/>
        </xdr:cNvSpPr>
      </xdr:nvSpPr>
      <xdr:spPr>
        <a:xfrm>
          <a:off x="586067" y="1159249"/>
          <a:ext cx="274320" cy="274320"/>
        </a:xfrm>
        <a:prstGeom prst="ellipse">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mn-lt"/>
              <a:cs typeface="Aharoni" panose="02010803020104030203" pitchFamily="2" charset="-79"/>
            </a:rPr>
            <a:t>i</a:t>
          </a:r>
        </a:p>
      </xdr:txBody>
    </xdr:sp>
    <xdr:clientData/>
  </xdr:twoCellAnchor>
  <xdr:twoCellAnchor>
    <xdr:from>
      <xdr:col>6</xdr:col>
      <xdr:colOff>235323</xdr:colOff>
      <xdr:row>3</xdr:row>
      <xdr:rowOff>156882</xdr:rowOff>
    </xdr:from>
    <xdr:to>
      <xdr:col>19</xdr:col>
      <xdr:colOff>523875</xdr:colOff>
      <xdr:row>17</xdr:row>
      <xdr:rowOff>78441</xdr:rowOff>
    </xdr:to>
    <xdr:graphicFrame macro="">
      <xdr:nvGraphicFramePr>
        <xdr:cNvPr id="6" name="Chart 5">
          <a:extLst>
            <a:ext uri="{FF2B5EF4-FFF2-40B4-BE49-F238E27FC236}">
              <a16:creationId xmlns:a16="http://schemas.microsoft.com/office/drawing/2014/main" id="{CDFACE16-2253-468B-BB1A-C84967796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481852</xdr:colOff>
      <xdr:row>0</xdr:row>
      <xdr:rowOff>156883</xdr:rowOff>
    </xdr:from>
    <xdr:to>
      <xdr:col>19</xdr:col>
      <xdr:colOff>324969</xdr:colOff>
      <xdr:row>1</xdr:row>
      <xdr:rowOff>231290</xdr:rowOff>
    </xdr:to>
    <xdr:sp macro="" textlink="">
      <xdr:nvSpPr>
        <xdr:cNvPr id="4" name="Rounded Rectangle 1">
          <a:hlinkClick xmlns:r="http://schemas.openxmlformats.org/officeDocument/2006/relationships" r:id="rId3" tooltip="Goto Data Sheet"/>
          <a:extLst>
            <a:ext uri="{FF2B5EF4-FFF2-40B4-BE49-F238E27FC236}">
              <a16:creationId xmlns:a16="http://schemas.microsoft.com/office/drawing/2014/main" id="{FC0A8CD1-B2D3-44EA-BB11-14FD0C22BFA4}"/>
            </a:ext>
          </a:extLst>
        </xdr:cNvPr>
        <xdr:cNvSpPr/>
      </xdr:nvSpPr>
      <xdr:spPr>
        <a:xfrm>
          <a:off x="13525499" y="156883"/>
          <a:ext cx="1658470" cy="365760"/>
        </a:xfrm>
        <a:prstGeom prst="roundRect">
          <a:avLst>
            <a:gd name="adj" fmla="val 6794"/>
          </a:avLst>
        </a:prstGeom>
        <a:solidFill>
          <a:schemeClr val="bg2">
            <a:lumMod val="75000"/>
          </a:schemeClr>
        </a:solidFill>
        <a:ln>
          <a:no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tx2"/>
              </a:solidFill>
              <a:effectLst/>
              <a:latin typeface="+mn-lt"/>
              <a:ea typeface="+mn-ea"/>
              <a:cs typeface="+mn-cs"/>
            </a:rPr>
            <a:t>Data Entry </a:t>
          </a:r>
          <a:r>
            <a:rPr lang="en-US" sz="1200" b="1" i="0">
              <a:solidFill>
                <a:schemeClr val="tx2"/>
              </a:solidFill>
              <a:effectLst/>
              <a:latin typeface="Webdings" panose="05030102010509060703" pitchFamily="18" charset="2"/>
              <a:ea typeface="+mn-ea"/>
              <a:cs typeface="+mn-cs"/>
            </a:rPr>
            <a:t>4</a:t>
          </a:r>
        </a:p>
      </xdr:txBody>
    </xdr:sp>
    <xdr:clientData/>
  </xdr:twoCellAnchor>
  <xdr:twoCellAnchor>
    <xdr:from>
      <xdr:col>1</xdr:col>
      <xdr:colOff>62752</xdr:colOff>
      <xdr:row>0</xdr:row>
      <xdr:rowOff>129989</xdr:rowOff>
    </xdr:from>
    <xdr:to>
      <xdr:col>1</xdr:col>
      <xdr:colOff>1721222</xdr:colOff>
      <xdr:row>1</xdr:row>
      <xdr:rowOff>204396</xdr:rowOff>
    </xdr:to>
    <xdr:sp macro="" textlink="">
      <xdr:nvSpPr>
        <xdr:cNvPr id="5" name="Rounded Rectangle 1">
          <a:hlinkClick xmlns:r="http://schemas.openxmlformats.org/officeDocument/2006/relationships" r:id="rId4" tooltip="Goto Resource Sheet"/>
          <a:extLst>
            <a:ext uri="{FF2B5EF4-FFF2-40B4-BE49-F238E27FC236}">
              <a16:creationId xmlns:a16="http://schemas.microsoft.com/office/drawing/2014/main" id="{B50DCFBB-D9D7-4B80-B27C-9987457D6AEC}"/>
            </a:ext>
          </a:extLst>
        </xdr:cNvPr>
        <xdr:cNvSpPr/>
      </xdr:nvSpPr>
      <xdr:spPr>
        <a:xfrm>
          <a:off x="667870" y="129989"/>
          <a:ext cx="1658470" cy="365760"/>
        </a:xfrm>
        <a:prstGeom prst="roundRect">
          <a:avLst>
            <a:gd name="adj" fmla="val 6794"/>
          </a:avLst>
        </a:prstGeom>
        <a:solidFill>
          <a:schemeClr val="bg2">
            <a:lumMod val="75000"/>
          </a:schemeClr>
        </a:solidFill>
        <a:ln>
          <a:noFill/>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tx2"/>
              </a:solidFill>
              <a:effectLst/>
              <a:latin typeface="Webdings" panose="05030102010509060703" pitchFamily="18" charset="2"/>
              <a:ea typeface="+mn-ea"/>
              <a:cs typeface="+mn-cs"/>
            </a:rPr>
            <a:t>3</a:t>
          </a:r>
          <a:r>
            <a:rPr lang="en-US" sz="1200" b="1" i="0">
              <a:solidFill>
                <a:schemeClr val="tx2"/>
              </a:solidFill>
              <a:effectLst/>
              <a:latin typeface="+mn-lt"/>
              <a:ea typeface="+mn-ea"/>
              <a:cs typeface="+mn-cs"/>
            </a:rPr>
            <a:t>  Resource Entry</a:t>
          </a:r>
          <a:endParaRPr lang="en-US" sz="1200" b="1" i="0">
            <a:solidFill>
              <a:schemeClr val="tx2"/>
            </a:solidFill>
            <a:effectLst/>
            <a:latin typeface="Webdings" panose="05030102010509060703" pitchFamily="18" charset="2"/>
            <a:ea typeface="+mn-ea"/>
            <a:cs typeface="+mn-cs"/>
          </a:endParaRPr>
        </a:p>
      </xdr:txBody>
    </xdr:sp>
    <xdr:clientData/>
  </xdr:twoCellAnchor>
  <xdr:twoCellAnchor editAs="oneCell">
    <xdr:from>
      <xdr:col>0</xdr:col>
      <xdr:colOff>93007</xdr:colOff>
      <xdr:row>0</xdr:row>
      <xdr:rowOff>139512</xdr:rowOff>
    </xdr:from>
    <xdr:to>
      <xdr:col>0</xdr:col>
      <xdr:colOff>468964</xdr:colOff>
      <xdr:row>1</xdr:row>
      <xdr:rowOff>224116</xdr:rowOff>
    </xdr:to>
    <xdr:sp macro="" textlink="">
      <xdr:nvSpPr>
        <xdr:cNvPr id="7" name="Rectangle: Rounded Corners 6">
          <a:hlinkClick xmlns:r="http://schemas.openxmlformats.org/officeDocument/2006/relationships" r:id="rId5" tooltip="Goto Index"/>
          <a:extLst>
            <a:ext uri="{FF2B5EF4-FFF2-40B4-BE49-F238E27FC236}">
              <a16:creationId xmlns:a16="http://schemas.microsoft.com/office/drawing/2014/main" id="{1AA7BBDC-2A18-42E2-82B8-1A7103BBAE74}"/>
            </a:ext>
          </a:extLst>
        </xdr:cNvPr>
        <xdr:cNvSpPr>
          <a:spLocks noChangeAspect="1"/>
        </xdr:cNvSpPr>
      </xdr:nvSpPr>
      <xdr:spPr>
        <a:xfrm>
          <a:off x="93007" y="139512"/>
          <a:ext cx="375957" cy="375957"/>
        </a:xfrm>
        <a:prstGeom prst="roundRect">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Webdings" panose="05030102010509060703" pitchFamily="18" charset="2"/>
              <a:cs typeface="Aharoni" panose="02010803020104030203" pitchFamily="2" charset="-79"/>
            </a:rPr>
            <a:t>H</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96</xdr:row>
      <xdr:rowOff>133350</xdr:rowOff>
    </xdr:from>
    <xdr:to>
      <xdr:col>17</xdr:col>
      <xdr:colOff>0</xdr:colOff>
      <xdr:row>126</xdr:row>
      <xdr:rowOff>11206</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257735" y="9467850"/>
          <a:ext cx="9681883" cy="5592856"/>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nl-NL"/>
        </a:p>
      </xdr:txBody>
    </xdr:sp>
    <xdr:clientData/>
  </xdr:twoCellAnchor>
  <xdr:twoCellAnchor>
    <xdr:from>
      <xdr:col>2</xdr:col>
      <xdr:colOff>504824</xdr:colOff>
      <xdr:row>0</xdr:row>
      <xdr:rowOff>76200</xdr:rowOff>
    </xdr:from>
    <xdr:to>
      <xdr:col>13</xdr:col>
      <xdr:colOff>76199</xdr:colOff>
      <xdr:row>5</xdr:row>
      <xdr:rowOff>19049</xdr:rowOff>
    </xdr:to>
    <xdr:sp macro="" textlink="">
      <xdr:nvSpPr>
        <xdr:cNvPr id="4" name="Rectangle 3">
          <a:extLst>
            <a:ext uri="{FF2B5EF4-FFF2-40B4-BE49-F238E27FC236}">
              <a16:creationId xmlns:a16="http://schemas.microsoft.com/office/drawing/2014/main" id="{00000000-0008-0000-0300-000004000000}"/>
            </a:ext>
          </a:extLst>
        </xdr:cNvPr>
        <xdr:cNvSpPr/>
      </xdr:nvSpPr>
      <xdr:spPr>
        <a:xfrm>
          <a:off x="1371599" y="76200"/>
          <a:ext cx="6276975" cy="8953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2000" b="1" i="0">
              <a:solidFill>
                <a:schemeClr val="accent6"/>
              </a:solidFill>
              <a:effectLst/>
              <a:latin typeface="Bahnschrift" panose="020B0502040204020203" pitchFamily="34" charset="0"/>
              <a:ea typeface="+mn-ea"/>
              <a:cs typeface="+mn-cs"/>
            </a:rPr>
            <a:t>Ultimate Resource Plan  - Advanced Excel Template</a:t>
          </a:r>
        </a:p>
        <a:p>
          <a:pPr marL="0" marR="0" indent="0" algn="ctr" defTabSz="914400" eaLnBrk="1" fontAlgn="auto" latinLnBrk="0" hangingPunct="1">
            <a:lnSpc>
              <a:spcPct val="100000"/>
            </a:lnSpc>
            <a:spcBef>
              <a:spcPts val="0"/>
            </a:spcBef>
            <a:spcAft>
              <a:spcPts val="0"/>
            </a:spcAft>
            <a:buClrTx/>
            <a:buSzTx/>
            <a:buFontTx/>
            <a:buNone/>
            <a:tabLst/>
            <a:defRPr/>
          </a:pPr>
          <a:r>
            <a:rPr lang="nl-NL" sz="1600" b="1" i="0">
              <a:solidFill>
                <a:schemeClr val="accent1">
                  <a:lumMod val="60000"/>
                  <a:lumOff val="40000"/>
                </a:schemeClr>
              </a:solidFill>
              <a:effectLst/>
              <a:latin typeface="Bahnschrift" panose="020B0502040204020203" pitchFamily="34" charset="0"/>
              <a:ea typeface="+mn-ea"/>
              <a:cs typeface="+mn-cs"/>
            </a:rPr>
            <a:t>Our Most Powerful Resource Planning Template</a:t>
          </a:r>
          <a:endParaRPr lang="nl-NL" sz="1050" b="1">
            <a:solidFill>
              <a:schemeClr val="accent1">
                <a:lumMod val="60000"/>
                <a:lumOff val="40000"/>
              </a:schemeClr>
            </a:solidFill>
            <a:latin typeface="Bahnschrift" panose="020B0502040204020203" pitchFamily="34" charset="0"/>
          </a:endParaRPr>
        </a:p>
      </xdr:txBody>
    </xdr:sp>
    <xdr:clientData/>
  </xdr:twoCellAnchor>
  <xdr:twoCellAnchor>
    <xdr:from>
      <xdr:col>1</xdr:col>
      <xdr:colOff>285750</xdr:colOff>
      <xdr:row>92</xdr:row>
      <xdr:rowOff>19050</xdr:rowOff>
    </xdr:from>
    <xdr:to>
      <xdr:col>11</xdr:col>
      <xdr:colOff>161925</xdr:colOff>
      <xdr:row>96</xdr:row>
      <xdr:rowOff>19050</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542925" y="16211550"/>
          <a:ext cx="5972175" cy="762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2000" b="1" i="0">
              <a:solidFill>
                <a:schemeClr val="accent2"/>
              </a:solidFill>
              <a:effectLst/>
              <a:latin typeface="Bell Gothic Std Black" pitchFamily="34" charset="0"/>
              <a:ea typeface="+mn-ea"/>
              <a:cs typeface="+mn-cs"/>
            </a:rPr>
            <a:t>Our Most Popular Project Management </a:t>
          </a:r>
          <a:r>
            <a:rPr lang="nl-NL" sz="2000" b="1" i="0" baseline="0">
              <a:solidFill>
                <a:schemeClr val="accent2"/>
              </a:solidFill>
              <a:effectLst/>
              <a:latin typeface="Bell Gothic Std Black" pitchFamily="34" charset="0"/>
              <a:ea typeface="+mn-ea"/>
              <a:cs typeface="+mn-cs"/>
            </a:rPr>
            <a:t>Templates </a:t>
          </a:r>
          <a:endParaRPr lang="nl-NL" sz="2000" b="1" i="0">
            <a:solidFill>
              <a:schemeClr val="accent2"/>
            </a:solidFill>
            <a:effectLst/>
            <a:latin typeface="Bell Gothic Std Black" pitchFamily="34" charset="0"/>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nl-NL" sz="1400" b="0" i="0">
              <a:solidFill>
                <a:schemeClr val="accent1">
                  <a:lumMod val="60000"/>
                  <a:lumOff val="40000"/>
                </a:schemeClr>
              </a:solidFill>
              <a:effectLst/>
              <a:latin typeface="Bell Gothic Std Black" pitchFamily="34" charset="0"/>
              <a:ea typeface="+mn-ea"/>
              <a:cs typeface="+mn-cs"/>
            </a:rPr>
            <a:t>Excel Templates</a:t>
          </a:r>
          <a:r>
            <a:rPr lang="nl-NL" sz="1400" b="0" i="0" baseline="0">
              <a:solidFill>
                <a:schemeClr val="accent1">
                  <a:lumMod val="60000"/>
                  <a:lumOff val="40000"/>
                </a:schemeClr>
              </a:solidFill>
              <a:effectLst/>
              <a:latin typeface="Bell Gothic Std Black" pitchFamily="34" charset="0"/>
              <a:ea typeface="+mn-ea"/>
              <a:cs typeface="+mn-cs"/>
            </a:rPr>
            <a:t> |</a:t>
          </a:r>
          <a:r>
            <a:rPr lang="nl-NL" sz="1400" b="0" i="0">
              <a:solidFill>
                <a:schemeClr val="accent1">
                  <a:lumMod val="60000"/>
                  <a:lumOff val="40000"/>
                </a:schemeClr>
              </a:solidFill>
              <a:effectLst/>
              <a:latin typeface="Bell Gothic Std Black" pitchFamily="34" charset="0"/>
              <a:ea typeface="+mn-ea"/>
              <a:cs typeface="+mn-cs"/>
            </a:rPr>
            <a:t> PowerPoint</a:t>
          </a:r>
          <a:r>
            <a:rPr lang="nl-NL" sz="1400" b="0" i="0" baseline="0">
              <a:solidFill>
                <a:schemeClr val="accent1">
                  <a:lumMod val="60000"/>
                  <a:lumOff val="40000"/>
                </a:schemeClr>
              </a:solidFill>
              <a:effectLst/>
              <a:latin typeface="Bell Gothic Std Black" pitchFamily="34" charset="0"/>
              <a:ea typeface="+mn-ea"/>
              <a:cs typeface="+mn-cs"/>
            </a:rPr>
            <a:t> Templates | MS Word Templates</a:t>
          </a:r>
          <a:endParaRPr lang="nl-NL" sz="1050">
            <a:solidFill>
              <a:schemeClr val="accent1">
                <a:lumMod val="60000"/>
                <a:lumOff val="40000"/>
              </a:schemeClr>
            </a:solidFill>
            <a:latin typeface="Bell Gothic Std Black" pitchFamily="34" charset="0"/>
          </a:endParaRPr>
        </a:p>
      </xdr:txBody>
    </xdr:sp>
    <xdr:clientData/>
  </xdr:twoCellAnchor>
  <xdr:twoCellAnchor>
    <xdr:from>
      <xdr:col>11</xdr:col>
      <xdr:colOff>495300</xdr:colOff>
      <xdr:row>92</xdr:row>
      <xdr:rowOff>171450</xdr:rowOff>
    </xdr:from>
    <xdr:to>
      <xdr:col>15</xdr:col>
      <xdr:colOff>447675</xdr:colOff>
      <xdr:row>95</xdr:row>
      <xdr:rowOff>47625</xdr:rowOff>
    </xdr:to>
    <xdr:sp macro="" textlink="">
      <xdr:nvSpPr>
        <xdr:cNvPr id="7" name="Rectangle 6">
          <a:hlinkClick xmlns:r="http://schemas.openxmlformats.org/officeDocument/2006/relationships" r:id="rId2" tooltip="Analysistabs Project Management Templates"/>
          <a:extLst>
            <a:ext uri="{FF2B5EF4-FFF2-40B4-BE49-F238E27FC236}">
              <a16:creationId xmlns:a16="http://schemas.microsoft.com/office/drawing/2014/main" id="{00000000-0008-0000-0300-000007000000}"/>
            </a:ext>
          </a:extLst>
        </xdr:cNvPr>
        <xdr:cNvSpPr/>
      </xdr:nvSpPr>
      <xdr:spPr>
        <a:xfrm>
          <a:off x="6848475" y="16363950"/>
          <a:ext cx="2390775" cy="447675"/>
        </a:xfrm>
        <a:prstGeom prst="rect">
          <a:avLst/>
        </a:prstGeom>
        <a:ln/>
        <a:scene3d>
          <a:camera prst="orthographicFront"/>
          <a:lightRig rig="threePt" dir="t"/>
        </a:scene3d>
        <a:sp3d>
          <a:bevelT w="63500" h="4445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1600" b="1" i="0">
              <a:solidFill>
                <a:schemeClr val="bg1"/>
              </a:solidFill>
              <a:effectLst/>
              <a:latin typeface="+mn-lt"/>
              <a:ea typeface="+mn-ea"/>
              <a:cs typeface="+mn-cs"/>
            </a:rPr>
            <a:t>Browse All Templates</a:t>
          </a:r>
          <a:r>
            <a:rPr lang="nl-NL" sz="1600" b="1" i="0">
              <a:solidFill>
                <a:schemeClr val="bg1"/>
              </a:solidFill>
              <a:effectLst/>
              <a:latin typeface="Webdings" panose="05030102010509060703" pitchFamily="18" charset="2"/>
              <a:ea typeface="+mn-ea"/>
              <a:cs typeface="+mn-cs"/>
            </a:rPr>
            <a:t>4</a:t>
          </a:r>
          <a:endParaRPr lang="nl-NL" sz="900">
            <a:solidFill>
              <a:schemeClr val="bg1"/>
            </a:solidFill>
            <a:latin typeface="Webdings" panose="05030102010509060703" pitchFamily="18" charset="2"/>
          </a:endParaRPr>
        </a:p>
      </xdr:txBody>
    </xdr:sp>
    <xdr:clientData/>
  </xdr:twoCellAnchor>
  <xdr:twoCellAnchor editAs="oneCell">
    <xdr:from>
      <xdr:col>1</xdr:col>
      <xdr:colOff>133350</xdr:colOff>
      <xdr:row>1</xdr:row>
      <xdr:rowOff>145396</xdr:rowOff>
    </xdr:from>
    <xdr:to>
      <xdr:col>1</xdr:col>
      <xdr:colOff>509307</xdr:colOff>
      <xdr:row>3</xdr:row>
      <xdr:rowOff>140353</xdr:rowOff>
    </xdr:to>
    <xdr:sp macro="" textlink="">
      <xdr:nvSpPr>
        <xdr:cNvPr id="9" name="Rectangle: Rounded Corners 8">
          <a:hlinkClick xmlns:r="http://schemas.openxmlformats.org/officeDocument/2006/relationships" r:id="rId3" tooltip="Goto Index"/>
          <a:extLst>
            <a:ext uri="{FF2B5EF4-FFF2-40B4-BE49-F238E27FC236}">
              <a16:creationId xmlns:a16="http://schemas.microsoft.com/office/drawing/2014/main" id="{E3BC6445-1CF8-401A-B4E1-947AD41D8434}"/>
            </a:ext>
          </a:extLst>
        </xdr:cNvPr>
        <xdr:cNvSpPr>
          <a:spLocks noChangeAspect="1"/>
        </xdr:cNvSpPr>
      </xdr:nvSpPr>
      <xdr:spPr>
        <a:xfrm>
          <a:off x="390525" y="335896"/>
          <a:ext cx="375957" cy="375957"/>
        </a:xfrm>
        <a:prstGeom prst="roundRect">
          <a:avLst/>
        </a:prstGeom>
        <a:solidFill>
          <a:schemeClr val="accent1">
            <a:lumMod val="20000"/>
            <a:lumOff val="8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accent1"/>
              </a:solidFill>
              <a:latin typeface="Webdings" panose="05030102010509060703" pitchFamily="18" charset="2"/>
              <a:cs typeface="Aharoni" panose="02010803020104030203" pitchFamily="2" charset="-79"/>
            </a:rPr>
            <a:t>H</a:t>
          </a:r>
        </a:p>
      </xdr:txBody>
    </xdr:sp>
    <xdr:clientData/>
  </xdr:twoCellAnchor>
  <xdr:twoCellAnchor editAs="oneCell">
    <xdr:from>
      <xdr:col>1</xdr:col>
      <xdr:colOff>34736</xdr:colOff>
      <xdr:row>40</xdr:row>
      <xdr:rowOff>110172</xdr:rowOff>
    </xdr:from>
    <xdr:to>
      <xdr:col>16</xdr:col>
      <xdr:colOff>599499</xdr:colOff>
      <xdr:row>66</xdr:row>
      <xdr:rowOff>173182</xdr:rowOff>
    </xdr:to>
    <xdr:pic>
      <xdr:nvPicPr>
        <xdr:cNvPr id="10" name="Picture 9" descr="Resource Management Template – Advanced">
          <a:extLst>
            <a:ext uri="{FF2B5EF4-FFF2-40B4-BE49-F238E27FC236}">
              <a16:creationId xmlns:a16="http://schemas.microsoft.com/office/drawing/2014/main" id="{9A0D3F56-FD52-4C6D-93B1-9A3B23C3F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4509" y="7730172"/>
          <a:ext cx="9656808" cy="501601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37016</xdr:colOff>
      <xdr:row>6</xdr:row>
      <xdr:rowOff>106320</xdr:rowOff>
    </xdr:from>
    <xdr:to>
      <xdr:col>17</xdr:col>
      <xdr:colOff>27492</xdr:colOff>
      <xdr:row>39</xdr:row>
      <xdr:rowOff>174199</xdr:rowOff>
    </xdr:to>
    <xdr:pic>
      <xdr:nvPicPr>
        <xdr:cNvPr id="11" name="Picture 10">
          <a:extLst>
            <a:ext uri="{FF2B5EF4-FFF2-40B4-BE49-F238E27FC236}">
              <a16:creationId xmlns:a16="http://schemas.microsoft.com/office/drawing/2014/main" id="{68926A02-5B78-4A19-A4CB-A6657B5F7382}"/>
            </a:ext>
          </a:extLst>
        </xdr:cNvPr>
        <xdr:cNvPicPr>
          <a:picLocks noChangeAspect="1"/>
        </xdr:cNvPicPr>
      </xdr:nvPicPr>
      <xdr:blipFill rotWithShape="1">
        <a:blip xmlns:r="http://schemas.openxmlformats.org/officeDocument/2006/relationships" r:embed="rId5"/>
        <a:srcRect l="4571" t="4074" r="4693" b="6111"/>
        <a:stretch/>
      </xdr:blipFill>
      <xdr:spPr>
        <a:xfrm>
          <a:off x="296789" y="1249320"/>
          <a:ext cx="9688658" cy="6354379"/>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63235</xdr:colOff>
      <xdr:row>67</xdr:row>
      <xdr:rowOff>173842</xdr:rowOff>
    </xdr:from>
    <xdr:to>
      <xdr:col>17</xdr:col>
      <xdr:colOff>45842</xdr:colOff>
      <xdr:row>88</xdr:row>
      <xdr:rowOff>153825</xdr:rowOff>
    </xdr:to>
    <xdr:pic>
      <xdr:nvPicPr>
        <xdr:cNvPr id="12" name="Picture 11">
          <a:extLst>
            <a:ext uri="{FF2B5EF4-FFF2-40B4-BE49-F238E27FC236}">
              <a16:creationId xmlns:a16="http://schemas.microsoft.com/office/drawing/2014/main" id="{207A37ED-FE19-4503-B453-EEF649399A05}"/>
            </a:ext>
          </a:extLst>
        </xdr:cNvPr>
        <xdr:cNvPicPr>
          <a:picLocks noChangeAspect="1"/>
        </xdr:cNvPicPr>
      </xdr:nvPicPr>
      <xdr:blipFill rotWithShape="1">
        <a:blip xmlns:r="http://schemas.openxmlformats.org/officeDocument/2006/relationships" r:embed="rId6"/>
        <a:srcRect r="839"/>
        <a:stretch/>
      </xdr:blipFill>
      <xdr:spPr>
        <a:xfrm>
          <a:off x="323008" y="12937342"/>
          <a:ext cx="9680789" cy="3980483"/>
        </a:xfrm>
        <a:prstGeom prst="rect">
          <a:avLst/>
        </a:prstGeom>
        <a:solidFill>
          <a:schemeClr val="bg1"/>
        </a:solidFill>
        <a:ln>
          <a:noFill/>
        </a:ln>
        <a:effectLst>
          <a:outerShdw blurRad="190500" algn="tl" rotWithShape="0">
            <a:srgbClr val="000000">
              <a:alpha val="70000"/>
            </a:srgbClr>
          </a:outerShdw>
        </a:effectLst>
      </xdr:spPr>
    </xdr:pic>
    <xdr:clientData/>
  </xdr:twoCellAnchor>
  <xdr:twoCellAnchor>
    <xdr:from>
      <xdr:col>13</xdr:col>
      <xdr:colOff>161925</xdr:colOff>
      <xdr:row>1</xdr:row>
      <xdr:rowOff>114299</xdr:rowOff>
    </xdr:from>
    <xdr:to>
      <xdr:col>15</xdr:col>
      <xdr:colOff>457199</xdr:colOff>
      <xdr:row>3</xdr:row>
      <xdr:rowOff>171449</xdr:rowOff>
    </xdr:to>
    <xdr:sp macro="" textlink="">
      <xdr:nvSpPr>
        <xdr:cNvPr id="5" name="Rectangle: Rounded Corners 4">
          <a:hlinkClick xmlns:r="http://schemas.openxmlformats.org/officeDocument/2006/relationships" r:id="rId7" tooltip="Ultimate Resource Plan Advanced Excel Template"/>
          <a:extLst>
            <a:ext uri="{FF2B5EF4-FFF2-40B4-BE49-F238E27FC236}">
              <a16:creationId xmlns:a16="http://schemas.microsoft.com/office/drawing/2014/main" id="{00000000-0008-0000-0300-000005000000}"/>
            </a:ext>
          </a:extLst>
        </xdr:cNvPr>
        <xdr:cNvSpPr/>
      </xdr:nvSpPr>
      <xdr:spPr>
        <a:xfrm>
          <a:off x="7734300" y="304799"/>
          <a:ext cx="1514474" cy="438150"/>
        </a:xfrm>
        <a:prstGeom prst="roundRect">
          <a:avLst>
            <a:gd name="adj" fmla="val 17391"/>
          </a:avLst>
        </a:prstGeom>
        <a:solidFill>
          <a:schemeClr val="accent1">
            <a:lumMod val="40000"/>
            <a:lumOff val="60000"/>
          </a:schemeClr>
        </a:solidFill>
        <a:ln>
          <a:solidFill>
            <a:schemeClr val="accent1">
              <a:lumMod val="20000"/>
              <a:lumOff val="80000"/>
            </a:schemeClr>
          </a:solidFill>
        </a:ln>
        <a:scene3d>
          <a:camera prst="orthographicFront"/>
          <a:lightRig rig="threePt" dir="t"/>
        </a:scene3d>
        <a:sp3d>
          <a:bevelT w="38100" h="38100" prst="coolSlant"/>
        </a:sp3d>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nl-NL" sz="1400" b="0" i="0">
              <a:solidFill>
                <a:schemeClr val="accent1"/>
              </a:solidFill>
              <a:effectLst/>
              <a:latin typeface="+mn-lt"/>
              <a:ea typeface="+mn-ea"/>
              <a:cs typeface="+mn-cs"/>
            </a:rPr>
            <a:t>View Details |</a:t>
          </a:r>
          <a:r>
            <a:rPr lang="nl-NL" sz="1400" b="0" i="0">
              <a:solidFill>
                <a:schemeClr val="accent1"/>
              </a:solidFill>
              <a:effectLst/>
              <a:latin typeface="Webdings" panose="05030102010509060703" pitchFamily="18" charset="2"/>
              <a:ea typeface="+mn-ea"/>
              <a:cs typeface="+mn-cs"/>
            </a:rPr>
            <a:t>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haskara\Downloads\ANALYSISTABS-Multiple-Project-Tracking-Template-Excel%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Plan"/>
      <sheetName val="Projects Summary"/>
      <sheetName val="Data Sheet"/>
      <sheetName val="Advanced Project Plan Template"/>
    </sheetNames>
    <sheetDataSet>
      <sheetData sheetId="0"/>
      <sheetData sheetId="1"/>
      <sheetData sheetId="2"/>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5:K2982" totalsRowShown="0">
  <autoFilter ref="B5:K2982" xr:uid="{00000000-000C-0000-FFFF-FFFF00000000}"/>
  <tableColumns count="10">
    <tableColumn id="1" xr3:uid="{00000000-0010-0000-0000-000001000000}" name="ID"/>
    <tableColumn id="2" xr3:uid="{00000000-0010-0000-0000-000002000000}" name="Resource Name"/>
    <tableColumn id="3" xr3:uid="{00000000-0010-0000-0000-000003000000}" name="Project Name"/>
    <tableColumn id="7" xr3:uid="{00000000-0010-0000-0000-000007000000}" name="Activity" dataDxfId="25"/>
    <tableColumn id="9" xr3:uid="{8E9A38C9-BA90-4703-AA35-0252FDDCDEE0}" name="Activity Details" dataDxfId="24"/>
    <tableColumn id="4" xr3:uid="{00000000-0010-0000-0000-000004000000}" name="Start Date"/>
    <tableColumn id="5" xr3:uid="{00000000-0010-0000-0000-000005000000}" name="End Date"/>
    <tableColumn id="6" xr3:uid="{00000000-0010-0000-0000-000006000000}" name="Hours/Day"/>
    <tableColumn id="8" xr3:uid="{FA0AF8ED-8DD2-4C4D-A4E6-C8C47C35D5E0}" name="Month" dataDxfId="23">
      <calculatedColumnFormula xml:space="preserve"> TEXT(G6,"MMM/YY")</calculatedColumnFormula>
    </tableColumn>
    <tableColumn id="10" xr3:uid="{53BBB25D-E27D-4192-BC9F-399E931FD2C0}" name="Weekday" dataDxfId="22">
      <calculatedColumnFormula xml:space="preserve"> TEXT(G6, "dddd")</calculatedColumnFormula>
    </tableColumn>
  </tableColumns>
  <tableStyleInfo name="ATSimpleTables"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1DFB17-4161-466E-AF8F-E7320A2343E3}" name="Table2" displayName="Table2" ref="B7:F17" totalsRowShown="0" headerRowDxfId="21">
  <tableColumns count="5">
    <tableColumn id="1" xr3:uid="{FA425E92-7176-464D-9191-6192FD412D4E}" name="Project Name" dataDxfId="20"/>
    <tableColumn id="2" xr3:uid="{847A621B-118D-46CA-9DAE-A0BD14C75E22}" name="Activities" dataDxfId="19">
      <calculatedColumnFormula>COUNTIF(Table1[Project Name],Table2[[#This Row],[Project Name]])</calculatedColumnFormula>
    </tableColumn>
    <tableColumn id="3" xr3:uid="{0546B751-0427-42E9-9540-5D352C9C539A}" name="Start" dataDxfId="18">
      <calculatedColumnFormula>_xlfn.MINIFS(Table1[Start Date],Table1[Project Name],Table2[[#This Row],[Project Name]])</calculatedColumnFormula>
    </tableColumn>
    <tableColumn id="4" xr3:uid="{5898F9C5-C4EB-4F59-8305-77A1EA122A5B}" name="End" dataDxfId="17">
      <calculatedColumnFormula>_xlfn.MAXIFS(Table1[Start Date],Table1[Project Name],Table2[[#This Row],[Project Name]])</calculatedColumnFormula>
    </tableColumn>
    <tableColumn id="5" xr3:uid="{59073E0A-3019-4C18-AFBD-EB7E45C989AB}" name="Duration" dataDxfId="16">
      <calculatedColumnFormula>Table2[[#This Row],[End]]-Table2[[#This Row],[Start]]+1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F966014-D215-4249-8C16-B3123963232B}" name="Table15" displayName="Table15" ref="A1:A7" totalsRowShown="0">
  <autoFilter ref="A1:A7" xr:uid="{AF966014-D215-4249-8C16-B3123963232B}"/>
  <tableColumns count="1">
    <tableColumn id="1" xr3:uid="{BC932DF6-FE61-48F1-9FCE-FC81C01899C2}" name="Status"/>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6199489-134E-4F5C-ADC1-EA33FF7D2C70}" name="Table5" displayName="Table5" ref="A3:L111" totalsRowShown="0" headerRowDxfId="15" headerRowBorderDxfId="14" tableBorderDxfId="13">
  <autoFilter ref="A3:L111" xr:uid="{C6199489-134E-4F5C-ADC1-EA33FF7D2C70}"/>
  <tableColumns count="12">
    <tableColumn id="1" xr3:uid="{41D268ED-C2B4-40AC-A610-07C3213D9886}" name="Date" dataDxfId="12"/>
    <tableColumn id="2" xr3:uid="{488DD59F-5C51-433F-805E-85615B8AE3A0}" name="PPROJECT"/>
    <tableColumn id="3" xr3:uid="{57D041E0-5D0A-408F-80CD-BEF849883277}" name="TASK NAME" dataDxfId="11"/>
    <tableColumn id="12" xr3:uid="{33DF5C0C-D05A-49AC-AF85-23024C64495D}" name="PRIORITY" dataDxfId="10"/>
    <tableColumn id="4" xr3:uid="{F181F322-15CF-49CE-A711-46E5F4C82459}" name="TASK DETAILS"/>
    <tableColumn id="5" xr3:uid="{D9D30D47-EB83-4CEA-859C-0454B02F8564}" name="PRIORITY2"/>
    <tableColumn id="6" xr3:uid="{E48AA68F-E9B9-4374-BC63-40AC572B1B6E}" name="STATUS"/>
    <tableColumn id="7" xr3:uid="{EB5FCA0D-B787-43D1-ACAE-CE50DB4377B8}" name="DUE DATE"/>
    <tableColumn id="8" xr3:uid="{C5AF0CAE-E63E-4E14-A85B-45BEBD46C2A2}" name="TASK TYPE"/>
    <tableColumn id="9" xr3:uid="{FFB1E38B-FE3D-4699-B114-29E3840E8858}" name="ASSIGNED TO"/>
    <tableColumn id="10" xr3:uid="{68EFA257-A762-4F5F-A791-840355819C52}" name="HOURS BUDGETED"/>
    <tableColumn id="11" xr3:uid="{5C368D23-27CD-4CEF-802F-9D5987DAA18E}" name="ACTUAL HOUR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6A293B-B192-4902-AA10-C43772BF81D7}" name="Table3" displayName="Table3" ref="A1:G45" totalsRowShown="0" headerRowDxfId="9" dataDxfId="8">
  <autoFilter ref="A1:G45" xr:uid="{296A293B-B192-4902-AA10-C43772BF81D7}"/>
  <tableColumns count="7">
    <tableColumn id="1" xr3:uid="{A6030A74-E684-4A98-A4A0-98FD07619C0F}" name="Project" dataDxfId="7"/>
    <tableColumn id="2" xr3:uid="{7C81A56C-D7DE-4C73-9FBE-4980249C91AE}" name="AD groups" dataDxfId="6"/>
    <tableColumn id="3" xr3:uid="{CDC4A81F-C0DE-4B65-AC70-E0ED01782FC3}" name="Team" dataDxfId="5"/>
    <tableColumn id="4" xr3:uid="{EF5208AA-E670-41B5-9F3B-17997DBB01E2}" name="Azure service" dataDxfId="4"/>
    <tableColumn id="5" xr3:uid="{2CFCBDDE-2824-4C0E-B26D-8216EA23DE27}" name="Service Details" dataDxfId="3"/>
    <tableColumn id="6" xr3:uid="{2DBB67E3-0E71-4BF8-8E9C-1B86549C7E5A}" name="Azure Tool" dataDxfId="2"/>
    <tableColumn id="7" xr3:uid="{916ECC44-9FD7-4E19-8F1A-1F00967DB60F}" name="Access requir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NALYSISTABS PM MC1">
      <a:dk1>
        <a:srgbClr val="262626"/>
      </a:dk1>
      <a:lt1>
        <a:srgbClr val="FFFFFF"/>
      </a:lt1>
      <a:dk2>
        <a:srgbClr val="262626"/>
      </a:dk2>
      <a:lt2>
        <a:srgbClr val="FFFFFF"/>
      </a:lt2>
      <a:accent1>
        <a:srgbClr val="237DB9"/>
      </a:accent1>
      <a:accent2>
        <a:srgbClr val="15AA96"/>
      </a:accent2>
      <a:accent3>
        <a:srgbClr val="9BB955"/>
      </a:accent3>
      <a:accent4>
        <a:srgbClr val="F6AC33"/>
      </a:accent4>
      <a:accent5>
        <a:srgbClr val="CB4D3E"/>
      </a:accent5>
      <a:accent6>
        <a:srgbClr val="506174"/>
      </a:accent6>
      <a:hlink>
        <a:srgbClr val="FFFFFF"/>
      </a:hlink>
      <a:folHlink>
        <a:srgbClr val="59595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sp.crm.dynamics.com/main.aspx?etc=112&amp;id=%7bde227095-c154-4580-b98c-97c60a1f4bf8%7d&amp;pagetype=entityrecord" TargetMode="External"/><Relationship Id="rId1" Type="http://schemas.openxmlformats.org/officeDocument/2006/relationships/hyperlink" Target="https://hsdyn-kaizen.visualstudio.com/HRIS/_sprints/backlog/Kaizen%20BYOD/HRIS/Kaizen%20BYOD/July%2015%202022?workitem=97810" TargetMode="External"/><Relationship Id="rId5" Type="http://schemas.openxmlformats.org/officeDocument/2006/relationships/table" Target="../tables/table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csp.crm.dynamics.com/main.aspx?appid=745e23e2-7e8e-ea11-a811-000d3a349f83&amp;forceUCI=1&amp;pagetype=entityrecord&amp;etn=incident&amp;id=873a5ce0-60fd-ec11-82e5-000d3a329764" TargetMode="External"/><Relationship Id="rId13" Type="http://schemas.openxmlformats.org/officeDocument/2006/relationships/hyperlink" Target="https://csp.crm.dynamics.com/main.aspx?etc=112&amp;id=%7bde227095-c154-4580-b98c-97c60a1f4bf8%7d&amp;pagetype=entityrecord" TargetMode="External"/><Relationship Id="rId3" Type="http://schemas.openxmlformats.org/officeDocument/2006/relationships/hyperlink" Target="https://csp.crm.dynamics.com/main.aspx?appid=745e23e2-7e8e-ea11-a811-000d3a349f83&amp;forceUCI=1&amp;newWindow=true&amp;pagetype=entityrecord&amp;etn=incident&amp;id=d29711be-cc2c-4bc6-ba02-fedcd0ef467b" TargetMode="External"/><Relationship Id="rId7" Type="http://schemas.openxmlformats.org/officeDocument/2006/relationships/hyperlink" Target="https://csp.crm.dynamics.com/main.aspx?appid=745e23e2-7e8e-ea11-a811-000d3a349f83&amp;pagetype=entityrecord&amp;etn=incident&amp;id=a65d6df8-fa9b-ec11-b401-000d3a321575" TargetMode="External"/><Relationship Id="rId12" Type="http://schemas.openxmlformats.org/officeDocument/2006/relationships/hyperlink" Target="https://csp.crm.dynamics.com/main.aspx?appid=745e23e2-7e8e-ea11-a811-000d3a349f83&amp;forceUCI=1&amp;pagetype=entityrecord&amp;etn=incident&amp;id=977e3e16-d7c4-ed11-83ff-000d3a5a7736" TargetMode="External"/><Relationship Id="rId2" Type="http://schemas.openxmlformats.org/officeDocument/2006/relationships/hyperlink" Target="https://csp.crm.dynamics.com/main.aspx?appid=745e23e2-7e8e-ea11-a811-000d3a349f83&amp;forceUCI=1&amp;newWindow=true&amp;pagetype=entityrecord&amp;etn=incident&amp;id=bac0d0b3-d0f3-4cee-8440-a6933d78e841" TargetMode="External"/><Relationship Id="rId16" Type="http://schemas.openxmlformats.org/officeDocument/2006/relationships/table" Target="../tables/table4.xml"/><Relationship Id="rId1" Type="http://schemas.openxmlformats.org/officeDocument/2006/relationships/hyperlink" Target="https://csp.crm.dynamics.com/main.aspx?appid=745e23e2-7e8e-ea11-a811-000d3a349f83&amp;forceUCI=1&amp;newWindow=true&amp;pagetype=entityrecord&amp;etn=incident&amp;id=996cf5a2-f3fd-ec11-82e5-000d3a329468" TargetMode="External"/><Relationship Id="rId6" Type="http://schemas.openxmlformats.org/officeDocument/2006/relationships/hyperlink" Target="https://csp.crm.dynamics.com/main.aspx?appid=745e23e2-7e8e-ea11-a811-000d3a349f83&amp;forceUCI=1&amp;pagetype=entityrecord&amp;etn=incident&amp;id=c3a06be3-2f0c-ed11-82e5-000d3a5cbb86" TargetMode="External"/><Relationship Id="rId11" Type="http://schemas.openxmlformats.org/officeDocument/2006/relationships/hyperlink" Target="https://csp.crm.dynamics.com/main.aspx?appid=745e23e2-7e8e-ea11-a811-000d3a349f83&amp;forceUCI=1&amp;pagetype=entityrecord&amp;etn=incident&amp;id=5d9132c2-8abe-ed11-83ff-000d3a5a7ef8" TargetMode="External"/><Relationship Id="rId5" Type="http://schemas.openxmlformats.org/officeDocument/2006/relationships/hyperlink" Target="https://hshelpdesk.crm4.dynamics.com/main.aspx?appid=4168a7f8-c604-e911-a956-000d3a4648f4&amp;pagetype=entityrecord&amp;etn=incident&amp;id=37e0b2a3-ab91-4d57-b2e0-e29cc29d7cf4" TargetMode="External"/><Relationship Id="rId15" Type="http://schemas.openxmlformats.org/officeDocument/2006/relationships/printerSettings" Target="../printerSettings/printerSettings6.bin"/><Relationship Id="rId10" Type="http://schemas.openxmlformats.org/officeDocument/2006/relationships/hyperlink" Target="https://hshelpdesk.crm4.dynamics.com/main.aspx?appid=4168a7f8-c604-e911-a956-000d3a4648f4&amp;pagetype=entityrecord&amp;etn=incident&amp;id=672c555e-9572-4128-a099-1e2ca068bb17" TargetMode="External"/><Relationship Id="rId4" Type="http://schemas.openxmlformats.org/officeDocument/2006/relationships/hyperlink" Target="https://hshelpdesk.crm4.dynamics.com/main.aspx?appid=4168a7f8-c604-e911-a956-000d3a4648f4&amp;pagetype=entityrecord&amp;etn=incident&amp;id=45cc4b1e-e353-49dd-8941-2992c952c8c1" TargetMode="External"/><Relationship Id="rId9" Type="http://schemas.openxmlformats.org/officeDocument/2006/relationships/hyperlink" Target="https://csp.crm.dynamics.com/main.aspx?appid=745e23e2-7e8e-ea11-a811-000d3a349f83&amp;forceUCI=1&amp;pagetype=entityrecord&amp;etn=incident&amp;id=5fe526d8-ec2d-ed11-9db1-000d3a358a59" TargetMode="External"/><Relationship Id="rId14" Type="http://schemas.openxmlformats.org/officeDocument/2006/relationships/hyperlink" Target="https://csp.crm.dynamics.com/main.aspx?appid=745e23e2-7e8e-ea11-a811-000d3a349f83&amp;forceUCI=1&amp;newWindow=true&amp;pagetype=entityrecord&amp;etn=incident&amp;id=6842e63c-9122-41cc-b682-9e271d0e5afd"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df.azure.com/en-us/authoring?factory=%2Fsubscriptions%2Fd8469b7e-b522-4d47-8f7f-1dbdd65c1e8a%2FresourceGroups%2Fuat-hisol-analytics-rg%2Fproviders%2FMicrosoft.DataFactory%2Ffactories%2Fuat-hisol-analytics-adf" TargetMode="External"/><Relationship Id="rId7" Type="http://schemas.openxmlformats.org/officeDocument/2006/relationships/table" Target="../tables/table5.xml"/><Relationship Id="rId2" Type="http://schemas.openxmlformats.org/officeDocument/2006/relationships/hyperlink" Target="https://adf.azure.com/en-us/authoring/pipeline/AAP_Master_LOADGROUP1_PL?factory=%2Fsubscriptions%2Fe417d51b-30ab-415d-be24-e5185fe37a01%2FresourceGroups%2Fdev-hisol-analytics-rg%2Fproviders%2FMicrosoft.DataFactory%2Ffactories%2Fdev-hisol-analytics-adf" TargetMode="External"/><Relationship Id="rId1" Type="http://schemas.openxmlformats.org/officeDocument/2006/relationships/hyperlink" Target="https://portal.azure.com/" TargetMode="External"/><Relationship Id="rId6" Type="http://schemas.openxmlformats.org/officeDocument/2006/relationships/printerSettings" Target="../printerSettings/printerSettings7.bin"/><Relationship Id="rId5" Type="http://schemas.openxmlformats.org/officeDocument/2006/relationships/hyperlink" Target="https://adf.azure.com/en-us/management/triggers?factory=%2Fsubscriptions%2F35d85869-3ff0-44db-8755-de55d0c270b7%2FresourceGroups%2Fprod-hisol-analytics-rg%2Fproviders%2FMicrosoft.DataFactory%2Ffactories%2Fprod-hisol-analytics-adf" TargetMode="External"/><Relationship Id="rId4" Type="http://schemas.openxmlformats.org/officeDocument/2006/relationships/hyperlink" Target="https://adf.azure.com/en-us/management/triggers?factory=%2Fsubscriptions%2F782da742-bf38-4761-b9f3-14231dd8cf7a%2FresourceGroups%2Ftest-hisol-analytics-rg%2Fproviders%2FMicrosoft.DataFactory%2Ffactories%2Ftest-hisol-analytics-a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33"/>
  <sheetViews>
    <sheetView showGridLines="0" showRowColHeaders="0" zoomScale="80" zoomScaleNormal="80" workbookViewId="0">
      <selection activeCell="T12" sqref="T12"/>
    </sheetView>
  </sheetViews>
  <sheetFormatPr defaultColWidth="0" defaultRowHeight="24" customHeight="1" zeroHeight="1" x14ac:dyDescent="0.35"/>
  <cols>
    <col min="1" max="1" width="9.1796875" customWidth="1"/>
    <col min="2" max="3" width="21.7265625" customWidth="1"/>
    <col min="4" max="34" width="4.7265625" customWidth="1"/>
    <col min="35" max="35" width="10.54296875" customWidth="1"/>
    <col min="36" max="16384" width="4.7265625" hidden="1"/>
  </cols>
  <sheetData>
    <row r="1" spans="1:50" ht="47.25" customHeight="1" x14ac:dyDescent="0.35">
      <c r="A1" s="114" t="s">
        <v>0</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row>
    <row r="2" spans="1:50" ht="47.25" hidden="1" customHeight="1" x14ac:dyDescent="0.35">
      <c r="A2" s="14"/>
      <c r="B2" s="14"/>
      <c r="C2" s="14" t="str">
        <f>IF(C3="","*",C3)</f>
        <v>Dvaco</v>
      </c>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row>
    <row r="3" spans="1:50" ht="37.5" customHeight="1" x14ac:dyDescent="0.45">
      <c r="A3" s="21"/>
      <c r="B3" s="26" t="s">
        <v>1</v>
      </c>
      <c r="C3" s="113" t="s">
        <v>15</v>
      </c>
      <c r="D3" s="113"/>
      <c r="E3" s="113"/>
      <c r="F3" s="27" t="str">
        <f>IF(C3="","All Projects","")</f>
        <v/>
      </c>
      <c r="G3" s="18"/>
      <c r="H3" s="18"/>
      <c r="I3" s="18"/>
      <c r="J3" s="18"/>
      <c r="K3" s="18"/>
      <c r="L3" s="18"/>
      <c r="M3" s="18"/>
      <c r="N3" s="18"/>
      <c r="O3" s="18"/>
      <c r="P3" s="112" t="s">
        <v>3</v>
      </c>
      <c r="Q3" s="112"/>
      <c r="R3" s="112"/>
      <c r="S3" s="112"/>
      <c r="T3" s="113">
        <v>12</v>
      </c>
      <c r="U3" s="113"/>
      <c r="V3" s="113"/>
      <c r="W3" s="19"/>
      <c r="X3" s="112" t="s">
        <v>4</v>
      </c>
      <c r="Y3" s="112"/>
      <c r="Z3" s="112"/>
      <c r="AA3" s="113">
        <v>2022</v>
      </c>
      <c r="AB3" s="113"/>
      <c r="AC3" s="113"/>
      <c r="AD3" s="113"/>
      <c r="AE3" s="19"/>
      <c r="AF3" s="19"/>
      <c r="AG3" s="19"/>
      <c r="AH3" s="20"/>
      <c r="AI3" s="21"/>
    </row>
    <row r="4" spans="1:50" ht="37.5" customHeight="1" x14ac:dyDescent="0.35"/>
    <row r="5" spans="1:50" ht="24" customHeight="1" x14ac:dyDescent="0.35"/>
    <row r="6" spans="1:50" ht="24" customHeight="1" x14ac:dyDescent="0.35">
      <c r="B6" s="33" t="s">
        <v>5</v>
      </c>
      <c r="C6" s="9">
        <f>D6</f>
        <v>44896</v>
      </c>
      <c r="D6" s="10">
        <f>DATE('Resource Summary'!AA3,'Resource Summary'!T3,1)</f>
        <v>44896</v>
      </c>
      <c r="E6" s="10">
        <f>D6+1</f>
        <v>44897</v>
      </c>
      <c r="F6" s="10">
        <f t="shared" ref="F6:AE6" si="0">E6+1</f>
        <v>44898</v>
      </c>
      <c r="G6" s="10">
        <f t="shared" si="0"/>
        <v>44899</v>
      </c>
      <c r="H6" s="10">
        <f t="shared" si="0"/>
        <v>44900</v>
      </c>
      <c r="I6" s="10">
        <f t="shared" si="0"/>
        <v>44901</v>
      </c>
      <c r="J6" s="10">
        <f t="shared" si="0"/>
        <v>44902</v>
      </c>
      <c r="K6" s="10">
        <f t="shared" si="0"/>
        <v>44903</v>
      </c>
      <c r="L6" s="10">
        <f t="shared" si="0"/>
        <v>44904</v>
      </c>
      <c r="M6" s="10">
        <f t="shared" si="0"/>
        <v>44905</v>
      </c>
      <c r="N6" s="10">
        <f t="shared" si="0"/>
        <v>44906</v>
      </c>
      <c r="O6" s="10">
        <f t="shared" si="0"/>
        <v>44907</v>
      </c>
      <c r="P6" s="10">
        <f t="shared" si="0"/>
        <v>44908</v>
      </c>
      <c r="Q6" s="10">
        <f t="shared" si="0"/>
        <v>44909</v>
      </c>
      <c r="R6" s="10">
        <f t="shared" si="0"/>
        <v>44910</v>
      </c>
      <c r="S6" s="10">
        <f t="shared" si="0"/>
        <v>44911</v>
      </c>
      <c r="T6" s="10">
        <f t="shared" si="0"/>
        <v>44912</v>
      </c>
      <c r="U6" s="10">
        <f t="shared" si="0"/>
        <v>44913</v>
      </c>
      <c r="V6" s="10">
        <f t="shared" si="0"/>
        <v>44914</v>
      </c>
      <c r="W6" s="10">
        <f t="shared" si="0"/>
        <v>44915</v>
      </c>
      <c r="X6" s="10">
        <f t="shared" si="0"/>
        <v>44916</v>
      </c>
      <c r="Y6" s="10">
        <f t="shared" si="0"/>
        <v>44917</v>
      </c>
      <c r="Z6" s="10">
        <f t="shared" si="0"/>
        <v>44918</v>
      </c>
      <c r="AA6" s="10">
        <f t="shared" si="0"/>
        <v>44919</v>
      </c>
      <c r="AB6" s="10">
        <f t="shared" si="0"/>
        <v>44920</v>
      </c>
      <c r="AC6" s="10">
        <f t="shared" si="0"/>
        <v>44921</v>
      </c>
      <c r="AD6" s="10">
        <f t="shared" si="0"/>
        <v>44922</v>
      </c>
      <c r="AE6" s="10">
        <f t="shared" si="0"/>
        <v>44923</v>
      </c>
      <c r="AF6" s="10">
        <f>IFERROR(IF(MONTH(AE6+1)=MONTH($D$6),AE6+1,""),"")</f>
        <v>44924</v>
      </c>
      <c r="AG6" s="10">
        <f t="shared" ref="AG6:AH6" si="1">IFERROR(IF(MONTH(AF6+1)=MONTH($D$6),AF6+1,""),"")</f>
        <v>44925</v>
      </c>
      <c r="AH6" s="10">
        <f t="shared" si="1"/>
        <v>44926</v>
      </c>
      <c r="AI6" s="8"/>
      <c r="AJ6" s="2"/>
      <c r="AK6" s="2"/>
      <c r="AL6" s="2"/>
      <c r="AM6" s="2"/>
      <c r="AN6" s="2"/>
      <c r="AO6" s="2"/>
      <c r="AP6" s="2"/>
      <c r="AQ6" s="2"/>
      <c r="AR6" s="2"/>
      <c r="AS6" s="2"/>
      <c r="AT6" s="2"/>
      <c r="AU6" s="2"/>
      <c r="AV6" s="2"/>
      <c r="AW6" s="2"/>
      <c r="AX6" s="2"/>
    </row>
    <row r="7" spans="1:50" ht="24" customHeight="1" x14ac:dyDescent="0.35">
      <c r="B7" s="32" t="s">
        <v>6</v>
      </c>
      <c r="C7" s="11">
        <f>SUM(D7:AH7)</f>
        <v>11.5</v>
      </c>
      <c r="D7" s="4">
        <f>SUMIFS(Table1[[Hours/Day]:[Hours/Day]],Table1[[Resource Name]:[Resource Name]],'Resource Summary'!$B7,Table1[[Start Date]:[Start Date]],"&lt;="&amp;'Resource Summary'!D$6,Table1[[End Date]:[End Date]],"&gt;="&amp;'Resource Summary'!D$6,Table1[[Project Name]:[Project Name]],rngProject)</f>
        <v>0</v>
      </c>
      <c r="E7" s="4">
        <f>SUMIFS(Table1[[Hours/Day]:[Hours/Day]],Table1[[Resource Name]:[Resource Name]],'Resource Summary'!$B7,Table1[[Start Date]:[Start Date]],"&lt;="&amp;'Resource Summary'!E$6,Table1[[End Date]:[End Date]],"&gt;="&amp;'Resource Summary'!E$6,Table1[[Project Name]:[Project Name]],rngProject)</f>
        <v>0</v>
      </c>
      <c r="F7" s="4">
        <f>SUMIFS(Table1[[Hours/Day]:[Hours/Day]],Table1[[Resource Name]:[Resource Name]],'Resource Summary'!$B7,Table1[[Start Date]:[Start Date]],"&lt;="&amp;'Resource Summary'!F$6,Table1[[End Date]:[End Date]],"&gt;="&amp;'Resource Summary'!F$6,Table1[[Project Name]:[Project Name]],rngProject)</f>
        <v>0</v>
      </c>
      <c r="G7" s="4">
        <f>SUMIFS(Table1[[Hours/Day]:[Hours/Day]],Table1[[Resource Name]:[Resource Name]],'Resource Summary'!$B7,Table1[[Start Date]:[Start Date]],"&lt;="&amp;'Resource Summary'!G$6,Table1[[End Date]:[End Date]],"&gt;="&amp;'Resource Summary'!G$6,Table1[[Project Name]:[Project Name]],rngProject)</f>
        <v>0</v>
      </c>
      <c r="H7" s="4">
        <f>SUMIFS(Table1[[Hours/Day]:[Hours/Day]],Table1[[Resource Name]:[Resource Name]],'Resource Summary'!$B7,Table1[[Start Date]:[Start Date]],"&lt;="&amp;'Resource Summary'!H$6,Table1[[End Date]:[End Date]],"&gt;="&amp;'Resource Summary'!H$6,Table1[[Project Name]:[Project Name]],rngProject)</f>
        <v>0</v>
      </c>
      <c r="I7" s="4">
        <f>SUMIFS(Table1[[Hours/Day]:[Hours/Day]],Table1[[Resource Name]:[Resource Name]],'Resource Summary'!$B7,Table1[[Start Date]:[Start Date]],"&lt;="&amp;'Resource Summary'!I$6,Table1[[End Date]:[End Date]],"&gt;="&amp;'Resource Summary'!I$6,Table1[[Project Name]:[Project Name]],rngProject)</f>
        <v>1</v>
      </c>
      <c r="J7" s="4">
        <f>SUMIFS(Table1[[Hours/Day]:[Hours/Day]],Table1[[Resource Name]:[Resource Name]],'Resource Summary'!$B7,Table1[[Start Date]:[Start Date]],"&lt;="&amp;'Resource Summary'!J$6,Table1[[End Date]:[End Date]],"&gt;="&amp;'Resource Summary'!J$6,Table1[[Project Name]:[Project Name]],rngProject)</f>
        <v>0</v>
      </c>
      <c r="K7" s="4">
        <f>SUMIFS(Table1[[Hours/Day]:[Hours/Day]],Table1[[Resource Name]:[Resource Name]],'Resource Summary'!$B7,Table1[[Start Date]:[Start Date]],"&lt;="&amp;'Resource Summary'!K$6,Table1[[End Date]:[End Date]],"&gt;="&amp;'Resource Summary'!K$6,Table1[[Project Name]:[Project Name]],rngProject)</f>
        <v>0</v>
      </c>
      <c r="L7" s="4">
        <f>SUMIFS(Table1[[Hours/Day]:[Hours/Day]],Table1[[Resource Name]:[Resource Name]],'Resource Summary'!$B7,Table1[[Start Date]:[Start Date]],"&lt;="&amp;'Resource Summary'!L$6,Table1[[End Date]:[End Date]],"&gt;="&amp;'Resource Summary'!L$6,Table1[[Project Name]:[Project Name]],rngProject)</f>
        <v>0</v>
      </c>
      <c r="M7" s="4">
        <f>SUMIFS(Table1[[Hours/Day]:[Hours/Day]],Table1[[Resource Name]:[Resource Name]],'Resource Summary'!$B7,Table1[[Start Date]:[Start Date]],"&lt;="&amp;'Resource Summary'!M$6,Table1[[End Date]:[End Date]],"&gt;="&amp;'Resource Summary'!M$6,Table1[[Project Name]:[Project Name]],rngProject)</f>
        <v>0</v>
      </c>
      <c r="N7" s="4">
        <f>SUMIFS(Table1[[Hours/Day]:[Hours/Day]],Table1[[Resource Name]:[Resource Name]],'Resource Summary'!$B7,Table1[[Start Date]:[Start Date]],"&lt;="&amp;'Resource Summary'!N$6,Table1[[End Date]:[End Date]],"&gt;="&amp;'Resource Summary'!N$6,Table1[[Project Name]:[Project Name]],rngProject)</f>
        <v>0</v>
      </c>
      <c r="O7" s="4">
        <f>SUMIFS(Table1[[Hours/Day]:[Hours/Day]],Table1[[Resource Name]:[Resource Name]],'Resource Summary'!$B7,Table1[[Start Date]:[Start Date]],"&lt;="&amp;'Resource Summary'!O$6,Table1[[End Date]:[End Date]],"&gt;="&amp;'Resource Summary'!O$6,Table1[[Project Name]:[Project Name]],rngProject)</f>
        <v>0.5</v>
      </c>
      <c r="P7" s="4">
        <f>SUMIFS(Table1[[Hours/Day]:[Hours/Day]],Table1[[Resource Name]:[Resource Name]],'Resource Summary'!$B7,Table1[[Start Date]:[Start Date]],"&lt;="&amp;'Resource Summary'!P$6,Table1[[End Date]:[End Date]],"&gt;="&amp;'Resource Summary'!P$6,Table1[[Project Name]:[Project Name]],rngProject)</f>
        <v>0</v>
      </c>
      <c r="Q7" s="4">
        <f>SUMIFS(Table1[[Hours/Day]:[Hours/Day]],Table1[[Resource Name]:[Resource Name]],'Resource Summary'!$B7,Table1[[Start Date]:[Start Date]],"&lt;="&amp;'Resource Summary'!Q$6,Table1[[End Date]:[End Date]],"&gt;="&amp;'Resource Summary'!Q$6,Table1[[Project Name]:[Project Name]],rngProject)</f>
        <v>1</v>
      </c>
      <c r="R7" s="4">
        <f>SUMIFS(Table1[[Hours/Day]:[Hours/Day]],Table1[[Resource Name]:[Resource Name]],'Resource Summary'!$B7,Table1[[Start Date]:[Start Date]],"&lt;="&amp;'Resource Summary'!R$6,Table1[[End Date]:[End Date]],"&gt;="&amp;'Resource Summary'!R$6,Table1[[Project Name]:[Project Name]],rngProject)</f>
        <v>1.5</v>
      </c>
      <c r="S7" s="4">
        <f>SUMIFS(Table1[[Hours/Day]:[Hours/Day]],Table1[[Resource Name]:[Resource Name]],'Resource Summary'!$B7,Table1[[Start Date]:[Start Date]],"&lt;="&amp;'Resource Summary'!S$6,Table1[[End Date]:[End Date]],"&gt;="&amp;'Resource Summary'!S$6,Table1[[Project Name]:[Project Name]],rngProject)</f>
        <v>0.5</v>
      </c>
      <c r="T7" s="4">
        <f>SUMIFS(Table1[[Hours/Day]:[Hours/Day]],Table1[[Resource Name]:[Resource Name]],'Resource Summary'!$B7,Table1[[Start Date]:[Start Date]],"&lt;="&amp;'Resource Summary'!T$6,Table1[[End Date]:[End Date]],"&gt;="&amp;'Resource Summary'!T$6,Table1[[Project Name]:[Project Name]],rngProject)</f>
        <v>0</v>
      </c>
      <c r="U7" s="4">
        <f>SUMIFS(Table1[[Hours/Day]:[Hours/Day]],Table1[[Resource Name]:[Resource Name]],'Resource Summary'!$B7,Table1[[Start Date]:[Start Date]],"&lt;="&amp;'Resource Summary'!U$6,Table1[[End Date]:[End Date]],"&gt;="&amp;'Resource Summary'!U$6,Table1[[Project Name]:[Project Name]],rngProject)</f>
        <v>0</v>
      </c>
      <c r="V7" s="4">
        <f>SUMIFS(Table1[[Hours/Day]:[Hours/Day]],Table1[[Resource Name]:[Resource Name]],'Resource Summary'!$B7,Table1[[Start Date]:[Start Date]],"&lt;="&amp;'Resource Summary'!V$6,Table1[[End Date]:[End Date]],"&gt;="&amp;'Resource Summary'!V$6,Table1[[Project Name]:[Project Name]],rngProject)</f>
        <v>3.5</v>
      </c>
      <c r="W7" s="4">
        <f>SUMIFS(Table1[[Hours/Day]:[Hours/Day]],Table1[[Resource Name]:[Resource Name]],'Resource Summary'!$B7,Table1[[Start Date]:[Start Date]],"&lt;="&amp;'Resource Summary'!W$6,Table1[[End Date]:[End Date]],"&gt;="&amp;'Resource Summary'!W$6,Table1[[Project Name]:[Project Name]],rngProject)</f>
        <v>1.5</v>
      </c>
      <c r="X7" s="4">
        <f>SUMIFS(Table1[[Hours/Day]:[Hours/Day]],Table1[[Resource Name]:[Resource Name]],'Resource Summary'!$B7,Table1[[Start Date]:[Start Date]],"&lt;="&amp;'Resource Summary'!X$6,Table1[[End Date]:[End Date]],"&gt;="&amp;'Resource Summary'!X$6,Table1[[Project Name]:[Project Name]],rngProject)</f>
        <v>2</v>
      </c>
      <c r="Y7" s="4">
        <f>SUMIFS(Table1[[Hours/Day]:[Hours/Day]],Table1[[Resource Name]:[Resource Name]],'Resource Summary'!$B7,Table1[[Start Date]:[Start Date]],"&lt;="&amp;'Resource Summary'!Y$6,Table1[[End Date]:[End Date]],"&gt;="&amp;'Resource Summary'!Y$6,Table1[[Project Name]:[Project Name]],rngProject)</f>
        <v>0</v>
      </c>
      <c r="Z7" s="4">
        <f>SUMIFS(Table1[[Hours/Day]:[Hours/Day]],Table1[[Resource Name]:[Resource Name]],'Resource Summary'!$B7,Table1[[Start Date]:[Start Date]],"&lt;="&amp;'Resource Summary'!Z$6,Table1[[End Date]:[End Date]],"&gt;="&amp;'Resource Summary'!Z$6,Table1[[Project Name]:[Project Name]],rngProject)</f>
        <v>0</v>
      </c>
      <c r="AA7" s="4">
        <f>SUMIFS(Table1[[Hours/Day]:[Hours/Day]],Table1[[Resource Name]:[Resource Name]],'Resource Summary'!$B7,Table1[[Start Date]:[Start Date]],"&lt;="&amp;'Resource Summary'!AA$6,Table1[[End Date]:[End Date]],"&gt;="&amp;'Resource Summary'!AA$6,Table1[[Project Name]:[Project Name]],rngProject)</f>
        <v>0</v>
      </c>
      <c r="AB7" s="4">
        <f>SUMIFS(Table1[[Hours/Day]:[Hours/Day]],Table1[[Resource Name]:[Resource Name]],'Resource Summary'!$B7,Table1[[Start Date]:[Start Date]],"&lt;="&amp;'Resource Summary'!AB$6,Table1[[End Date]:[End Date]],"&gt;="&amp;'Resource Summary'!AB$6,Table1[[Project Name]:[Project Name]],rngProject)</f>
        <v>0</v>
      </c>
      <c r="AC7" s="4">
        <f>SUMIFS(Table1[[Hours/Day]:[Hours/Day]],Table1[[Resource Name]:[Resource Name]],'Resource Summary'!$B7,Table1[[Start Date]:[Start Date]],"&lt;="&amp;'Resource Summary'!AC$6,Table1[[End Date]:[End Date]],"&gt;="&amp;'Resource Summary'!AC$6,Table1[[Project Name]:[Project Name]],rngProject)</f>
        <v>0</v>
      </c>
      <c r="AD7" s="4">
        <f>SUMIFS(Table1[[Hours/Day]:[Hours/Day]],Table1[[Resource Name]:[Resource Name]],'Resource Summary'!$B7,Table1[[Start Date]:[Start Date]],"&lt;="&amp;'Resource Summary'!AD$6,Table1[[End Date]:[End Date]],"&gt;="&amp;'Resource Summary'!AD$6,Table1[[Project Name]:[Project Name]],rngProject)</f>
        <v>0</v>
      </c>
      <c r="AE7" s="4">
        <f>SUMIFS(Table1[[Hours/Day]:[Hours/Day]],Table1[[Resource Name]:[Resource Name]],'Resource Summary'!$B7,Table1[[Start Date]:[Start Date]],"&lt;="&amp;'Resource Summary'!AE$6,Table1[[End Date]:[End Date]],"&gt;="&amp;'Resource Summary'!AE$6,Table1[[Project Name]:[Project Name]],rngProject)</f>
        <v>0</v>
      </c>
      <c r="AF7" s="4">
        <f>SUMIFS(Table1[[Hours/Day]:[Hours/Day]],Table1[[Resource Name]:[Resource Name]],'Resource Summary'!$B7,Table1[[Start Date]:[Start Date]],"&lt;="&amp;'Resource Summary'!AF$6,Table1[[End Date]:[End Date]],"&gt;="&amp;'Resource Summary'!AF$6,Table1[[Project Name]:[Project Name]],rngProject)</f>
        <v>0</v>
      </c>
      <c r="AG7" s="4">
        <f>SUMIFS(Table1[[Hours/Day]:[Hours/Day]],Table1[[Resource Name]:[Resource Name]],'Resource Summary'!$B7,Table1[[Start Date]:[Start Date]],"&lt;="&amp;'Resource Summary'!AG$6,Table1[[End Date]:[End Date]],"&gt;="&amp;'Resource Summary'!AG$6,Table1[[Project Name]:[Project Name]],rngProject)</f>
        <v>0</v>
      </c>
      <c r="AH7" s="4">
        <f>SUMIFS(Table1[[Hours/Day]:[Hours/Day]],Table1[[Resource Name]:[Resource Name]],'Resource Summary'!$B7,Table1[[Start Date]:[Start Date]],"&lt;="&amp;'Resource Summary'!AH$6,Table1[[End Date]:[End Date]],"&gt;="&amp;'Resource Summary'!AH$6,Table1[[Project Name]:[Project Name]],rngProject)</f>
        <v>0</v>
      </c>
      <c r="AI7" s="7"/>
    </row>
    <row r="8" spans="1:50" ht="24" customHeight="1" x14ac:dyDescent="0.35">
      <c r="B8" s="32"/>
      <c r="C8" s="11">
        <f t="shared" ref="C8:C31" si="2">SUM(D8:AH8)</f>
        <v>0</v>
      </c>
      <c r="D8" s="4">
        <f>SUMIFS(Table1[[Hours/Day]:[Hours/Day]],Table1[[Resource Name]:[Resource Name]],'Resource Summary'!$B8,Table1[[Start Date]:[Start Date]],"&lt;="&amp;'Resource Summary'!D$6,Table1[[End Date]:[End Date]],"&gt;="&amp;'Resource Summary'!D$6,Table1[[Project Name]:[Project Name]],rngProject)</f>
        <v>0</v>
      </c>
      <c r="E8" s="4">
        <f>SUMIFS(Table1[[Hours/Day]:[Hours/Day]],Table1[[Resource Name]:[Resource Name]],'Resource Summary'!$B8,Table1[[Start Date]:[Start Date]],"&lt;="&amp;'Resource Summary'!E$6,Table1[[End Date]:[End Date]],"&gt;="&amp;'Resource Summary'!E$6,Table1[[Project Name]:[Project Name]],rngProject)</f>
        <v>0</v>
      </c>
      <c r="F8" s="4">
        <f>SUMIFS(Table1[[Hours/Day]:[Hours/Day]],Table1[[Resource Name]:[Resource Name]],'Resource Summary'!$B8,Table1[[Start Date]:[Start Date]],"&lt;="&amp;'Resource Summary'!F$6,Table1[[End Date]:[End Date]],"&gt;="&amp;'Resource Summary'!F$6,Table1[[Project Name]:[Project Name]],rngProject)</f>
        <v>0</v>
      </c>
      <c r="G8" s="4">
        <f>SUMIFS(Table1[[Hours/Day]:[Hours/Day]],Table1[[Resource Name]:[Resource Name]],'Resource Summary'!$B8,Table1[[Start Date]:[Start Date]],"&lt;="&amp;'Resource Summary'!G$6,Table1[[End Date]:[End Date]],"&gt;="&amp;'Resource Summary'!G$6,Table1[[Project Name]:[Project Name]],rngProject)</f>
        <v>0</v>
      </c>
      <c r="H8" s="4">
        <f>SUMIFS(Table1[[Hours/Day]:[Hours/Day]],Table1[[Resource Name]:[Resource Name]],'Resource Summary'!$B8,Table1[[Start Date]:[Start Date]],"&lt;="&amp;'Resource Summary'!H$6,Table1[[End Date]:[End Date]],"&gt;="&amp;'Resource Summary'!H$6,Table1[[Project Name]:[Project Name]],rngProject)</f>
        <v>0</v>
      </c>
      <c r="I8" s="4">
        <f>SUMIFS(Table1[[Hours/Day]:[Hours/Day]],Table1[[Resource Name]:[Resource Name]],'Resource Summary'!$B8,Table1[[Start Date]:[Start Date]],"&lt;="&amp;'Resource Summary'!I$6,Table1[[End Date]:[End Date]],"&gt;="&amp;'Resource Summary'!I$6,Table1[[Project Name]:[Project Name]],rngProject)</f>
        <v>0</v>
      </c>
      <c r="J8" s="4">
        <f>SUMIFS(Table1[[Hours/Day]:[Hours/Day]],Table1[[Resource Name]:[Resource Name]],'Resource Summary'!$B8,Table1[[Start Date]:[Start Date]],"&lt;="&amp;'Resource Summary'!J$6,Table1[[End Date]:[End Date]],"&gt;="&amp;'Resource Summary'!J$6,Table1[[Project Name]:[Project Name]],rngProject)</f>
        <v>0</v>
      </c>
      <c r="K8" s="4">
        <f>SUMIFS(Table1[[Hours/Day]:[Hours/Day]],Table1[[Resource Name]:[Resource Name]],'Resource Summary'!$B8,Table1[[Start Date]:[Start Date]],"&lt;="&amp;'Resource Summary'!K$6,Table1[[End Date]:[End Date]],"&gt;="&amp;'Resource Summary'!K$6,Table1[[Project Name]:[Project Name]],rngProject)</f>
        <v>0</v>
      </c>
      <c r="L8" s="4">
        <f>SUMIFS(Table1[[Hours/Day]:[Hours/Day]],Table1[[Resource Name]:[Resource Name]],'Resource Summary'!$B8,Table1[[Start Date]:[Start Date]],"&lt;="&amp;'Resource Summary'!L$6,Table1[[End Date]:[End Date]],"&gt;="&amp;'Resource Summary'!L$6,Table1[[Project Name]:[Project Name]],rngProject)</f>
        <v>0</v>
      </c>
      <c r="M8" s="4">
        <f>SUMIFS(Table1[[Hours/Day]:[Hours/Day]],Table1[[Resource Name]:[Resource Name]],'Resource Summary'!$B8,Table1[[Start Date]:[Start Date]],"&lt;="&amp;'Resource Summary'!M$6,Table1[[End Date]:[End Date]],"&gt;="&amp;'Resource Summary'!M$6,Table1[[Project Name]:[Project Name]],rngProject)</f>
        <v>0</v>
      </c>
      <c r="N8" s="4">
        <f>SUMIFS(Table1[[Hours/Day]:[Hours/Day]],Table1[[Resource Name]:[Resource Name]],'Resource Summary'!$B8,Table1[[Start Date]:[Start Date]],"&lt;="&amp;'Resource Summary'!N$6,Table1[[End Date]:[End Date]],"&gt;="&amp;'Resource Summary'!N$6,Table1[[Project Name]:[Project Name]],rngProject)</f>
        <v>0</v>
      </c>
      <c r="O8" s="4">
        <f>SUMIFS(Table1[[Hours/Day]:[Hours/Day]],Table1[[Resource Name]:[Resource Name]],'Resource Summary'!$B8,Table1[[Start Date]:[Start Date]],"&lt;="&amp;'Resource Summary'!O$6,Table1[[End Date]:[End Date]],"&gt;="&amp;'Resource Summary'!O$6,Table1[[Project Name]:[Project Name]],rngProject)</f>
        <v>0</v>
      </c>
      <c r="P8" s="4">
        <f>SUMIFS(Table1[[Hours/Day]:[Hours/Day]],Table1[[Resource Name]:[Resource Name]],'Resource Summary'!$B8,Table1[[Start Date]:[Start Date]],"&lt;="&amp;'Resource Summary'!P$6,Table1[[End Date]:[End Date]],"&gt;="&amp;'Resource Summary'!P$6,Table1[[Project Name]:[Project Name]],rngProject)</f>
        <v>0</v>
      </c>
      <c r="Q8" s="4">
        <f>SUMIFS(Table1[[Hours/Day]:[Hours/Day]],Table1[[Resource Name]:[Resource Name]],'Resource Summary'!$B8,Table1[[Start Date]:[Start Date]],"&lt;="&amp;'Resource Summary'!Q$6,Table1[[End Date]:[End Date]],"&gt;="&amp;'Resource Summary'!Q$6,Table1[[Project Name]:[Project Name]],rngProject)</f>
        <v>0</v>
      </c>
      <c r="R8" s="4">
        <f>SUMIFS(Table1[[Hours/Day]:[Hours/Day]],Table1[[Resource Name]:[Resource Name]],'Resource Summary'!$B8,Table1[[Start Date]:[Start Date]],"&lt;="&amp;'Resource Summary'!R$6,Table1[[End Date]:[End Date]],"&gt;="&amp;'Resource Summary'!R$6,Table1[[Project Name]:[Project Name]],rngProject)</f>
        <v>0</v>
      </c>
      <c r="S8" s="4">
        <f>SUMIFS(Table1[[Hours/Day]:[Hours/Day]],Table1[[Resource Name]:[Resource Name]],'Resource Summary'!$B8,Table1[[Start Date]:[Start Date]],"&lt;="&amp;'Resource Summary'!S$6,Table1[[End Date]:[End Date]],"&gt;="&amp;'Resource Summary'!S$6,Table1[[Project Name]:[Project Name]],rngProject)</f>
        <v>0</v>
      </c>
      <c r="T8" s="4">
        <f>SUMIFS(Table1[[Hours/Day]:[Hours/Day]],Table1[[Resource Name]:[Resource Name]],'Resource Summary'!$B8,Table1[[Start Date]:[Start Date]],"&lt;="&amp;'Resource Summary'!T$6,Table1[[End Date]:[End Date]],"&gt;="&amp;'Resource Summary'!T$6,Table1[[Project Name]:[Project Name]],rngProject)</f>
        <v>0</v>
      </c>
      <c r="U8" s="4">
        <f>SUMIFS(Table1[[Hours/Day]:[Hours/Day]],Table1[[Resource Name]:[Resource Name]],'Resource Summary'!$B8,Table1[[Start Date]:[Start Date]],"&lt;="&amp;'Resource Summary'!U$6,Table1[[End Date]:[End Date]],"&gt;="&amp;'Resource Summary'!U$6,Table1[[Project Name]:[Project Name]],rngProject)</f>
        <v>0</v>
      </c>
      <c r="V8" s="4">
        <f>SUMIFS(Table1[[Hours/Day]:[Hours/Day]],Table1[[Resource Name]:[Resource Name]],'Resource Summary'!$B8,Table1[[Start Date]:[Start Date]],"&lt;="&amp;'Resource Summary'!V$6,Table1[[End Date]:[End Date]],"&gt;="&amp;'Resource Summary'!V$6,Table1[[Project Name]:[Project Name]],rngProject)</f>
        <v>0</v>
      </c>
      <c r="W8" s="4">
        <f>SUMIFS(Table1[[Hours/Day]:[Hours/Day]],Table1[[Resource Name]:[Resource Name]],'Resource Summary'!$B8,Table1[[Start Date]:[Start Date]],"&lt;="&amp;'Resource Summary'!W$6,Table1[[End Date]:[End Date]],"&gt;="&amp;'Resource Summary'!W$6,Table1[[Project Name]:[Project Name]],rngProject)</f>
        <v>0</v>
      </c>
      <c r="X8" s="4">
        <f>SUMIFS(Table1[[Hours/Day]:[Hours/Day]],Table1[[Resource Name]:[Resource Name]],'Resource Summary'!$B8,Table1[[Start Date]:[Start Date]],"&lt;="&amp;'Resource Summary'!X$6,Table1[[End Date]:[End Date]],"&gt;="&amp;'Resource Summary'!X$6,Table1[[Project Name]:[Project Name]],rngProject)</f>
        <v>0</v>
      </c>
      <c r="Y8" s="4">
        <f>SUMIFS(Table1[[Hours/Day]:[Hours/Day]],Table1[[Resource Name]:[Resource Name]],'Resource Summary'!$B8,Table1[[Start Date]:[Start Date]],"&lt;="&amp;'Resource Summary'!Y$6,Table1[[End Date]:[End Date]],"&gt;="&amp;'Resource Summary'!Y$6,Table1[[Project Name]:[Project Name]],rngProject)</f>
        <v>0</v>
      </c>
      <c r="Z8" s="4">
        <f>SUMIFS(Table1[[Hours/Day]:[Hours/Day]],Table1[[Resource Name]:[Resource Name]],'Resource Summary'!$B8,Table1[[Start Date]:[Start Date]],"&lt;="&amp;'Resource Summary'!Z$6,Table1[[End Date]:[End Date]],"&gt;="&amp;'Resource Summary'!Z$6,Table1[[Project Name]:[Project Name]],rngProject)</f>
        <v>0</v>
      </c>
      <c r="AA8" s="4">
        <f>SUMIFS(Table1[[Hours/Day]:[Hours/Day]],Table1[[Resource Name]:[Resource Name]],'Resource Summary'!$B8,Table1[[Start Date]:[Start Date]],"&lt;="&amp;'Resource Summary'!AA$6,Table1[[End Date]:[End Date]],"&gt;="&amp;'Resource Summary'!AA$6,Table1[[Project Name]:[Project Name]],rngProject)</f>
        <v>0</v>
      </c>
      <c r="AB8" s="4">
        <f>SUMIFS(Table1[[Hours/Day]:[Hours/Day]],Table1[[Resource Name]:[Resource Name]],'Resource Summary'!$B8,Table1[[Start Date]:[Start Date]],"&lt;="&amp;'Resource Summary'!AB$6,Table1[[End Date]:[End Date]],"&gt;="&amp;'Resource Summary'!AB$6,Table1[[Project Name]:[Project Name]],rngProject)</f>
        <v>0</v>
      </c>
      <c r="AC8" s="4">
        <f>SUMIFS(Table1[[Hours/Day]:[Hours/Day]],Table1[[Resource Name]:[Resource Name]],'Resource Summary'!$B8,Table1[[Start Date]:[Start Date]],"&lt;="&amp;'Resource Summary'!AC$6,Table1[[End Date]:[End Date]],"&gt;="&amp;'Resource Summary'!AC$6,Table1[[Project Name]:[Project Name]],rngProject)</f>
        <v>0</v>
      </c>
      <c r="AD8" s="4">
        <f>SUMIFS(Table1[[Hours/Day]:[Hours/Day]],Table1[[Resource Name]:[Resource Name]],'Resource Summary'!$B8,Table1[[Start Date]:[Start Date]],"&lt;="&amp;'Resource Summary'!AD$6,Table1[[End Date]:[End Date]],"&gt;="&amp;'Resource Summary'!AD$6,Table1[[Project Name]:[Project Name]],rngProject)</f>
        <v>0</v>
      </c>
      <c r="AE8" s="4">
        <f>SUMIFS(Table1[[Hours/Day]:[Hours/Day]],Table1[[Resource Name]:[Resource Name]],'Resource Summary'!$B8,Table1[[Start Date]:[Start Date]],"&lt;="&amp;'Resource Summary'!AE$6,Table1[[End Date]:[End Date]],"&gt;="&amp;'Resource Summary'!AE$6,Table1[[Project Name]:[Project Name]],rngProject)</f>
        <v>0</v>
      </c>
      <c r="AF8" s="4">
        <f>SUMIFS(Table1[[Hours/Day]:[Hours/Day]],Table1[[Resource Name]:[Resource Name]],'Resource Summary'!$B8,Table1[[Start Date]:[Start Date]],"&lt;="&amp;'Resource Summary'!AF$6,Table1[[End Date]:[End Date]],"&gt;="&amp;'Resource Summary'!AF$6,Table1[[Project Name]:[Project Name]],rngProject)</f>
        <v>0</v>
      </c>
      <c r="AG8" s="4">
        <f>SUMIFS(Table1[[Hours/Day]:[Hours/Day]],Table1[[Resource Name]:[Resource Name]],'Resource Summary'!$B8,Table1[[Start Date]:[Start Date]],"&lt;="&amp;'Resource Summary'!AG$6,Table1[[End Date]:[End Date]],"&gt;="&amp;'Resource Summary'!AG$6,Table1[[Project Name]:[Project Name]],rngProject)</f>
        <v>0</v>
      </c>
      <c r="AH8" s="4">
        <f>SUMIFS(Table1[[Hours/Day]:[Hours/Day]],Table1[[Resource Name]:[Resource Name]],'Resource Summary'!$B8,Table1[[Start Date]:[Start Date]],"&lt;="&amp;'Resource Summary'!AH$6,Table1[[End Date]:[End Date]],"&gt;="&amp;'Resource Summary'!AH$6,Table1[[Project Name]:[Project Name]],rngProject)</f>
        <v>0</v>
      </c>
      <c r="AI8" s="7"/>
    </row>
    <row r="9" spans="1:50" ht="24" customHeight="1" x14ac:dyDescent="0.35">
      <c r="B9" s="32"/>
      <c r="C9" s="11">
        <f t="shared" si="2"/>
        <v>0</v>
      </c>
      <c r="D9" s="4">
        <f>SUMIFS(Table1[[Hours/Day]:[Hours/Day]],Table1[[Resource Name]:[Resource Name]],'Resource Summary'!$B9,Table1[[Start Date]:[Start Date]],"&lt;="&amp;'Resource Summary'!D$6,Table1[[End Date]:[End Date]],"&gt;="&amp;'Resource Summary'!D$6,Table1[[Project Name]:[Project Name]],rngProject)</f>
        <v>0</v>
      </c>
      <c r="E9" s="4">
        <f>SUMIFS(Table1[[Hours/Day]:[Hours/Day]],Table1[[Resource Name]:[Resource Name]],'Resource Summary'!$B9,Table1[[Start Date]:[Start Date]],"&lt;="&amp;'Resource Summary'!E$6,Table1[[End Date]:[End Date]],"&gt;="&amp;'Resource Summary'!E$6,Table1[[Project Name]:[Project Name]],rngProject)</f>
        <v>0</v>
      </c>
      <c r="F9" s="4">
        <f>SUMIFS(Table1[[Hours/Day]:[Hours/Day]],Table1[[Resource Name]:[Resource Name]],'Resource Summary'!$B9,Table1[[Start Date]:[Start Date]],"&lt;="&amp;'Resource Summary'!F$6,Table1[[End Date]:[End Date]],"&gt;="&amp;'Resource Summary'!F$6,Table1[[Project Name]:[Project Name]],rngProject)</f>
        <v>0</v>
      </c>
      <c r="G9" s="4">
        <f>SUMIFS(Table1[[Hours/Day]:[Hours/Day]],Table1[[Resource Name]:[Resource Name]],'Resource Summary'!$B9,Table1[[Start Date]:[Start Date]],"&lt;="&amp;'Resource Summary'!G$6,Table1[[End Date]:[End Date]],"&gt;="&amp;'Resource Summary'!G$6,Table1[[Project Name]:[Project Name]],rngProject)</f>
        <v>0</v>
      </c>
      <c r="H9" s="4">
        <f>SUMIFS(Table1[[Hours/Day]:[Hours/Day]],Table1[[Resource Name]:[Resource Name]],'Resource Summary'!$B9,Table1[[Start Date]:[Start Date]],"&lt;="&amp;'Resource Summary'!H$6,Table1[[End Date]:[End Date]],"&gt;="&amp;'Resource Summary'!H$6,Table1[[Project Name]:[Project Name]],rngProject)</f>
        <v>0</v>
      </c>
      <c r="I9" s="4">
        <f>SUMIFS(Table1[[Hours/Day]:[Hours/Day]],Table1[[Resource Name]:[Resource Name]],'Resource Summary'!$B9,Table1[[Start Date]:[Start Date]],"&lt;="&amp;'Resource Summary'!I$6,Table1[[End Date]:[End Date]],"&gt;="&amp;'Resource Summary'!I$6,Table1[[Project Name]:[Project Name]],rngProject)</f>
        <v>0</v>
      </c>
      <c r="J9" s="4">
        <f>SUMIFS(Table1[[Hours/Day]:[Hours/Day]],Table1[[Resource Name]:[Resource Name]],'Resource Summary'!$B9,Table1[[Start Date]:[Start Date]],"&lt;="&amp;'Resource Summary'!J$6,Table1[[End Date]:[End Date]],"&gt;="&amp;'Resource Summary'!J$6,Table1[[Project Name]:[Project Name]],rngProject)</f>
        <v>0</v>
      </c>
      <c r="K9" s="4">
        <f>SUMIFS(Table1[[Hours/Day]:[Hours/Day]],Table1[[Resource Name]:[Resource Name]],'Resource Summary'!$B9,Table1[[Start Date]:[Start Date]],"&lt;="&amp;'Resource Summary'!K$6,Table1[[End Date]:[End Date]],"&gt;="&amp;'Resource Summary'!K$6,Table1[[Project Name]:[Project Name]],rngProject)</f>
        <v>0</v>
      </c>
      <c r="L9" s="4">
        <f>SUMIFS(Table1[[Hours/Day]:[Hours/Day]],Table1[[Resource Name]:[Resource Name]],'Resource Summary'!$B9,Table1[[Start Date]:[Start Date]],"&lt;="&amp;'Resource Summary'!L$6,Table1[[End Date]:[End Date]],"&gt;="&amp;'Resource Summary'!L$6,Table1[[Project Name]:[Project Name]],rngProject)</f>
        <v>0</v>
      </c>
      <c r="M9" s="4">
        <f>SUMIFS(Table1[[Hours/Day]:[Hours/Day]],Table1[[Resource Name]:[Resource Name]],'Resource Summary'!$B9,Table1[[Start Date]:[Start Date]],"&lt;="&amp;'Resource Summary'!M$6,Table1[[End Date]:[End Date]],"&gt;="&amp;'Resource Summary'!M$6,Table1[[Project Name]:[Project Name]],rngProject)</f>
        <v>0</v>
      </c>
      <c r="N9" s="4">
        <f>SUMIFS(Table1[[Hours/Day]:[Hours/Day]],Table1[[Resource Name]:[Resource Name]],'Resource Summary'!$B9,Table1[[Start Date]:[Start Date]],"&lt;="&amp;'Resource Summary'!N$6,Table1[[End Date]:[End Date]],"&gt;="&amp;'Resource Summary'!N$6,Table1[[Project Name]:[Project Name]],rngProject)</f>
        <v>0</v>
      </c>
      <c r="O9" s="4">
        <f>SUMIFS(Table1[[Hours/Day]:[Hours/Day]],Table1[[Resource Name]:[Resource Name]],'Resource Summary'!$B9,Table1[[Start Date]:[Start Date]],"&lt;="&amp;'Resource Summary'!O$6,Table1[[End Date]:[End Date]],"&gt;="&amp;'Resource Summary'!O$6,Table1[[Project Name]:[Project Name]],rngProject)</f>
        <v>0</v>
      </c>
      <c r="P9" s="4">
        <f>SUMIFS(Table1[[Hours/Day]:[Hours/Day]],Table1[[Resource Name]:[Resource Name]],'Resource Summary'!$B9,Table1[[Start Date]:[Start Date]],"&lt;="&amp;'Resource Summary'!P$6,Table1[[End Date]:[End Date]],"&gt;="&amp;'Resource Summary'!P$6,Table1[[Project Name]:[Project Name]],rngProject)</f>
        <v>0</v>
      </c>
      <c r="Q9" s="4">
        <f>SUMIFS(Table1[[Hours/Day]:[Hours/Day]],Table1[[Resource Name]:[Resource Name]],'Resource Summary'!$B9,Table1[[Start Date]:[Start Date]],"&lt;="&amp;'Resource Summary'!Q$6,Table1[[End Date]:[End Date]],"&gt;="&amp;'Resource Summary'!Q$6,Table1[[Project Name]:[Project Name]],rngProject)</f>
        <v>0</v>
      </c>
      <c r="R9" s="4">
        <f>SUMIFS(Table1[[Hours/Day]:[Hours/Day]],Table1[[Resource Name]:[Resource Name]],'Resource Summary'!$B9,Table1[[Start Date]:[Start Date]],"&lt;="&amp;'Resource Summary'!R$6,Table1[[End Date]:[End Date]],"&gt;="&amp;'Resource Summary'!R$6,Table1[[Project Name]:[Project Name]],rngProject)</f>
        <v>0</v>
      </c>
      <c r="S9" s="4">
        <f>SUMIFS(Table1[[Hours/Day]:[Hours/Day]],Table1[[Resource Name]:[Resource Name]],'Resource Summary'!$B9,Table1[[Start Date]:[Start Date]],"&lt;="&amp;'Resource Summary'!S$6,Table1[[End Date]:[End Date]],"&gt;="&amp;'Resource Summary'!S$6,Table1[[Project Name]:[Project Name]],rngProject)</f>
        <v>0</v>
      </c>
      <c r="T9" s="4">
        <f>SUMIFS(Table1[[Hours/Day]:[Hours/Day]],Table1[[Resource Name]:[Resource Name]],'Resource Summary'!$B9,Table1[[Start Date]:[Start Date]],"&lt;="&amp;'Resource Summary'!T$6,Table1[[End Date]:[End Date]],"&gt;="&amp;'Resource Summary'!T$6,Table1[[Project Name]:[Project Name]],rngProject)</f>
        <v>0</v>
      </c>
      <c r="U9" s="4">
        <f>SUMIFS(Table1[[Hours/Day]:[Hours/Day]],Table1[[Resource Name]:[Resource Name]],'Resource Summary'!$B9,Table1[[Start Date]:[Start Date]],"&lt;="&amp;'Resource Summary'!U$6,Table1[[End Date]:[End Date]],"&gt;="&amp;'Resource Summary'!U$6,Table1[[Project Name]:[Project Name]],rngProject)</f>
        <v>0</v>
      </c>
      <c r="V9" s="4">
        <f>SUMIFS(Table1[[Hours/Day]:[Hours/Day]],Table1[[Resource Name]:[Resource Name]],'Resource Summary'!$B9,Table1[[Start Date]:[Start Date]],"&lt;="&amp;'Resource Summary'!V$6,Table1[[End Date]:[End Date]],"&gt;="&amp;'Resource Summary'!V$6,Table1[[Project Name]:[Project Name]],rngProject)</f>
        <v>0</v>
      </c>
      <c r="W9" s="4">
        <f>SUMIFS(Table1[[Hours/Day]:[Hours/Day]],Table1[[Resource Name]:[Resource Name]],'Resource Summary'!$B9,Table1[[Start Date]:[Start Date]],"&lt;="&amp;'Resource Summary'!W$6,Table1[[End Date]:[End Date]],"&gt;="&amp;'Resource Summary'!W$6,Table1[[Project Name]:[Project Name]],rngProject)</f>
        <v>0</v>
      </c>
      <c r="X9" s="4">
        <f>SUMIFS(Table1[[Hours/Day]:[Hours/Day]],Table1[[Resource Name]:[Resource Name]],'Resource Summary'!$B9,Table1[[Start Date]:[Start Date]],"&lt;="&amp;'Resource Summary'!X$6,Table1[[End Date]:[End Date]],"&gt;="&amp;'Resource Summary'!X$6,Table1[[Project Name]:[Project Name]],rngProject)</f>
        <v>0</v>
      </c>
      <c r="Y9" s="4">
        <f>SUMIFS(Table1[[Hours/Day]:[Hours/Day]],Table1[[Resource Name]:[Resource Name]],'Resource Summary'!$B9,Table1[[Start Date]:[Start Date]],"&lt;="&amp;'Resource Summary'!Y$6,Table1[[End Date]:[End Date]],"&gt;="&amp;'Resource Summary'!Y$6,Table1[[Project Name]:[Project Name]],rngProject)</f>
        <v>0</v>
      </c>
      <c r="Z9" s="4">
        <f>SUMIFS(Table1[[Hours/Day]:[Hours/Day]],Table1[[Resource Name]:[Resource Name]],'Resource Summary'!$B9,Table1[[Start Date]:[Start Date]],"&lt;="&amp;'Resource Summary'!Z$6,Table1[[End Date]:[End Date]],"&gt;="&amp;'Resource Summary'!Z$6,Table1[[Project Name]:[Project Name]],rngProject)</f>
        <v>0</v>
      </c>
      <c r="AA9" s="4">
        <f>SUMIFS(Table1[[Hours/Day]:[Hours/Day]],Table1[[Resource Name]:[Resource Name]],'Resource Summary'!$B9,Table1[[Start Date]:[Start Date]],"&lt;="&amp;'Resource Summary'!AA$6,Table1[[End Date]:[End Date]],"&gt;="&amp;'Resource Summary'!AA$6,Table1[[Project Name]:[Project Name]],rngProject)</f>
        <v>0</v>
      </c>
      <c r="AB9" s="4">
        <f>SUMIFS(Table1[[Hours/Day]:[Hours/Day]],Table1[[Resource Name]:[Resource Name]],'Resource Summary'!$B9,Table1[[Start Date]:[Start Date]],"&lt;="&amp;'Resource Summary'!AB$6,Table1[[End Date]:[End Date]],"&gt;="&amp;'Resource Summary'!AB$6,Table1[[Project Name]:[Project Name]],rngProject)</f>
        <v>0</v>
      </c>
      <c r="AC9" s="4">
        <f>SUMIFS(Table1[[Hours/Day]:[Hours/Day]],Table1[[Resource Name]:[Resource Name]],'Resource Summary'!$B9,Table1[[Start Date]:[Start Date]],"&lt;="&amp;'Resource Summary'!AC$6,Table1[[End Date]:[End Date]],"&gt;="&amp;'Resource Summary'!AC$6,Table1[[Project Name]:[Project Name]],rngProject)</f>
        <v>0</v>
      </c>
      <c r="AD9" s="4">
        <f>SUMIFS(Table1[[Hours/Day]:[Hours/Day]],Table1[[Resource Name]:[Resource Name]],'Resource Summary'!$B9,Table1[[Start Date]:[Start Date]],"&lt;="&amp;'Resource Summary'!AD$6,Table1[[End Date]:[End Date]],"&gt;="&amp;'Resource Summary'!AD$6,Table1[[Project Name]:[Project Name]],rngProject)</f>
        <v>0</v>
      </c>
      <c r="AE9" s="4">
        <f>SUMIFS(Table1[[Hours/Day]:[Hours/Day]],Table1[[Resource Name]:[Resource Name]],'Resource Summary'!$B9,Table1[[Start Date]:[Start Date]],"&lt;="&amp;'Resource Summary'!AE$6,Table1[[End Date]:[End Date]],"&gt;="&amp;'Resource Summary'!AE$6,Table1[[Project Name]:[Project Name]],rngProject)</f>
        <v>0</v>
      </c>
      <c r="AF9" s="4">
        <f>SUMIFS(Table1[[Hours/Day]:[Hours/Day]],Table1[[Resource Name]:[Resource Name]],'Resource Summary'!$B9,Table1[[Start Date]:[Start Date]],"&lt;="&amp;'Resource Summary'!AF$6,Table1[[End Date]:[End Date]],"&gt;="&amp;'Resource Summary'!AF$6,Table1[[Project Name]:[Project Name]],rngProject)</f>
        <v>0</v>
      </c>
      <c r="AG9" s="4">
        <f>SUMIFS(Table1[[Hours/Day]:[Hours/Day]],Table1[[Resource Name]:[Resource Name]],'Resource Summary'!$B9,Table1[[Start Date]:[Start Date]],"&lt;="&amp;'Resource Summary'!AG$6,Table1[[End Date]:[End Date]],"&gt;="&amp;'Resource Summary'!AG$6,Table1[[Project Name]:[Project Name]],rngProject)</f>
        <v>0</v>
      </c>
      <c r="AH9" s="4">
        <f>SUMIFS(Table1[[Hours/Day]:[Hours/Day]],Table1[[Resource Name]:[Resource Name]],'Resource Summary'!$B9,Table1[[Start Date]:[Start Date]],"&lt;="&amp;'Resource Summary'!AH$6,Table1[[End Date]:[End Date]],"&gt;="&amp;'Resource Summary'!AH$6,Table1[[Project Name]:[Project Name]],rngProject)</f>
        <v>0</v>
      </c>
      <c r="AI9" s="7"/>
    </row>
    <row r="10" spans="1:50" ht="24" customHeight="1" x14ac:dyDescent="0.35">
      <c r="B10" s="32"/>
      <c r="C10" s="11">
        <f t="shared" si="2"/>
        <v>0</v>
      </c>
      <c r="D10" s="4">
        <f>SUMIFS(Table1[[Hours/Day]:[Hours/Day]],Table1[[Resource Name]:[Resource Name]],'Resource Summary'!$B10,Table1[[Start Date]:[Start Date]],"&lt;="&amp;'Resource Summary'!D$6,Table1[[End Date]:[End Date]],"&gt;="&amp;'Resource Summary'!D$6,Table1[[Project Name]:[Project Name]],rngProject)</f>
        <v>0</v>
      </c>
      <c r="E10" s="4">
        <f>SUMIFS(Table1[[Hours/Day]:[Hours/Day]],Table1[[Resource Name]:[Resource Name]],'Resource Summary'!$B10,Table1[[Start Date]:[Start Date]],"&lt;="&amp;'Resource Summary'!E$6,Table1[[End Date]:[End Date]],"&gt;="&amp;'Resource Summary'!E$6,Table1[[Project Name]:[Project Name]],rngProject)</f>
        <v>0</v>
      </c>
      <c r="F10" s="4">
        <f>SUMIFS(Table1[[Hours/Day]:[Hours/Day]],Table1[[Resource Name]:[Resource Name]],'Resource Summary'!$B10,Table1[[Start Date]:[Start Date]],"&lt;="&amp;'Resource Summary'!F$6,Table1[[End Date]:[End Date]],"&gt;="&amp;'Resource Summary'!F$6,Table1[[Project Name]:[Project Name]],rngProject)</f>
        <v>0</v>
      </c>
      <c r="G10" s="4">
        <f>SUMIFS(Table1[[Hours/Day]:[Hours/Day]],Table1[[Resource Name]:[Resource Name]],'Resource Summary'!$B10,Table1[[Start Date]:[Start Date]],"&lt;="&amp;'Resource Summary'!G$6,Table1[[End Date]:[End Date]],"&gt;="&amp;'Resource Summary'!G$6,Table1[[Project Name]:[Project Name]],rngProject)</f>
        <v>0</v>
      </c>
      <c r="H10" s="4">
        <f>SUMIFS(Table1[[Hours/Day]:[Hours/Day]],Table1[[Resource Name]:[Resource Name]],'Resource Summary'!$B10,Table1[[Start Date]:[Start Date]],"&lt;="&amp;'Resource Summary'!H$6,Table1[[End Date]:[End Date]],"&gt;="&amp;'Resource Summary'!H$6,Table1[[Project Name]:[Project Name]],rngProject)</f>
        <v>0</v>
      </c>
      <c r="I10" s="4">
        <f>SUMIFS(Table1[[Hours/Day]:[Hours/Day]],Table1[[Resource Name]:[Resource Name]],'Resource Summary'!$B10,Table1[[Start Date]:[Start Date]],"&lt;="&amp;'Resource Summary'!I$6,Table1[[End Date]:[End Date]],"&gt;="&amp;'Resource Summary'!I$6,Table1[[Project Name]:[Project Name]],rngProject)</f>
        <v>0</v>
      </c>
      <c r="J10" s="4">
        <f>SUMIFS(Table1[[Hours/Day]:[Hours/Day]],Table1[[Resource Name]:[Resource Name]],'Resource Summary'!$B10,Table1[[Start Date]:[Start Date]],"&lt;="&amp;'Resource Summary'!J$6,Table1[[End Date]:[End Date]],"&gt;="&amp;'Resource Summary'!J$6,Table1[[Project Name]:[Project Name]],rngProject)</f>
        <v>0</v>
      </c>
      <c r="K10" s="4">
        <f>SUMIFS(Table1[[Hours/Day]:[Hours/Day]],Table1[[Resource Name]:[Resource Name]],'Resource Summary'!$B10,Table1[[Start Date]:[Start Date]],"&lt;="&amp;'Resource Summary'!K$6,Table1[[End Date]:[End Date]],"&gt;="&amp;'Resource Summary'!K$6,Table1[[Project Name]:[Project Name]],rngProject)</f>
        <v>0</v>
      </c>
      <c r="L10" s="4">
        <f>SUMIFS(Table1[[Hours/Day]:[Hours/Day]],Table1[[Resource Name]:[Resource Name]],'Resource Summary'!$B10,Table1[[Start Date]:[Start Date]],"&lt;="&amp;'Resource Summary'!L$6,Table1[[End Date]:[End Date]],"&gt;="&amp;'Resource Summary'!L$6,Table1[[Project Name]:[Project Name]],rngProject)</f>
        <v>0</v>
      </c>
      <c r="M10" s="4">
        <f>SUMIFS(Table1[[Hours/Day]:[Hours/Day]],Table1[[Resource Name]:[Resource Name]],'Resource Summary'!$B10,Table1[[Start Date]:[Start Date]],"&lt;="&amp;'Resource Summary'!M$6,Table1[[End Date]:[End Date]],"&gt;="&amp;'Resource Summary'!M$6,Table1[[Project Name]:[Project Name]],rngProject)</f>
        <v>0</v>
      </c>
      <c r="N10" s="4">
        <f>SUMIFS(Table1[[Hours/Day]:[Hours/Day]],Table1[[Resource Name]:[Resource Name]],'Resource Summary'!$B10,Table1[[Start Date]:[Start Date]],"&lt;="&amp;'Resource Summary'!N$6,Table1[[End Date]:[End Date]],"&gt;="&amp;'Resource Summary'!N$6,Table1[[Project Name]:[Project Name]],rngProject)</f>
        <v>0</v>
      </c>
      <c r="O10" s="4">
        <f>SUMIFS(Table1[[Hours/Day]:[Hours/Day]],Table1[[Resource Name]:[Resource Name]],'Resource Summary'!$B10,Table1[[Start Date]:[Start Date]],"&lt;="&amp;'Resource Summary'!O$6,Table1[[End Date]:[End Date]],"&gt;="&amp;'Resource Summary'!O$6,Table1[[Project Name]:[Project Name]],rngProject)</f>
        <v>0</v>
      </c>
      <c r="P10" s="4">
        <f>SUMIFS(Table1[[Hours/Day]:[Hours/Day]],Table1[[Resource Name]:[Resource Name]],'Resource Summary'!$B10,Table1[[Start Date]:[Start Date]],"&lt;="&amp;'Resource Summary'!P$6,Table1[[End Date]:[End Date]],"&gt;="&amp;'Resource Summary'!P$6,Table1[[Project Name]:[Project Name]],rngProject)</f>
        <v>0</v>
      </c>
      <c r="Q10" s="4">
        <f>SUMIFS(Table1[[Hours/Day]:[Hours/Day]],Table1[[Resource Name]:[Resource Name]],'Resource Summary'!$B10,Table1[[Start Date]:[Start Date]],"&lt;="&amp;'Resource Summary'!Q$6,Table1[[End Date]:[End Date]],"&gt;="&amp;'Resource Summary'!Q$6,Table1[[Project Name]:[Project Name]],rngProject)</f>
        <v>0</v>
      </c>
      <c r="R10" s="4">
        <f>SUMIFS(Table1[[Hours/Day]:[Hours/Day]],Table1[[Resource Name]:[Resource Name]],'Resource Summary'!$B10,Table1[[Start Date]:[Start Date]],"&lt;="&amp;'Resource Summary'!R$6,Table1[[End Date]:[End Date]],"&gt;="&amp;'Resource Summary'!R$6,Table1[[Project Name]:[Project Name]],rngProject)</f>
        <v>0</v>
      </c>
      <c r="S10" s="4">
        <f>SUMIFS(Table1[[Hours/Day]:[Hours/Day]],Table1[[Resource Name]:[Resource Name]],'Resource Summary'!$B10,Table1[[Start Date]:[Start Date]],"&lt;="&amp;'Resource Summary'!S$6,Table1[[End Date]:[End Date]],"&gt;="&amp;'Resource Summary'!S$6,Table1[[Project Name]:[Project Name]],rngProject)</f>
        <v>0</v>
      </c>
      <c r="T10" s="4">
        <f>SUMIFS(Table1[[Hours/Day]:[Hours/Day]],Table1[[Resource Name]:[Resource Name]],'Resource Summary'!$B10,Table1[[Start Date]:[Start Date]],"&lt;="&amp;'Resource Summary'!T$6,Table1[[End Date]:[End Date]],"&gt;="&amp;'Resource Summary'!T$6,Table1[[Project Name]:[Project Name]],rngProject)</f>
        <v>0</v>
      </c>
      <c r="U10" s="4">
        <f>SUMIFS(Table1[[Hours/Day]:[Hours/Day]],Table1[[Resource Name]:[Resource Name]],'Resource Summary'!$B10,Table1[[Start Date]:[Start Date]],"&lt;="&amp;'Resource Summary'!U$6,Table1[[End Date]:[End Date]],"&gt;="&amp;'Resource Summary'!U$6,Table1[[Project Name]:[Project Name]],rngProject)</f>
        <v>0</v>
      </c>
      <c r="V10" s="4">
        <f>SUMIFS(Table1[[Hours/Day]:[Hours/Day]],Table1[[Resource Name]:[Resource Name]],'Resource Summary'!$B10,Table1[[Start Date]:[Start Date]],"&lt;="&amp;'Resource Summary'!V$6,Table1[[End Date]:[End Date]],"&gt;="&amp;'Resource Summary'!V$6,Table1[[Project Name]:[Project Name]],rngProject)</f>
        <v>0</v>
      </c>
      <c r="W10" s="4">
        <f>SUMIFS(Table1[[Hours/Day]:[Hours/Day]],Table1[[Resource Name]:[Resource Name]],'Resource Summary'!$B10,Table1[[Start Date]:[Start Date]],"&lt;="&amp;'Resource Summary'!W$6,Table1[[End Date]:[End Date]],"&gt;="&amp;'Resource Summary'!W$6,Table1[[Project Name]:[Project Name]],rngProject)</f>
        <v>0</v>
      </c>
      <c r="X10" s="4">
        <f>SUMIFS(Table1[[Hours/Day]:[Hours/Day]],Table1[[Resource Name]:[Resource Name]],'Resource Summary'!$B10,Table1[[Start Date]:[Start Date]],"&lt;="&amp;'Resource Summary'!X$6,Table1[[End Date]:[End Date]],"&gt;="&amp;'Resource Summary'!X$6,Table1[[Project Name]:[Project Name]],rngProject)</f>
        <v>0</v>
      </c>
      <c r="Y10" s="4">
        <f>SUMIFS(Table1[[Hours/Day]:[Hours/Day]],Table1[[Resource Name]:[Resource Name]],'Resource Summary'!$B10,Table1[[Start Date]:[Start Date]],"&lt;="&amp;'Resource Summary'!Y$6,Table1[[End Date]:[End Date]],"&gt;="&amp;'Resource Summary'!Y$6,Table1[[Project Name]:[Project Name]],rngProject)</f>
        <v>0</v>
      </c>
      <c r="Z10" s="4">
        <f>SUMIFS(Table1[[Hours/Day]:[Hours/Day]],Table1[[Resource Name]:[Resource Name]],'Resource Summary'!$B10,Table1[[Start Date]:[Start Date]],"&lt;="&amp;'Resource Summary'!Z$6,Table1[[End Date]:[End Date]],"&gt;="&amp;'Resource Summary'!Z$6,Table1[[Project Name]:[Project Name]],rngProject)</f>
        <v>0</v>
      </c>
      <c r="AA10" s="4">
        <f>SUMIFS(Table1[[Hours/Day]:[Hours/Day]],Table1[[Resource Name]:[Resource Name]],'Resource Summary'!$B10,Table1[[Start Date]:[Start Date]],"&lt;="&amp;'Resource Summary'!AA$6,Table1[[End Date]:[End Date]],"&gt;="&amp;'Resource Summary'!AA$6,Table1[[Project Name]:[Project Name]],rngProject)</f>
        <v>0</v>
      </c>
      <c r="AB10" s="4">
        <f>SUMIFS(Table1[[Hours/Day]:[Hours/Day]],Table1[[Resource Name]:[Resource Name]],'Resource Summary'!$B10,Table1[[Start Date]:[Start Date]],"&lt;="&amp;'Resource Summary'!AB$6,Table1[[End Date]:[End Date]],"&gt;="&amp;'Resource Summary'!AB$6,Table1[[Project Name]:[Project Name]],rngProject)</f>
        <v>0</v>
      </c>
      <c r="AC10" s="4">
        <f>SUMIFS(Table1[[Hours/Day]:[Hours/Day]],Table1[[Resource Name]:[Resource Name]],'Resource Summary'!$B10,Table1[[Start Date]:[Start Date]],"&lt;="&amp;'Resource Summary'!AC$6,Table1[[End Date]:[End Date]],"&gt;="&amp;'Resource Summary'!AC$6,Table1[[Project Name]:[Project Name]],rngProject)</f>
        <v>0</v>
      </c>
      <c r="AD10" s="4">
        <f>SUMIFS(Table1[[Hours/Day]:[Hours/Day]],Table1[[Resource Name]:[Resource Name]],'Resource Summary'!$B10,Table1[[Start Date]:[Start Date]],"&lt;="&amp;'Resource Summary'!AD$6,Table1[[End Date]:[End Date]],"&gt;="&amp;'Resource Summary'!AD$6,Table1[[Project Name]:[Project Name]],rngProject)</f>
        <v>0</v>
      </c>
      <c r="AE10" s="4">
        <f>SUMIFS(Table1[[Hours/Day]:[Hours/Day]],Table1[[Resource Name]:[Resource Name]],'Resource Summary'!$B10,Table1[[Start Date]:[Start Date]],"&lt;="&amp;'Resource Summary'!AE$6,Table1[[End Date]:[End Date]],"&gt;="&amp;'Resource Summary'!AE$6,Table1[[Project Name]:[Project Name]],rngProject)</f>
        <v>0</v>
      </c>
      <c r="AF10" s="4">
        <f>SUMIFS(Table1[[Hours/Day]:[Hours/Day]],Table1[[Resource Name]:[Resource Name]],'Resource Summary'!$B10,Table1[[Start Date]:[Start Date]],"&lt;="&amp;'Resource Summary'!AF$6,Table1[[End Date]:[End Date]],"&gt;="&amp;'Resource Summary'!AF$6,Table1[[Project Name]:[Project Name]],rngProject)</f>
        <v>0</v>
      </c>
      <c r="AG10" s="4">
        <f>SUMIFS(Table1[[Hours/Day]:[Hours/Day]],Table1[[Resource Name]:[Resource Name]],'Resource Summary'!$B10,Table1[[Start Date]:[Start Date]],"&lt;="&amp;'Resource Summary'!AG$6,Table1[[End Date]:[End Date]],"&gt;="&amp;'Resource Summary'!AG$6,Table1[[Project Name]:[Project Name]],rngProject)</f>
        <v>0</v>
      </c>
      <c r="AH10" s="4">
        <f>SUMIFS(Table1[[Hours/Day]:[Hours/Day]],Table1[[Resource Name]:[Resource Name]],'Resource Summary'!$B10,Table1[[Start Date]:[Start Date]],"&lt;="&amp;'Resource Summary'!AH$6,Table1[[End Date]:[End Date]],"&gt;="&amp;'Resource Summary'!AH$6,Table1[[Project Name]:[Project Name]],rngProject)</f>
        <v>0</v>
      </c>
      <c r="AI10" s="7"/>
    </row>
    <row r="11" spans="1:50" ht="24" customHeight="1" x14ac:dyDescent="0.35">
      <c r="B11" s="32"/>
      <c r="C11" s="11">
        <f t="shared" si="2"/>
        <v>0</v>
      </c>
      <c r="D11" s="4">
        <f>SUMIFS(Table1[[Hours/Day]:[Hours/Day]],Table1[[Resource Name]:[Resource Name]],'Resource Summary'!$B11,Table1[[Start Date]:[Start Date]],"&lt;="&amp;'Resource Summary'!D$6,Table1[[End Date]:[End Date]],"&gt;="&amp;'Resource Summary'!D$6,Table1[[Project Name]:[Project Name]],rngProject)</f>
        <v>0</v>
      </c>
      <c r="E11" s="4">
        <f>SUMIFS(Table1[[Hours/Day]:[Hours/Day]],Table1[[Resource Name]:[Resource Name]],'Resource Summary'!$B11,Table1[[Start Date]:[Start Date]],"&lt;="&amp;'Resource Summary'!E$6,Table1[[End Date]:[End Date]],"&gt;="&amp;'Resource Summary'!E$6,Table1[[Project Name]:[Project Name]],rngProject)</f>
        <v>0</v>
      </c>
      <c r="F11" s="4">
        <f>SUMIFS(Table1[[Hours/Day]:[Hours/Day]],Table1[[Resource Name]:[Resource Name]],'Resource Summary'!$B11,Table1[[Start Date]:[Start Date]],"&lt;="&amp;'Resource Summary'!F$6,Table1[[End Date]:[End Date]],"&gt;="&amp;'Resource Summary'!F$6,Table1[[Project Name]:[Project Name]],rngProject)</f>
        <v>0</v>
      </c>
      <c r="G11" s="4">
        <f>SUMIFS(Table1[[Hours/Day]:[Hours/Day]],Table1[[Resource Name]:[Resource Name]],'Resource Summary'!$B11,Table1[[Start Date]:[Start Date]],"&lt;="&amp;'Resource Summary'!G$6,Table1[[End Date]:[End Date]],"&gt;="&amp;'Resource Summary'!G$6,Table1[[Project Name]:[Project Name]],rngProject)</f>
        <v>0</v>
      </c>
      <c r="H11" s="4">
        <f>SUMIFS(Table1[[Hours/Day]:[Hours/Day]],Table1[[Resource Name]:[Resource Name]],'Resource Summary'!$B11,Table1[[Start Date]:[Start Date]],"&lt;="&amp;'Resource Summary'!H$6,Table1[[End Date]:[End Date]],"&gt;="&amp;'Resource Summary'!H$6,Table1[[Project Name]:[Project Name]],rngProject)</f>
        <v>0</v>
      </c>
      <c r="I11" s="4">
        <f>SUMIFS(Table1[[Hours/Day]:[Hours/Day]],Table1[[Resource Name]:[Resource Name]],'Resource Summary'!$B11,Table1[[Start Date]:[Start Date]],"&lt;="&amp;'Resource Summary'!I$6,Table1[[End Date]:[End Date]],"&gt;="&amp;'Resource Summary'!I$6,Table1[[Project Name]:[Project Name]],rngProject)</f>
        <v>0</v>
      </c>
      <c r="J11" s="4">
        <f>SUMIFS(Table1[[Hours/Day]:[Hours/Day]],Table1[[Resource Name]:[Resource Name]],'Resource Summary'!$B11,Table1[[Start Date]:[Start Date]],"&lt;="&amp;'Resource Summary'!J$6,Table1[[End Date]:[End Date]],"&gt;="&amp;'Resource Summary'!J$6,Table1[[Project Name]:[Project Name]],rngProject)</f>
        <v>0</v>
      </c>
      <c r="K11" s="4">
        <f>SUMIFS(Table1[[Hours/Day]:[Hours/Day]],Table1[[Resource Name]:[Resource Name]],'Resource Summary'!$B11,Table1[[Start Date]:[Start Date]],"&lt;="&amp;'Resource Summary'!K$6,Table1[[End Date]:[End Date]],"&gt;="&amp;'Resource Summary'!K$6,Table1[[Project Name]:[Project Name]],rngProject)</f>
        <v>0</v>
      </c>
      <c r="L11" s="4">
        <f>SUMIFS(Table1[[Hours/Day]:[Hours/Day]],Table1[[Resource Name]:[Resource Name]],'Resource Summary'!$B11,Table1[[Start Date]:[Start Date]],"&lt;="&amp;'Resource Summary'!L$6,Table1[[End Date]:[End Date]],"&gt;="&amp;'Resource Summary'!L$6,Table1[[Project Name]:[Project Name]],rngProject)</f>
        <v>0</v>
      </c>
      <c r="M11" s="4">
        <f>SUMIFS(Table1[[Hours/Day]:[Hours/Day]],Table1[[Resource Name]:[Resource Name]],'Resource Summary'!$B11,Table1[[Start Date]:[Start Date]],"&lt;="&amp;'Resource Summary'!M$6,Table1[[End Date]:[End Date]],"&gt;="&amp;'Resource Summary'!M$6,Table1[[Project Name]:[Project Name]],rngProject)</f>
        <v>0</v>
      </c>
      <c r="N11" s="4">
        <f>SUMIFS(Table1[[Hours/Day]:[Hours/Day]],Table1[[Resource Name]:[Resource Name]],'Resource Summary'!$B11,Table1[[Start Date]:[Start Date]],"&lt;="&amp;'Resource Summary'!N$6,Table1[[End Date]:[End Date]],"&gt;="&amp;'Resource Summary'!N$6,Table1[[Project Name]:[Project Name]],rngProject)</f>
        <v>0</v>
      </c>
      <c r="O11" s="4">
        <f>SUMIFS(Table1[[Hours/Day]:[Hours/Day]],Table1[[Resource Name]:[Resource Name]],'Resource Summary'!$B11,Table1[[Start Date]:[Start Date]],"&lt;="&amp;'Resource Summary'!O$6,Table1[[End Date]:[End Date]],"&gt;="&amp;'Resource Summary'!O$6,Table1[[Project Name]:[Project Name]],rngProject)</f>
        <v>0</v>
      </c>
      <c r="P11" s="4">
        <f>SUMIFS(Table1[[Hours/Day]:[Hours/Day]],Table1[[Resource Name]:[Resource Name]],'Resource Summary'!$B11,Table1[[Start Date]:[Start Date]],"&lt;="&amp;'Resource Summary'!P$6,Table1[[End Date]:[End Date]],"&gt;="&amp;'Resource Summary'!P$6,Table1[[Project Name]:[Project Name]],rngProject)</f>
        <v>0</v>
      </c>
      <c r="Q11" s="4">
        <f>SUMIFS(Table1[[Hours/Day]:[Hours/Day]],Table1[[Resource Name]:[Resource Name]],'Resource Summary'!$B11,Table1[[Start Date]:[Start Date]],"&lt;="&amp;'Resource Summary'!Q$6,Table1[[End Date]:[End Date]],"&gt;="&amp;'Resource Summary'!Q$6,Table1[[Project Name]:[Project Name]],rngProject)</f>
        <v>0</v>
      </c>
      <c r="R11" s="4">
        <f>SUMIFS(Table1[[Hours/Day]:[Hours/Day]],Table1[[Resource Name]:[Resource Name]],'Resource Summary'!$B11,Table1[[Start Date]:[Start Date]],"&lt;="&amp;'Resource Summary'!R$6,Table1[[End Date]:[End Date]],"&gt;="&amp;'Resource Summary'!R$6,Table1[[Project Name]:[Project Name]],rngProject)</f>
        <v>0</v>
      </c>
      <c r="S11" s="4">
        <f>SUMIFS(Table1[[Hours/Day]:[Hours/Day]],Table1[[Resource Name]:[Resource Name]],'Resource Summary'!$B11,Table1[[Start Date]:[Start Date]],"&lt;="&amp;'Resource Summary'!S$6,Table1[[End Date]:[End Date]],"&gt;="&amp;'Resource Summary'!S$6,Table1[[Project Name]:[Project Name]],rngProject)</f>
        <v>0</v>
      </c>
      <c r="T11" s="4">
        <f>SUMIFS(Table1[[Hours/Day]:[Hours/Day]],Table1[[Resource Name]:[Resource Name]],'Resource Summary'!$B11,Table1[[Start Date]:[Start Date]],"&lt;="&amp;'Resource Summary'!T$6,Table1[[End Date]:[End Date]],"&gt;="&amp;'Resource Summary'!T$6,Table1[[Project Name]:[Project Name]],rngProject)</f>
        <v>0</v>
      </c>
      <c r="U11" s="4">
        <f>SUMIFS(Table1[[Hours/Day]:[Hours/Day]],Table1[[Resource Name]:[Resource Name]],'Resource Summary'!$B11,Table1[[Start Date]:[Start Date]],"&lt;="&amp;'Resource Summary'!U$6,Table1[[End Date]:[End Date]],"&gt;="&amp;'Resource Summary'!U$6,Table1[[Project Name]:[Project Name]],rngProject)</f>
        <v>0</v>
      </c>
      <c r="V11" s="4">
        <f>SUMIFS(Table1[[Hours/Day]:[Hours/Day]],Table1[[Resource Name]:[Resource Name]],'Resource Summary'!$B11,Table1[[Start Date]:[Start Date]],"&lt;="&amp;'Resource Summary'!V$6,Table1[[End Date]:[End Date]],"&gt;="&amp;'Resource Summary'!V$6,Table1[[Project Name]:[Project Name]],rngProject)</f>
        <v>0</v>
      </c>
      <c r="W11" s="4">
        <f>SUMIFS(Table1[[Hours/Day]:[Hours/Day]],Table1[[Resource Name]:[Resource Name]],'Resource Summary'!$B11,Table1[[Start Date]:[Start Date]],"&lt;="&amp;'Resource Summary'!W$6,Table1[[End Date]:[End Date]],"&gt;="&amp;'Resource Summary'!W$6,Table1[[Project Name]:[Project Name]],rngProject)</f>
        <v>0</v>
      </c>
      <c r="X11" s="4">
        <f>SUMIFS(Table1[[Hours/Day]:[Hours/Day]],Table1[[Resource Name]:[Resource Name]],'Resource Summary'!$B11,Table1[[Start Date]:[Start Date]],"&lt;="&amp;'Resource Summary'!X$6,Table1[[End Date]:[End Date]],"&gt;="&amp;'Resource Summary'!X$6,Table1[[Project Name]:[Project Name]],rngProject)</f>
        <v>0</v>
      </c>
      <c r="Y11" s="4">
        <f>SUMIFS(Table1[[Hours/Day]:[Hours/Day]],Table1[[Resource Name]:[Resource Name]],'Resource Summary'!$B11,Table1[[Start Date]:[Start Date]],"&lt;="&amp;'Resource Summary'!Y$6,Table1[[End Date]:[End Date]],"&gt;="&amp;'Resource Summary'!Y$6,Table1[[Project Name]:[Project Name]],rngProject)</f>
        <v>0</v>
      </c>
      <c r="Z11" s="4">
        <f>SUMIFS(Table1[[Hours/Day]:[Hours/Day]],Table1[[Resource Name]:[Resource Name]],'Resource Summary'!$B11,Table1[[Start Date]:[Start Date]],"&lt;="&amp;'Resource Summary'!Z$6,Table1[[End Date]:[End Date]],"&gt;="&amp;'Resource Summary'!Z$6,Table1[[Project Name]:[Project Name]],rngProject)</f>
        <v>0</v>
      </c>
      <c r="AA11" s="4">
        <f>SUMIFS(Table1[[Hours/Day]:[Hours/Day]],Table1[[Resource Name]:[Resource Name]],'Resource Summary'!$B11,Table1[[Start Date]:[Start Date]],"&lt;="&amp;'Resource Summary'!AA$6,Table1[[End Date]:[End Date]],"&gt;="&amp;'Resource Summary'!AA$6,Table1[[Project Name]:[Project Name]],rngProject)</f>
        <v>0</v>
      </c>
      <c r="AB11" s="4">
        <f>SUMIFS(Table1[[Hours/Day]:[Hours/Day]],Table1[[Resource Name]:[Resource Name]],'Resource Summary'!$B11,Table1[[Start Date]:[Start Date]],"&lt;="&amp;'Resource Summary'!AB$6,Table1[[End Date]:[End Date]],"&gt;="&amp;'Resource Summary'!AB$6,Table1[[Project Name]:[Project Name]],rngProject)</f>
        <v>0</v>
      </c>
      <c r="AC11" s="4">
        <f>SUMIFS(Table1[[Hours/Day]:[Hours/Day]],Table1[[Resource Name]:[Resource Name]],'Resource Summary'!$B11,Table1[[Start Date]:[Start Date]],"&lt;="&amp;'Resource Summary'!AC$6,Table1[[End Date]:[End Date]],"&gt;="&amp;'Resource Summary'!AC$6,Table1[[Project Name]:[Project Name]],rngProject)</f>
        <v>0</v>
      </c>
      <c r="AD11" s="4">
        <f>SUMIFS(Table1[[Hours/Day]:[Hours/Day]],Table1[[Resource Name]:[Resource Name]],'Resource Summary'!$B11,Table1[[Start Date]:[Start Date]],"&lt;="&amp;'Resource Summary'!AD$6,Table1[[End Date]:[End Date]],"&gt;="&amp;'Resource Summary'!AD$6,Table1[[Project Name]:[Project Name]],rngProject)</f>
        <v>0</v>
      </c>
      <c r="AE11" s="4">
        <f>SUMIFS(Table1[[Hours/Day]:[Hours/Day]],Table1[[Resource Name]:[Resource Name]],'Resource Summary'!$B11,Table1[[Start Date]:[Start Date]],"&lt;="&amp;'Resource Summary'!AE$6,Table1[[End Date]:[End Date]],"&gt;="&amp;'Resource Summary'!AE$6,Table1[[Project Name]:[Project Name]],rngProject)</f>
        <v>0</v>
      </c>
      <c r="AF11" s="4">
        <f>SUMIFS(Table1[[Hours/Day]:[Hours/Day]],Table1[[Resource Name]:[Resource Name]],'Resource Summary'!$B11,Table1[[Start Date]:[Start Date]],"&lt;="&amp;'Resource Summary'!AF$6,Table1[[End Date]:[End Date]],"&gt;="&amp;'Resource Summary'!AF$6,Table1[[Project Name]:[Project Name]],rngProject)</f>
        <v>0</v>
      </c>
      <c r="AG11" s="4">
        <f>SUMIFS(Table1[[Hours/Day]:[Hours/Day]],Table1[[Resource Name]:[Resource Name]],'Resource Summary'!$B11,Table1[[Start Date]:[Start Date]],"&lt;="&amp;'Resource Summary'!AG$6,Table1[[End Date]:[End Date]],"&gt;="&amp;'Resource Summary'!AG$6,Table1[[Project Name]:[Project Name]],rngProject)</f>
        <v>0</v>
      </c>
      <c r="AH11" s="4">
        <f>SUMIFS(Table1[[Hours/Day]:[Hours/Day]],Table1[[Resource Name]:[Resource Name]],'Resource Summary'!$B11,Table1[[Start Date]:[Start Date]],"&lt;="&amp;'Resource Summary'!AH$6,Table1[[End Date]:[End Date]],"&gt;="&amp;'Resource Summary'!AH$6,Table1[[Project Name]:[Project Name]],rngProject)</f>
        <v>0</v>
      </c>
      <c r="AI11" s="7"/>
    </row>
    <row r="12" spans="1:50" ht="24" customHeight="1" x14ac:dyDescent="0.35">
      <c r="B12" s="32"/>
      <c r="C12" s="11">
        <f t="shared" si="2"/>
        <v>0</v>
      </c>
      <c r="D12" s="4">
        <f>SUMIFS(Table1[[Hours/Day]:[Hours/Day]],Table1[[Resource Name]:[Resource Name]],'Resource Summary'!$B12,Table1[[Start Date]:[Start Date]],"&lt;="&amp;'Resource Summary'!D$6,Table1[[End Date]:[End Date]],"&gt;="&amp;'Resource Summary'!D$6,Table1[[Project Name]:[Project Name]],rngProject)</f>
        <v>0</v>
      </c>
      <c r="E12" s="4">
        <f>SUMIFS(Table1[[Hours/Day]:[Hours/Day]],Table1[[Resource Name]:[Resource Name]],'Resource Summary'!$B12,Table1[[Start Date]:[Start Date]],"&lt;="&amp;'Resource Summary'!E$6,Table1[[End Date]:[End Date]],"&gt;="&amp;'Resource Summary'!E$6,Table1[[Project Name]:[Project Name]],rngProject)</f>
        <v>0</v>
      </c>
      <c r="F12" s="4">
        <f>SUMIFS(Table1[[Hours/Day]:[Hours/Day]],Table1[[Resource Name]:[Resource Name]],'Resource Summary'!$B12,Table1[[Start Date]:[Start Date]],"&lt;="&amp;'Resource Summary'!F$6,Table1[[End Date]:[End Date]],"&gt;="&amp;'Resource Summary'!F$6,Table1[[Project Name]:[Project Name]],rngProject)</f>
        <v>0</v>
      </c>
      <c r="G12" s="4">
        <f>SUMIFS(Table1[[Hours/Day]:[Hours/Day]],Table1[[Resource Name]:[Resource Name]],'Resource Summary'!$B12,Table1[[Start Date]:[Start Date]],"&lt;="&amp;'Resource Summary'!G$6,Table1[[End Date]:[End Date]],"&gt;="&amp;'Resource Summary'!G$6,Table1[[Project Name]:[Project Name]],rngProject)</f>
        <v>0</v>
      </c>
      <c r="H12" s="4">
        <f>SUMIFS(Table1[[Hours/Day]:[Hours/Day]],Table1[[Resource Name]:[Resource Name]],'Resource Summary'!$B12,Table1[[Start Date]:[Start Date]],"&lt;="&amp;'Resource Summary'!H$6,Table1[[End Date]:[End Date]],"&gt;="&amp;'Resource Summary'!H$6,Table1[[Project Name]:[Project Name]],rngProject)</f>
        <v>0</v>
      </c>
      <c r="I12" s="4">
        <f>SUMIFS(Table1[[Hours/Day]:[Hours/Day]],Table1[[Resource Name]:[Resource Name]],'Resource Summary'!$B12,Table1[[Start Date]:[Start Date]],"&lt;="&amp;'Resource Summary'!I$6,Table1[[End Date]:[End Date]],"&gt;="&amp;'Resource Summary'!I$6,Table1[[Project Name]:[Project Name]],rngProject)</f>
        <v>0</v>
      </c>
      <c r="J12" s="4">
        <f>SUMIFS(Table1[[Hours/Day]:[Hours/Day]],Table1[[Resource Name]:[Resource Name]],'Resource Summary'!$B12,Table1[[Start Date]:[Start Date]],"&lt;="&amp;'Resource Summary'!J$6,Table1[[End Date]:[End Date]],"&gt;="&amp;'Resource Summary'!J$6,Table1[[Project Name]:[Project Name]],rngProject)</f>
        <v>0</v>
      </c>
      <c r="K12" s="4">
        <f>SUMIFS(Table1[[Hours/Day]:[Hours/Day]],Table1[[Resource Name]:[Resource Name]],'Resource Summary'!$B12,Table1[[Start Date]:[Start Date]],"&lt;="&amp;'Resource Summary'!K$6,Table1[[End Date]:[End Date]],"&gt;="&amp;'Resource Summary'!K$6,Table1[[Project Name]:[Project Name]],rngProject)</f>
        <v>0</v>
      </c>
      <c r="L12" s="4">
        <f>SUMIFS(Table1[[Hours/Day]:[Hours/Day]],Table1[[Resource Name]:[Resource Name]],'Resource Summary'!$B12,Table1[[Start Date]:[Start Date]],"&lt;="&amp;'Resource Summary'!L$6,Table1[[End Date]:[End Date]],"&gt;="&amp;'Resource Summary'!L$6,Table1[[Project Name]:[Project Name]],rngProject)</f>
        <v>0</v>
      </c>
      <c r="M12" s="4">
        <f>SUMIFS(Table1[[Hours/Day]:[Hours/Day]],Table1[[Resource Name]:[Resource Name]],'Resource Summary'!$B12,Table1[[Start Date]:[Start Date]],"&lt;="&amp;'Resource Summary'!M$6,Table1[[End Date]:[End Date]],"&gt;="&amp;'Resource Summary'!M$6,Table1[[Project Name]:[Project Name]],rngProject)</f>
        <v>0</v>
      </c>
      <c r="N12" s="4">
        <f>SUMIFS(Table1[[Hours/Day]:[Hours/Day]],Table1[[Resource Name]:[Resource Name]],'Resource Summary'!$B12,Table1[[Start Date]:[Start Date]],"&lt;="&amp;'Resource Summary'!N$6,Table1[[End Date]:[End Date]],"&gt;="&amp;'Resource Summary'!N$6,Table1[[Project Name]:[Project Name]],rngProject)</f>
        <v>0</v>
      </c>
      <c r="O12" s="4">
        <f>SUMIFS(Table1[[Hours/Day]:[Hours/Day]],Table1[[Resource Name]:[Resource Name]],'Resource Summary'!$B12,Table1[[Start Date]:[Start Date]],"&lt;="&amp;'Resource Summary'!O$6,Table1[[End Date]:[End Date]],"&gt;="&amp;'Resource Summary'!O$6,Table1[[Project Name]:[Project Name]],rngProject)</f>
        <v>0</v>
      </c>
      <c r="P12" s="4">
        <f>SUMIFS(Table1[[Hours/Day]:[Hours/Day]],Table1[[Resource Name]:[Resource Name]],'Resource Summary'!$B12,Table1[[Start Date]:[Start Date]],"&lt;="&amp;'Resource Summary'!P$6,Table1[[End Date]:[End Date]],"&gt;="&amp;'Resource Summary'!P$6,Table1[[Project Name]:[Project Name]],rngProject)</f>
        <v>0</v>
      </c>
      <c r="Q12" s="4">
        <f>SUMIFS(Table1[[Hours/Day]:[Hours/Day]],Table1[[Resource Name]:[Resource Name]],'Resource Summary'!$B12,Table1[[Start Date]:[Start Date]],"&lt;="&amp;'Resource Summary'!Q$6,Table1[[End Date]:[End Date]],"&gt;="&amp;'Resource Summary'!Q$6,Table1[[Project Name]:[Project Name]],rngProject)</f>
        <v>0</v>
      </c>
      <c r="R12" s="4">
        <f>SUMIFS(Table1[[Hours/Day]:[Hours/Day]],Table1[[Resource Name]:[Resource Name]],'Resource Summary'!$B12,Table1[[Start Date]:[Start Date]],"&lt;="&amp;'Resource Summary'!R$6,Table1[[End Date]:[End Date]],"&gt;="&amp;'Resource Summary'!R$6,Table1[[Project Name]:[Project Name]],rngProject)</f>
        <v>0</v>
      </c>
      <c r="S12" s="4">
        <f>SUMIFS(Table1[[Hours/Day]:[Hours/Day]],Table1[[Resource Name]:[Resource Name]],'Resource Summary'!$B12,Table1[[Start Date]:[Start Date]],"&lt;="&amp;'Resource Summary'!S$6,Table1[[End Date]:[End Date]],"&gt;="&amp;'Resource Summary'!S$6,Table1[[Project Name]:[Project Name]],rngProject)</f>
        <v>0</v>
      </c>
      <c r="T12" s="4">
        <f>SUMIFS(Table1[[Hours/Day]:[Hours/Day]],Table1[[Resource Name]:[Resource Name]],'Resource Summary'!$B12,Table1[[Start Date]:[Start Date]],"&lt;="&amp;'Resource Summary'!T$6,Table1[[End Date]:[End Date]],"&gt;="&amp;'Resource Summary'!T$6,Table1[[Project Name]:[Project Name]],rngProject)</f>
        <v>0</v>
      </c>
      <c r="U12" s="4">
        <f>SUMIFS(Table1[[Hours/Day]:[Hours/Day]],Table1[[Resource Name]:[Resource Name]],'Resource Summary'!$B12,Table1[[Start Date]:[Start Date]],"&lt;="&amp;'Resource Summary'!U$6,Table1[[End Date]:[End Date]],"&gt;="&amp;'Resource Summary'!U$6,Table1[[Project Name]:[Project Name]],rngProject)</f>
        <v>0</v>
      </c>
      <c r="V12" s="4">
        <f>SUMIFS(Table1[[Hours/Day]:[Hours/Day]],Table1[[Resource Name]:[Resource Name]],'Resource Summary'!$B12,Table1[[Start Date]:[Start Date]],"&lt;="&amp;'Resource Summary'!V$6,Table1[[End Date]:[End Date]],"&gt;="&amp;'Resource Summary'!V$6,Table1[[Project Name]:[Project Name]],rngProject)</f>
        <v>0</v>
      </c>
      <c r="W12" s="4">
        <f>SUMIFS(Table1[[Hours/Day]:[Hours/Day]],Table1[[Resource Name]:[Resource Name]],'Resource Summary'!$B12,Table1[[Start Date]:[Start Date]],"&lt;="&amp;'Resource Summary'!W$6,Table1[[End Date]:[End Date]],"&gt;="&amp;'Resource Summary'!W$6,Table1[[Project Name]:[Project Name]],rngProject)</f>
        <v>0</v>
      </c>
      <c r="X12" s="4">
        <f>SUMIFS(Table1[[Hours/Day]:[Hours/Day]],Table1[[Resource Name]:[Resource Name]],'Resource Summary'!$B12,Table1[[Start Date]:[Start Date]],"&lt;="&amp;'Resource Summary'!X$6,Table1[[End Date]:[End Date]],"&gt;="&amp;'Resource Summary'!X$6,Table1[[Project Name]:[Project Name]],rngProject)</f>
        <v>0</v>
      </c>
      <c r="Y12" s="4">
        <f>SUMIFS(Table1[[Hours/Day]:[Hours/Day]],Table1[[Resource Name]:[Resource Name]],'Resource Summary'!$B12,Table1[[Start Date]:[Start Date]],"&lt;="&amp;'Resource Summary'!Y$6,Table1[[End Date]:[End Date]],"&gt;="&amp;'Resource Summary'!Y$6,Table1[[Project Name]:[Project Name]],rngProject)</f>
        <v>0</v>
      </c>
      <c r="Z12" s="4">
        <f>SUMIFS(Table1[[Hours/Day]:[Hours/Day]],Table1[[Resource Name]:[Resource Name]],'Resource Summary'!$B12,Table1[[Start Date]:[Start Date]],"&lt;="&amp;'Resource Summary'!Z$6,Table1[[End Date]:[End Date]],"&gt;="&amp;'Resource Summary'!Z$6,Table1[[Project Name]:[Project Name]],rngProject)</f>
        <v>0</v>
      </c>
      <c r="AA12" s="4">
        <f>SUMIFS(Table1[[Hours/Day]:[Hours/Day]],Table1[[Resource Name]:[Resource Name]],'Resource Summary'!$B12,Table1[[Start Date]:[Start Date]],"&lt;="&amp;'Resource Summary'!AA$6,Table1[[End Date]:[End Date]],"&gt;="&amp;'Resource Summary'!AA$6,Table1[[Project Name]:[Project Name]],rngProject)</f>
        <v>0</v>
      </c>
      <c r="AB12" s="4">
        <f>SUMIFS(Table1[[Hours/Day]:[Hours/Day]],Table1[[Resource Name]:[Resource Name]],'Resource Summary'!$B12,Table1[[Start Date]:[Start Date]],"&lt;="&amp;'Resource Summary'!AB$6,Table1[[End Date]:[End Date]],"&gt;="&amp;'Resource Summary'!AB$6,Table1[[Project Name]:[Project Name]],rngProject)</f>
        <v>0</v>
      </c>
      <c r="AC12" s="4">
        <f>SUMIFS(Table1[[Hours/Day]:[Hours/Day]],Table1[[Resource Name]:[Resource Name]],'Resource Summary'!$B12,Table1[[Start Date]:[Start Date]],"&lt;="&amp;'Resource Summary'!AC$6,Table1[[End Date]:[End Date]],"&gt;="&amp;'Resource Summary'!AC$6,Table1[[Project Name]:[Project Name]],rngProject)</f>
        <v>0</v>
      </c>
      <c r="AD12" s="4">
        <f>SUMIFS(Table1[[Hours/Day]:[Hours/Day]],Table1[[Resource Name]:[Resource Name]],'Resource Summary'!$B12,Table1[[Start Date]:[Start Date]],"&lt;="&amp;'Resource Summary'!AD$6,Table1[[End Date]:[End Date]],"&gt;="&amp;'Resource Summary'!AD$6,Table1[[Project Name]:[Project Name]],rngProject)</f>
        <v>0</v>
      </c>
      <c r="AE12" s="4">
        <f>SUMIFS(Table1[[Hours/Day]:[Hours/Day]],Table1[[Resource Name]:[Resource Name]],'Resource Summary'!$B12,Table1[[Start Date]:[Start Date]],"&lt;="&amp;'Resource Summary'!AE$6,Table1[[End Date]:[End Date]],"&gt;="&amp;'Resource Summary'!AE$6,Table1[[Project Name]:[Project Name]],rngProject)</f>
        <v>0</v>
      </c>
      <c r="AF12" s="4">
        <f>SUMIFS(Table1[[Hours/Day]:[Hours/Day]],Table1[[Resource Name]:[Resource Name]],'Resource Summary'!$B12,Table1[[Start Date]:[Start Date]],"&lt;="&amp;'Resource Summary'!AF$6,Table1[[End Date]:[End Date]],"&gt;="&amp;'Resource Summary'!AF$6,Table1[[Project Name]:[Project Name]],rngProject)</f>
        <v>0</v>
      </c>
      <c r="AG12" s="4">
        <f>SUMIFS(Table1[[Hours/Day]:[Hours/Day]],Table1[[Resource Name]:[Resource Name]],'Resource Summary'!$B12,Table1[[Start Date]:[Start Date]],"&lt;="&amp;'Resource Summary'!AG$6,Table1[[End Date]:[End Date]],"&gt;="&amp;'Resource Summary'!AG$6,Table1[[Project Name]:[Project Name]],rngProject)</f>
        <v>0</v>
      </c>
      <c r="AH12" s="4">
        <f>SUMIFS(Table1[[Hours/Day]:[Hours/Day]],Table1[[Resource Name]:[Resource Name]],'Resource Summary'!$B12,Table1[[Start Date]:[Start Date]],"&lt;="&amp;'Resource Summary'!AH$6,Table1[[End Date]:[End Date]],"&gt;="&amp;'Resource Summary'!AH$6,Table1[[Project Name]:[Project Name]],rngProject)</f>
        <v>0</v>
      </c>
      <c r="AI12" s="7"/>
    </row>
    <row r="13" spans="1:50" ht="24" customHeight="1" x14ac:dyDescent="0.35">
      <c r="B13" s="32"/>
      <c r="C13" s="11">
        <f t="shared" si="2"/>
        <v>0</v>
      </c>
      <c r="D13" s="4">
        <f>SUMIFS(Table1[[Hours/Day]:[Hours/Day]],Table1[[Resource Name]:[Resource Name]],'Resource Summary'!$B13,Table1[[Start Date]:[Start Date]],"&lt;="&amp;'Resource Summary'!D$6,Table1[[End Date]:[End Date]],"&gt;="&amp;'Resource Summary'!D$6,Table1[[Project Name]:[Project Name]],rngProject)</f>
        <v>0</v>
      </c>
      <c r="E13" s="4">
        <f>SUMIFS(Table1[[Hours/Day]:[Hours/Day]],Table1[[Resource Name]:[Resource Name]],'Resource Summary'!$B13,Table1[[Start Date]:[Start Date]],"&lt;="&amp;'Resource Summary'!E$6,Table1[[End Date]:[End Date]],"&gt;="&amp;'Resource Summary'!E$6,Table1[[Project Name]:[Project Name]],rngProject)</f>
        <v>0</v>
      </c>
      <c r="F13" s="4">
        <f>SUMIFS(Table1[[Hours/Day]:[Hours/Day]],Table1[[Resource Name]:[Resource Name]],'Resource Summary'!$B13,Table1[[Start Date]:[Start Date]],"&lt;="&amp;'Resource Summary'!F$6,Table1[[End Date]:[End Date]],"&gt;="&amp;'Resource Summary'!F$6,Table1[[Project Name]:[Project Name]],rngProject)</f>
        <v>0</v>
      </c>
      <c r="G13" s="4">
        <f>SUMIFS(Table1[[Hours/Day]:[Hours/Day]],Table1[[Resource Name]:[Resource Name]],'Resource Summary'!$B13,Table1[[Start Date]:[Start Date]],"&lt;="&amp;'Resource Summary'!G$6,Table1[[End Date]:[End Date]],"&gt;="&amp;'Resource Summary'!G$6,Table1[[Project Name]:[Project Name]],rngProject)</f>
        <v>0</v>
      </c>
      <c r="H13" s="4">
        <f>SUMIFS(Table1[[Hours/Day]:[Hours/Day]],Table1[[Resource Name]:[Resource Name]],'Resource Summary'!$B13,Table1[[Start Date]:[Start Date]],"&lt;="&amp;'Resource Summary'!H$6,Table1[[End Date]:[End Date]],"&gt;="&amp;'Resource Summary'!H$6,Table1[[Project Name]:[Project Name]],rngProject)</f>
        <v>0</v>
      </c>
      <c r="I13" s="4">
        <f>SUMIFS(Table1[[Hours/Day]:[Hours/Day]],Table1[[Resource Name]:[Resource Name]],'Resource Summary'!$B13,Table1[[Start Date]:[Start Date]],"&lt;="&amp;'Resource Summary'!I$6,Table1[[End Date]:[End Date]],"&gt;="&amp;'Resource Summary'!I$6,Table1[[Project Name]:[Project Name]],rngProject)</f>
        <v>0</v>
      </c>
      <c r="J13" s="4">
        <f>SUMIFS(Table1[[Hours/Day]:[Hours/Day]],Table1[[Resource Name]:[Resource Name]],'Resource Summary'!$B13,Table1[[Start Date]:[Start Date]],"&lt;="&amp;'Resource Summary'!J$6,Table1[[End Date]:[End Date]],"&gt;="&amp;'Resource Summary'!J$6,Table1[[Project Name]:[Project Name]],rngProject)</f>
        <v>0</v>
      </c>
      <c r="K13" s="4">
        <f>SUMIFS(Table1[[Hours/Day]:[Hours/Day]],Table1[[Resource Name]:[Resource Name]],'Resource Summary'!$B13,Table1[[Start Date]:[Start Date]],"&lt;="&amp;'Resource Summary'!K$6,Table1[[End Date]:[End Date]],"&gt;="&amp;'Resource Summary'!K$6,Table1[[Project Name]:[Project Name]],rngProject)</f>
        <v>0</v>
      </c>
      <c r="L13" s="4">
        <f>SUMIFS(Table1[[Hours/Day]:[Hours/Day]],Table1[[Resource Name]:[Resource Name]],'Resource Summary'!$B13,Table1[[Start Date]:[Start Date]],"&lt;="&amp;'Resource Summary'!L$6,Table1[[End Date]:[End Date]],"&gt;="&amp;'Resource Summary'!L$6,Table1[[Project Name]:[Project Name]],rngProject)</f>
        <v>0</v>
      </c>
      <c r="M13" s="4">
        <f>SUMIFS(Table1[[Hours/Day]:[Hours/Day]],Table1[[Resource Name]:[Resource Name]],'Resource Summary'!$B13,Table1[[Start Date]:[Start Date]],"&lt;="&amp;'Resource Summary'!M$6,Table1[[End Date]:[End Date]],"&gt;="&amp;'Resource Summary'!M$6,Table1[[Project Name]:[Project Name]],rngProject)</f>
        <v>0</v>
      </c>
      <c r="N13" s="4">
        <f>SUMIFS(Table1[[Hours/Day]:[Hours/Day]],Table1[[Resource Name]:[Resource Name]],'Resource Summary'!$B13,Table1[[Start Date]:[Start Date]],"&lt;="&amp;'Resource Summary'!N$6,Table1[[End Date]:[End Date]],"&gt;="&amp;'Resource Summary'!N$6,Table1[[Project Name]:[Project Name]],rngProject)</f>
        <v>0</v>
      </c>
      <c r="O13" s="4">
        <f>SUMIFS(Table1[[Hours/Day]:[Hours/Day]],Table1[[Resource Name]:[Resource Name]],'Resource Summary'!$B13,Table1[[Start Date]:[Start Date]],"&lt;="&amp;'Resource Summary'!O$6,Table1[[End Date]:[End Date]],"&gt;="&amp;'Resource Summary'!O$6,Table1[[Project Name]:[Project Name]],rngProject)</f>
        <v>0</v>
      </c>
      <c r="P13" s="4">
        <f>SUMIFS(Table1[[Hours/Day]:[Hours/Day]],Table1[[Resource Name]:[Resource Name]],'Resource Summary'!$B13,Table1[[Start Date]:[Start Date]],"&lt;="&amp;'Resource Summary'!P$6,Table1[[End Date]:[End Date]],"&gt;="&amp;'Resource Summary'!P$6,Table1[[Project Name]:[Project Name]],rngProject)</f>
        <v>0</v>
      </c>
      <c r="Q13" s="4">
        <f>SUMIFS(Table1[[Hours/Day]:[Hours/Day]],Table1[[Resource Name]:[Resource Name]],'Resource Summary'!$B13,Table1[[Start Date]:[Start Date]],"&lt;="&amp;'Resource Summary'!Q$6,Table1[[End Date]:[End Date]],"&gt;="&amp;'Resource Summary'!Q$6,Table1[[Project Name]:[Project Name]],rngProject)</f>
        <v>0</v>
      </c>
      <c r="R13" s="4">
        <f>SUMIFS(Table1[[Hours/Day]:[Hours/Day]],Table1[[Resource Name]:[Resource Name]],'Resource Summary'!$B13,Table1[[Start Date]:[Start Date]],"&lt;="&amp;'Resource Summary'!R$6,Table1[[End Date]:[End Date]],"&gt;="&amp;'Resource Summary'!R$6,Table1[[Project Name]:[Project Name]],rngProject)</f>
        <v>0</v>
      </c>
      <c r="S13" s="4">
        <f>SUMIFS(Table1[[Hours/Day]:[Hours/Day]],Table1[[Resource Name]:[Resource Name]],'Resource Summary'!$B13,Table1[[Start Date]:[Start Date]],"&lt;="&amp;'Resource Summary'!S$6,Table1[[End Date]:[End Date]],"&gt;="&amp;'Resource Summary'!S$6,Table1[[Project Name]:[Project Name]],rngProject)</f>
        <v>0</v>
      </c>
      <c r="T13" s="4">
        <f>SUMIFS(Table1[[Hours/Day]:[Hours/Day]],Table1[[Resource Name]:[Resource Name]],'Resource Summary'!$B13,Table1[[Start Date]:[Start Date]],"&lt;="&amp;'Resource Summary'!T$6,Table1[[End Date]:[End Date]],"&gt;="&amp;'Resource Summary'!T$6,Table1[[Project Name]:[Project Name]],rngProject)</f>
        <v>0</v>
      </c>
      <c r="U13" s="4">
        <f>SUMIFS(Table1[[Hours/Day]:[Hours/Day]],Table1[[Resource Name]:[Resource Name]],'Resource Summary'!$B13,Table1[[Start Date]:[Start Date]],"&lt;="&amp;'Resource Summary'!U$6,Table1[[End Date]:[End Date]],"&gt;="&amp;'Resource Summary'!U$6,Table1[[Project Name]:[Project Name]],rngProject)</f>
        <v>0</v>
      </c>
      <c r="V13" s="4">
        <f>SUMIFS(Table1[[Hours/Day]:[Hours/Day]],Table1[[Resource Name]:[Resource Name]],'Resource Summary'!$B13,Table1[[Start Date]:[Start Date]],"&lt;="&amp;'Resource Summary'!V$6,Table1[[End Date]:[End Date]],"&gt;="&amp;'Resource Summary'!V$6,Table1[[Project Name]:[Project Name]],rngProject)</f>
        <v>0</v>
      </c>
      <c r="W13" s="4">
        <f>SUMIFS(Table1[[Hours/Day]:[Hours/Day]],Table1[[Resource Name]:[Resource Name]],'Resource Summary'!$B13,Table1[[Start Date]:[Start Date]],"&lt;="&amp;'Resource Summary'!W$6,Table1[[End Date]:[End Date]],"&gt;="&amp;'Resource Summary'!W$6,Table1[[Project Name]:[Project Name]],rngProject)</f>
        <v>0</v>
      </c>
      <c r="X13" s="4">
        <f>SUMIFS(Table1[[Hours/Day]:[Hours/Day]],Table1[[Resource Name]:[Resource Name]],'Resource Summary'!$B13,Table1[[Start Date]:[Start Date]],"&lt;="&amp;'Resource Summary'!X$6,Table1[[End Date]:[End Date]],"&gt;="&amp;'Resource Summary'!X$6,Table1[[Project Name]:[Project Name]],rngProject)</f>
        <v>0</v>
      </c>
      <c r="Y13" s="4">
        <f>SUMIFS(Table1[[Hours/Day]:[Hours/Day]],Table1[[Resource Name]:[Resource Name]],'Resource Summary'!$B13,Table1[[Start Date]:[Start Date]],"&lt;="&amp;'Resource Summary'!Y$6,Table1[[End Date]:[End Date]],"&gt;="&amp;'Resource Summary'!Y$6,Table1[[Project Name]:[Project Name]],rngProject)</f>
        <v>0</v>
      </c>
      <c r="Z13" s="4">
        <f>SUMIFS(Table1[[Hours/Day]:[Hours/Day]],Table1[[Resource Name]:[Resource Name]],'Resource Summary'!$B13,Table1[[Start Date]:[Start Date]],"&lt;="&amp;'Resource Summary'!Z$6,Table1[[End Date]:[End Date]],"&gt;="&amp;'Resource Summary'!Z$6,Table1[[Project Name]:[Project Name]],rngProject)</f>
        <v>0</v>
      </c>
      <c r="AA13" s="4">
        <f>SUMIFS(Table1[[Hours/Day]:[Hours/Day]],Table1[[Resource Name]:[Resource Name]],'Resource Summary'!$B13,Table1[[Start Date]:[Start Date]],"&lt;="&amp;'Resource Summary'!AA$6,Table1[[End Date]:[End Date]],"&gt;="&amp;'Resource Summary'!AA$6,Table1[[Project Name]:[Project Name]],rngProject)</f>
        <v>0</v>
      </c>
      <c r="AB13" s="4">
        <f>SUMIFS(Table1[[Hours/Day]:[Hours/Day]],Table1[[Resource Name]:[Resource Name]],'Resource Summary'!$B13,Table1[[Start Date]:[Start Date]],"&lt;="&amp;'Resource Summary'!AB$6,Table1[[End Date]:[End Date]],"&gt;="&amp;'Resource Summary'!AB$6,Table1[[Project Name]:[Project Name]],rngProject)</f>
        <v>0</v>
      </c>
      <c r="AC13" s="4">
        <f>SUMIFS(Table1[[Hours/Day]:[Hours/Day]],Table1[[Resource Name]:[Resource Name]],'Resource Summary'!$B13,Table1[[Start Date]:[Start Date]],"&lt;="&amp;'Resource Summary'!AC$6,Table1[[End Date]:[End Date]],"&gt;="&amp;'Resource Summary'!AC$6,Table1[[Project Name]:[Project Name]],rngProject)</f>
        <v>0</v>
      </c>
      <c r="AD13" s="4">
        <f>SUMIFS(Table1[[Hours/Day]:[Hours/Day]],Table1[[Resource Name]:[Resource Name]],'Resource Summary'!$B13,Table1[[Start Date]:[Start Date]],"&lt;="&amp;'Resource Summary'!AD$6,Table1[[End Date]:[End Date]],"&gt;="&amp;'Resource Summary'!AD$6,Table1[[Project Name]:[Project Name]],rngProject)</f>
        <v>0</v>
      </c>
      <c r="AE13" s="4">
        <f>SUMIFS(Table1[[Hours/Day]:[Hours/Day]],Table1[[Resource Name]:[Resource Name]],'Resource Summary'!$B13,Table1[[Start Date]:[Start Date]],"&lt;="&amp;'Resource Summary'!AE$6,Table1[[End Date]:[End Date]],"&gt;="&amp;'Resource Summary'!AE$6,Table1[[Project Name]:[Project Name]],rngProject)</f>
        <v>0</v>
      </c>
      <c r="AF13" s="4">
        <f>SUMIFS(Table1[[Hours/Day]:[Hours/Day]],Table1[[Resource Name]:[Resource Name]],'Resource Summary'!$B13,Table1[[Start Date]:[Start Date]],"&lt;="&amp;'Resource Summary'!AF$6,Table1[[End Date]:[End Date]],"&gt;="&amp;'Resource Summary'!AF$6,Table1[[Project Name]:[Project Name]],rngProject)</f>
        <v>0</v>
      </c>
      <c r="AG13" s="4">
        <f>SUMIFS(Table1[[Hours/Day]:[Hours/Day]],Table1[[Resource Name]:[Resource Name]],'Resource Summary'!$B13,Table1[[Start Date]:[Start Date]],"&lt;="&amp;'Resource Summary'!AG$6,Table1[[End Date]:[End Date]],"&gt;="&amp;'Resource Summary'!AG$6,Table1[[Project Name]:[Project Name]],rngProject)</f>
        <v>0</v>
      </c>
      <c r="AH13" s="4">
        <f>SUMIFS(Table1[[Hours/Day]:[Hours/Day]],Table1[[Resource Name]:[Resource Name]],'Resource Summary'!$B13,Table1[[Start Date]:[Start Date]],"&lt;="&amp;'Resource Summary'!AH$6,Table1[[End Date]:[End Date]],"&gt;="&amp;'Resource Summary'!AH$6,Table1[[Project Name]:[Project Name]],rngProject)</f>
        <v>0</v>
      </c>
      <c r="AI13" s="7"/>
    </row>
    <row r="14" spans="1:50" ht="24" customHeight="1" x14ac:dyDescent="0.35">
      <c r="B14" s="32"/>
      <c r="C14" s="11">
        <f t="shared" si="2"/>
        <v>0</v>
      </c>
      <c r="D14" s="4">
        <f>SUMIFS(Table1[[Hours/Day]:[Hours/Day]],Table1[[Resource Name]:[Resource Name]],'Resource Summary'!$B14,Table1[[Start Date]:[Start Date]],"&lt;="&amp;'Resource Summary'!D$6,Table1[[End Date]:[End Date]],"&gt;="&amp;'Resource Summary'!D$6,Table1[[Project Name]:[Project Name]],rngProject)</f>
        <v>0</v>
      </c>
      <c r="E14" s="4">
        <f>SUMIFS(Table1[[Hours/Day]:[Hours/Day]],Table1[[Resource Name]:[Resource Name]],'Resource Summary'!$B14,Table1[[Start Date]:[Start Date]],"&lt;="&amp;'Resource Summary'!E$6,Table1[[End Date]:[End Date]],"&gt;="&amp;'Resource Summary'!E$6,Table1[[Project Name]:[Project Name]],rngProject)</f>
        <v>0</v>
      </c>
      <c r="F14" s="4">
        <f>SUMIFS(Table1[[Hours/Day]:[Hours/Day]],Table1[[Resource Name]:[Resource Name]],'Resource Summary'!$B14,Table1[[Start Date]:[Start Date]],"&lt;="&amp;'Resource Summary'!F$6,Table1[[End Date]:[End Date]],"&gt;="&amp;'Resource Summary'!F$6,Table1[[Project Name]:[Project Name]],rngProject)</f>
        <v>0</v>
      </c>
      <c r="G14" s="4">
        <f>SUMIFS(Table1[[Hours/Day]:[Hours/Day]],Table1[[Resource Name]:[Resource Name]],'Resource Summary'!$B14,Table1[[Start Date]:[Start Date]],"&lt;="&amp;'Resource Summary'!G$6,Table1[[End Date]:[End Date]],"&gt;="&amp;'Resource Summary'!G$6,Table1[[Project Name]:[Project Name]],rngProject)</f>
        <v>0</v>
      </c>
      <c r="H14" s="4">
        <f>SUMIFS(Table1[[Hours/Day]:[Hours/Day]],Table1[[Resource Name]:[Resource Name]],'Resource Summary'!$B14,Table1[[Start Date]:[Start Date]],"&lt;="&amp;'Resource Summary'!H$6,Table1[[End Date]:[End Date]],"&gt;="&amp;'Resource Summary'!H$6,Table1[[Project Name]:[Project Name]],rngProject)</f>
        <v>0</v>
      </c>
      <c r="I14" s="4">
        <f>SUMIFS(Table1[[Hours/Day]:[Hours/Day]],Table1[[Resource Name]:[Resource Name]],'Resource Summary'!$B14,Table1[[Start Date]:[Start Date]],"&lt;="&amp;'Resource Summary'!I$6,Table1[[End Date]:[End Date]],"&gt;="&amp;'Resource Summary'!I$6,Table1[[Project Name]:[Project Name]],rngProject)</f>
        <v>0</v>
      </c>
      <c r="J14" s="4">
        <f>SUMIFS(Table1[[Hours/Day]:[Hours/Day]],Table1[[Resource Name]:[Resource Name]],'Resource Summary'!$B14,Table1[[Start Date]:[Start Date]],"&lt;="&amp;'Resource Summary'!J$6,Table1[[End Date]:[End Date]],"&gt;="&amp;'Resource Summary'!J$6,Table1[[Project Name]:[Project Name]],rngProject)</f>
        <v>0</v>
      </c>
      <c r="K14" s="4">
        <f>SUMIFS(Table1[[Hours/Day]:[Hours/Day]],Table1[[Resource Name]:[Resource Name]],'Resource Summary'!$B14,Table1[[Start Date]:[Start Date]],"&lt;="&amp;'Resource Summary'!K$6,Table1[[End Date]:[End Date]],"&gt;="&amp;'Resource Summary'!K$6,Table1[[Project Name]:[Project Name]],rngProject)</f>
        <v>0</v>
      </c>
      <c r="L14" s="4">
        <f>SUMIFS(Table1[[Hours/Day]:[Hours/Day]],Table1[[Resource Name]:[Resource Name]],'Resource Summary'!$B14,Table1[[Start Date]:[Start Date]],"&lt;="&amp;'Resource Summary'!L$6,Table1[[End Date]:[End Date]],"&gt;="&amp;'Resource Summary'!L$6,Table1[[Project Name]:[Project Name]],rngProject)</f>
        <v>0</v>
      </c>
      <c r="M14" s="4">
        <f>SUMIFS(Table1[[Hours/Day]:[Hours/Day]],Table1[[Resource Name]:[Resource Name]],'Resource Summary'!$B14,Table1[[Start Date]:[Start Date]],"&lt;="&amp;'Resource Summary'!M$6,Table1[[End Date]:[End Date]],"&gt;="&amp;'Resource Summary'!M$6,Table1[[Project Name]:[Project Name]],rngProject)</f>
        <v>0</v>
      </c>
      <c r="N14" s="4">
        <f>SUMIFS(Table1[[Hours/Day]:[Hours/Day]],Table1[[Resource Name]:[Resource Name]],'Resource Summary'!$B14,Table1[[Start Date]:[Start Date]],"&lt;="&amp;'Resource Summary'!N$6,Table1[[End Date]:[End Date]],"&gt;="&amp;'Resource Summary'!N$6,Table1[[Project Name]:[Project Name]],rngProject)</f>
        <v>0</v>
      </c>
      <c r="O14" s="4">
        <f>SUMIFS(Table1[[Hours/Day]:[Hours/Day]],Table1[[Resource Name]:[Resource Name]],'Resource Summary'!$B14,Table1[[Start Date]:[Start Date]],"&lt;="&amp;'Resource Summary'!O$6,Table1[[End Date]:[End Date]],"&gt;="&amp;'Resource Summary'!O$6,Table1[[Project Name]:[Project Name]],rngProject)</f>
        <v>0</v>
      </c>
      <c r="P14" s="4">
        <f>SUMIFS(Table1[[Hours/Day]:[Hours/Day]],Table1[[Resource Name]:[Resource Name]],'Resource Summary'!$B14,Table1[[Start Date]:[Start Date]],"&lt;="&amp;'Resource Summary'!P$6,Table1[[End Date]:[End Date]],"&gt;="&amp;'Resource Summary'!P$6,Table1[[Project Name]:[Project Name]],rngProject)</f>
        <v>0</v>
      </c>
      <c r="Q14" s="4">
        <f>SUMIFS(Table1[[Hours/Day]:[Hours/Day]],Table1[[Resource Name]:[Resource Name]],'Resource Summary'!$B14,Table1[[Start Date]:[Start Date]],"&lt;="&amp;'Resource Summary'!Q$6,Table1[[End Date]:[End Date]],"&gt;="&amp;'Resource Summary'!Q$6,Table1[[Project Name]:[Project Name]],rngProject)</f>
        <v>0</v>
      </c>
      <c r="R14" s="4">
        <f>SUMIFS(Table1[[Hours/Day]:[Hours/Day]],Table1[[Resource Name]:[Resource Name]],'Resource Summary'!$B14,Table1[[Start Date]:[Start Date]],"&lt;="&amp;'Resource Summary'!R$6,Table1[[End Date]:[End Date]],"&gt;="&amp;'Resource Summary'!R$6,Table1[[Project Name]:[Project Name]],rngProject)</f>
        <v>0</v>
      </c>
      <c r="S14" s="4">
        <f>SUMIFS(Table1[[Hours/Day]:[Hours/Day]],Table1[[Resource Name]:[Resource Name]],'Resource Summary'!$B14,Table1[[Start Date]:[Start Date]],"&lt;="&amp;'Resource Summary'!S$6,Table1[[End Date]:[End Date]],"&gt;="&amp;'Resource Summary'!S$6,Table1[[Project Name]:[Project Name]],rngProject)</f>
        <v>0</v>
      </c>
      <c r="T14" s="4">
        <f>SUMIFS(Table1[[Hours/Day]:[Hours/Day]],Table1[[Resource Name]:[Resource Name]],'Resource Summary'!$B14,Table1[[Start Date]:[Start Date]],"&lt;="&amp;'Resource Summary'!T$6,Table1[[End Date]:[End Date]],"&gt;="&amp;'Resource Summary'!T$6,Table1[[Project Name]:[Project Name]],rngProject)</f>
        <v>0</v>
      </c>
      <c r="U14" s="4">
        <f>SUMIFS(Table1[[Hours/Day]:[Hours/Day]],Table1[[Resource Name]:[Resource Name]],'Resource Summary'!$B14,Table1[[Start Date]:[Start Date]],"&lt;="&amp;'Resource Summary'!U$6,Table1[[End Date]:[End Date]],"&gt;="&amp;'Resource Summary'!U$6,Table1[[Project Name]:[Project Name]],rngProject)</f>
        <v>0</v>
      </c>
      <c r="V14" s="4">
        <f>SUMIFS(Table1[[Hours/Day]:[Hours/Day]],Table1[[Resource Name]:[Resource Name]],'Resource Summary'!$B14,Table1[[Start Date]:[Start Date]],"&lt;="&amp;'Resource Summary'!V$6,Table1[[End Date]:[End Date]],"&gt;="&amp;'Resource Summary'!V$6,Table1[[Project Name]:[Project Name]],rngProject)</f>
        <v>0</v>
      </c>
      <c r="W14" s="4">
        <f>SUMIFS(Table1[[Hours/Day]:[Hours/Day]],Table1[[Resource Name]:[Resource Name]],'Resource Summary'!$B14,Table1[[Start Date]:[Start Date]],"&lt;="&amp;'Resource Summary'!W$6,Table1[[End Date]:[End Date]],"&gt;="&amp;'Resource Summary'!W$6,Table1[[Project Name]:[Project Name]],rngProject)</f>
        <v>0</v>
      </c>
      <c r="X14" s="4">
        <f>SUMIFS(Table1[[Hours/Day]:[Hours/Day]],Table1[[Resource Name]:[Resource Name]],'Resource Summary'!$B14,Table1[[Start Date]:[Start Date]],"&lt;="&amp;'Resource Summary'!X$6,Table1[[End Date]:[End Date]],"&gt;="&amp;'Resource Summary'!X$6,Table1[[Project Name]:[Project Name]],rngProject)</f>
        <v>0</v>
      </c>
      <c r="Y14" s="4">
        <f>SUMIFS(Table1[[Hours/Day]:[Hours/Day]],Table1[[Resource Name]:[Resource Name]],'Resource Summary'!$B14,Table1[[Start Date]:[Start Date]],"&lt;="&amp;'Resource Summary'!Y$6,Table1[[End Date]:[End Date]],"&gt;="&amp;'Resource Summary'!Y$6,Table1[[Project Name]:[Project Name]],rngProject)</f>
        <v>0</v>
      </c>
      <c r="Z14" s="4">
        <f>SUMIFS(Table1[[Hours/Day]:[Hours/Day]],Table1[[Resource Name]:[Resource Name]],'Resource Summary'!$B14,Table1[[Start Date]:[Start Date]],"&lt;="&amp;'Resource Summary'!Z$6,Table1[[End Date]:[End Date]],"&gt;="&amp;'Resource Summary'!Z$6,Table1[[Project Name]:[Project Name]],rngProject)</f>
        <v>0</v>
      </c>
      <c r="AA14" s="4">
        <f>SUMIFS(Table1[[Hours/Day]:[Hours/Day]],Table1[[Resource Name]:[Resource Name]],'Resource Summary'!$B14,Table1[[Start Date]:[Start Date]],"&lt;="&amp;'Resource Summary'!AA$6,Table1[[End Date]:[End Date]],"&gt;="&amp;'Resource Summary'!AA$6,Table1[[Project Name]:[Project Name]],rngProject)</f>
        <v>0</v>
      </c>
      <c r="AB14" s="4">
        <f>SUMIFS(Table1[[Hours/Day]:[Hours/Day]],Table1[[Resource Name]:[Resource Name]],'Resource Summary'!$B14,Table1[[Start Date]:[Start Date]],"&lt;="&amp;'Resource Summary'!AB$6,Table1[[End Date]:[End Date]],"&gt;="&amp;'Resource Summary'!AB$6,Table1[[Project Name]:[Project Name]],rngProject)</f>
        <v>0</v>
      </c>
      <c r="AC14" s="4">
        <f>SUMIFS(Table1[[Hours/Day]:[Hours/Day]],Table1[[Resource Name]:[Resource Name]],'Resource Summary'!$B14,Table1[[Start Date]:[Start Date]],"&lt;="&amp;'Resource Summary'!AC$6,Table1[[End Date]:[End Date]],"&gt;="&amp;'Resource Summary'!AC$6,Table1[[Project Name]:[Project Name]],rngProject)</f>
        <v>0</v>
      </c>
      <c r="AD14" s="4">
        <f>SUMIFS(Table1[[Hours/Day]:[Hours/Day]],Table1[[Resource Name]:[Resource Name]],'Resource Summary'!$B14,Table1[[Start Date]:[Start Date]],"&lt;="&amp;'Resource Summary'!AD$6,Table1[[End Date]:[End Date]],"&gt;="&amp;'Resource Summary'!AD$6,Table1[[Project Name]:[Project Name]],rngProject)</f>
        <v>0</v>
      </c>
      <c r="AE14" s="4">
        <f>SUMIFS(Table1[[Hours/Day]:[Hours/Day]],Table1[[Resource Name]:[Resource Name]],'Resource Summary'!$B14,Table1[[Start Date]:[Start Date]],"&lt;="&amp;'Resource Summary'!AE$6,Table1[[End Date]:[End Date]],"&gt;="&amp;'Resource Summary'!AE$6,Table1[[Project Name]:[Project Name]],rngProject)</f>
        <v>0</v>
      </c>
      <c r="AF14" s="4">
        <f>SUMIFS(Table1[[Hours/Day]:[Hours/Day]],Table1[[Resource Name]:[Resource Name]],'Resource Summary'!$B14,Table1[[Start Date]:[Start Date]],"&lt;="&amp;'Resource Summary'!AF$6,Table1[[End Date]:[End Date]],"&gt;="&amp;'Resource Summary'!AF$6,Table1[[Project Name]:[Project Name]],rngProject)</f>
        <v>0</v>
      </c>
      <c r="AG14" s="4">
        <f>SUMIFS(Table1[[Hours/Day]:[Hours/Day]],Table1[[Resource Name]:[Resource Name]],'Resource Summary'!$B14,Table1[[Start Date]:[Start Date]],"&lt;="&amp;'Resource Summary'!AG$6,Table1[[End Date]:[End Date]],"&gt;="&amp;'Resource Summary'!AG$6,Table1[[Project Name]:[Project Name]],rngProject)</f>
        <v>0</v>
      </c>
      <c r="AH14" s="4">
        <f>SUMIFS(Table1[[Hours/Day]:[Hours/Day]],Table1[[Resource Name]:[Resource Name]],'Resource Summary'!$B14,Table1[[Start Date]:[Start Date]],"&lt;="&amp;'Resource Summary'!AH$6,Table1[[End Date]:[End Date]],"&gt;="&amp;'Resource Summary'!AH$6,Table1[[Project Name]:[Project Name]],rngProject)</f>
        <v>0</v>
      </c>
      <c r="AI14" s="7"/>
    </row>
    <row r="15" spans="1:50" ht="24" customHeight="1" x14ac:dyDescent="0.35">
      <c r="B15" s="32"/>
      <c r="C15" s="11">
        <f t="shared" si="2"/>
        <v>0</v>
      </c>
      <c r="D15" s="4">
        <f>SUMIFS(Table1[[Hours/Day]:[Hours/Day]],Table1[[Resource Name]:[Resource Name]],'Resource Summary'!$B15,Table1[[Start Date]:[Start Date]],"&lt;="&amp;'Resource Summary'!D$6,Table1[[End Date]:[End Date]],"&gt;="&amp;'Resource Summary'!D$6,Table1[[Project Name]:[Project Name]],rngProject)</f>
        <v>0</v>
      </c>
      <c r="E15" s="4">
        <f>SUMIFS(Table1[[Hours/Day]:[Hours/Day]],Table1[[Resource Name]:[Resource Name]],'Resource Summary'!$B15,Table1[[Start Date]:[Start Date]],"&lt;="&amp;'Resource Summary'!E$6,Table1[[End Date]:[End Date]],"&gt;="&amp;'Resource Summary'!E$6,Table1[[Project Name]:[Project Name]],rngProject)</f>
        <v>0</v>
      </c>
      <c r="F15" s="4">
        <f>SUMIFS(Table1[[Hours/Day]:[Hours/Day]],Table1[[Resource Name]:[Resource Name]],'Resource Summary'!$B15,Table1[[Start Date]:[Start Date]],"&lt;="&amp;'Resource Summary'!F$6,Table1[[End Date]:[End Date]],"&gt;="&amp;'Resource Summary'!F$6,Table1[[Project Name]:[Project Name]],rngProject)</f>
        <v>0</v>
      </c>
      <c r="G15" s="4">
        <f>SUMIFS(Table1[[Hours/Day]:[Hours/Day]],Table1[[Resource Name]:[Resource Name]],'Resource Summary'!$B15,Table1[[Start Date]:[Start Date]],"&lt;="&amp;'Resource Summary'!G$6,Table1[[End Date]:[End Date]],"&gt;="&amp;'Resource Summary'!G$6,Table1[[Project Name]:[Project Name]],rngProject)</f>
        <v>0</v>
      </c>
      <c r="H15" s="4">
        <f>SUMIFS(Table1[[Hours/Day]:[Hours/Day]],Table1[[Resource Name]:[Resource Name]],'Resource Summary'!$B15,Table1[[Start Date]:[Start Date]],"&lt;="&amp;'Resource Summary'!H$6,Table1[[End Date]:[End Date]],"&gt;="&amp;'Resource Summary'!H$6,Table1[[Project Name]:[Project Name]],rngProject)</f>
        <v>0</v>
      </c>
      <c r="I15" s="4">
        <f>SUMIFS(Table1[[Hours/Day]:[Hours/Day]],Table1[[Resource Name]:[Resource Name]],'Resource Summary'!$B15,Table1[[Start Date]:[Start Date]],"&lt;="&amp;'Resource Summary'!I$6,Table1[[End Date]:[End Date]],"&gt;="&amp;'Resource Summary'!I$6,Table1[[Project Name]:[Project Name]],rngProject)</f>
        <v>0</v>
      </c>
      <c r="J15" s="4">
        <f>SUMIFS(Table1[[Hours/Day]:[Hours/Day]],Table1[[Resource Name]:[Resource Name]],'Resource Summary'!$B15,Table1[[Start Date]:[Start Date]],"&lt;="&amp;'Resource Summary'!J$6,Table1[[End Date]:[End Date]],"&gt;="&amp;'Resource Summary'!J$6,Table1[[Project Name]:[Project Name]],rngProject)</f>
        <v>0</v>
      </c>
      <c r="K15" s="4">
        <f>SUMIFS(Table1[[Hours/Day]:[Hours/Day]],Table1[[Resource Name]:[Resource Name]],'Resource Summary'!$B15,Table1[[Start Date]:[Start Date]],"&lt;="&amp;'Resource Summary'!K$6,Table1[[End Date]:[End Date]],"&gt;="&amp;'Resource Summary'!K$6,Table1[[Project Name]:[Project Name]],rngProject)</f>
        <v>0</v>
      </c>
      <c r="L15" s="4">
        <f>SUMIFS(Table1[[Hours/Day]:[Hours/Day]],Table1[[Resource Name]:[Resource Name]],'Resource Summary'!$B15,Table1[[Start Date]:[Start Date]],"&lt;="&amp;'Resource Summary'!L$6,Table1[[End Date]:[End Date]],"&gt;="&amp;'Resource Summary'!L$6,Table1[[Project Name]:[Project Name]],rngProject)</f>
        <v>0</v>
      </c>
      <c r="M15" s="4">
        <f>SUMIFS(Table1[[Hours/Day]:[Hours/Day]],Table1[[Resource Name]:[Resource Name]],'Resource Summary'!$B15,Table1[[Start Date]:[Start Date]],"&lt;="&amp;'Resource Summary'!M$6,Table1[[End Date]:[End Date]],"&gt;="&amp;'Resource Summary'!M$6,Table1[[Project Name]:[Project Name]],rngProject)</f>
        <v>0</v>
      </c>
      <c r="N15" s="4">
        <f>SUMIFS(Table1[[Hours/Day]:[Hours/Day]],Table1[[Resource Name]:[Resource Name]],'Resource Summary'!$B15,Table1[[Start Date]:[Start Date]],"&lt;="&amp;'Resource Summary'!N$6,Table1[[End Date]:[End Date]],"&gt;="&amp;'Resource Summary'!N$6,Table1[[Project Name]:[Project Name]],rngProject)</f>
        <v>0</v>
      </c>
      <c r="O15" s="4">
        <f>SUMIFS(Table1[[Hours/Day]:[Hours/Day]],Table1[[Resource Name]:[Resource Name]],'Resource Summary'!$B15,Table1[[Start Date]:[Start Date]],"&lt;="&amp;'Resource Summary'!O$6,Table1[[End Date]:[End Date]],"&gt;="&amp;'Resource Summary'!O$6,Table1[[Project Name]:[Project Name]],rngProject)</f>
        <v>0</v>
      </c>
      <c r="P15" s="4">
        <f>SUMIFS(Table1[[Hours/Day]:[Hours/Day]],Table1[[Resource Name]:[Resource Name]],'Resource Summary'!$B15,Table1[[Start Date]:[Start Date]],"&lt;="&amp;'Resource Summary'!P$6,Table1[[End Date]:[End Date]],"&gt;="&amp;'Resource Summary'!P$6,Table1[[Project Name]:[Project Name]],rngProject)</f>
        <v>0</v>
      </c>
      <c r="Q15" s="4">
        <f>SUMIFS(Table1[[Hours/Day]:[Hours/Day]],Table1[[Resource Name]:[Resource Name]],'Resource Summary'!$B15,Table1[[Start Date]:[Start Date]],"&lt;="&amp;'Resource Summary'!Q$6,Table1[[End Date]:[End Date]],"&gt;="&amp;'Resource Summary'!Q$6,Table1[[Project Name]:[Project Name]],rngProject)</f>
        <v>0</v>
      </c>
      <c r="R15" s="4">
        <f>SUMIFS(Table1[[Hours/Day]:[Hours/Day]],Table1[[Resource Name]:[Resource Name]],'Resource Summary'!$B15,Table1[[Start Date]:[Start Date]],"&lt;="&amp;'Resource Summary'!R$6,Table1[[End Date]:[End Date]],"&gt;="&amp;'Resource Summary'!R$6,Table1[[Project Name]:[Project Name]],rngProject)</f>
        <v>0</v>
      </c>
      <c r="S15" s="4">
        <f>SUMIFS(Table1[[Hours/Day]:[Hours/Day]],Table1[[Resource Name]:[Resource Name]],'Resource Summary'!$B15,Table1[[Start Date]:[Start Date]],"&lt;="&amp;'Resource Summary'!S$6,Table1[[End Date]:[End Date]],"&gt;="&amp;'Resource Summary'!S$6,Table1[[Project Name]:[Project Name]],rngProject)</f>
        <v>0</v>
      </c>
      <c r="T15" s="4">
        <f>SUMIFS(Table1[[Hours/Day]:[Hours/Day]],Table1[[Resource Name]:[Resource Name]],'Resource Summary'!$B15,Table1[[Start Date]:[Start Date]],"&lt;="&amp;'Resource Summary'!T$6,Table1[[End Date]:[End Date]],"&gt;="&amp;'Resource Summary'!T$6,Table1[[Project Name]:[Project Name]],rngProject)</f>
        <v>0</v>
      </c>
      <c r="U15" s="4">
        <f>SUMIFS(Table1[[Hours/Day]:[Hours/Day]],Table1[[Resource Name]:[Resource Name]],'Resource Summary'!$B15,Table1[[Start Date]:[Start Date]],"&lt;="&amp;'Resource Summary'!U$6,Table1[[End Date]:[End Date]],"&gt;="&amp;'Resource Summary'!U$6,Table1[[Project Name]:[Project Name]],rngProject)</f>
        <v>0</v>
      </c>
      <c r="V15" s="4">
        <f>SUMIFS(Table1[[Hours/Day]:[Hours/Day]],Table1[[Resource Name]:[Resource Name]],'Resource Summary'!$B15,Table1[[Start Date]:[Start Date]],"&lt;="&amp;'Resource Summary'!V$6,Table1[[End Date]:[End Date]],"&gt;="&amp;'Resource Summary'!V$6,Table1[[Project Name]:[Project Name]],rngProject)</f>
        <v>0</v>
      </c>
      <c r="W15" s="4">
        <f>SUMIFS(Table1[[Hours/Day]:[Hours/Day]],Table1[[Resource Name]:[Resource Name]],'Resource Summary'!$B15,Table1[[Start Date]:[Start Date]],"&lt;="&amp;'Resource Summary'!W$6,Table1[[End Date]:[End Date]],"&gt;="&amp;'Resource Summary'!W$6,Table1[[Project Name]:[Project Name]],rngProject)</f>
        <v>0</v>
      </c>
      <c r="X15" s="4">
        <f>SUMIFS(Table1[[Hours/Day]:[Hours/Day]],Table1[[Resource Name]:[Resource Name]],'Resource Summary'!$B15,Table1[[Start Date]:[Start Date]],"&lt;="&amp;'Resource Summary'!X$6,Table1[[End Date]:[End Date]],"&gt;="&amp;'Resource Summary'!X$6,Table1[[Project Name]:[Project Name]],rngProject)</f>
        <v>0</v>
      </c>
      <c r="Y15" s="4">
        <f>SUMIFS(Table1[[Hours/Day]:[Hours/Day]],Table1[[Resource Name]:[Resource Name]],'Resource Summary'!$B15,Table1[[Start Date]:[Start Date]],"&lt;="&amp;'Resource Summary'!Y$6,Table1[[End Date]:[End Date]],"&gt;="&amp;'Resource Summary'!Y$6,Table1[[Project Name]:[Project Name]],rngProject)</f>
        <v>0</v>
      </c>
      <c r="Z15" s="4">
        <f>SUMIFS(Table1[[Hours/Day]:[Hours/Day]],Table1[[Resource Name]:[Resource Name]],'Resource Summary'!$B15,Table1[[Start Date]:[Start Date]],"&lt;="&amp;'Resource Summary'!Z$6,Table1[[End Date]:[End Date]],"&gt;="&amp;'Resource Summary'!Z$6,Table1[[Project Name]:[Project Name]],rngProject)</f>
        <v>0</v>
      </c>
      <c r="AA15" s="4">
        <f>SUMIFS(Table1[[Hours/Day]:[Hours/Day]],Table1[[Resource Name]:[Resource Name]],'Resource Summary'!$B15,Table1[[Start Date]:[Start Date]],"&lt;="&amp;'Resource Summary'!AA$6,Table1[[End Date]:[End Date]],"&gt;="&amp;'Resource Summary'!AA$6,Table1[[Project Name]:[Project Name]],rngProject)</f>
        <v>0</v>
      </c>
      <c r="AB15" s="4">
        <f>SUMIFS(Table1[[Hours/Day]:[Hours/Day]],Table1[[Resource Name]:[Resource Name]],'Resource Summary'!$B15,Table1[[Start Date]:[Start Date]],"&lt;="&amp;'Resource Summary'!AB$6,Table1[[End Date]:[End Date]],"&gt;="&amp;'Resource Summary'!AB$6,Table1[[Project Name]:[Project Name]],rngProject)</f>
        <v>0</v>
      </c>
      <c r="AC15" s="4">
        <f>SUMIFS(Table1[[Hours/Day]:[Hours/Day]],Table1[[Resource Name]:[Resource Name]],'Resource Summary'!$B15,Table1[[Start Date]:[Start Date]],"&lt;="&amp;'Resource Summary'!AC$6,Table1[[End Date]:[End Date]],"&gt;="&amp;'Resource Summary'!AC$6,Table1[[Project Name]:[Project Name]],rngProject)</f>
        <v>0</v>
      </c>
      <c r="AD15" s="4">
        <f>SUMIFS(Table1[[Hours/Day]:[Hours/Day]],Table1[[Resource Name]:[Resource Name]],'Resource Summary'!$B15,Table1[[Start Date]:[Start Date]],"&lt;="&amp;'Resource Summary'!AD$6,Table1[[End Date]:[End Date]],"&gt;="&amp;'Resource Summary'!AD$6,Table1[[Project Name]:[Project Name]],rngProject)</f>
        <v>0</v>
      </c>
      <c r="AE15" s="4">
        <f>SUMIFS(Table1[[Hours/Day]:[Hours/Day]],Table1[[Resource Name]:[Resource Name]],'Resource Summary'!$B15,Table1[[Start Date]:[Start Date]],"&lt;="&amp;'Resource Summary'!AE$6,Table1[[End Date]:[End Date]],"&gt;="&amp;'Resource Summary'!AE$6,Table1[[Project Name]:[Project Name]],rngProject)</f>
        <v>0</v>
      </c>
      <c r="AF15" s="4">
        <f>SUMIFS(Table1[[Hours/Day]:[Hours/Day]],Table1[[Resource Name]:[Resource Name]],'Resource Summary'!$B15,Table1[[Start Date]:[Start Date]],"&lt;="&amp;'Resource Summary'!AF$6,Table1[[End Date]:[End Date]],"&gt;="&amp;'Resource Summary'!AF$6,Table1[[Project Name]:[Project Name]],rngProject)</f>
        <v>0</v>
      </c>
      <c r="AG15" s="4">
        <f>SUMIFS(Table1[[Hours/Day]:[Hours/Day]],Table1[[Resource Name]:[Resource Name]],'Resource Summary'!$B15,Table1[[Start Date]:[Start Date]],"&lt;="&amp;'Resource Summary'!AG$6,Table1[[End Date]:[End Date]],"&gt;="&amp;'Resource Summary'!AG$6,Table1[[Project Name]:[Project Name]],rngProject)</f>
        <v>0</v>
      </c>
      <c r="AH15" s="4">
        <f>SUMIFS(Table1[[Hours/Day]:[Hours/Day]],Table1[[Resource Name]:[Resource Name]],'Resource Summary'!$B15,Table1[[Start Date]:[Start Date]],"&lt;="&amp;'Resource Summary'!AH$6,Table1[[End Date]:[End Date]],"&gt;="&amp;'Resource Summary'!AH$6,Table1[[Project Name]:[Project Name]],rngProject)</f>
        <v>0</v>
      </c>
      <c r="AI15" s="7"/>
    </row>
    <row r="16" spans="1:50" ht="24" customHeight="1" x14ac:dyDescent="0.35">
      <c r="B16" s="32"/>
      <c r="C16" s="11">
        <f t="shared" si="2"/>
        <v>0</v>
      </c>
      <c r="D16" s="4">
        <f>SUMIFS(Table1[[Hours/Day]:[Hours/Day]],Table1[[Resource Name]:[Resource Name]],'Resource Summary'!$B16,Table1[[Start Date]:[Start Date]],"&lt;="&amp;'Resource Summary'!D$6,Table1[[End Date]:[End Date]],"&gt;="&amp;'Resource Summary'!D$6,Table1[[Project Name]:[Project Name]],rngProject)</f>
        <v>0</v>
      </c>
      <c r="E16" s="4">
        <f>SUMIFS(Table1[[Hours/Day]:[Hours/Day]],Table1[[Resource Name]:[Resource Name]],'Resource Summary'!$B16,Table1[[Start Date]:[Start Date]],"&lt;="&amp;'Resource Summary'!E$6,Table1[[End Date]:[End Date]],"&gt;="&amp;'Resource Summary'!E$6,Table1[[Project Name]:[Project Name]],rngProject)</f>
        <v>0</v>
      </c>
      <c r="F16" s="4">
        <f>SUMIFS(Table1[[Hours/Day]:[Hours/Day]],Table1[[Resource Name]:[Resource Name]],'Resource Summary'!$B16,Table1[[Start Date]:[Start Date]],"&lt;="&amp;'Resource Summary'!F$6,Table1[[End Date]:[End Date]],"&gt;="&amp;'Resource Summary'!F$6,Table1[[Project Name]:[Project Name]],rngProject)</f>
        <v>0</v>
      </c>
      <c r="G16" s="4">
        <f>SUMIFS(Table1[[Hours/Day]:[Hours/Day]],Table1[[Resource Name]:[Resource Name]],'Resource Summary'!$B16,Table1[[Start Date]:[Start Date]],"&lt;="&amp;'Resource Summary'!G$6,Table1[[End Date]:[End Date]],"&gt;="&amp;'Resource Summary'!G$6,Table1[[Project Name]:[Project Name]],rngProject)</f>
        <v>0</v>
      </c>
      <c r="H16" s="4">
        <f>SUMIFS(Table1[[Hours/Day]:[Hours/Day]],Table1[[Resource Name]:[Resource Name]],'Resource Summary'!$B16,Table1[[Start Date]:[Start Date]],"&lt;="&amp;'Resource Summary'!H$6,Table1[[End Date]:[End Date]],"&gt;="&amp;'Resource Summary'!H$6,Table1[[Project Name]:[Project Name]],rngProject)</f>
        <v>0</v>
      </c>
      <c r="I16" s="4">
        <f>SUMIFS(Table1[[Hours/Day]:[Hours/Day]],Table1[[Resource Name]:[Resource Name]],'Resource Summary'!$B16,Table1[[Start Date]:[Start Date]],"&lt;="&amp;'Resource Summary'!I$6,Table1[[End Date]:[End Date]],"&gt;="&amp;'Resource Summary'!I$6,Table1[[Project Name]:[Project Name]],rngProject)</f>
        <v>0</v>
      </c>
      <c r="J16" s="4">
        <f>SUMIFS(Table1[[Hours/Day]:[Hours/Day]],Table1[[Resource Name]:[Resource Name]],'Resource Summary'!$B16,Table1[[Start Date]:[Start Date]],"&lt;="&amp;'Resource Summary'!J$6,Table1[[End Date]:[End Date]],"&gt;="&amp;'Resource Summary'!J$6,Table1[[Project Name]:[Project Name]],rngProject)</f>
        <v>0</v>
      </c>
      <c r="K16" s="4">
        <f>SUMIFS(Table1[[Hours/Day]:[Hours/Day]],Table1[[Resource Name]:[Resource Name]],'Resource Summary'!$B16,Table1[[Start Date]:[Start Date]],"&lt;="&amp;'Resource Summary'!K$6,Table1[[End Date]:[End Date]],"&gt;="&amp;'Resource Summary'!K$6,Table1[[Project Name]:[Project Name]],rngProject)</f>
        <v>0</v>
      </c>
      <c r="L16" s="4">
        <f>SUMIFS(Table1[[Hours/Day]:[Hours/Day]],Table1[[Resource Name]:[Resource Name]],'Resource Summary'!$B16,Table1[[Start Date]:[Start Date]],"&lt;="&amp;'Resource Summary'!L$6,Table1[[End Date]:[End Date]],"&gt;="&amp;'Resource Summary'!L$6,Table1[[Project Name]:[Project Name]],rngProject)</f>
        <v>0</v>
      </c>
      <c r="M16" s="4">
        <f>SUMIFS(Table1[[Hours/Day]:[Hours/Day]],Table1[[Resource Name]:[Resource Name]],'Resource Summary'!$B16,Table1[[Start Date]:[Start Date]],"&lt;="&amp;'Resource Summary'!M$6,Table1[[End Date]:[End Date]],"&gt;="&amp;'Resource Summary'!M$6,Table1[[Project Name]:[Project Name]],rngProject)</f>
        <v>0</v>
      </c>
      <c r="N16" s="4">
        <f>SUMIFS(Table1[[Hours/Day]:[Hours/Day]],Table1[[Resource Name]:[Resource Name]],'Resource Summary'!$B16,Table1[[Start Date]:[Start Date]],"&lt;="&amp;'Resource Summary'!N$6,Table1[[End Date]:[End Date]],"&gt;="&amp;'Resource Summary'!N$6,Table1[[Project Name]:[Project Name]],rngProject)</f>
        <v>0</v>
      </c>
      <c r="O16" s="4">
        <f>SUMIFS(Table1[[Hours/Day]:[Hours/Day]],Table1[[Resource Name]:[Resource Name]],'Resource Summary'!$B16,Table1[[Start Date]:[Start Date]],"&lt;="&amp;'Resource Summary'!O$6,Table1[[End Date]:[End Date]],"&gt;="&amp;'Resource Summary'!O$6,Table1[[Project Name]:[Project Name]],rngProject)</f>
        <v>0</v>
      </c>
      <c r="P16" s="4">
        <f>SUMIFS(Table1[[Hours/Day]:[Hours/Day]],Table1[[Resource Name]:[Resource Name]],'Resource Summary'!$B16,Table1[[Start Date]:[Start Date]],"&lt;="&amp;'Resource Summary'!P$6,Table1[[End Date]:[End Date]],"&gt;="&amp;'Resource Summary'!P$6,Table1[[Project Name]:[Project Name]],rngProject)</f>
        <v>0</v>
      </c>
      <c r="Q16" s="4">
        <f>SUMIFS(Table1[[Hours/Day]:[Hours/Day]],Table1[[Resource Name]:[Resource Name]],'Resource Summary'!$B16,Table1[[Start Date]:[Start Date]],"&lt;="&amp;'Resource Summary'!Q$6,Table1[[End Date]:[End Date]],"&gt;="&amp;'Resource Summary'!Q$6,Table1[[Project Name]:[Project Name]],rngProject)</f>
        <v>0</v>
      </c>
      <c r="R16" s="4">
        <f>SUMIFS(Table1[[Hours/Day]:[Hours/Day]],Table1[[Resource Name]:[Resource Name]],'Resource Summary'!$B16,Table1[[Start Date]:[Start Date]],"&lt;="&amp;'Resource Summary'!R$6,Table1[[End Date]:[End Date]],"&gt;="&amp;'Resource Summary'!R$6,Table1[[Project Name]:[Project Name]],rngProject)</f>
        <v>0</v>
      </c>
      <c r="S16" s="4">
        <f>SUMIFS(Table1[[Hours/Day]:[Hours/Day]],Table1[[Resource Name]:[Resource Name]],'Resource Summary'!$B16,Table1[[Start Date]:[Start Date]],"&lt;="&amp;'Resource Summary'!S$6,Table1[[End Date]:[End Date]],"&gt;="&amp;'Resource Summary'!S$6,Table1[[Project Name]:[Project Name]],rngProject)</f>
        <v>0</v>
      </c>
      <c r="T16" s="4">
        <f>SUMIFS(Table1[[Hours/Day]:[Hours/Day]],Table1[[Resource Name]:[Resource Name]],'Resource Summary'!$B16,Table1[[Start Date]:[Start Date]],"&lt;="&amp;'Resource Summary'!T$6,Table1[[End Date]:[End Date]],"&gt;="&amp;'Resource Summary'!T$6,Table1[[Project Name]:[Project Name]],rngProject)</f>
        <v>0</v>
      </c>
      <c r="U16" s="4">
        <f>SUMIFS(Table1[[Hours/Day]:[Hours/Day]],Table1[[Resource Name]:[Resource Name]],'Resource Summary'!$B16,Table1[[Start Date]:[Start Date]],"&lt;="&amp;'Resource Summary'!U$6,Table1[[End Date]:[End Date]],"&gt;="&amp;'Resource Summary'!U$6,Table1[[Project Name]:[Project Name]],rngProject)</f>
        <v>0</v>
      </c>
      <c r="V16" s="4">
        <f>SUMIFS(Table1[[Hours/Day]:[Hours/Day]],Table1[[Resource Name]:[Resource Name]],'Resource Summary'!$B16,Table1[[Start Date]:[Start Date]],"&lt;="&amp;'Resource Summary'!V$6,Table1[[End Date]:[End Date]],"&gt;="&amp;'Resource Summary'!V$6,Table1[[Project Name]:[Project Name]],rngProject)</f>
        <v>0</v>
      </c>
      <c r="W16" s="4">
        <f>SUMIFS(Table1[[Hours/Day]:[Hours/Day]],Table1[[Resource Name]:[Resource Name]],'Resource Summary'!$B16,Table1[[Start Date]:[Start Date]],"&lt;="&amp;'Resource Summary'!W$6,Table1[[End Date]:[End Date]],"&gt;="&amp;'Resource Summary'!W$6,Table1[[Project Name]:[Project Name]],rngProject)</f>
        <v>0</v>
      </c>
      <c r="X16" s="4">
        <f>SUMIFS(Table1[[Hours/Day]:[Hours/Day]],Table1[[Resource Name]:[Resource Name]],'Resource Summary'!$B16,Table1[[Start Date]:[Start Date]],"&lt;="&amp;'Resource Summary'!X$6,Table1[[End Date]:[End Date]],"&gt;="&amp;'Resource Summary'!X$6,Table1[[Project Name]:[Project Name]],rngProject)</f>
        <v>0</v>
      </c>
      <c r="Y16" s="4">
        <f>SUMIFS(Table1[[Hours/Day]:[Hours/Day]],Table1[[Resource Name]:[Resource Name]],'Resource Summary'!$B16,Table1[[Start Date]:[Start Date]],"&lt;="&amp;'Resource Summary'!Y$6,Table1[[End Date]:[End Date]],"&gt;="&amp;'Resource Summary'!Y$6,Table1[[Project Name]:[Project Name]],rngProject)</f>
        <v>0</v>
      </c>
      <c r="Z16" s="4">
        <f>SUMIFS(Table1[[Hours/Day]:[Hours/Day]],Table1[[Resource Name]:[Resource Name]],'Resource Summary'!$B16,Table1[[Start Date]:[Start Date]],"&lt;="&amp;'Resource Summary'!Z$6,Table1[[End Date]:[End Date]],"&gt;="&amp;'Resource Summary'!Z$6,Table1[[Project Name]:[Project Name]],rngProject)</f>
        <v>0</v>
      </c>
      <c r="AA16" s="4">
        <f>SUMIFS(Table1[[Hours/Day]:[Hours/Day]],Table1[[Resource Name]:[Resource Name]],'Resource Summary'!$B16,Table1[[Start Date]:[Start Date]],"&lt;="&amp;'Resource Summary'!AA$6,Table1[[End Date]:[End Date]],"&gt;="&amp;'Resource Summary'!AA$6,Table1[[Project Name]:[Project Name]],rngProject)</f>
        <v>0</v>
      </c>
      <c r="AB16" s="4">
        <f>SUMIFS(Table1[[Hours/Day]:[Hours/Day]],Table1[[Resource Name]:[Resource Name]],'Resource Summary'!$B16,Table1[[Start Date]:[Start Date]],"&lt;="&amp;'Resource Summary'!AB$6,Table1[[End Date]:[End Date]],"&gt;="&amp;'Resource Summary'!AB$6,Table1[[Project Name]:[Project Name]],rngProject)</f>
        <v>0</v>
      </c>
      <c r="AC16" s="4">
        <f>SUMIFS(Table1[[Hours/Day]:[Hours/Day]],Table1[[Resource Name]:[Resource Name]],'Resource Summary'!$B16,Table1[[Start Date]:[Start Date]],"&lt;="&amp;'Resource Summary'!AC$6,Table1[[End Date]:[End Date]],"&gt;="&amp;'Resource Summary'!AC$6,Table1[[Project Name]:[Project Name]],rngProject)</f>
        <v>0</v>
      </c>
      <c r="AD16" s="4">
        <f>SUMIFS(Table1[[Hours/Day]:[Hours/Day]],Table1[[Resource Name]:[Resource Name]],'Resource Summary'!$B16,Table1[[Start Date]:[Start Date]],"&lt;="&amp;'Resource Summary'!AD$6,Table1[[End Date]:[End Date]],"&gt;="&amp;'Resource Summary'!AD$6,Table1[[Project Name]:[Project Name]],rngProject)</f>
        <v>0</v>
      </c>
      <c r="AE16" s="4">
        <f>SUMIFS(Table1[[Hours/Day]:[Hours/Day]],Table1[[Resource Name]:[Resource Name]],'Resource Summary'!$B16,Table1[[Start Date]:[Start Date]],"&lt;="&amp;'Resource Summary'!AE$6,Table1[[End Date]:[End Date]],"&gt;="&amp;'Resource Summary'!AE$6,Table1[[Project Name]:[Project Name]],rngProject)</f>
        <v>0</v>
      </c>
      <c r="AF16" s="4">
        <f>SUMIFS(Table1[[Hours/Day]:[Hours/Day]],Table1[[Resource Name]:[Resource Name]],'Resource Summary'!$B16,Table1[[Start Date]:[Start Date]],"&lt;="&amp;'Resource Summary'!AF$6,Table1[[End Date]:[End Date]],"&gt;="&amp;'Resource Summary'!AF$6,Table1[[Project Name]:[Project Name]],rngProject)</f>
        <v>0</v>
      </c>
      <c r="AG16" s="4">
        <f>SUMIFS(Table1[[Hours/Day]:[Hours/Day]],Table1[[Resource Name]:[Resource Name]],'Resource Summary'!$B16,Table1[[Start Date]:[Start Date]],"&lt;="&amp;'Resource Summary'!AG$6,Table1[[End Date]:[End Date]],"&gt;="&amp;'Resource Summary'!AG$6,Table1[[Project Name]:[Project Name]],rngProject)</f>
        <v>0</v>
      </c>
      <c r="AH16" s="4">
        <f>SUMIFS(Table1[[Hours/Day]:[Hours/Day]],Table1[[Resource Name]:[Resource Name]],'Resource Summary'!$B16,Table1[[Start Date]:[Start Date]],"&lt;="&amp;'Resource Summary'!AH$6,Table1[[End Date]:[End Date]],"&gt;="&amp;'Resource Summary'!AH$6,Table1[[Project Name]:[Project Name]],rngProject)</f>
        <v>0</v>
      </c>
      <c r="AI16" s="7"/>
    </row>
    <row r="17" spans="2:35" ht="24" customHeight="1" x14ac:dyDescent="0.35">
      <c r="B17" s="32"/>
      <c r="C17" s="11">
        <f t="shared" si="2"/>
        <v>0</v>
      </c>
      <c r="D17" s="4">
        <f>SUMIFS(Table1[[Hours/Day]:[Hours/Day]],Table1[[Resource Name]:[Resource Name]],'Resource Summary'!$B17,Table1[[Start Date]:[Start Date]],"&lt;="&amp;'Resource Summary'!D$6,Table1[[End Date]:[End Date]],"&gt;="&amp;'Resource Summary'!D$6,Table1[[Project Name]:[Project Name]],rngProject)</f>
        <v>0</v>
      </c>
      <c r="E17" s="4">
        <f>SUMIFS(Table1[[Hours/Day]:[Hours/Day]],Table1[[Resource Name]:[Resource Name]],'Resource Summary'!$B17,Table1[[Start Date]:[Start Date]],"&lt;="&amp;'Resource Summary'!E$6,Table1[[End Date]:[End Date]],"&gt;="&amp;'Resource Summary'!E$6,Table1[[Project Name]:[Project Name]],rngProject)</f>
        <v>0</v>
      </c>
      <c r="F17" s="4">
        <f>SUMIFS(Table1[[Hours/Day]:[Hours/Day]],Table1[[Resource Name]:[Resource Name]],'Resource Summary'!$B17,Table1[[Start Date]:[Start Date]],"&lt;="&amp;'Resource Summary'!F$6,Table1[[End Date]:[End Date]],"&gt;="&amp;'Resource Summary'!F$6,Table1[[Project Name]:[Project Name]],rngProject)</f>
        <v>0</v>
      </c>
      <c r="G17" s="4">
        <f>SUMIFS(Table1[[Hours/Day]:[Hours/Day]],Table1[[Resource Name]:[Resource Name]],'Resource Summary'!$B17,Table1[[Start Date]:[Start Date]],"&lt;="&amp;'Resource Summary'!G$6,Table1[[End Date]:[End Date]],"&gt;="&amp;'Resource Summary'!G$6,Table1[[Project Name]:[Project Name]],rngProject)</f>
        <v>0</v>
      </c>
      <c r="H17" s="4">
        <f>SUMIFS(Table1[[Hours/Day]:[Hours/Day]],Table1[[Resource Name]:[Resource Name]],'Resource Summary'!$B17,Table1[[Start Date]:[Start Date]],"&lt;="&amp;'Resource Summary'!H$6,Table1[[End Date]:[End Date]],"&gt;="&amp;'Resource Summary'!H$6,Table1[[Project Name]:[Project Name]],rngProject)</f>
        <v>0</v>
      </c>
      <c r="I17" s="4">
        <f>SUMIFS(Table1[[Hours/Day]:[Hours/Day]],Table1[[Resource Name]:[Resource Name]],'Resource Summary'!$B17,Table1[[Start Date]:[Start Date]],"&lt;="&amp;'Resource Summary'!I$6,Table1[[End Date]:[End Date]],"&gt;="&amp;'Resource Summary'!I$6,Table1[[Project Name]:[Project Name]],rngProject)</f>
        <v>0</v>
      </c>
      <c r="J17" s="4">
        <f>SUMIFS(Table1[[Hours/Day]:[Hours/Day]],Table1[[Resource Name]:[Resource Name]],'Resource Summary'!$B17,Table1[[Start Date]:[Start Date]],"&lt;="&amp;'Resource Summary'!J$6,Table1[[End Date]:[End Date]],"&gt;="&amp;'Resource Summary'!J$6,Table1[[Project Name]:[Project Name]],rngProject)</f>
        <v>0</v>
      </c>
      <c r="K17" s="4">
        <f>SUMIFS(Table1[[Hours/Day]:[Hours/Day]],Table1[[Resource Name]:[Resource Name]],'Resource Summary'!$B17,Table1[[Start Date]:[Start Date]],"&lt;="&amp;'Resource Summary'!K$6,Table1[[End Date]:[End Date]],"&gt;="&amp;'Resource Summary'!K$6,Table1[[Project Name]:[Project Name]],rngProject)</f>
        <v>0</v>
      </c>
      <c r="L17" s="4">
        <f>SUMIFS(Table1[[Hours/Day]:[Hours/Day]],Table1[[Resource Name]:[Resource Name]],'Resource Summary'!$B17,Table1[[Start Date]:[Start Date]],"&lt;="&amp;'Resource Summary'!L$6,Table1[[End Date]:[End Date]],"&gt;="&amp;'Resource Summary'!L$6,Table1[[Project Name]:[Project Name]],rngProject)</f>
        <v>0</v>
      </c>
      <c r="M17" s="4">
        <f>SUMIFS(Table1[[Hours/Day]:[Hours/Day]],Table1[[Resource Name]:[Resource Name]],'Resource Summary'!$B17,Table1[[Start Date]:[Start Date]],"&lt;="&amp;'Resource Summary'!M$6,Table1[[End Date]:[End Date]],"&gt;="&amp;'Resource Summary'!M$6,Table1[[Project Name]:[Project Name]],rngProject)</f>
        <v>0</v>
      </c>
      <c r="N17" s="4">
        <f>SUMIFS(Table1[[Hours/Day]:[Hours/Day]],Table1[[Resource Name]:[Resource Name]],'Resource Summary'!$B17,Table1[[Start Date]:[Start Date]],"&lt;="&amp;'Resource Summary'!N$6,Table1[[End Date]:[End Date]],"&gt;="&amp;'Resource Summary'!N$6,Table1[[Project Name]:[Project Name]],rngProject)</f>
        <v>0</v>
      </c>
      <c r="O17" s="4">
        <f>SUMIFS(Table1[[Hours/Day]:[Hours/Day]],Table1[[Resource Name]:[Resource Name]],'Resource Summary'!$B17,Table1[[Start Date]:[Start Date]],"&lt;="&amp;'Resource Summary'!O$6,Table1[[End Date]:[End Date]],"&gt;="&amp;'Resource Summary'!O$6,Table1[[Project Name]:[Project Name]],rngProject)</f>
        <v>0</v>
      </c>
      <c r="P17" s="4">
        <f>SUMIFS(Table1[[Hours/Day]:[Hours/Day]],Table1[[Resource Name]:[Resource Name]],'Resource Summary'!$B17,Table1[[Start Date]:[Start Date]],"&lt;="&amp;'Resource Summary'!P$6,Table1[[End Date]:[End Date]],"&gt;="&amp;'Resource Summary'!P$6,Table1[[Project Name]:[Project Name]],rngProject)</f>
        <v>0</v>
      </c>
      <c r="Q17" s="4">
        <f>SUMIFS(Table1[[Hours/Day]:[Hours/Day]],Table1[[Resource Name]:[Resource Name]],'Resource Summary'!$B17,Table1[[Start Date]:[Start Date]],"&lt;="&amp;'Resource Summary'!Q$6,Table1[[End Date]:[End Date]],"&gt;="&amp;'Resource Summary'!Q$6,Table1[[Project Name]:[Project Name]],rngProject)</f>
        <v>0</v>
      </c>
      <c r="R17" s="4">
        <f>SUMIFS(Table1[[Hours/Day]:[Hours/Day]],Table1[[Resource Name]:[Resource Name]],'Resource Summary'!$B17,Table1[[Start Date]:[Start Date]],"&lt;="&amp;'Resource Summary'!R$6,Table1[[End Date]:[End Date]],"&gt;="&amp;'Resource Summary'!R$6,Table1[[Project Name]:[Project Name]],rngProject)</f>
        <v>0</v>
      </c>
      <c r="S17" s="4">
        <f>SUMIFS(Table1[[Hours/Day]:[Hours/Day]],Table1[[Resource Name]:[Resource Name]],'Resource Summary'!$B17,Table1[[Start Date]:[Start Date]],"&lt;="&amp;'Resource Summary'!S$6,Table1[[End Date]:[End Date]],"&gt;="&amp;'Resource Summary'!S$6,Table1[[Project Name]:[Project Name]],rngProject)</f>
        <v>0</v>
      </c>
      <c r="T17" s="4">
        <f>SUMIFS(Table1[[Hours/Day]:[Hours/Day]],Table1[[Resource Name]:[Resource Name]],'Resource Summary'!$B17,Table1[[Start Date]:[Start Date]],"&lt;="&amp;'Resource Summary'!T$6,Table1[[End Date]:[End Date]],"&gt;="&amp;'Resource Summary'!T$6,Table1[[Project Name]:[Project Name]],rngProject)</f>
        <v>0</v>
      </c>
      <c r="U17" s="4">
        <f>SUMIFS(Table1[[Hours/Day]:[Hours/Day]],Table1[[Resource Name]:[Resource Name]],'Resource Summary'!$B17,Table1[[Start Date]:[Start Date]],"&lt;="&amp;'Resource Summary'!U$6,Table1[[End Date]:[End Date]],"&gt;="&amp;'Resource Summary'!U$6,Table1[[Project Name]:[Project Name]],rngProject)</f>
        <v>0</v>
      </c>
      <c r="V17" s="4">
        <f>SUMIFS(Table1[[Hours/Day]:[Hours/Day]],Table1[[Resource Name]:[Resource Name]],'Resource Summary'!$B17,Table1[[Start Date]:[Start Date]],"&lt;="&amp;'Resource Summary'!V$6,Table1[[End Date]:[End Date]],"&gt;="&amp;'Resource Summary'!V$6,Table1[[Project Name]:[Project Name]],rngProject)</f>
        <v>0</v>
      </c>
      <c r="W17" s="4">
        <f>SUMIFS(Table1[[Hours/Day]:[Hours/Day]],Table1[[Resource Name]:[Resource Name]],'Resource Summary'!$B17,Table1[[Start Date]:[Start Date]],"&lt;="&amp;'Resource Summary'!W$6,Table1[[End Date]:[End Date]],"&gt;="&amp;'Resource Summary'!W$6,Table1[[Project Name]:[Project Name]],rngProject)</f>
        <v>0</v>
      </c>
      <c r="X17" s="4">
        <f>SUMIFS(Table1[[Hours/Day]:[Hours/Day]],Table1[[Resource Name]:[Resource Name]],'Resource Summary'!$B17,Table1[[Start Date]:[Start Date]],"&lt;="&amp;'Resource Summary'!X$6,Table1[[End Date]:[End Date]],"&gt;="&amp;'Resource Summary'!X$6,Table1[[Project Name]:[Project Name]],rngProject)</f>
        <v>0</v>
      </c>
      <c r="Y17" s="4">
        <f>SUMIFS(Table1[[Hours/Day]:[Hours/Day]],Table1[[Resource Name]:[Resource Name]],'Resource Summary'!$B17,Table1[[Start Date]:[Start Date]],"&lt;="&amp;'Resource Summary'!Y$6,Table1[[End Date]:[End Date]],"&gt;="&amp;'Resource Summary'!Y$6,Table1[[Project Name]:[Project Name]],rngProject)</f>
        <v>0</v>
      </c>
      <c r="Z17" s="4">
        <f>SUMIFS(Table1[[Hours/Day]:[Hours/Day]],Table1[[Resource Name]:[Resource Name]],'Resource Summary'!$B17,Table1[[Start Date]:[Start Date]],"&lt;="&amp;'Resource Summary'!Z$6,Table1[[End Date]:[End Date]],"&gt;="&amp;'Resource Summary'!Z$6,Table1[[Project Name]:[Project Name]],rngProject)</f>
        <v>0</v>
      </c>
      <c r="AA17" s="4">
        <f>SUMIFS(Table1[[Hours/Day]:[Hours/Day]],Table1[[Resource Name]:[Resource Name]],'Resource Summary'!$B17,Table1[[Start Date]:[Start Date]],"&lt;="&amp;'Resource Summary'!AA$6,Table1[[End Date]:[End Date]],"&gt;="&amp;'Resource Summary'!AA$6,Table1[[Project Name]:[Project Name]],rngProject)</f>
        <v>0</v>
      </c>
      <c r="AB17" s="4">
        <f>SUMIFS(Table1[[Hours/Day]:[Hours/Day]],Table1[[Resource Name]:[Resource Name]],'Resource Summary'!$B17,Table1[[Start Date]:[Start Date]],"&lt;="&amp;'Resource Summary'!AB$6,Table1[[End Date]:[End Date]],"&gt;="&amp;'Resource Summary'!AB$6,Table1[[Project Name]:[Project Name]],rngProject)</f>
        <v>0</v>
      </c>
      <c r="AC17" s="4">
        <f>SUMIFS(Table1[[Hours/Day]:[Hours/Day]],Table1[[Resource Name]:[Resource Name]],'Resource Summary'!$B17,Table1[[Start Date]:[Start Date]],"&lt;="&amp;'Resource Summary'!AC$6,Table1[[End Date]:[End Date]],"&gt;="&amp;'Resource Summary'!AC$6,Table1[[Project Name]:[Project Name]],rngProject)</f>
        <v>0</v>
      </c>
      <c r="AD17" s="4">
        <f>SUMIFS(Table1[[Hours/Day]:[Hours/Day]],Table1[[Resource Name]:[Resource Name]],'Resource Summary'!$B17,Table1[[Start Date]:[Start Date]],"&lt;="&amp;'Resource Summary'!AD$6,Table1[[End Date]:[End Date]],"&gt;="&amp;'Resource Summary'!AD$6,Table1[[Project Name]:[Project Name]],rngProject)</f>
        <v>0</v>
      </c>
      <c r="AE17" s="4">
        <f>SUMIFS(Table1[[Hours/Day]:[Hours/Day]],Table1[[Resource Name]:[Resource Name]],'Resource Summary'!$B17,Table1[[Start Date]:[Start Date]],"&lt;="&amp;'Resource Summary'!AE$6,Table1[[End Date]:[End Date]],"&gt;="&amp;'Resource Summary'!AE$6,Table1[[Project Name]:[Project Name]],rngProject)</f>
        <v>0</v>
      </c>
      <c r="AF17" s="4">
        <f>SUMIFS(Table1[[Hours/Day]:[Hours/Day]],Table1[[Resource Name]:[Resource Name]],'Resource Summary'!$B17,Table1[[Start Date]:[Start Date]],"&lt;="&amp;'Resource Summary'!AF$6,Table1[[End Date]:[End Date]],"&gt;="&amp;'Resource Summary'!AF$6,Table1[[Project Name]:[Project Name]],rngProject)</f>
        <v>0</v>
      </c>
      <c r="AG17" s="4">
        <f>SUMIFS(Table1[[Hours/Day]:[Hours/Day]],Table1[[Resource Name]:[Resource Name]],'Resource Summary'!$B17,Table1[[Start Date]:[Start Date]],"&lt;="&amp;'Resource Summary'!AG$6,Table1[[End Date]:[End Date]],"&gt;="&amp;'Resource Summary'!AG$6,Table1[[Project Name]:[Project Name]],rngProject)</f>
        <v>0</v>
      </c>
      <c r="AH17" s="4">
        <f>SUMIFS(Table1[[Hours/Day]:[Hours/Day]],Table1[[Resource Name]:[Resource Name]],'Resource Summary'!$B17,Table1[[Start Date]:[Start Date]],"&lt;="&amp;'Resource Summary'!AH$6,Table1[[End Date]:[End Date]],"&gt;="&amp;'Resource Summary'!AH$6,Table1[[Project Name]:[Project Name]],rngProject)</f>
        <v>0</v>
      </c>
      <c r="AI17" s="7"/>
    </row>
    <row r="18" spans="2:35" ht="24" customHeight="1" x14ac:dyDescent="0.35">
      <c r="B18" s="32"/>
      <c r="C18" s="11">
        <f t="shared" si="2"/>
        <v>0</v>
      </c>
      <c r="D18" s="4">
        <f>SUMIFS(Table1[[Hours/Day]:[Hours/Day]],Table1[[Resource Name]:[Resource Name]],'Resource Summary'!$B18,Table1[[Start Date]:[Start Date]],"&lt;="&amp;'Resource Summary'!D$6,Table1[[End Date]:[End Date]],"&gt;="&amp;'Resource Summary'!D$6,Table1[[Project Name]:[Project Name]],rngProject)</f>
        <v>0</v>
      </c>
      <c r="E18" s="4">
        <f>SUMIFS(Table1[[Hours/Day]:[Hours/Day]],Table1[[Resource Name]:[Resource Name]],'Resource Summary'!$B18,Table1[[Start Date]:[Start Date]],"&lt;="&amp;'Resource Summary'!E$6,Table1[[End Date]:[End Date]],"&gt;="&amp;'Resource Summary'!E$6,Table1[[Project Name]:[Project Name]],rngProject)</f>
        <v>0</v>
      </c>
      <c r="F18" s="4">
        <f>SUMIFS(Table1[[Hours/Day]:[Hours/Day]],Table1[[Resource Name]:[Resource Name]],'Resource Summary'!$B18,Table1[[Start Date]:[Start Date]],"&lt;="&amp;'Resource Summary'!F$6,Table1[[End Date]:[End Date]],"&gt;="&amp;'Resource Summary'!F$6,Table1[[Project Name]:[Project Name]],rngProject)</f>
        <v>0</v>
      </c>
      <c r="G18" s="4">
        <f>SUMIFS(Table1[[Hours/Day]:[Hours/Day]],Table1[[Resource Name]:[Resource Name]],'Resource Summary'!$B18,Table1[[Start Date]:[Start Date]],"&lt;="&amp;'Resource Summary'!G$6,Table1[[End Date]:[End Date]],"&gt;="&amp;'Resource Summary'!G$6,Table1[[Project Name]:[Project Name]],rngProject)</f>
        <v>0</v>
      </c>
      <c r="H18" s="4">
        <f>SUMIFS(Table1[[Hours/Day]:[Hours/Day]],Table1[[Resource Name]:[Resource Name]],'Resource Summary'!$B18,Table1[[Start Date]:[Start Date]],"&lt;="&amp;'Resource Summary'!H$6,Table1[[End Date]:[End Date]],"&gt;="&amp;'Resource Summary'!H$6,Table1[[Project Name]:[Project Name]],rngProject)</f>
        <v>0</v>
      </c>
      <c r="I18" s="4">
        <f>SUMIFS(Table1[[Hours/Day]:[Hours/Day]],Table1[[Resource Name]:[Resource Name]],'Resource Summary'!$B18,Table1[[Start Date]:[Start Date]],"&lt;="&amp;'Resource Summary'!I$6,Table1[[End Date]:[End Date]],"&gt;="&amp;'Resource Summary'!I$6,Table1[[Project Name]:[Project Name]],rngProject)</f>
        <v>0</v>
      </c>
      <c r="J18" s="4">
        <f>SUMIFS(Table1[[Hours/Day]:[Hours/Day]],Table1[[Resource Name]:[Resource Name]],'Resource Summary'!$B18,Table1[[Start Date]:[Start Date]],"&lt;="&amp;'Resource Summary'!J$6,Table1[[End Date]:[End Date]],"&gt;="&amp;'Resource Summary'!J$6,Table1[[Project Name]:[Project Name]],rngProject)</f>
        <v>0</v>
      </c>
      <c r="K18" s="4">
        <f>SUMIFS(Table1[[Hours/Day]:[Hours/Day]],Table1[[Resource Name]:[Resource Name]],'Resource Summary'!$B18,Table1[[Start Date]:[Start Date]],"&lt;="&amp;'Resource Summary'!K$6,Table1[[End Date]:[End Date]],"&gt;="&amp;'Resource Summary'!K$6,Table1[[Project Name]:[Project Name]],rngProject)</f>
        <v>0</v>
      </c>
      <c r="L18" s="4">
        <f>SUMIFS(Table1[[Hours/Day]:[Hours/Day]],Table1[[Resource Name]:[Resource Name]],'Resource Summary'!$B18,Table1[[Start Date]:[Start Date]],"&lt;="&amp;'Resource Summary'!L$6,Table1[[End Date]:[End Date]],"&gt;="&amp;'Resource Summary'!L$6,Table1[[Project Name]:[Project Name]],rngProject)</f>
        <v>0</v>
      </c>
      <c r="M18" s="4">
        <f>SUMIFS(Table1[[Hours/Day]:[Hours/Day]],Table1[[Resource Name]:[Resource Name]],'Resource Summary'!$B18,Table1[[Start Date]:[Start Date]],"&lt;="&amp;'Resource Summary'!M$6,Table1[[End Date]:[End Date]],"&gt;="&amp;'Resource Summary'!M$6,Table1[[Project Name]:[Project Name]],rngProject)</f>
        <v>0</v>
      </c>
      <c r="N18" s="4">
        <f>SUMIFS(Table1[[Hours/Day]:[Hours/Day]],Table1[[Resource Name]:[Resource Name]],'Resource Summary'!$B18,Table1[[Start Date]:[Start Date]],"&lt;="&amp;'Resource Summary'!N$6,Table1[[End Date]:[End Date]],"&gt;="&amp;'Resource Summary'!N$6,Table1[[Project Name]:[Project Name]],rngProject)</f>
        <v>0</v>
      </c>
      <c r="O18" s="4">
        <f>SUMIFS(Table1[[Hours/Day]:[Hours/Day]],Table1[[Resource Name]:[Resource Name]],'Resource Summary'!$B18,Table1[[Start Date]:[Start Date]],"&lt;="&amp;'Resource Summary'!O$6,Table1[[End Date]:[End Date]],"&gt;="&amp;'Resource Summary'!O$6,Table1[[Project Name]:[Project Name]],rngProject)</f>
        <v>0</v>
      </c>
      <c r="P18" s="4">
        <f>SUMIFS(Table1[[Hours/Day]:[Hours/Day]],Table1[[Resource Name]:[Resource Name]],'Resource Summary'!$B18,Table1[[Start Date]:[Start Date]],"&lt;="&amp;'Resource Summary'!P$6,Table1[[End Date]:[End Date]],"&gt;="&amp;'Resource Summary'!P$6,Table1[[Project Name]:[Project Name]],rngProject)</f>
        <v>0</v>
      </c>
      <c r="Q18" s="4">
        <f>SUMIFS(Table1[[Hours/Day]:[Hours/Day]],Table1[[Resource Name]:[Resource Name]],'Resource Summary'!$B18,Table1[[Start Date]:[Start Date]],"&lt;="&amp;'Resource Summary'!Q$6,Table1[[End Date]:[End Date]],"&gt;="&amp;'Resource Summary'!Q$6,Table1[[Project Name]:[Project Name]],rngProject)</f>
        <v>0</v>
      </c>
      <c r="R18" s="4">
        <f>SUMIFS(Table1[[Hours/Day]:[Hours/Day]],Table1[[Resource Name]:[Resource Name]],'Resource Summary'!$B18,Table1[[Start Date]:[Start Date]],"&lt;="&amp;'Resource Summary'!R$6,Table1[[End Date]:[End Date]],"&gt;="&amp;'Resource Summary'!R$6,Table1[[Project Name]:[Project Name]],rngProject)</f>
        <v>0</v>
      </c>
      <c r="S18" s="4">
        <f>SUMIFS(Table1[[Hours/Day]:[Hours/Day]],Table1[[Resource Name]:[Resource Name]],'Resource Summary'!$B18,Table1[[Start Date]:[Start Date]],"&lt;="&amp;'Resource Summary'!S$6,Table1[[End Date]:[End Date]],"&gt;="&amp;'Resource Summary'!S$6,Table1[[Project Name]:[Project Name]],rngProject)</f>
        <v>0</v>
      </c>
      <c r="T18" s="4">
        <f>SUMIFS(Table1[[Hours/Day]:[Hours/Day]],Table1[[Resource Name]:[Resource Name]],'Resource Summary'!$B18,Table1[[Start Date]:[Start Date]],"&lt;="&amp;'Resource Summary'!T$6,Table1[[End Date]:[End Date]],"&gt;="&amp;'Resource Summary'!T$6,Table1[[Project Name]:[Project Name]],rngProject)</f>
        <v>0</v>
      </c>
      <c r="U18" s="4">
        <f>SUMIFS(Table1[[Hours/Day]:[Hours/Day]],Table1[[Resource Name]:[Resource Name]],'Resource Summary'!$B18,Table1[[Start Date]:[Start Date]],"&lt;="&amp;'Resource Summary'!U$6,Table1[[End Date]:[End Date]],"&gt;="&amp;'Resource Summary'!U$6,Table1[[Project Name]:[Project Name]],rngProject)</f>
        <v>0</v>
      </c>
      <c r="V18" s="4">
        <f>SUMIFS(Table1[[Hours/Day]:[Hours/Day]],Table1[[Resource Name]:[Resource Name]],'Resource Summary'!$B18,Table1[[Start Date]:[Start Date]],"&lt;="&amp;'Resource Summary'!V$6,Table1[[End Date]:[End Date]],"&gt;="&amp;'Resource Summary'!V$6,Table1[[Project Name]:[Project Name]],rngProject)</f>
        <v>0</v>
      </c>
      <c r="W18" s="4">
        <f>SUMIFS(Table1[[Hours/Day]:[Hours/Day]],Table1[[Resource Name]:[Resource Name]],'Resource Summary'!$B18,Table1[[Start Date]:[Start Date]],"&lt;="&amp;'Resource Summary'!W$6,Table1[[End Date]:[End Date]],"&gt;="&amp;'Resource Summary'!W$6,Table1[[Project Name]:[Project Name]],rngProject)</f>
        <v>0</v>
      </c>
      <c r="X18" s="4">
        <f>SUMIFS(Table1[[Hours/Day]:[Hours/Day]],Table1[[Resource Name]:[Resource Name]],'Resource Summary'!$B18,Table1[[Start Date]:[Start Date]],"&lt;="&amp;'Resource Summary'!X$6,Table1[[End Date]:[End Date]],"&gt;="&amp;'Resource Summary'!X$6,Table1[[Project Name]:[Project Name]],rngProject)</f>
        <v>0</v>
      </c>
      <c r="Y18" s="4">
        <f>SUMIFS(Table1[[Hours/Day]:[Hours/Day]],Table1[[Resource Name]:[Resource Name]],'Resource Summary'!$B18,Table1[[Start Date]:[Start Date]],"&lt;="&amp;'Resource Summary'!Y$6,Table1[[End Date]:[End Date]],"&gt;="&amp;'Resource Summary'!Y$6,Table1[[Project Name]:[Project Name]],rngProject)</f>
        <v>0</v>
      </c>
      <c r="Z18" s="4">
        <f>SUMIFS(Table1[[Hours/Day]:[Hours/Day]],Table1[[Resource Name]:[Resource Name]],'Resource Summary'!$B18,Table1[[Start Date]:[Start Date]],"&lt;="&amp;'Resource Summary'!Z$6,Table1[[End Date]:[End Date]],"&gt;="&amp;'Resource Summary'!Z$6,Table1[[Project Name]:[Project Name]],rngProject)</f>
        <v>0</v>
      </c>
      <c r="AA18" s="4">
        <f>SUMIFS(Table1[[Hours/Day]:[Hours/Day]],Table1[[Resource Name]:[Resource Name]],'Resource Summary'!$B18,Table1[[Start Date]:[Start Date]],"&lt;="&amp;'Resource Summary'!AA$6,Table1[[End Date]:[End Date]],"&gt;="&amp;'Resource Summary'!AA$6,Table1[[Project Name]:[Project Name]],rngProject)</f>
        <v>0</v>
      </c>
      <c r="AB18" s="4">
        <f>SUMIFS(Table1[[Hours/Day]:[Hours/Day]],Table1[[Resource Name]:[Resource Name]],'Resource Summary'!$B18,Table1[[Start Date]:[Start Date]],"&lt;="&amp;'Resource Summary'!AB$6,Table1[[End Date]:[End Date]],"&gt;="&amp;'Resource Summary'!AB$6,Table1[[Project Name]:[Project Name]],rngProject)</f>
        <v>0</v>
      </c>
      <c r="AC18" s="4">
        <f>SUMIFS(Table1[[Hours/Day]:[Hours/Day]],Table1[[Resource Name]:[Resource Name]],'Resource Summary'!$B18,Table1[[Start Date]:[Start Date]],"&lt;="&amp;'Resource Summary'!AC$6,Table1[[End Date]:[End Date]],"&gt;="&amp;'Resource Summary'!AC$6,Table1[[Project Name]:[Project Name]],rngProject)</f>
        <v>0</v>
      </c>
      <c r="AD18" s="4">
        <f>SUMIFS(Table1[[Hours/Day]:[Hours/Day]],Table1[[Resource Name]:[Resource Name]],'Resource Summary'!$B18,Table1[[Start Date]:[Start Date]],"&lt;="&amp;'Resource Summary'!AD$6,Table1[[End Date]:[End Date]],"&gt;="&amp;'Resource Summary'!AD$6,Table1[[Project Name]:[Project Name]],rngProject)</f>
        <v>0</v>
      </c>
      <c r="AE18" s="4">
        <f>SUMIFS(Table1[[Hours/Day]:[Hours/Day]],Table1[[Resource Name]:[Resource Name]],'Resource Summary'!$B18,Table1[[Start Date]:[Start Date]],"&lt;="&amp;'Resource Summary'!AE$6,Table1[[End Date]:[End Date]],"&gt;="&amp;'Resource Summary'!AE$6,Table1[[Project Name]:[Project Name]],rngProject)</f>
        <v>0</v>
      </c>
      <c r="AF18" s="4">
        <f>SUMIFS(Table1[[Hours/Day]:[Hours/Day]],Table1[[Resource Name]:[Resource Name]],'Resource Summary'!$B18,Table1[[Start Date]:[Start Date]],"&lt;="&amp;'Resource Summary'!AF$6,Table1[[End Date]:[End Date]],"&gt;="&amp;'Resource Summary'!AF$6,Table1[[Project Name]:[Project Name]],rngProject)</f>
        <v>0</v>
      </c>
      <c r="AG18" s="4">
        <f>SUMIFS(Table1[[Hours/Day]:[Hours/Day]],Table1[[Resource Name]:[Resource Name]],'Resource Summary'!$B18,Table1[[Start Date]:[Start Date]],"&lt;="&amp;'Resource Summary'!AG$6,Table1[[End Date]:[End Date]],"&gt;="&amp;'Resource Summary'!AG$6,Table1[[Project Name]:[Project Name]],rngProject)</f>
        <v>0</v>
      </c>
      <c r="AH18" s="4">
        <f>SUMIFS(Table1[[Hours/Day]:[Hours/Day]],Table1[[Resource Name]:[Resource Name]],'Resource Summary'!$B18,Table1[[Start Date]:[Start Date]],"&lt;="&amp;'Resource Summary'!AH$6,Table1[[End Date]:[End Date]],"&gt;="&amp;'Resource Summary'!AH$6,Table1[[Project Name]:[Project Name]],rngProject)</f>
        <v>0</v>
      </c>
      <c r="AI18" s="7"/>
    </row>
    <row r="19" spans="2:35" ht="24" customHeight="1" x14ac:dyDescent="0.35">
      <c r="B19" s="32"/>
      <c r="C19" s="11">
        <f t="shared" si="2"/>
        <v>0</v>
      </c>
      <c r="D19" s="4">
        <f>SUMIFS(Table1[[Hours/Day]:[Hours/Day]],Table1[[Resource Name]:[Resource Name]],'Resource Summary'!$B19,Table1[[Start Date]:[Start Date]],"&lt;="&amp;'Resource Summary'!D$6,Table1[[End Date]:[End Date]],"&gt;="&amp;'Resource Summary'!D$6,Table1[[Project Name]:[Project Name]],rngProject)</f>
        <v>0</v>
      </c>
      <c r="E19" s="4">
        <f>SUMIFS(Table1[[Hours/Day]:[Hours/Day]],Table1[[Resource Name]:[Resource Name]],'Resource Summary'!$B19,Table1[[Start Date]:[Start Date]],"&lt;="&amp;'Resource Summary'!E$6,Table1[[End Date]:[End Date]],"&gt;="&amp;'Resource Summary'!E$6,Table1[[Project Name]:[Project Name]],rngProject)</f>
        <v>0</v>
      </c>
      <c r="F19" s="4">
        <f>SUMIFS(Table1[[Hours/Day]:[Hours/Day]],Table1[[Resource Name]:[Resource Name]],'Resource Summary'!$B19,Table1[[Start Date]:[Start Date]],"&lt;="&amp;'Resource Summary'!F$6,Table1[[End Date]:[End Date]],"&gt;="&amp;'Resource Summary'!F$6,Table1[[Project Name]:[Project Name]],rngProject)</f>
        <v>0</v>
      </c>
      <c r="G19" s="4">
        <f>SUMIFS(Table1[[Hours/Day]:[Hours/Day]],Table1[[Resource Name]:[Resource Name]],'Resource Summary'!$B19,Table1[[Start Date]:[Start Date]],"&lt;="&amp;'Resource Summary'!G$6,Table1[[End Date]:[End Date]],"&gt;="&amp;'Resource Summary'!G$6,Table1[[Project Name]:[Project Name]],rngProject)</f>
        <v>0</v>
      </c>
      <c r="H19" s="4">
        <f>SUMIFS(Table1[[Hours/Day]:[Hours/Day]],Table1[[Resource Name]:[Resource Name]],'Resource Summary'!$B19,Table1[[Start Date]:[Start Date]],"&lt;="&amp;'Resource Summary'!H$6,Table1[[End Date]:[End Date]],"&gt;="&amp;'Resource Summary'!H$6,Table1[[Project Name]:[Project Name]],rngProject)</f>
        <v>0</v>
      </c>
      <c r="I19" s="4">
        <f>SUMIFS(Table1[[Hours/Day]:[Hours/Day]],Table1[[Resource Name]:[Resource Name]],'Resource Summary'!$B19,Table1[[Start Date]:[Start Date]],"&lt;="&amp;'Resource Summary'!I$6,Table1[[End Date]:[End Date]],"&gt;="&amp;'Resource Summary'!I$6,Table1[[Project Name]:[Project Name]],rngProject)</f>
        <v>0</v>
      </c>
      <c r="J19" s="4">
        <f>SUMIFS(Table1[[Hours/Day]:[Hours/Day]],Table1[[Resource Name]:[Resource Name]],'Resource Summary'!$B19,Table1[[Start Date]:[Start Date]],"&lt;="&amp;'Resource Summary'!J$6,Table1[[End Date]:[End Date]],"&gt;="&amp;'Resource Summary'!J$6,Table1[[Project Name]:[Project Name]],rngProject)</f>
        <v>0</v>
      </c>
      <c r="K19" s="4">
        <f>SUMIFS(Table1[[Hours/Day]:[Hours/Day]],Table1[[Resource Name]:[Resource Name]],'Resource Summary'!$B19,Table1[[Start Date]:[Start Date]],"&lt;="&amp;'Resource Summary'!K$6,Table1[[End Date]:[End Date]],"&gt;="&amp;'Resource Summary'!K$6,Table1[[Project Name]:[Project Name]],rngProject)</f>
        <v>0</v>
      </c>
      <c r="L19" s="4">
        <f>SUMIFS(Table1[[Hours/Day]:[Hours/Day]],Table1[[Resource Name]:[Resource Name]],'Resource Summary'!$B19,Table1[[Start Date]:[Start Date]],"&lt;="&amp;'Resource Summary'!L$6,Table1[[End Date]:[End Date]],"&gt;="&amp;'Resource Summary'!L$6,Table1[[Project Name]:[Project Name]],rngProject)</f>
        <v>0</v>
      </c>
      <c r="M19" s="4">
        <f>SUMIFS(Table1[[Hours/Day]:[Hours/Day]],Table1[[Resource Name]:[Resource Name]],'Resource Summary'!$B19,Table1[[Start Date]:[Start Date]],"&lt;="&amp;'Resource Summary'!M$6,Table1[[End Date]:[End Date]],"&gt;="&amp;'Resource Summary'!M$6,Table1[[Project Name]:[Project Name]],rngProject)</f>
        <v>0</v>
      </c>
      <c r="N19" s="4">
        <f>SUMIFS(Table1[[Hours/Day]:[Hours/Day]],Table1[[Resource Name]:[Resource Name]],'Resource Summary'!$B19,Table1[[Start Date]:[Start Date]],"&lt;="&amp;'Resource Summary'!N$6,Table1[[End Date]:[End Date]],"&gt;="&amp;'Resource Summary'!N$6,Table1[[Project Name]:[Project Name]],rngProject)</f>
        <v>0</v>
      </c>
      <c r="O19" s="4">
        <f>SUMIFS(Table1[[Hours/Day]:[Hours/Day]],Table1[[Resource Name]:[Resource Name]],'Resource Summary'!$B19,Table1[[Start Date]:[Start Date]],"&lt;="&amp;'Resource Summary'!O$6,Table1[[End Date]:[End Date]],"&gt;="&amp;'Resource Summary'!O$6,Table1[[Project Name]:[Project Name]],rngProject)</f>
        <v>0</v>
      </c>
      <c r="P19" s="4">
        <f>SUMIFS(Table1[[Hours/Day]:[Hours/Day]],Table1[[Resource Name]:[Resource Name]],'Resource Summary'!$B19,Table1[[Start Date]:[Start Date]],"&lt;="&amp;'Resource Summary'!P$6,Table1[[End Date]:[End Date]],"&gt;="&amp;'Resource Summary'!P$6,Table1[[Project Name]:[Project Name]],rngProject)</f>
        <v>0</v>
      </c>
      <c r="Q19" s="4">
        <f>SUMIFS(Table1[[Hours/Day]:[Hours/Day]],Table1[[Resource Name]:[Resource Name]],'Resource Summary'!$B19,Table1[[Start Date]:[Start Date]],"&lt;="&amp;'Resource Summary'!Q$6,Table1[[End Date]:[End Date]],"&gt;="&amp;'Resource Summary'!Q$6,Table1[[Project Name]:[Project Name]],rngProject)</f>
        <v>0</v>
      </c>
      <c r="R19" s="4">
        <f>SUMIFS(Table1[[Hours/Day]:[Hours/Day]],Table1[[Resource Name]:[Resource Name]],'Resource Summary'!$B19,Table1[[Start Date]:[Start Date]],"&lt;="&amp;'Resource Summary'!R$6,Table1[[End Date]:[End Date]],"&gt;="&amp;'Resource Summary'!R$6,Table1[[Project Name]:[Project Name]],rngProject)</f>
        <v>0</v>
      </c>
      <c r="S19" s="4">
        <f>SUMIFS(Table1[[Hours/Day]:[Hours/Day]],Table1[[Resource Name]:[Resource Name]],'Resource Summary'!$B19,Table1[[Start Date]:[Start Date]],"&lt;="&amp;'Resource Summary'!S$6,Table1[[End Date]:[End Date]],"&gt;="&amp;'Resource Summary'!S$6,Table1[[Project Name]:[Project Name]],rngProject)</f>
        <v>0</v>
      </c>
      <c r="T19" s="4">
        <f>SUMIFS(Table1[[Hours/Day]:[Hours/Day]],Table1[[Resource Name]:[Resource Name]],'Resource Summary'!$B19,Table1[[Start Date]:[Start Date]],"&lt;="&amp;'Resource Summary'!T$6,Table1[[End Date]:[End Date]],"&gt;="&amp;'Resource Summary'!T$6,Table1[[Project Name]:[Project Name]],rngProject)</f>
        <v>0</v>
      </c>
      <c r="U19" s="4">
        <f>SUMIFS(Table1[[Hours/Day]:[Hours/Day]],Table1[[Resource Name]:[Resource Name]],'Resource Summary'!$B19,Table1[[Start Date]:[Start Date]],"&lt;="&amp;'Resource Summary'!U$6,Table1[[End Date]:[End Date]],"&gt;="&amp;'Resource Summary'!U$6,Table1[[Project Name]:[Project Name]],rngProject)</f>
        <v>0</v>
      </c>
      <c r="V19" s="4">
        <f>SUMIFS(Table1[[Hours/Day]:[Hours/Day]],Table1[[Resource Name]:[Resource Name]],'Resource Summary'!$B19,Table1[[Start Date]:[Start Date]],"&lt;="&amp;'Resource Summary'!V$6,Table1[[End Date]:[End Date]],"&gt;="&amp;'Resource Summary'!V$6,Table1[[Project Name]:[Project Name]],rngProject)</f>
        <v>0</v>
      </c>
      <c r="W19" s="4">
        <f>SUMIFS(Table1[[Hours/Day]:[Hours/Day]],Table1[[Resource Name]:[Resource Name]],'Resource Summary'!$B19,Table1[[Start Date]:[Start Date]],"&lt;="&amp;'Resource Summary'!W$6,Table1[[End Date]:[End Date]],"&gt;="&amp;'Resource Summary'!W$6,Table1[[Project Name]:[Project Name]],rngProject)</f>
        <v>0</v>
      </c>
      <c r="X19" s="4">
        <f>SUMIFS(Table1[[Hours/Day]:[Hours/Day]],Table1[[Resource Name]:[Resource Name]],'Resource Summary'!$B19,Table1[[Start Date]:[Start Date]],"&lt;="&amp;'Resource Summary'!X$6,Table1[[End Date]:[End Date]],"&gt;="&amp;'Resource Summary'!X$6,Table1[[Project Name]:[Project Name]],rngProject)</f>
        <v>0</v>
      </c>
      <c r="Y19" s="4">
        <f>SUMIFS(Table1[[Hours/Day]:[Hours/Day]],Table1[[Resource Name]:[Resource Name]],'Resource Summary'!$B19,Table1[[Start Date]:[Start Date]],"&lt;="&amp;'Resource Summary'!Y$6,Table1[[End Date]:[End Date]],"&gt;="&amp;'Resource Summary'!Y$6,Table1[[Project Name]:[Project Name]],rngProject)</f>
        <v>0</v>
      </c>
      <c r="Z19" s="4">
        <f>SUMIFS(Table1[[Hours/Day]:[Hours/Day]],Table1[[Resource Name]:[Resource Name]],'Resource Summary'!$B19,Table1[[Start Date]:[Start Date]],"&lt;="&amp;'Resource Summary'!Z$6,Table1[[End Date]:[End Date]],"&gt;="&amp;'Resource Summary'!Z$6,Table1[[Project Name]:[Project Name]],rngProject)</f>
        <v>0</v>
      </c>
      <c r="AA19" s="4">
        <f>SUMIFS(Table1[[Hours/Day]:[Hours/Day]],Table1[[Resource Name]:[Resource Name]],'Resource Summary'!$B19,Table1[[Start Date]:[Start Date]],"&lt;="&amp;'Resource Summary'!AA$6,Table1[[End Date]:[End Date]],"&gt;="&amp;'Resource Summary'!AA$6,Table1[[Project Name]:[Project Name]],rngProject)</f>
        <v>0</v>
      </c>
      <c r="AB19" s="4">
        <f>SUMIFS(Table1[[Hours/Day]:[Hours/Day]],Table1[[Resource Name]:[Resource Name]],'Resource Summary'!$B19,Table1[[Start Date]:[Start Date]],"&lt;="&amp;'Resource Summary'!AB$6,Table1[[End Date]:[End Date]],"&gt;="&amp;'Resource Summary'!AB$6,Table1[[Project Name]:[Project Name]],rngProject)</f>
        <v>0</v>
      </c>
      <c r="AC19" s="4">
        <f>SUMIFS(Table1[[Hours/Day]:[Hours/Day]],Table1[[Resource Name]:[Resource Name]],'Resource Summary'!$B19,Table1[[Start Date]:[Start Date]],"&lt;="&amp;'Resource Summary'!AC$6,Table1[[End Date]:[End Date]],"&gt;="&amp;'Resource Summary'!AC$6,Table1[[Project Name]:[Project Name]],rngProject)</f>
        <v>0</v>
      </c>
      <c r="AD19" s="4">
        <f>SUMIFS(Table1[[Hours/Day]:[Hours/Day]],Table1[[Resource Name]:[Resource Name]],'Resource Summary'!$B19,Table1[[Start Date]:[Start Date]],"&lt;="&amp;'Resource Summary'!AD$6,Table1[[End Date]:[End Date]],"&gt;="&amp;'Resource Summary'!AD$6,Table1[[Project Name]:[Project Name]],rngProject)</f>
        <v>0</v>
      </c>
      <c r="AE19" s="4">
        <f>SUMIFS(Table1[[Hours/Day]:[Hours/Day]],Table1[[Resource Name]:[Resource Name]],'Resource Summary'!$B19,Table1[[Start Date]:[Start Date]],"&lt;="&amp;'Resource Summary'!AE$6,Table1[[End Date]:[End Date]],"&gt;="&amp;'Resource Summary'!AE$6,Table1[[Project Name]:[Project Name]],rngProject)</f>
        <v>0</v>
      </c>
      <c r="AF19" s="4">
        <f>SUMIFS(Table1[[Hours/Day]:[Hours/Day]],Table1[[Resource Name]:[Resource Name]],'Resource Summary'!$B19,Table1[[Start Date]:[Start Date]],"&lt;="&amp;'Resource Summary'!AF$6,Table1[[End Date]:[End Date]],"&gt;="&amp;'Resource Summary'!AF$6,Table1[[Project Name]:[Project Name]],rngProject)</f>
        <v>0</v>
      </c>
      <c r="AG19" s="4">
        <f>SUMIFS(Table1[[Hours/Day]:[Hours/Day]],Table1[[Resource Name]:[Resource Name]],'Resource Summary'!$B19,Table1[[Start Date]:[Start Date]],"&lt;="&amp;'Resource Summary'!AG$6,Table1[[End Date]:[End Date]],"&gt;="&amp;'Resource Summary'!AG$6,Table1[[Project Name]:[Project Name]],rngProject)</f>
        <v>0</v>
      </c>
      <c r="AH19" s="4">
        <f>SUMIFS(Table1[[Hours/Day]:[Hours/Day]],Table1[[Resource Name]:[Resource Name]],'Resource Summary'!$B19,Table1[[Start Date]:[Start Date]],"&lt;="&amp;'Resource Summary'!AH$6,Table1[[End Date]:[End Date]],"&gt;="&amp;'Resource Summary'!AH$6,Table1[[Project Name]:[Project Name]],rngProject)</f>
        <v>0</v>
      </c>
      <c r="AI19" s="7"/>
    </row>
    <row r="20" spans="2:35" ht="24" customHeight="1" x14ac:dyDescent="0.35">
      <c r="B20" s="32"/>
      <c r="C20" s="11">
        <f t="shared" si="2"/>
        <v>0</v>
      </c>
      <c r="D20" s="4">
        <f>SUMIFS(Table1[[Hours/Day]:[Hours/Day]],Table1[[Resource Name]:[Resource Name]],'Resource Summary'!$B20,Table1[[Start Date]:[Start Date]],"&lt;="&amp;'Resource Summary'!D$6,Table1[[End Date]:[End Date]],"&gt;="&amp;'Resource Summary'!D$6,Table1[[Project Name]:[Project Name]],rngProject)</f>
        <v>0</v>
      </c>
      <c r="E20" s="4">
        <f>SUMIFS(Table1[[Hours/Day]:[Hours/Day]],Table1[[Resource Name]:[Resource Name]],'Resource Summary'!$B20,Table1[[Start Date]:[Start Date]],"&lt;="&amp;'Resource Summary'!E$6,Table1[[End Date]:[End Date]],"&gt;="&amp;'Resource Summary'!E$6,Table1[[Project Name]:[Project Name]],rngProject)</f>
        <v>0</v>
      </c>
      <c r="F20" s="4">
        <f>SUMIFS(Table1[[Hours/Day]:[Hours/Day]],Table1[[Resource Name]:[Resource Name]],'Resource Summary'!$B20,Table1[[Start Date]:[Start Date]],"&lt;="&amp;'Resource Summary'!F$6,Table1[[End Date]:[End Date]],"&gt;="&amp;'Resource Summary'!F$6,Table1[[Project Name]:[Project Name]],rngProject)</f>
        <v>0</v>
      </c>
      <c r="G20" s="4">
        <f>SUMIFS(Table1[[Hours/Day]:[Hours/Day]],Table1[[Resource Name]:[Resource Name]],'Resource Summary'!$B20,Table1[[Start Date]:[Start Date]],"&lt;="&amp;'Resource Summary'!G$6,Table1[[End Date]:[End Date]],"&gt;="&amp;'Resource Summary'!G$6,Table1[[Project Name]:[Project Name]],rngProject)</f>
        <v>0</v>
      </c>
      <c r="H20" s="4">
        <f>SUMIFS(Table1[[Hours/Day]:[Hours/Day]],Table1[[Resource Name]:[Resource Name]],'Resource Summary'!$B20,Table1[[Start Date]:[Start Date]],"&lt;="&amp;'Resource Summary'!H$6,Table1[[End Date]:[End Date]],"&gt;="&amp;'Resource Summary'!H$6,Table1[[Project Name]:[Project Name]],rngProject)</f>
        <v>0</v>
      </c>
      <c r="I20" s="4">
        <f>SUMIFS(Table1[[Hours/Day]:[Hours/Day]],Table1[[Resource Name]:[Resource Name]],'Resource Summary'!$B20,Table1[[Start Date]:[Start Date]],"&lt;="&amp;'Resource Summary'!I$6,Table1[[End Date]:[End Date]],"&gt;="&amp;'Resource Summary'!I$6,Table1[[Project Name]:[Project Name]],rngProject)</f>
        <v>0</v>
      </c>
      <c r="J20" s="4">
        <f>SUMIFS(Table1[[Hours/Day]:[Hours/Day]],Table1[[Resource Name]:[Resource Name]],'Resource Summary'!$B20,Table1[[Start Date]:[Start Date]],"&lt;="&amp;'Resource Summary'!J$6,Table1[[End Date]:[End Date]],"&gt;="&amp;'Resource Summary'!J$6,Table1[[Project Name]:[Project Name]],rngProject)</f>
        <v>0</v>
      </c>
      <c r="K20" s="4">
        <f>SUMIFS(Table1[[Hours/Day]:[Hours/Day]],Table1[[Resource Name]:[Resource Name]],'Resource Summary'!$B20,Table1[[Start Date]:[Start Date]],"&lt;="&amp;'Resource Summary'!K$6,Table1[[End Date]:[End Date]],"&gt;="&amp;'Resource Summary'!K$6,Table1[[Project Name]:[Project Name]],rngProject)</f>
        <v>0</v>
      </c>
      <c r="L20" s="4">
        <f>SUMIFS(Table1[[Hours/Day]:[Hours/Day]],Table1[[Resource Name]:[Resource Name]],'Resource Summary'!$B20,Table1[[Start Date]:[Start Date]],"&lt;="&amp;'Resource Summary'!L$6,Table1[[End Date]:[End Date]],"&gt;="&amp;'Resource Summary'!L$6,Table1[[Project Name]:[Project Name]],rngProject)</f>
        <v>0</v>
      </c>
      <c r="M20" s="4">
        <f>SUMIFS(Table1[[Hours/Day]:[Hours/Day]],Table1[[Resource Name]:[Resource Name]],'Resource Summary'!$B20,Table1[[Start Date]:[Start Date]],"&lt;="&amp;'Resource Summary'!M$6,Table1[[End Date]:[End Date]],"&gt;="&amp;'Resource Summary'!M$6,Table1[[Project Name]:[Project Name]],rngProject)</f>
        <v>0</v>
      </c>
      <c r="N20" s="4">
        <f>SUMIFS(Table1[[Hours/Day]:[Hours/Day]],Table1[[Resource Name]:[Resource Name]],'Resource Summary'!$B20,Table1[[Start Date]:[Start Date]],"&lt;="&amp;'Resource Summary'!N$6,Table1[[End Date]:[End Date]],"&gt;="&amp;'Resource Summary'!N$6,Table1[[Project Name]:[Project Name]],rngProject)</f>
        <v>0</v>
      </c>
      <c r="O20" s="4">
        <f>SUMIFS(Table1[[Hours/Day]:[Hours/Day]],Table1[[Resource Name]:[Resource Name]],'Resource Summary'!$B20,Table1[[Start Date]:[Start Date]],"&lt;="&amp;'Resource Summary'!O$6,Table1[[End Date]:[End Date]],"&gt;="&amp;'Resource Summary'!O$6,Table1[[Project Name]:[Project Name]],rngProject)</f>
        <v>0</v>
      </c>
      <c r="P20" s="4">
        <f>SUMIFS(Table1[[Hours/Day]:[Hours/Day]],Table1[[Resource Name]:[Resource Name]],'Resource Summary'!$B20,Table1[[Start Date]:[Start Date]],"&lt;="&amp;'Resource Summary'!P$6,Table1[[End Date]:[End Date]],"&gt;="&amp;'Resource Summary'!P$6,Table1[[Project Name]:[Project Name]],rngProject)</f>
        <v>0</v>
      </c>
      <c r="Q20" s="4">
        <f>SUMIFS(Table1[[Hours/Day]:[Hours/Day]],Table1[[Resource Name]:[Resource Name]],'Resource Summary'!$B20,Table1[[Start Date]:[Start Date]],"&lt;="&amp;'Resource Summary'!Q$6,Table1[[End Date]:[End Date]],"&gt;="&amp;'Resource Summary'!Q$6,Table1[[Project Name]:[Project Name]],rngProject)</f>
        <v>0</v>
      </c>
      <c r="R20" s="4">
        <f>SUMIFS(Table1[[Hours/Day]:[Hours/Day]],Table1[[Resource Name]:[Resource Name]],'Resource Summary'!$B20,Table1[[Start Date]:[Start Date]],"&lt;="&amp;'Resource Summary'!R$6,Table1[[End Date]:[End Date]],"&gt;="&amp;'Resource Summary'!R$6,Table1[[Project Name]:[Project Name]],rngProject)</f>
        <v>0</v>
      </c>
      <c r="S20" s="4">
        <f>SUMIFS(Table1[[Hours/Day]:[Hours/Day]],Table1[[Resource Name]:[Resource Name]],'Resource Summary'!$B20,Table1[[Start Date]:[Start Date]],"&lt;="&amp;'Resource Summary'!S$6,Table1[[End Date]:[End Date]],"&gt;="&amp;'Resource Summary'!S$6,Table1[[Project Name]:[Project Name]],rngProject)</f>
        <v>0</v>
      </c>
      <c r="T20" s="4">
        <f>SUMIFS(Table1[[Hours/Day]:[Hours/Day]],Table1[[Resource Name]:[Resource Name]],'Resource Summary'!$B20,Table1[[Start Date]:[Start Date]],"&lt;="&amp;'Resource Summary'!T$6,Table1[[End Date]:[End Date]],"&gt;="&amp;'Resource Summary'!T$6,Table1[[Project Name]:[Project Name]],rngProject)</f>
        <v>0</v>
      </c>
      <c r="U20" s="4">
        <f>SUMIFS(Table1[[Hours/Day]:[Hours/Day]],Table1[[Resource Name]:[Resource Name]],'Resource Summary'!$B20,Table1[[Start Date]:[Start Date]],"&lt;="&amp;'Resource Summary'!U$6,Table1[[End Date]:[End Date]],"&gt;="&amp;'Resource Summary'!U$6,Table1[[Project Name]:[Project Name]],rngProject)</f>
        <v>0</v>
      </c>
      <c r="V20" s="4">
        <f>SUMIFS(Table1[[Hours/Day]:[Hours/Day]],Table1[[Resource Name]:[Resource Name]],'Resource Summary'!$B20,Table1[[Start Date]:[Start Date]],"&lt;="&amp;'Resource Summary'!V$6,Table1[[End Date]:[End Date]],"&gt;="&amp;'Resource Summary'!V$6,Table1[[Project Name]:[Project Name]],rngProject)</f>
        <v>0</v>
      </c>
      <c r="W20" s="4">
        <f>SUMIFS(Table1[[Hours/Day]:[Hours/Day]],Table1[[Resource Name]:[Resource Name]],'Resource Summary'!$B20,Table1[[Start Date]:[Start Date]],"&lt;="&amp;'Resource Summary'!W$6,Table1[[End Date]:[End Date]],"&gt;="&amp;'Resource Summary'!W$6,Table1[[Project Name]:[Project Name]],rngProject)</f>
        <v>0</v>
      </c>
      <c r="X20" s="4">
        <f>SUMIFS(Table1[[Hours/Day]:[Hours/Day]],Table1[[Resource Name]:[Resource Name]],'Resource Summary'!$B20,Table1[[Start Date]:[Start Date]],"&lt;="&amp;'Resource Summary'!X$6,Table1[[End Date]:[End Date]],"&gt;="&amp;'Resource Summary'!X$6,Table1[[Project Name]:[Project Name]],rngProject)</f>
        <v>0</v>
      </c>
      <c r="Y20" s="4">
        <f>SUMIFS(Table1[[Hours/Day]:[Hours/Day]],Table1[[Resource Name]:[Resource Name]],'Resource Summary'!$B20,Table1[[Start Date]:[Start Date]],"&lt;="&amp;'Resource Summary'!Y$6,Table1[[End Date]:[End Date]],"&gt;="&amp;'Resource Summary'!Y$6,Table1[[Project Name]:[Project Name]],rngProject)</f>
        <v>0</v>
      </c>
      <c r="Z20" s="4">
        <f>SUMIFS(Table1[[Hours/Day]:[Hours/Day]],Table1[[Resource Name]:[Resource Name]],'Resource Summary'!$B20,Table1[[Start Date]:[Start Date]],"&lt;="&amp;'Resource Summary'!Z$6,Table1[[End Date]:[End Date]],"&gt;="&amp;'Resource Summary'!Z$6,Table1[[Project Name]:[Project Name]],rngProject)</f>
        <v>0</v>
      </c>
      <c r="AA20" s="4">
        <f>SUMIFS(Table1[[Hours/Day]:[Hours/Day]],Table1[[Resource Name]:[Resource Name]],'Resource Summary'!$B20,Table1[[Start Date]:[Start Date]],"&lt;="&amp;'Resource Summary'!AA$6,Table1[[End Date]:[End Date]],"&gt;="&amp;'Resource Summary'!AA$6,Table1[[Project Name]:[Project Name]],rngProject)</f>
        <v>0</v>
      </c>
      <c r="AB20" s="4">
        <f>SUMIFS(Table1[[Hours/Day]:[Hours/Day]],Table1[[Resource Name]:[Resource Name]],'Resource Summary'!$B20,Table1[[Start Date]:[Start Date]],"&lt;="&amp;'Resource Summary'!AB$6,Table1[[End Date]:[End Date]],"&gt;="&amp;'Resource Summary'!AB$6,Table1[[Project Name]:[Project Name]],rngProject)</f>
        <v>0</v>
      </c>
      <c r="AC20" s="4">
        <f>SUMIFS(Table1[[Hours/Day]:[Hours/Day]],Table1[[Resource Name]:[Resource Name]],'Resource Summary'!$B20,Table1[[Start Date]:[Start Date]],"&lt;="&amp;'Resource Summary'!AC$6,Table1[[End Date]:[End Date]],"&gt;="&amp;'Resource Summary'!AC$6,Table1[[Project Name]:[Project Name]],rngProject)</f>
        <v>0</v>
      </c>
      <c r="AD20" s="4">
        <f>SUMIFS(Table1[[Hours/Day]:[Hours/Day]],Table1[[Resource Name]:[Resource Name]],'Resource Summary'!$B20,Table1[[Start Date]:[Start Date]],"&lt;="&amp;'Resource Summary'!AD$6,Table1[[End Date]:[End Date]],"&gt;="&amp;'Resource Summary'!AD$6,Table1[[Project Name]:[Project Name]],rngProject)</f>
        <v>0</v>
      </c>
      <c r="AE20" s="4">
        <f>SUMIFS(Table1[[Hours/Day]:[Hours/Day]],Table1[[Resource Name]:[Resource Name]],'Resource Summary'!$B20,Table1[[Start Date]:[Start Date]],"&lt;="&amp;'Resource Summary'!AE$6,Table1[[End Date]:[End Date]],"&gt;="&amp;'Resource Summary'!AE$6,Table1[[Project Name]:[Project Name]],rngProject)</f>
        <v>0</v>
      </c>
      <c r="AF20" s="4">
        <f>SUMIFS(Table1[[Hours/Day]:[Hours/Day]],Table1[[Resource Name]:[Resource Name]],'Resource Summary'!$B20,Table1[[Start Date]:[Start Date]],"&lt;="&amp;'Resource Summary'!AF$6,Table1[[End Date]:[End Date]],"&gt;="&amp;'Resource Summary'!AF$6,Table1[[Project Name]:[Project Name]],rngProject)</f>
        <v>0</v>
      </c>
      <c r="AG20" s="4">
        <f>SUMIFS(Table1[[Hours/Day]:[Hours/Day]],Table1[[Resource Name]:[Resource Name]],'Resource Summary'!$B20,Table1[[Start Date]:[Start Date]],"&lt;="&amp;'Resource Summary'!AG$6,Table1[[End Date]:[End Date]],"&gt;="&amp;'Resource Summary'!AG$6,Table1[[Project Name]:[Project Name]],rngProject)</f>
        <v>0</v>
      </c>
      <c r="AH20" s="4">
        <f>SUMIFS(Table1[[Hours/Day]:[Hours/Day]],Table1[[Resource Name]:[Resource Name]],'Resource Summary'!$B20,Table1[[Start Date]:[Start Date]],"&lt;="&amp;'Resource Summary'!AH$6,Table1[[End Date]:[End Date]],"&gt;="&amp;'Resource Summary'!AH$6,Table1[[Project Name]:[Project Name]],rngProject)</f>
        <v>0</v>
      </c>
      <c r="AI20" s="7"/>
    </row>
    <row r="21" spans="2:35" ht="24" customHeight="1" x14ac:dyDescent="0.35">
      <c r="B21" s="32"/>
      <c r="C21" s="11">
        <f t="shared" si="2"/>
        <v>0</v>
      </c>
      <c r="D21" s="4">
        <f>SUMIFS(Table1[[Hours/Day]:[Hours/Day]],Table1[[Resource Name]:[Resource Name]],'Resource Summary'!$B21,Table1[[Start Date]:[Start Date]],"&lt;="&amp;'Resource Summary'!D$6,Table1[[End Date]:[End Date]],"&gt;="&amp;'Resource Summary'!D$6,Table1[[Project Name]:[Project Name]],rngProject)</f>
        <v>0</v>
      </c>
      <c r="E21" s="4">
        <f>SUMIFS(Table1[[Hours/Day]:[Hours/Day]],Table1[[Resource Name]:[Resource Name]],'Resource Summary'!$B21,Table1[[Start Date]:[Start Date]],"&lt;="&amp;'Resource Summary'!E$6,Table1[[End Date]:[End Date]],"&gt;="&amp;'Resource Summary'!E$6,Table1[[Project Name]:[Project Name]],rngProject)</f>
        <v>0</v>
      </c>
      <c r="F21" s="4">
        <f>SUMIFS(Table1[[Hours/Day]:[Hours/Day]],Table1[[Resource Name]:[Resource Name]],'Resource Summary'!$B21,Table1[[Start Date]:[Start Date]],"&lt;="&amp;'Resource Summary'!F$6,Table1[[End Date]:[End Date]],"&gt;="&amp;'Resource Summary'!F$6,Table1[[Project Name]:[Project Name]],rngProject)</f>
        <v>0</v>
      </c>
      <c r="G21" s="4">
        <f>SUMIFS(Table1[[Hours/Day]:[Hours/Day]],Table1[[Resource Name]:[Resource Name]],'Resource Summary'!$B21,Table1[[Start Date]:[Start Date]],"&lt;="&amp;'Resource Summary'!G$6,Table1[[End Date]:[End Date]],"&gt;="&amp;'Resource Summary'!G$6,Table1[[Project Name]:[Project Name]],rngProject)</f>
        <v>0</v>
      </c>
      <c r="H21" s="4">
        <f>SUMIFS(Table1[[Hours/Day]:[Hours/Day]],Table1[[Resource Name]:[Resource Name]],'Resource Summary'!$B21,Table1[[Start Date]:[Start Date]],"&lt;="&amp;'Resource Summary'!H$6,Table1[[End Date]:[End Date]],"&gt;="&amp;'Resource Summary'!H$6,Table1[[Project Name]:[Project Name]],rngProject)</f>
        <v>0</v>
      </c>
      <c r="I21" s="4">
        <f>SUMIFS(Table1[[Hours/Day]:[Hours/Day]],Table1[[Resource Name]:[Resource Name]],'Resource Summary'!$B21,Table1[[Start Date]:[Start Date]],"&lt;="&amp;'Resource Summary'!I$6,Table1[[End Date]:[End Date]],"&gt;="&amp;'Resource Summary'!I$6,Table1[[Project Name]:[Project Name]],rngProject)</f>
        <v>0</v>
      </c>
      <c r="J21" s="4">
        <f>SUMIFS(Table1[[Hours/Day]:[Hours/Day]],Table1[[Resource Name]:[Resource Name]],'Resource Summary'!$B21,Table1[[Start Date]:[Start Date]],"&lt;="&amp;'Resource Summary'!J$6,Table1[[End Date]:[End Date]],"&gt;="&amp;'Resource Summary'!J$6,Table1[[Project Name]:[Project Name]],rngProject)</f>
        <v>0</v>
      </c>
      <c r="K21" s="4">
        <f>SUMIFS(Table1[[Hours/Day]:[Hours/Day]],Table1[[Resource Name]:[Resource Name]],'Resource Summary'!$B21,Table1[[Start Date]:[Start Date]],"&lt;="&amp;'Resource Summary'!K$6,Table1[[End Date]:[End Date]],"&gt;="&amp;'Resource Summary'!K$6,Table1[[Project Name]:[Project Name]],rngProject)</f>
        <v>0</v>
      </c>
      <c r="L21" s="4">
        <f>SUMIFS(Table1[[Hours/Day]:[Hours/Day]],Table1[[Resource Name]:[Resource Name]],'Resource Summary'!$B21,Table1[[Start Date]:[Start Date]],"&lt;="&amp;'Resource Summary'!L$6,Table1[[End Date]:[End Date]],"&gt;="&amp;'Resource Summary'!L$6,Table1[[Project Name]:[Project Name]],rngProject)</f>
        <v>0</v>
      </c>
      <c r="M21" s="4">
        <f>SUMIFS(Table1[[Hours/Day]:[Hours/Day]],Table1[[Resource Name]:[Resource Name]],'Resource Summary'!$B21,Table1[[Start Date]:[Start Date]],"&lt;="&amp;'Resource Summary'!M$6,Table1[[End Date]:[End Date]],"&gt;="&amp;'Resource Summary'!M$6,Table1[[Project Name]:[Project Name]],rngProject)</f>
        <v>0</v>
      </c>
      <c r="N21" s="4">
        <f>SUMIFS(Table1[[Hours/Day]:[Hours/Day]],Table1[[Resource Name]:[Resource Name]],'Resource Summary'!$B21,Table1[[Start Date]:[Start Date]],"&lt;="&amp;'Resource Summary'!N$6,Table1[[End Date]:[End Date]],"&gt;="&amp;'Resource Summary'!N$6,Table1[[Project Name]:[Project Name]],rngProject)</f>
        <v>0</v>
      </c>
      <c r="O21" s="4">
        <f>SUMIFS(Table1[[Hours/Day]:[Hours/Day]],Table1[[Resource Name]:[Resource Name]],'Resource Summary'!$B21,Table1[[Start Date]:[Start Date]],"&lt;="&amp;'Resource Summary'!O$6,Table1[[End Date]:[End Date]],"&gt;="&amp;'Resource Summary'!O$6,Table1[[Project Name]:[Project Name]],rngProject)</f>
        <v>0</v>
      </c>
      <c r="P21" s="4">
        <f>SUMIFS(Table1[[Hours/Day]:[Hours/Day]],Table1[[Resource Name]:[Resource Name]],'Resource Summary'!$B21,Table1[[Start Date]:[Start Date]],"&lt;="&amp;'Resource Summary'!P$6,Table1[[End Date]:[End Date]],"&gt;="&amp;'Resource Summary'!P$6,Table1[[Project Name]:[Project Name]],rngProject)</f>
        <v>0</v>
      </c>
      <c r="Q21" s="4">
        <f>SUMIFS(Table1[[Hours/Day]:[Hours/Day]],Table1[[Resource Name]:[Resource Name]],'Resource Summary'!$B21,Table1[[Start Date]:[Start Date]],"&lt;="&amp;'Resource Summary'!Q$6,Table1[[End Date]:[End Date]],"&gt;="&amp;'Resource Summary'!Q$6,Table1[[Project Name]:[Project Name]],rngProject)</f>
        <v>0</v>
      </c>
      <c r="R21" s="4">
        <f>SUMIFS(Table1[[Hours/Day]:[Hours/Day]],Table1[[Resource Name]:[Resource Name]],'Resource Summary'!$B21,Table1[[Start Date]:[Start Date]],"&lt;="&amp;'Resource Summary'!R$6,Table1[[End Date]:[End Date]],"&gt;="&amp;'Resource Summary'!R$6,Table1[[Project Name]:[Project Name]],rngProject)</f>
        <v>0</v>
      </c>
      <c r="S21" s="4">
        <f>SUMIFS(Table1[[Hours/Day]:[Hours/Day]],Table1[[Resource Name]:[Resource Name]],'Resource Summary'!$B21,Table1[[Start Date]:[Start Date]],"&lt;="&amp;'Resource Summary'!S$6,Table1[[End Date]:[End Date]],"&gt;="&amp;'Resource Summary'!S$6,Table1[[Project Name]:[Project Name]],rngProject)</f>
        <v>0</v>
      </c>
      <c r="T21" s="4">
        <f>SUMIFS(Table1[[Hours/Day]:[Hours/Day]],Table1[[Resource Name]:[Resource Name]],'Resource Summary'!$B21,Table1[[Start Date]:[Start Date]],"&lt;="&amp;'Resource Summary'!T$6,Table1[[End Date]:[End Date]],"&gt;="&amp;'Resource Summary'!T$6,Table1[[Project Name]:[Project Name]],rngProject)</f>
        <v>0</v>
      </c>
      <c r="U21" s="4">
        <f>SUMIFS(Table1[[Hours/Day]:[Hours/Day]],Table1[[Resource Name]:[Resource Name]],'Resource Summary'!$B21,Table1[[Start Date]:[Start Date]],"&lt;="&amp;'Resource Summary'!U$6,Table1[[End Date]:[End Date]],"&gt;="&amp;'Resource Summary'!U$6,Table1[[Project Name]:[Project Name]],rngProject)</f>
        <v>0</v>
      </c>
      <c r="V21" s="4">
        <f>SUMIFS(Table1[[Hours/Day]:[Hours/Day]],Table1[[Resource Name]:[Resource Name]],'Resource Summary'!$B21,Table1[[Start Date]:[Start Date]],"&lt;="&amp;'Resource Summary'!V$6,Table1[[End Date]:[End Date]],"&gt;="&amp;'Resource Summary'!V$6,Table1[[Project Name]:[Project Name]],rngProject)</f>
        <v>0</v>
      </c>
      <c r="W21" s="4">
        <f>SUMIFS(Table1[[Hours/Day]:[Hours/Day]],Table1[[Resource Name]:[Resource Name]],'Resource Summary'!$B21,Table1[[Start Date]:[Start Date]],"&lt;="&amp;'Resource Summary'!W$6,Table1[[End Date]:[End Date]],"&gt;="&amp;'Resource Summary'!W$6,Table1[[Project Name]:[Project Name]],rngProject)</f>
        <v>0</v>
      </c>
      <c r="X21" s="4">
        <f>SUMIFS(Table1[[Hours/Day]:[Hours/Day]],Table1[[Resource Name]:[Resource Name]],'Resource Summary'!$B21,Table1[[Start Date]:[Start Date]],"&lt;="&amp;'Resource Summary'!X$6,Table1[[End Date]:[End Date]],"&gt;="&amp;'Resource Summary'!X$6,Table1[[Project Name]:[Project Name]],rngProject)</f>
        <v>0</v>
      </c>
      <c r="Y21" s="4">
        <f>SUMIFS(Table1[[Hours/Day]:[Hours/Day]],Table1[[Resource Name]:[Resource Name]],'Resource Summary'!$B21,Table1[[Start Date]:[Start Date]],"&lt;="&amp;'Resource Summary'!Y$6,Table1[[End Date]:[End Date]],"&gt;="&amp;'Resource Summary'!Y$6,Table1[[Project Name]:[Project Name]],rngProject)</f>
        <v>0</v>
      </c>
      <c r="Z21" s="4">
        <f>SUMIFS(Table1[[Hours/Day]:[Hours/Day]],Table1[[Resource Name]:[Resource Name]],'Resource Summary'!$B21,Table1[[Start Date]:[Start Date]],"&lt;="&amp;'Resource Summary'!Z$6,Table1[[End Date]:[End Date]],"&gt;="&amp;'Resource Summary'!Z$6,Table1[[Project Name]:[Project Name]],rngProject)</f>
        <v>0</v>
      </c>
      <c r="AA21" s="4">
        <f>SUMIFS(Table1[[Hours/Day]:[Hours/Day]],Table1[[Resource Name]:[Resource Name]],'Resource Summary'!$B21,Table1[[Start Date]:[Start Date]],"&lt;="&amp;'Resource Summary'!AA$6,Table1[[End Date]:[End Date]],"&gt;="&amp;'Resource Summary'!AA$6,Table1[[Project Name]:[Project Name]],rngProject)</f>
        <v>0</v>
      </c>
      <c r="AB21" s="4">
        <f>SUMIFS(Table1[[Hours/Day]:[Hours/Day]],Table1[[Resource Name]:[Resource Name]],'Resource Summary'!$B21,Table1[[Start Date]:[Start Date]],"&lt;="&amp;'Resource Summary'!AB$6,Table1[[End Date]:[End Date]],"&gt;="&amp;'Resource Summary'!AB$6,Table1[[Project Name]:[Project Name]],rngProject)</f>
        <v>0</v>
      </c>
      <c r="AC21" s="4">
        <f>SUMIFS(Table1[[Hours/Day]:[Hours/Day]],Table1[[Resource Name]:[Resource Name]],'Resource Summary'!$B21,Table1[[Start Date]:[Start Date]],"&lt;="&amp;'Resource Summary'!AC$6,Table1[[End Date]:[End Date]],"&gt;="&amp;'Resource Summary'!AC$6,Table1[[Project Name]:[Project Name]],rngProject)</f>
        <v>0</v>
      </c>
      <c r="AD21" s="4">
        <f>SUMIFS(Table1[[Hours/Day]:[Hours/Day]],Table1[[Resource Name]:[Resource Name]],'Resource Summary'!$B21,Table1[[Start Date]:[Start Date]],"&lt;="&amp;'Resource Summary'!AD$6,Table1[[End Date]:[End Date]],"&gt;="&amp;'Resource Summary'!AD$6,Table1[[Project Name]:[Project Name]],rngProject)</f>
        <v>0</v>
      </c>
      <c r="AE21" s="4">
        <f>SUMIFS(Table1[[Hours/Day]:[Hours/Day]],Table1[[Resource Name]:[Resource Name]],'Resource Summary'!$B21,Table1[[Start Date]:[Start Date]],"&lt;="&amp;'Resource Summary'!AE$6,Table1[[End Date]:[End Date]],"&gt;="&amp;'Resource Summary'!AE$6,Table1[[Project Name]:[Project Name]],rngProject)</f>
        <v>0</v>
      </c>
      <c r="AF21" s="4">
        <f>SUMIFS(Table1[[Hours/Day]:[Hours/Day]],Table1[[Resource Name]:[Resource Name]],'Resource Summary'!$B21,Table1[[Start Date]:[Start Date]],"&lt;="&amp;'Resource Summary'!AF$6,Table1[[End Date]:[End Date]],"&gt;="&amp;'Resource Summary'!AF$6,Table1[[Project Name]:[Project Name]],rngProject)</f>
        <v>0</v>
      </c>
      <c r="AG21" s="4">
        <f>SUMIFS(Table1[[Hours/Day]:[Hours/Day]],Table1[[Resource Name]:[Resource Name]],'Resource Summary'!$B21,Table1[[Start Date]:[Start Date]],"&lt;="&amp;'Resource Summary'!AG$6,Table1[[End Date]:[End Date]],"&gt;="&amp;'Resource Summary'!AG$6,Table1[[Project Name]:[Project Name]],rngProject)</f>
        <v>0</v>
      </c>
      <c r="AH21" s="4">
        <f>SUMIFS(Table1[[Hours/Day]:[Hours/Day]],Table1[[Resource Name]:[Resource Name]],'Resource Summary'!$B21,Table1[[Start Date]:[Start Date]],"&lt;="&amp;'Resource Summary'!AH$6,Table1[[End Date]:[End Date]],"&gt;="&amp;'Resource Summary'!AH$6,Table1[[Project Name]:[Project Name]],rngProject)</f>
        <v>0</v>
      </c>
      <c r="AI21" s="7"/>
    </row>
    <row r="22" spans="2:35" ht="24" customHeight="1" x14ac:dyDescent="0.35">
      <c r="B22" s="32"/>
      <c r="C22" s="11">
        <f t="shared" si="2"/>
        <v>0</v>
      </c>
      <c r="D22" s="4">
        <f>SUMIFS(Table1[[Hours/Day]:[Hours/Day]],Table1[[Resource Name]:[Resource Name]],'Resource Summary'!$B22,Table1[[Start Date]:[Start Date]],"&lt;="&amp;'Resource Summary'!D$6,Table1[[End Date]:[End Date]],"&gt;="&amp;'Resource Summary'!D$6,Table1[[Project Name]:[Project Name]],rngProject)</f>
        <v>0</v>
      </c>
      <c r="E22" s="4">
        <f>SUMIFS(Table1[[Hours/Day]:[Hours/Day]],Table1[[Resource Name]:[Resource Name]],'Resource Summary'!$B22,Table1[[Start Date]:[Start Date]],"&lt;="&amp;'Resource Summary'!E$6,Table1[[End Date]:[End Date]],"&gt;="&amp;'Resource Summary'!E$6,Table1[[Project Name]:[Project Name]],rngProject)</f>
        <v>0</v>
      </c>
      <c r="F22" s="4">
        <f>SUMIFS(Table1[[Hours/Day]:[Hours/Day]],Table1[[Resource Name]:[Resource Name]],'Resource Summary'!$B22,Table1[[Start Date]:[Start Date]],"&lt;="&amp;'Resource Summary'!F$6,Table1[[End Date]:[End Date]],"&gt;="&amp;'Resource Summary'!F$6,Table1[[Project Name]:[Project Name]],rngProject)</f>
        <v>0</v>
      </c>
      <c r="G22" s="4">
        <f>SUMIFS(Table1[[Hours/Day]:[Hours/Day]],Table1[[Resource Name]:[Resource Name]],'Resource Summary'!$B22,Table1[[Start Date]:[Start Date]],"&lt;="&amp;'Resource Summary'!G$6,Table1[[End Date]:[End Date]],"&gt;="&amp;'Resource Summary'!G$6,Table1[[Project Name]:[Project Name]],rngProject)</f>
        <v>0</v>
      </c>
      <c r="H22" s="4">
        <f>SUMIFS(Table1[[Hours/Day]:[Hours/Day]],Table1[[Resource Name]:[Resource Name]],'Resource Summary'!$B22,Table1[[Start Date]:[Start Date]],"&lt;="&amp;'Resource Summary'!H$6,Table1[[End Date]:[End Date]],"&gt;="&amp;'Resource Summary'!H$6,Table1[[Project Name]:[Project Name]],rngProject)</f>
        <v>0</v>
      </c>
      <c r="I22" s="4">
        <f>SUMIFS(Table1[[Hours/Day]:[Hours/Day]],Table1[[Resource Name]:[Resource Name]],'Resource Summary'!$B22,Table1[[Start Date]:[Start Date]],"&lt;="&amp;'Resource Summary'!I$6,Table1[[End Date]:[End Date]],"&gt;="&amp;'Resource Summary'!I$6,Table1[[Project Name]:[Project Name]],rngProject)</f>
        <v>0</v>
      </c>
      <c r="J22" s="4">
        <f>SUMIFS(Table1[[Hours/Day]:[Hours/Day]],Table1[[Resource Name]:[Resource Name]],'Resource Summary'!$B22,Table1[[Start Date]:[Start Date]],"&lt;="&amp;'Resource Summary'!J$6,Table1[[End Date]:[End Date]],"&gt;="&amp;'Resource Summary'!J$6,Table1[[Project Name]:[Project Name]],rngProject)</f>
        <v>0</v>
      </c>
      <c r="K22" s="4">
        <f>SUMIFS(Table1[[Hours/Day]:[Hours/Day]],Table1[[Resource Name]:[Resource Name]],'Resource Summary'!$B22,Table1[[Start Date]:[Start Date]],"&lt;="&amp;'Resource Summary'!K$6,Table1[[End Date]:[End Date]],"&gt;="&amp;'Resource Summary'!K$6,Table1[[Project Name]:[Project Name]],rngProject)</f>
        <v>0</v>
      </c>
      <c r="L22" s="4">
        <f>SUMIFS(Table1[[Hours/Day]:[Hours/Day]],Table1[[Resource Name]:[Resource Name]],'Resource Summary'!$B22,Table1[[Start Date]:[Start Date]],"&lt;="&amp;'Resource Summary'!L$6,Table1[[End Date]:[End Date]],"&gt;="&amp;'Resource Summary'!L$6,Table1[[Project Name]:[Project Name]],rngProject)</f>
        <v>0</v>
      </c>
      <c r="M22" s="4">
        <f>SUMIFS(Table1[[Hours/Day]:[Hours/Day]],Table1[[Resource Name]:[Resource Name]],'Resource Summary'!$B22,Table1[[Start Date]:[Start Date]],"&lt;="&amp;'Resource Summary'!M$6,Table1[[End Date]:[End Date]],"&gt;="&amp;'Resource Summary'!M$6,Table1[[Project Name]:[Project Name]],rngProject)</f>
        <v>0</v>
      </c>
      <c r="N22" s="4">
        <f>SUMIFS(Table1[[Hours/Day]:[Hours/Day]],Table1[[Resource Name]:[Resource Name]],'Resource Summary'!$B22,Table1[[Start Date]:[Start Date]],"&lt;="&amp;'Resource Summary'!N$6,Table1[[End Date]:[End Date]],"&gt;="&amp;'Resource Summary'!N$6,Table1[[Project Name]:[Project Name]],rngProject)</f>
        <v>0</v>
      </c>
      <c r="O22" s="4">
        <f>SUMIFS(Table1[[Hours/Day]:[Hours/Day]],Table1[[Resource Name]:[Resource Name]],'Resource Summary'!$B22,Table1[[Start Date]:[Start Date]],"&lt;="&amp;'Resource Summary'!O$6,Table1[[End Date]:[End Date]],"&gt;="&amp;'Resource Summary'!O$6,Table1[[Project Name]:[Project Name]],rngProject)</f>
        <v>0</v>
      </c>
      <c r="P22" s="4">
        <f>SUMIFS(Table1[[Hours/Day]:[Hours/Day]],Table1[[Resource Name]:[Resource Name]],'Resource Summary'!$B22,Table1[[Start Date]:[Start Date]],"&lt;="&amp;'Resource Summary'!P$6,Table1[[End Date]:[End Date]],"&gt;="&amp;'Resource Summary'!P$6,Table1[[Project Name]:[Project Name]],rngProject)</f>
        <v>0</v>
      </c>
      <c r="Q22" s="4">
        <f>SUMIFS(Table1[[Hours/Day]:[Hours/Day]],Table1[[Resource Name]:[Resource Name]],'Resource Summary'!$B22,Table1[[Start Date]:[Start Date]],"&lt;="&amp;'Resource Summary'!Q$6,Table1[[End Date]:[End Date]],"&gt;="&amp;'Resource Summary'!Q$6,Table1[[Project Name]:[Project Name]],rngProject)</f>
        <v>0</v>
      </c>
      <c r="R22" s="4">
        <f>SUMIFS(Table1[[Hours/Day]:[Hours/Day]],Table1[[Resource Name]:[Resource Name]],'Resource Summary'!$B22,Table1[[Start Date]:[Start Date]],"&lt;="&amp;'Resource Summary'!R$6,Table1[[End Date]:[End Date]],"&gt;="&amp;'Resource Summary'!R$6,Table1[[Project Name]:[Project Name]],rngProject)</f>
        <v>0</v>
      </c>
      <c r="S22" s="4">
        <f>SUMIFS(Table1[[Hours/Day]:[Hours/Day]],Table1[[Resource Name]:[Resource Name]],'Resource Summary'!$B22,Table1[[Start Date]:[Start Date]],"&lt;="&amp;'Resource Summary'!S$6,Table1[[End Date]:[End Date]],"&gt;="&amp;'Resource Summary'!S$6,Table1[[Project Name]:[Project Name]],rngProject)</f>
        <v>0</v>
      </c>
      <c r="T22" s="4">
        <f>SUMIFS(Table1[[Hours/Day]:[Hours/Day]],Table1[[Resource Name]:[Resource Name]],'Resource Summary'!$B22,Table1[[Start Date]:[Start Date]],"&lt;="&amp;'Resource Summary'!T$6,Table1[[End Date]:[End Date]],"&gt;="&amp;'Resource Summary'!T$6,Table1[[Project Name]:[Project Name]],rngProject)</f>
        <v>0</v>
      </c>
      <c r="U22" s="4">
        <f>SUMIFS(Table1[[Hours/Day]:[Hours/Day]],Table1[[Resource Name]:[Resource Name]],'Resource Summary'!$B22,Table1[[Start Date]:[Start Date]],"&lt;="&amp;'Resource Summary'!U$6,Table1[[End Date]:[End Date]],"&gt;="&amp;'Resource Summary'!U$6,Table1[[Project Name]:[Project Name]],rngProject)</f>
        <v>0</v>
      </c>
      <c r="V22" s="4">
        <f>SUMIFS(Table1[[Hours/Day]:[Hours/Day]],Table1[[Resource Name]:[Resource Name]],'Resource Summary'!$B22,Table1[[Start Date]:[Start Date]],"&lt;="&amp;'Resource Summary'!V$6,Table1[[End Date]:[End Date]],"&gt;="&amp;'Resource Summary'!V$6,Table1[[Project Name]:[Project Name]],rngProject)</f>
        <v>0</v>
      </c>
      <c r="W22" s="4">
        <f>SUMIFS(Table1[[Hours/Day]:[Hours/Day]],Table1[[Resource Name]:[Resource Name]],'Resource Summary'!$B22,Table1[[Start Date]:[Start Date]],"&lt;="&amp;'Resource Summary'!W$6,Table1[[End Date]:[End Date]],"&gt;="&amp;'Resource Summary'!W$6,Table1[[Project Name]:[Project Name]],rngProject)</f>
        <v>0</v>
      </c>
      <c r="X22" s="4">
        <f>SUMIFS(Table1[[Hours/Day]:[Hours/Day]],Table1[[Resource Name]:[Resource Name]],'Resource Summary'!$B22,Table1[[Start Date]:[Start Date]],"&lt;="&amp;'Resource Summary'!X$6,Table1[[End Date]:[End Date]],"&gt;="&amp;'Resource Summary'!X$6,Table1[[Project Name]:[Project Name]],rngProject)</f>
        <v>0</v>
      </c>
      <c r="Y22" s="4">
        <f>SUMIFS(Table1[[Hours/Day]:[Hours/Day]],Table1[[Resource Name]:[Resource Name]],'Resource Summary'!$B22,Table1[[Start Date]:[Start Date]],"&lt;="&amp;'Resource Summary'!Y$6,Table1[[End Date]:[End Date]],"&gt;="&amp;'Resource Summary'!Y$6,Table1[[Project Name]:[Project Name]],rngProject)</f>
        <v>0</v>
      </c>
      <c r="Z22" s="4">
        <f>SUMIFS(Table1[[Hours/Day]:[Hours/Day]],Table1[[Resource Name]:[Resource Name]],'Resource Summary'!$B22,Table1[[Start Date]:[Start Date]],"&lt;="&amp;'Resource Summary'!Z$6,Table1[[End Date]:[End Date]],"&gt;="&amp;'Resource Summary'!Z$6,Table1[[Project Name]:[Project Name]],rngProject)</f>
        <v>0</v>
      </c>
      <c r="AA22" s="4">
        <f>SUMIFS(Table1[[Hours/Day]:[Hours/Day]],Table1[[Resource Name]:[Resource Name]],'Resource Summary'!$B22,Table1[[Start Date]:[Start Date]],"&lt;="&amp;'Resource Summary'!AA$6,Table1[[End Date]:[End Date]],"&gt;="&amp;'Resource Summary'!AA$6,Table1[[Project Name]:[Project Name]],rngProject)</f>
        <v>0</v>
      </c>
      <c r="AB22" s="4">
        <f>SUMIFS(Table1[[Hours/Day]:[Hours/Day]],Table1[[Resource Name]:[Resource Name]],'Resource Summary'!$B22,Table1[[Start Date]:[Start Date]],"&lt;="&amp;'Resource Summary'!AB$6,Table1[[End Date]:[End Date]],"&gt;="&amp;'Resource Summary'!AB$6,Table1[[Project Name]:[Project Name]],rngProject)</f>
        <v>0</v>
      </c>
      <c r="AC22" s="4">
        <f>SUMIFS(Table1[[Hours/Day]:[Hours/Day]],Table1[[Resource Name]:[Resource Name]],'Resource Summary'!$B22,Table1[[Start Date]:[Start Date]],"&lt;="&amp;'Resource Summary'!AC$6,Table1[[End Date]:[End Date]],"&gt;="&amp;'Resource Summary'!AC$6,Table1[[Project Name]:[Project Name]],rngProject)</f>
        <v>0</v>
      </c>
      <c r="AD22" s="4">
        <f>SUMIFS(Table1[[Hours/Day]:[Hours/Day]],Table1[[Resource Name]:[Resource Name]],'Resource Summary'!$B22,Table1[[Start Date]:[Start Date]],"&lt;="&amp;'Resource Summary'!AD$6,Table1[[End Date]:[End Date]],"&gt;="&amp;'Resource Summary'!AD$6,Table1[[Project Name]:[Project Name]],rngProject)</f>
        <v>0</v>
      </c>
      <c r="AE22" s="4">
        <f>SUMIFS(Table1[[Hours/Day]:[Hours/Day]],Table1[[Resource Name]:[Resource Name]],'Resource Summary'!$B22,Table1[[Start Date]:[Start Date]],"&lt;="&amp;'Resource Summary'!AE$6,Table1[[End Date]:[End Date]],"&gt;="&amp;'Resource Summary'!AE$6,Table1[[Project Name]:[Project Name]],rngProject)</f>
        <v>0</v>
      </c>
      <c r="AF22" s="4">
        <f>SUMIFS(Table1[[Hours/Day]:[Hours/Day]],Table1[[Resource Name]:[Resource Name]],'Resource Summary'!$B22,Table1[[Start Date]:[Start Date]],"&lt;="&amp;'Resource Summary'!AF$6,Table1[[End Date]:[End Date]],"&gt;="&amp;'Resource Summary'!AF$6,Table1[[Project Name]:[Project Name]],rngProject)</f>
        <v>0</v>
      </c>
      <c r="AG22" s="4">
        <f>SUMIFS(Table1[[Hours/Day]:[Hours/Day]],Table1[[Resource Name]:[Resource Name]],'Resource Summary'!$B22,Table1[[Start Date]:[Start Date]],"&lt;="&amp;'Resource Summary'!AG$6,Table1[[End Date]:[End Date]],"&gt;="&amp;'Resource Summary'!AG$6,Table1[[Project Name]:[Project Name]],rngProject)</f>
        <v>0</v>
      </c>
      <c r="AH22" s="4">
        <f>SUMIFS(Table1[[Hours/Day]:[Hours/Day]],Table1[[Resource Name]:[Resource Name]],'Resource Summary'!$B22,Table1[[Start Date]:[Start Date]],"&lt;="&amp;'Resource Summary'!AH$6,Table1[[End Date]:[End Date]],"&gt;="&amp;'Resource Summary'!AH$6,Table1[[Project Name]:[Project Name]],rngProject)</f>
        <v>0</v>
      </c>
      <c r="AI22" s="7"/>
    </row>
    <row r="23" spans="2:35" ht="24" customHeight="1" x14ac:dyDescent="0.35">
      <c r="B23" s="32"/>
      <c r="C23" s="11">
        <f t="shared" si="2"/>
        <v>0</v>
      </c>
      <c r="D23" s="4">
        <f>SUMIFS(Table1[[Hours/Day]:[Hours/Day]],Table1[[Resource Name]:[Resource Name]],'Resource Summary'!$B23,Table1[[Start Date]:[Start Date]],"&lt;="&amp;'Resource Summary'!D$6,Table1[[End Date]:[End Date]],"&gt;="&amp;'Resource Summary'!D$6,Table1[[Project Name]:[Project Name]],rngProject)</f>
        <v>0</v>
      </c>
      <c r="E23" s="4">
        <f>SUMIFS(Table1[[Hours/Day]:[Hours/Day]],Table1[[Resource Name]:[Resource Name]],'Resource Summary'!$B23,Table1[[Start Date]:[Start Date]],"&lt;="&amp;'Resource Summary'!E$6,Table1[[End Date]:[End Date]],"&gt;="&amp;'Resource Summary'!E$6,Table1[[Project Name]:[Project Name]],rngProject)</f>
        <v>0</v>
      </c>
      <c r="F23" s="4">
        <f>SUMIFS(Table1[[Hours/Day]:[Hours/Day]],Table1[[Resource Name]:[Resource Name]],'Resource Summary'!$B23,Table1[[Start Date]:[Start Date]],"&lt;="&amp;'Resource Summary'!F$6,Table1[[End Date]:[End Date]],"&gt;="&amp;'Resource Summary'!F$6,Table1[[Project Name]:[Project Name]],rngProject)</f>
        <v>0</v>
      </c>
      <c r="G23" s="4">
        <f>SUMIFS(Table1[[Hours/Day]:[Hours/Day]],Table1[[Resource Name]:[Resource Name]],'Resource Summary'!$B23,Table1[[Start Date]:[Start Date]],"&lt;="&amp;'Resource Summary'!G$6,Table1[[End Date]:[End Date]],"&gt;="&amp;'Resource Summary'!G$6,Table1[[Project Name]:[Project Name]],rngProject)</f>
        <v>0</v>
      </c>
      <c r="H23" s="4">
        <f>SUMIFS(Table1[[Hours/Day]:[Hours/Day]],Table1[[Resource Name]:[Resource Name]],'Resource Summary'!$B23,Table1[[Start Date]:[Start Date]],"&lt;="&amp;'Resource Summary'!H$6,Table1[[End Date]:[End Date]],"&gt;="&amp;'Resource Summary'!H$6,Table1[[Project Name]:[Project Name]],rngProject)</f>
        <v>0</v>
      </c>
      <c r="I23" s="4">
        <f>SUMIFS(Table1[[Hours/Day]:[Hours/Day]],Table1[[Resource Name]:[Resource Name]],'Resource Summary'!$B23,Table1[[Start Date]:[Start Date]],"&lt;="&amp;'Resource Summary'!I$6,Table1[[End Date]:[End Date]],"&gt;="&amp;'Resource Summary'!I$6,Table1[[Project Name]:[Project Name]],rngProject)</f>
        <v>0</v>
      </c>
      <c r="J23" s="4">
        <f>SUMIFS(Table1[[Hours/Day]:[Hours/Day]],Table1[[Resource Name]:[Resource Name]],'Resource Summary'!$B23,Table1[[Start Date]:[Start Date]],"&lt;="&amp;'Resource Summary'!J$6,Table1[[End Date]:[End Date]],"&gt;="&amp;'Resource Summary'!J$6,Table1[[Project Name]:[Project Name]],rngProject)</f>
        <v>0</v>
      </c>
      <c r="K23" s="4">
        <f>SUMIFS(Table1[[Hours/Day]:[Hours/Day]],Table1[[Resource Name]:[Resource Name]],'Resource Summary'!$B23,Table1[[Start Date]:[Start Date]],"&lt;="&amp;'Resource Summary'!K$6,Table1[[End Date]:[End Date]],"&gt;="&amp;'Resource Summary'!K$6,Table1[[Project Name]:[Project Name]],rngProject)</f>
        <v>0</v>
      </c>
      <c r="L23" s="4">
        <f>SUMIFS(Table1[[Hours/Day]:[Hours/Day]],Table1[[Resource Name]:[Resource Name]],'Resource Summary'!$B23,Table1[[Start Date]:[Start Date]],"&lt;="&amp;'Resource Summary'!L$6,Table1[[End Date]:[End Date]],"&gt;="&amp;'Resource Summary'!L$6,Table1[[Project Name]:[Project Name]],rngProject)</f>
        <v>0</v>
      </c>
      <c r="M23" s="4">
        <f>SUMIFS(Table1[[Hours/Day]:[Hours/Day]],Table1[[Resource Name]:[Resource Name]],'Resource Summary'!$B23,Table1[[Start Date]:[Start Date]],"&lt;="&amp;'Resource Summary'!M$6,Table1[[End Date]:[End Date]],"&gt;="&amp;'Resource Summary'!M$6,Table1[[Project Name]:[Project Name]],rngProject)</f>
        <v>0</v>
      </c>
      <c r="N23" s="4">
        <f>SUMIFS(Table1[[Hours/Day]:[Hours/Day]],Table1[[Resource Name]:[Resource Name]],'Resource Summary'!$B23,Table1[[Start Date]:[Start Date]],"&lt;="&amp;'Resource Summary'!N$6,Table1[[End Date]:[End Date]],"&gt;="&amp;'Resource Summary'!N$6,Table1[[Project Name]:[Project Name]],rngProject)</f>
        <v>0</v>
      </c>
      <c r="O23" s="4">
        <f>SUMIFS(Table1[[Hours/Day]:[Hours/Day]],Table1[[Resource Name]:[Resource Name]],'Resource Summary'!$B23,Table1[[Start Date]:[Start Date]],"&lt;="&amp;'Resource Summary'!O$6,Table1[[End Date]:[End Date]],"&gt;="&amp;'Resource Summary'!O$6,Table1[[Project Name]:[Project Name]],rngProject)</f>
        <v>0</v>
      </c>
      <c r="P23" s="4">
        <f>SUMIFS(Table1[[Hours/Day]:[Hours/Day]],Table1[[Resource Name]:[Resource Name]],'Resource Summary'!$B23,Table1[[Start Date]:[Start Date]],"&lt;="&amp;'Resource Summary'!P$6,Table1[[End Date]:[End Date]],"&gt;="&amp;'Resource Summary'!P$6,Table1[[Project Name]:[Project Name]],rngProject)</f>
        <v>0</v>
      </c>
      <c r="Q23" s="4">
        <f>SUMIFS(Table1[[Hours/Day]:[Hours/Day]],Table1[[Resource Name]:[Resource Name]],'Resource Summary'!$B23,Table1[[Start Date]:[Start Date]],"&lt;="&amp;'Resource Summary'!Q$6,Table1[[End Date]:[End Date]],"&gt;="&amp;'Resource Summary'!Q$6,Table1[[Project Name]:[Project Name]],rngProject)</f>
        <v>0</v>
      </c>
      <c r="R23" s="4">
        <f>SUMIFS(Table1[[Hours/Day]:[Hours/Day]],Table1[[Resource Name]:[Resource Name]],'Resource Summary'!$B23,Table1[[Start Date]:[Start Date]],"&lt;="&amp;'Resource Summary'!R$6,Table1[[End Date]:[End Date]],"&gt;="&amp;'Resource Summary'!R$6,Table1[[Project Name]:[Project Name]],rngProject)</f>
        <v>0</v>
      </c>
      <c r="S23" s="4">
        <f>SUMIFS(Table1[[Hours/Day]:[Hours/Day]],Table1[[Resource Name]:[Resource Name]],'Resource Summary'!$B23,Table1[[Start Date]:[Start Date]],"&lt;="&amp;'Resource Summary'!S$6,Table1[[End Date]:[End Date]],"&gt;="&amp;'Resource Summary'!S$6,Table1[[Project Name]:[Project Name]],rngProject)</f>
        <v>0</v>
      </c>
      <c r="T23" s="4">
        <f>SUMIFS(Table1[[Hours/Day]:[Hours/Day]],Table1[[Resource Name]:[Resource Name]],'Resource Summary'!$B23,Table1[[Start Date]:[Start Date]],"&lt;="&amp;'Resource Summary'!T$6,Table1[[End Date]:[End Date]],"&gt;="&amp;'Resource Summary'!T$6,Table1[[Project Name]:[Project Name]],rngProject)</f>
        <v>0</v>
      </c>
      <c r="U23" s="4">
        <f>SUMIFS(Table1[[Hours/Day]:[Hours/Day]],Table1[[Resource Name]:[Resource Name]],'Resource Summary'!$B23,Table1[[Start Date]:[Start Date]],"&lt;="&amp;'Resource Summary'!U$6,Table1[[End Date]:[End Date]],"&gt;="&amp;'Resource Summary'!U$6,Table1[[Project Name]:[Project Name]],rngProject)</f>
        <v>0</v>
      </c>
      <c r="V23" s="4">
        <f>SUMIFS(Table1[[Hours/Day]:[Hours/Day]],Table1[[Resource Name]:[Resource Name]],'Resource Summary'!$B23,Table1[[Start Date]:[Start Date]],"&lt;="&amp;'Resource Summary'!V$6,Table1[[End Date]:[End Date]],"&gt;="&amp;'Resource Summary'!V$6,Table1[[Project Name]:[Project Name]],rngProject)</f>
        <v>0</v>
      </c>
      <c r="W23" s="4">
        <f>SUMIFS(Table1[[Hours/Day]:[Hours/Day]],Table1[[Resource Name]:[Resource Name]],'Resource Summary'!$B23,Table1[[Start Date]:[Start Date]],"&lt;="&amp;'Resource Summary'!W$6,Table1[[End Date]:[End Date]],"&gt;="&amp;'Resource Summary'!W$6,Table1[[Project Name]:[Project Name]],rngProject)</f>
        <v>0</v>
      </c>
      <c r="X23" s="4">
        <f>SUMIFS(Table1[[Hours/Day]:[Hours/Day]],Table1[[Resource Name]:[Resource Name]],'Resource Summary'!$B23,Table1[[Start Date]:[Start Date]],"&lt;="&amp;'Resource Summary'!X$6,Table1[[End Date]:[End Date]],"&gt;="&amp;'Resource Summary'!X$6,Table1[[Project Name]:[Project Name]],rngProject)</f>
        <v>0</v>
      </c>
      <c r="Y23" s="4">
        <f>SUMIFS(Table1[[Hours/Day]:[Hours/Day]],Table1[[Resource Name]:[Resource Name]],'Resource Summary'!$B23,Table1[[Start Date]:[Start Date]],"&lt;="&amp;'Resource Summary'!Y$6,Table1[[End Date]:[End Date]],"&gt;="&amp;'Resource Summary'!Y$6,Table1[[Project Name]:[Project Name]],rngProject)</f>
        <v>0</v>
      </c>
      <c r="Z23" s="4">
        <f>SUMIFS(Table1[[Hours/Day]:[Hours/Day]],Table1[[Resource Name]:[Resource Name]],'Resource Summary'!$B23,Table1[[Start Date]:[Start Date]],"&lt;="&amp;'Resource Summary'!Z$6,Table1[[End Date]:[End Date]],"&gt;="&amp;'Resource Summary'!Z$6,Table1[[Project Name]:[Project Name]],rngProject)</f>
        <v>0</v>
      </c>
      <c r="AA23" s="4">
        <f>SUMIFS(Table1[[Hours/Day]:[Hours/Day]],Table1[[Resource Name]:[Resource Name]],'Resource Summary'!$B23,Table1[[Start Date]:[Start Date]],"&lt;="&amp;'Resource Summary'!AA$6,Table1[[End Date]:[End Date]],"&gt;="&amp;'Resource Summary'!AA$6,Table1[[Project Name]:[Project Name]],rngProject)</f>
        <v>0</v>
      </c>
      <c r="AB23" s="4">
        <f>SUMIFS(Table1[[Hours/Day]:[Hours/Day]],Table1[[Resource Name]:[Resource Name]],'Resource Summary'!$B23,Table1[[Start Date]:[Start Date]],"&lt;="&amp;'Resource Summary'!AB$6,Table1[[End Date]:[End Date]],"&gt;="&amp;'Resource Summary'!AB$6,Table1[[Project Name]:[Project Name]],rngProject)</f>
        <v>0</v>
      </c>
      <c r="AC23" s="4">
        <f>SUMIFS(Table1[[Hours/Day]:[Hours/Day]],Table1[[Resource Name]:[Resource Name]],'Resource Summary'!$B23,Table1[[Start Date]:[Start Date]],"&lt;="&amp;'Resource Summary'!AC$6,Table1[[End Date]:[End Date]],"&gt;="&amp;'Resource Summary'!AC$6,Table1[[Project Name]:[Project Name]],rngProject)</f>
        <v>0</v>
      </c>
      <c r="AD23" s="4">
        <f>SUMIFS(Table1[[Hours/Day]:[Hours/Day]],Table1[[Resource Name]:[Resource Name]],'Resource Summary'!$B23,Table1[[Start Date]:[Start Date]],"&lt;="&amp;'Resource Summary'!AD$6,Table1[[End Date]:[End Date]],"&gt;="&amp;'Resource Summary'!AD$6,Table1[[Project Name]:[Project Name]],rngProject)</f>
        <v>0</v>
      </c>
      <c r="AE23" s="4">
        <f>SUMIFS(Table1[[Hours/Day]:[Hours/Day]],Table1[[Resource Name]:[Resource Name]],'Resource Summary'!$B23,Table1[[Start Date]:[Start Date]],"&lt;="&amp;'Resource Summary'!AE$6,Table1[[End Date]:[End Date]],"&gt;="&amp;'Resource Summary'!AE$6,Table1[[Project Name]:[Project Name]],rngProject)</f>
        <v>0</v>
      </c>
      <c r="AF23" s="4">
        <f>SUMIFS(Table1[[Hours/Day]:[Hours/Day]],Table1[[Resource Name]:[Resource Name]],'Resource Summary'!$B23,Table1[[Start Date]:[Start Date]],"&lt;="&amp;'Resource Summary'!AF$6,Table1[[End Date]:[End Date]],"&gt;="&amp;'Resource Summary'!AF$6,Table1[[Project Name]:[Project Name]],rngProject)</f>
        <v>0</v>
      </c>
      <c r="AG23" s="4">
        <f>SUMIFS(Table1[[Hours/Day]:[Hours/Day]],Table1[[Resource Name]:[Resource Name]],'Resource Summary'!$B23,Table1[[Start Date]:[Start Date]],"&lt;="&amp;'Resource Summary'!AG$6,Table1[[End Date]:[End Date]],"&gt;="&amp;'Resource Summary'!AG$6,Table1[[Project Name]:[Project Name]],rngProject)</f>
        <v>0</v>
      </c>
      <c r="AH23" s="4">
        <f>SUMIFS(Table1[[Hours/Day]:[Hours/Day]],Table1[[Resource Name]:[Resource Name]],'Resource Summary'!$B23,Table1[[Start Date]:[Start Date]],"&lt;="&amp;'Resource Summary'!AH$6,Table1[[End Date]:[End Date]],"&gt;="&amp;'Resource Summary'!AH$6,Table1[[Project Name]:[Project Name]],rngProject)</f>
        <v>0</v>
      </c>
      <c r="AI23" s="7"/>
    </row>
    <row r="24" spans="2:35" ht="24" customHeight="1" x14ac:dyDescent="0.35">
      <c r="B24" s="32"/>
      <c r="C24" s="11">
        <f t="shared" si="2"/>
        <v>0</v>
      </c>
      <c r="D24" s="4">
        <f>SUMIFS(Table1[[Hours/Day]:[Hours/Day]],Table1[[Resource Name]:[Resource Name]],'Resource Summary'!$B24,Table1[[Start Date]:[Start Date]],"&lt;="&amp;'Resource Summary'!D$6,Table1[[End Date]:[End Date]],"&gt;="&amp;'Resource Summary'!D$6,Table1[[Project Name]:[Project Name]],rngProject)</f>
        <v>0</v>
      </c>
      <c r="E24" s="4">
        <f>SUMIFS(Table1[[Hours/Day]:[Hours/Day]],Table1[[Resource Name]:[Resource Name]],'Resource Summary'!$B24,Table1[[Start Date]:[Start Date]],"&lt;="&amp;'Resource Summary'!E$6,Table1[[End Date]:[End Date]],"&gt;="&amp;'Resource Summary'!E$6,Table1[[Project Name]:[Project Name]],rngProject)</f>
        <v>0</v>
      </c>
      <c r="F24" s="4">
        <f>SUMIFS(Table1[[Hours/Day]:[Hours/Day]],Table1[[Resource Name]:[Resource Name]],'Resource Summary'!$B24,Table1[[Start Date]:[Start Date]],"&lt;="&amp;'Resource Summary'!F$6,Table1[[End Date]:[End Date]],"&gt;="&amp;'Resource Summary'!F$6,Table1[[Project Name]:[Project Name]],rngProject)</f>
        <v>0</v>
      </c>
      <c r="G24" s="4">
        <f>SUMIFS(Table1[[Hours/Day]:[Hours/Day]],Table1[[Resource Name]:[Resource Name]],'Resource Summary'!$B24,Table1[[Start Date]:[Start Date]],"&lt;="&amp;'Resource Summary'!G$6,Table1[[End Date]:[End Date]],"&gt;="&amp;'Resource Summary'!G$6,Table1[[Project Name]:[Project Name]],rngProject)</f>
        <v>0</v>
      </c>
      <c r="H24" s="4">
        <f>SUMIFS(Table1[[Hours/Day]:[Hours/Day]],Table1[[Resource Name]:[Resource Name]],'Resource Summary'!$B24,Table1[[Start Date]:[Start Date]],"&lt;="&amp;'Resource Summary'!H$6,Table1[[End Date]:[End Date]],"&gt;="&amp;'Resource Summary'!H$6,Table1[[Project Name]:[Project Name]],rngProject)</f>
        <v>0</v>
      </c>
      <c r="I24" s="4">
        <f>SUMIFS(Table1[[Hours/Day]:[Hours/Day]],Table1[[Resource Name]:[Resource Name]],'Resource Summary'!$B24,Table1[[Start Date]:[Start Date]],"&lt;="&amp;'Resource Summary'!I$6,Table1[[End Date]:[End Date]],"&gt;="&amp;'Resource Summary'!I$6,Table1[[Project Name]:[Project Name]],rngProject)</f>
        <v>0</v>
      </c>
      <c r="J24" s="4">
        <f>SUMIFS(Table1[[Hours/Day]:[Hours/Day]],Table1[[Resource Name]:[Resource Name]],'Resource Summary'!$B24,Table1[[Start Date]:[Start Date]],"&lt;="&amp;'Resource Summary'!J$6,Table1[[End Date]:[End Date]],"&gt;="&amp;'Resource Summary'!J$6,Table1[[Project Name]:[Project Name]],rngProject)</f>
        <v>0</v>
      </c>
      <c r="K24" s="4">
        <f>SUMIFS(Table1[[Hours/Day]:[Hours/Day]],Table1[[Resource Name]:[Resource Name]],'Resource Summary'!$B24,Table1[[Start Date]:[Start Date]],"&lt;="&amp;'Resource Summary'!K$6,Table1[[End Date]:[End Date]],"&gt;="&amp;'Resource Summary'!K$6,Table1[[Project Name]:[Project Name]],rngProject)</f>
        <v>0</v>
      </c>
      <c r="L24" s="4">
        <f>SUMIFS(Table1[[Hours/Day]:[Hours/Day]],Table1[[Resource Name]:[Resource Name]],'Resource Summary'!$B24,Table1[[Start Date]:[Start Date]],"&lt;="&amp;'Resource Summary'!L$6,Table1[[End Date]:[End Date]],"&gt;="&amp;'Resource Summary'!L$6,Table1[[Project Name]:[Project Name]],rngProject)</f>
        <v>0</v>
      </c>
      <c r="M24" s="4">
        <f>SUMIFS(Table1[[Hours/Day]:[Hours/Day]],Table1[[Resource Name]:[Resource Name]],'Resource Summary'!$B24,Table1[[Start Date]:[Start Date]],"&lt;="&amp;'Resource Summary'!M$6,Table1[[End Date]:[End Date]],"&gt;="&amp;'Resource Summary'!M$6,Table1[[Project Name]:[Project Name]],rngProject)</f>
        <v>0</v>
      </c>
      <c r="N24" s="4">
        <f>SUMIFS(Table1[[Hours/Day]:[Hours/Day]],Table1[[Resource Name]:[Resource Name]],'Resource Summary'!$B24,Table1[[Start Date]:[Start Date]],"&lt;="&amp;'Resource Summary'!N$6,Table1[[End Date]:[End Date]],"&gt;="&amp;'Resource Summary'!N$6,Table1[[Project Name]:[Project Name]],rngProject)</f>
        <v>0</v>
      </c>
      <c r="O24" s="4">
        <f>SUMIFS(Table1[[Hours/Day]:[Hours/Day]],Table1[[Resource Name]:[Resource Name]],'Resource Summary'!$B24,Table1[[Start Date]:[Start Date]],"&lt;="&amp;'Resource Summary'!O$6,Table1[[End Date]:[End Date]],"&gt;="&amp;'Resource Summary'!O$6,Table1[[Project Name]:[Project Name]],rngProject)</f>
        <v>0</v>
      </c>
      <c r="P24" s="4">
        <f>SUMIFS(Table1[[Hours/Day]:[Hours/Day]],Table1[[Resource Name]:[Resource Name]],'Resource Summary'!$B24,Table1[[Start Date]:[Start Date]],"&lt;="&amp;'Resource Summary'!P$6,Table1[[End Date]:[End Date]],"&gt;="&amp;'Resource Summary'!P$6,Table1[[Project Name]:[Project Name]],rngProject)</f>
        <v>0</v>
      </c>
      <c r="Q24" s="4">
        <f>SUMIFS(Table1[[Hours/Day]:[Hours/Day]],Table1[[Resource Name]:[Resource Name]],'Resource Summary'!$B24,Table1[[Start Date]:[Start Date]],"&lt;="&amp;'Resource Summary'!Q$6,Table1[[End Date]:[End Date]],"&gt;="&amp;'Resource Summary'!Q$6,Table1[[Project Name]:[Project Name]],rngProject)</f>
        <v>0</v>
      </c>
      <c r="R24" s="4">
        <f>SUMIFS(Table1[[Hours/Day]:[Hours/Day]],Table1[[Resource Name]:[Resource Name]],'Resource Summary'!$B24,Table1[[Start Date]:[Start Date]],"&lt;="&amp;'Resource Summary'!R$6,Table1[[End Date]:[End Date]],"&gt;="&amp;'Resource Summary'!R$6,Table1[[Project Name]:[Project Name]],rngProject)</f>
        <v>0</v>
      </c>
      <c r="S24" s="4">
        <f>SUMIFS(Table1[[Hours/Day]:[Hours/Day]],Table1[[Resource Name]:[Resource Name]],'Resource Summary'!$B24,Table1[[Start Date]:[Start Date]],"&lt;="&amp;'Resource Summary'!S$6,Table1[[End Date]:[End Date]],"&gt;="&amp;'Resource Summary'!S$6,Table1[[Project Name]:[Project Name]],rngProject)</f>
        <v>0</v>
      </c>
      <c r="T24" s="4">
        <f>SUMIFS(Table1[[Hours/Day]:[Hours/Day]],Table1[[Resource Name]:[Resource Name]],'Resource Summary'!$B24,Table1[[Start Date]:[Start Date]],"&lt;="&amp;'Resource Summary'!T$6,Table1[[End Date]:[End Date]],"&gt;="&amp;'Resource Summary'!T$6,Table1[[Project Name]:[Project Name]],rngProject)</f>
        <v>0</v>
      </c>
      <c r="U24" s="4">
        <f>SUMIFS(Table1[[Hours/Day]:[Hours/Day]],Table1[[Resource Name]:[Resource Name]],'Resource Summary'!$B24,Table1[[Start Date]:[Start Date]],"&lt;="&amp;'Resource Summary'!U$6,Table1[[End Date]:[End Date]],"&gt;="&amp;'Resource Summary'!U$6,Table1[[Project Name]:[Project Name]],rngProject)</f>
        <v>0</v>
      </c>
      <c r="V24" s="4">
        <f>SUMIFS(Table1[[Hours/Day]:[Hours/Day]],Table1[[Resource Name]:[Resource Name]],'Resource Summary'!$B24,Table1[[Start Date]:[Start Date]],"&lt;="&amp;'Resource Summary'!V$6,Table1[[End Date]:[End Date]],"&gt;="&amp;'Resource Summary'!V$6,Table1[[Project Name]:[Project Name]],rngProject)</f>
        <v>0</v>
      </c>
      <c r="W24" s="4">
        <f>SUMIFS(Table1[[Hours/Day]:[Hours/Day]],Table1[[Resource Name]:[Resource Name]],'Resource Summary'!$B24,Table1[[Start Date]:[Start Date]],"&lt;="&amp;'Resource Summary'!W$6,Table1[[End Date]:[End Date]],"&gt;="&amp;'Resource Summary'!W$6,Table1[[Project Name]:[Project Name]],rngProject)</f>
        <v>0</v>
      </c>
      <c r="X24" s="4">
        <f>SUMIFS(Table1[[Hours/Day]:[Hours/Day]],Table1[[Resource Name]:[Resource Name]],'Resource Summary'!$B24,Table1[[Start Date]:[Start Date]],"&lt;="&amp;'Resource Summary'!X$6,Table1[[End Date]:[End Date]],"&gt;="&amp;'Resource Summary'!X$6,Table1[[Project Name]:[Project Name]],rngProject)</f>
        <v>0</v>
      </c>
      <c r="Y24" s="4">
        <f>SUMIFS(Table1[[Hours/Day]:[Hours/Day]],Table1[[Resource Name]:[Resource Name]],'Resource Summary'!$B24,Table1[[Start Date]:[Start Date]],"&lt;="&amp;'Resource Summary'!Y$6,Table1[[End Date]:[End Date]],"&gt;="&amp;'Resource Summary'!Y$6,Table1[[Project Name]:[Project Name]],rngProject)</f>
        <v>0</v>
      </c>
      <c r="Z24" s="4">
        <f>SUMIFS(Table1[[Hours/Day]:[Hours/Day]],Table1[[Resource Name]:[Resource Name]],'Resource Summary'!$B24,Table1[[Start Date]:[Start Date]],"&lt;="&amp;'Resource Summary'!Z$6,Table1[[End Date]:[End Date]],"&gt;="&amp;'Resource Summary'!Z$6,Table1[[Project Name]:[Project Name]],rngProject)</f>
        <v>0</v>
      </c>
      <c r="AA24" s="4">
        <f>SUMIFS(Table1[[Hours/Day]:[Hours/Day]],Table1[[Resource Name]:[Resource Name]],'Resource Summary'!$B24,Table1[[Start Date]:[Start Date]],"&lt;="&amp;'Resource Summary'!AA$6,Table1[[End Date]:[End Date]],"&gt;="&amp;'Resource Summary'!AA$6,Table1[[Project Name]:[Project Name]],rngProject)</f>
        <v>0</v>
      </c>
      <c r="AB24" s="4">
        <f>SUMIFS(Table1[[Hours/Day]:[Hours/Day]],Table1[[Resource Name]:[Resource Name]],'Resource Summary'!$B24,Table1[[Start Date]:[Start Date]],"&lt;="&amp;'Resource Summary'!AB$6,Table1[[End Date]:[End Date]],"&gt;="&amp;'Resource Summary'!AB$6,Table1[[Project Name]:[Project Name]],rngProject)</f>
        <v>0</v>
      </c>
      <c r="AC24" s="4">
        <f>SUMIFS(Table1[[Hours/Day]:[Hours/Day]],Table1[[Resource Name]:[Resource Name]],'Resource Summary'!$B24,Table1[[Start Date]:[Start Date]],"&lt;="&amp;'Resource Summary'!AC$6,Table1[[End Date]:[End Date]],"&gt;="&amp;'Resource Summary'!AC$6,Table1[[Project Name]:[Project Name]],rngProject)</f>
        <v>0</v>
      </c>
      <c r="AD24" s="4">
        <f>SUMIFS(Table1[[Hours/Day]:[Hours/Day]],Table1[[Resource Name]:[Resource Name]],'Resource Summary'!$B24,Table1[[Start Date]:[Start Date]],"&lt;="&amp;'Resource Summary'!AD$6,Table1[[End Date]:[End Date]],"&gt;="&amp;'Resource Summary'!AD$6,Table1[[Project Name]:[Project Name]],rngProject)</f>
        <v>0</v>
      </c>
      <c r="AE24" s="4">
        <f>SUMIFS(Table1[[Hours/Day]:[Hours/Day]],Table1[[Resource Name]:[Resource Name]],'Resource Summary'!$B24,Table1[[Start Date]:[Start Date]],"&lt;="&amp;'Resource Summary'!AE$6,Table1[[End Date]:[End Date]],"&gt;="&amp;'Resource Summary'!AE$6,Table1[[Project Name]:[Project Name]],rngProject)</f>
        <v>0</v>
      </c>
      <c r="AF24" s="4">
        <f>SUMIFS(Table1[[Hours/Day]:[Hours/Day]],Table1[[Resource Name]:[Resource Name]],'Resource Summary'!$B24,Table1[[Start Date]:[Start Date]],"&lt;="&amp;'Resource Summary'!AF$6,Table1[[End Date]:[End Date]],"&gt;="&amp;'Resource Summary'!AF$6,Table1[[Project Name]:[Project Name]],rngProject)</f>
        <v>0</v>
      </c>
      <c r="AG24" s="4">
        <f>SUMIFS(Table1[[Hours/Day]:[Hours/Day]],Table1[[Resource Name]:[Resource Name]],'Resource Summary'!$B24,Table1[[Start Date]:[Start Date]],"&lt;="&amp;'Resource Summary'!AG$6,Table1[[End Date]:[End Date]],"&gt;="&amp;'Resource Summary'!AG$6,Table1[[Project Name]:[Project Name]],rngProject)</f>
        <v>0</v>
      </c>
      <c r="AH24" s="4">
        <f>SUMIFS(Table1[[Hours/Day]:[Hours/Day]],Table1[[Resource Name]:[Resource Name]],'Resource Summary'!$B24,Table1[[Start Date]:[Start Date]],"&lt;="&amp;'Resource Summary'!AH$6,Table1[[End Date]:[End Date]],"&gt;="&amp;'Resource Summary'!AH$6,Table1[[Project Name]:[Project Name]],rngProject)</f>
        <v>0</v>
      </c>
      <c r="AI24" s="7"/>
    </row>
    <row r="25" spans="2:35" ht="24" customHeight="1" x14ac:dyDescent="0.35">
      <c r="B25" s="32"/>
      <c r="C25" s="11">
        <f t="shared" si="2"/>
        <v>0</v>
      </c>
      <c r="D25" s="4">
        <f>SUMIFS(Table1[[Hours/Day]:[Hours/Day]],Table1[[Resource Name]:[Resource Name]],'Resource Summary'!$B25,Table1[[Start Date]:[Start Date]],"&lt;="&amp;'Resource Summary'!D$6,Table1[[End Date]:[End Date]],"&gt;="&amp;'Resource Summary'!D$6,Table1[[Project Name]:[Project Name]],rngProject)</f>
        <v>0</v>
      </c>
      <c r="E25" s="4">
        <f>SUMIFS(Table1[[Hours/Day]:[Hours/Day]],Table1[[Resource Name]:[Resource Name]],'Resource Summary'!$B25,Table1[[Start Date]:[Start Date]],"&lt;="&amp;'Resource Summary'!E$6,Table1[[End Date]:[End Date]],"&gt;="&amp;'Resource Summary'!E$6,Table1[[Project Name]:[Project Name]],rngProject)</f>
        <v>0</v>
      </c>
      <c r="F25" s="4">
        <f>SUMIFS(Table1[[Hours/Day]:[Hours/Day]],Table1[[Resource Name]:[Resource Name]],'Resource Summary'!$B25,Table1[[Start Date]:[Start Date]],"&lt;="&amp;'Resource Summary'!F$6,Table1[[End Date]:[End Date]],"&gt;="&amp;'Resource Summary'!F$6,Table1[[Project Name]:[Project Name]],rngProject)</f>
        <v>0</v>
      </c>
      <c r="G25" s="4">
        <f>SUMIFS(Table1[[Hours/Day]:[Hours/Day]],Table1[[Resource Name]:[Resource Name]],'Resource Summary'!$B25,Table1[[Start Date]:[Start Date]],"&lt;="&amp;'Resource Summary'!G$6,Table1[[End Date]:[End Date]],"&gt;="&amp;'Resource Summary'!G$6,Table1[[Project Name]:[Project Name]],rngProject)</f>
        <v>0</v>
      </c>
      <c r="H25" s="4">
        <f>SUMIFS(Table1[[Hours/Day]:[Hours/Day]],Table1[[Resource Name]:[Resource Name]],'Resource Summary'!$B25,Table1[[Start Date]:[Start Date]],"&lt;="&amp;'Resource Summary'!H$6,Table1[[End Date]:[End Date]],"&gt;="&amp;'Resource Summary'!H$6,Table1[[Project Name]:[Project Name]],rngProject)</f>
        <v>0</v>
      </c>
      <c r="I25" s="4">
        <f>SUMIFS(Table1[[Hours/Day]:[Hours/Day]],Table1[[Resource Name]:[Resource Name]],'Resource Summary'!$B25,Table1[[Start Date]:[Start Date]],"&lt;="&amp;'Resource Summary'!I$6,Table1[[End Date]:[End Date]],"&gt;="&amp;'Resource Summary'!I$6,Table1[[Project Name]:[Project Name]],rngProject)</f>
        <v>0</v>
      </c>
      <c r="J25" s="4">
        <f>SUMIFS(Table1[[Hours/Day]:[Hours/Day]],Table1[[Resource Name]:[Resource Name]],'Resource Summary'!$B25,Table1[[Start Date]:[Start Date]],"&lt;="&amp;'Resource Summary'!J$6,Table1[[End Date]:[End Date]],"&gt;="&amp;'Resource Summary'!J$6,Table1[[Project Name]:[Project Name]],rngProject)</f>
        <v>0</v>
      </c>
      <c r="K25" s="4">
        <f>SUMIFS(Table1[[Hours/Day]:[Hours/Day]],Table1[[Resource Name]:[Resource Name]],'Resource Summary'!$B25,Table1[[Start Date]:[Start Date]],"&lt;="&amp;'Resource Summary'!K$6,Table1[[End Date]:[End Date]],"&gt;="&amp;'Resource Summary'!K$6,Table1[[Project Name]:[Project Name]],rngProject)</f>
        <v>0</v>
      </c>
      <c r="L25" s="4">
        <f>SUMIFS(Table1[[Hours/Day]:[Hours/Day]],Table1[[Resource Name]:[Resource Name]],'Resource Summary'!$B25,Table1[[Start Date]:[Start Date]],"&lt;="&amp;'Resource Summary'!L$6,Table1[[End Date]:[End Date]],"&gt;="&amp;'Resource Summary'!L$6,Table1[[Project Name]:[Project Name]],rngProject)</f>
        <v>0</v>
      </c>
      <c r="M25" s="4">
        <f>SUMIFS(Table1[[Hours/Day]:[Hours/Day]],Table1[[Resource Name]:[Resource Name]],'Resource Summary'!$B25,Table1[[Start Date]:[Start Date]],"&lt;="&amp;'Resource Summary'!M$6,Table1[[End Date]:[End Date]],"&gt;="&amp;'Resource Summary'!M$6,Table1[[Project Name]:[Project Name]],rngProject)</f>
        <v>0</v>
      </c>
      <c r="N25" s="4">
        <f>SUMIFS(Table1[[Hours/Day]:[Hours/Day]],Table1[[Resource Name]:[Resource Name]],'Resource Summary'!$B25,Table1[[Start Date]:[Start Date]],"&lt;="&amp;'Resource Summary'!N$6,Table1[[End Date]:[End Date]],"&gt;="&amp;'Resource Summary'!N$6,Table1[[Project Name]:[Project Name]],rngProject)</f>
        <v>0</v>
      </c>
      <c r="O25" s="4">
        <f>SUMIFS(Table1[[Hours/Day]:[Hours/Day]],Table1[[Resource Name]:[Resource Name]],'Resource Summary'!$B25,Table1[[Start Date]:[Start Date]],"&lt;="&amp;'Resource Summary'!O$6,Table1[[End Date]:[End Date]],"&gt;="&amp;'Resource Summary'!O$6,Table1[[Project Name]:[Project Name]],rngProject)</f>
        <v>0</v>
      </c>
      <c r="P25" s="4">
        <f>SUMIFS(Table1[[Hours/Day]:[Hours/Day]],Table1[[Resource Name]:[Resource Name]],'Resource Summary'!$B25,Table1[[Start Date]:[Start Date]],"&lt;="&amp;'Resource Summary'!P$6,Table1[[End Date]:[End Date]],"&gt;="&amp;'Resource Summary'!P$6,Table1[[Project Name]:[Project Name]],rngProject)</f>
        <v>0</v>
      </c>
      <c r="Q25" s="4">
        <f>SUMIFS(Table1[[Hours/Day]:[Hours/Day]],Table1[[Resource Name]:[Resource Name]],'Resource Summary'!$B25,Table1[[Start Date]:[Start Date]],"&lt;="&amp;'Resource Summary'!Q$6,Table1[[End Date]:[End Date]],"&gt;="&amp;'Resource Summary'!Q$6,Table1[[Project Name]:[Project Name]],rngProject)</f>
        <v>0</v>
      </c>
      <c r="R25" s="4">
        <f>SUMIFS(Table1[[Hours/Day]:[Hours/Day]],Table1[[Resource Name]:[Resource Name]],'Resource Summary'!$B25,Table1[[Start Date]:[Start Date]],"&lt;="&amp;'Resource Summary'!R$6,Table1[[End Date]:[End Date]],"&gt;="&amp;'Resource Summary'!R$6,Table1[[Project Name]:[Project Name]],rngProject)</f>
        <v>0</v>
      </c>
      <c r="S25" s="4">
        <f>SUMIFS(Table1[[Hours/Day]:[Hours/Day]],Table1[[Resource Name]:[Resource Name]],'Resource Summary'!$B25,Table1[[Start Date]:[Start Date]],"&lt;="&amp;'Resource Summary'!S$6,Table1[[End Date]:[End Date]],"&gt;="&amp;'Resource Summary'!S$6,Table1[[Project Name]:[Project Name]],rngProject)</f>
        <v>0</v>
      </c>
      <c r="T25" s="4">
        <f>SUMIFS(Table1[[Hours/Day]:[Hours/Day]],Table1[[Resource Name]:[Resource Name]],'Resource Summary'!$B25,Table1[[Start Date]:[Start Date]],"&lt;="&amp;'Resource Summary'!T$6,Table1[[End Date]:[End Date]],"&gt;="&amp;'Resource Summary'!T$6,Table1[[Project Name]:[Project Name]],rngProject)</f>
        <v>0</v>
      </c>
      <c r="U25" s="4">
        <f>SUMIFS(Table1[[Hours/Day]:[Hours/Day]],Table1[[Resource Name]:[Resource Name]],'Resource Summary'!$B25,Table1[[Start Date]:[Start Date]],"&lt;="&amp;'Resource Summary'!U$6,Table1[[End Date]:[End Date]],"&gt;="&amp;'Resource Summary'!U$6,Table1[[Project Name]:[Project Name]],rngProject)</f>
        <v>0</v>
      </c>
      <c r="V25" s="4">
        <f>SUMIFS(Table1[[Hours/Day]:[Hours/Day]],Table1[[Resource Name]:[Resource Name]],'Resource Summary'!$B25,Table1[[Start Date]:[Start Date]],"&lt;="&amp;'Resource Summary'!V$6,Table1[[End Date]:[End Date]],"&gt;="&amp;'Resource Summary'!V$6,Table1[[Project Name]:[Project Name]],rngProject)</f>
        <v>0</v>
      </c>
      <c r="W25" s="4">
        <f>SUMIFS(Table1[[Hours/Day]:[Hours/Day]],Table1[[Resource Name]:[Resource Name]],'Resource Summary'!$B25,Table1[[Start Date]:[Start Date]],"&lt;="&amp;'Resource Summary'!W$6,Table1[[End Date]:[End Date]],"&gt;="&amp;'Resource Summary'!W$6,Table1[[Project Name]:[Project Name]],rngProject)</f>
        <v>0</v>
      </c>
      <c r="X25" s="4">
        <f>SUMIFS(Table1[[Hours/Day]:[Hours/Day]],Table1[[Resource Name]:[Resource Name]],'Resource Summary'!$B25,Table1[[Start Date]:[Start Date]],"&lt;="&amp;'Resource Summary'!X$6,Table1[[End Date]:[End Date]],"&gt;="&amp;'Resource Summary'!X$6,Table1[[Project Name]:[Project Name]],rngProject)</f>
        <v>0</v>
      </c>
      <c r="Y25" s="4">
        <f>SUMIFS(Table1[[Hours/Day]:[Hours/Day]],Table1[[Resource Name]:[Resource Name]],'Resource Summary'!$B25,Table1[[Start Date]:[Start Date]],"&lt;="&amp;'Resource Summary'!Y$6,Table1[[End Date]:[End Date]],"&gt;="&amp;'Resource Summary'!Y$6,Table1[[Project Name]:[Project Name]],rngProject)</f>
        <v>0</v>
      </c>
      <c r="Z25" s="4">
        <f>SUMIFS(Table1[[Hours/Day]:[Hours/Day]],Table1[[Resource Name]:[Resource Name]],'Resource Summary'!$B25,Table1[[Start Date]:[Start Date]],"&lt;="&amp;'Resource Summary'!Z$6,Table1[[End Date]:[End Date]],"&gt;="&amp;'Resource Summary'!Z$6,Table1[[Project Name]:[Project Name]],rngProject)</f>
        <v>0</v>
      </c>
      <c r="AA25" s="4">
        <f>SUMIFS(Table1[[Hours/Day]:[Hours/Day]],Table1[[Resource Name]:[Resource Name]],'Resource Summary'!$B25,Table1[[Start Date]:[Start Date]],"&lt;="&amp;'Resource Summary'!AA$6,Table1[[End Date]:[End Date]],"&gt;="&amp;'Resource Summary'!AA$6,Table1[[Project Name]:[Project Name]],rngProject)</f>
        <v>0</v>
      </c>
      <c r="AB25" s="4">
        <f>SUMIFS(Table1[[Hours/Day]:[Hours/Day]],Table1[[Resource Name]:[Resource Name]],'Resource Summary'!$B25,Table1[[Start Date]:[Start Date]],"&lt;="&amp;'Resource Summary'!AB$6,Table1[[End Date]:[End Date]],"&gt;="&amp;'Resource Summary'!AB$6,Table1[[Project Name]:[Project Name]],rngProject)</f>
        <v>0</v>
      </c>
      <c r="AC25" s="4">
        <f>SUMIFS(Table1[[Hours/Day]:[Hours/Day]],Table1[[Resource Name]:[Resource Name]],'Resource Summary'!$B25,Table1[[Start Date]:[Start Date]],"&lt;="&amp;'Resource Summary'!AC$6,Table1[[End Date]:[End Date]],"&gt;="&amp;'Resource Summary'!AC$6,Table1[[Project Name]:[Project Name]],rngProject)</f>
        <v>0</v>
      </c>
      <c r="AD25" s="4">
        <f>SUMIFS(Table1[[Hours/Day]:[Hours/Day]],Table1[[Resource Name]:[Resource Name]],'Resource Summary'!$B25,Table1[[Start Date]:[Start Date]],"&lt;="&amp;'Resource Summary'!AD$6,Table1[[End Date]:[End Date]],"&gt;="&amp;'Resource Summary'!AD$6,Table1[[Project Name]:[Project Name]],rngProject)</f>
        <v>0</v>
      </c>
      <c r="AE25" s="4">
        <f>SUMIFS(Table1[[Hours/Day]:[Hours/Day]],Table1[[Resource Name]:[Resource Name]],'Resource Summary'!$B25,Table1[[Start Date]:[Start Date]],"&lt;="&amp;'Resource Summary'!AE$6,Table1[[End Date]:[End Date]],"&gt;="&amp;'Resource Summary'!AE$6,Table1[[Project Name]:[Project Name]],rngProject)</f>
        <v>0</v>
      </c>
      <c r="AF25" s="4">
        <f>SUMIFS(Table1[[Hours/Day]:[Hours/Day]],Table1[[Resource Name]:[Resource Name]],'Resource Summary'!$B25,Table1[[Start Date]:[Start Date]],"&lt;="&amp;'Resource Summary'!AF$6,Table1[[End Date]:[End Date]],"&gt;="&amp;'Resource Summary'!AF$6,Table1[[Project Name]:[Project Name]],rngProject)</f>
        <v>0</v>
      </c>
      <c r="AG25" s="4">
        <f>SUMIFS(Table1[[Hours/Day]:[Hours/Day]],Table1[[Resource Name]:[Resource Name]],'Resource Summary'!$B25,Table1[[Start Date]:[Start Date]],"&lt;="&amp;'Resource Summary'!AG$6,Table1[[End Date]:[End Date]],"&gt;="&amp;'Resource Summary'!AG$6,Table1[[Project Name]:[Project Name]],rngProject)</f>
        <v>0</v>
      </c>
      <c r="AH25" s="4">
        <f>SUMIFS(Table1[[Hours/Day]:[Hours/Day]],Table1[[Resource Name]:[Resource Name]],'Resource Summary'!$B25,Table1[[Start Date]:[Start Date]],"&lt;="&amp;'Resource Summary'!AH$6,Table1[[End Date]:[End Date]],"&gt;="&amp;'Resource Summary'!AH$6,Table1[[Project Name]:[Project Name]],rngProject)</f>
        <v>0</v>
      </c>
      <c r="AI25" s="7"/>
    </row>
    <row r="26" spans="2:35" ht="24" customHeight="1" x14ac:dyDescent="0.35">
      <c r="B26" s="32"/>
      <c r="C26" s="11">
        <f t="shared" si="2"/>
        <v>0</v>
      </c>
      <c r="D26" s="4">
        <f>SUMIFS(Table1[[Hours/Day]:[Hours/Day]],Table1[[Resource Name]:[Resource Name]],'Resource Summary'!$B26,Table1[[Start Date]:[Start Date]],"&lt;="&amp;'Resource Summary'!D$6,Table1[[End Date]:[End Date]],"&gt;="&amp;'Resource Summary'!D$6,Table1[[Project Name]:[Project Name]],rngProject)</f>
        <v>0</v>
      </c>
      <c r="E26" s="4">
        <f>SUMIFS(Table1[[Hours/Day]:[Hours/Day]],Table1[[Resource Name]:[Resource Name]],'Resource Summary'!$B26,Table1[[Start Date]:[Start Date]],"&lt;="&amp;'Resource Summary'!E$6,Table1[[End Date]:[End Date]],"&gt;="&amp;'Resource Summary'!E$6,Table1[[Project Name]:[Project Name]],rngProject)</f>
        <v>0</v>
      </c>
      <c r="F26" s="4">
        <f>SUMIFS(Table1[[Hours/Day]:[Hours/Day]],Table1[[Resource Name]:[Resource Name]],'Resource Summary'!$B26,Table1[[Start Date]:[Start Date]],"&lt;="&amp;'Resource Summary'!F$6,Table1[[End Date]:[End Date]],"&gt;="&amp;'Resource Summary'!F$6,Table1[[Project Name]:[Project Name]],rngProject)</f>
        <v>0</v>
      </c>
      <c r="G26" s="4">
        <f>SUMIFS(Table1[[Hours/Day]:[Hours/Day]],Table1[[Resource Name]:[Resource Name]],'Resource Summary'!$B26,Table1[[Start Date]:[Start Date]],"&lt;="&amp;'Resource Summary'!G$6,Table1[[End Date]:[End Date]],"&gt;="&amp;'Resource Summary'!G$6,Table1[[Project Name]:[Project Name]],rngProject)</f>
        <v>0</v>
      </c>
      <c r="H26" s="4">
        <f>SUMIFS(Table1[[Hours/Day]:[Hours/Day]],Table1[[Resource Name]:[Resource Name]],'Resource Summary'!$B26,Table1[[Start Date]:[Start Date]],"&lt;="&amp;'Resource Summary'!H$6,Table1[[End Date]:[End Date]],"&gt;="&amp;'Resource Summary'!H$6,Table1[[Project Name]:[Project Name]],rngProject)</f>
        <v>0</v>
      </c>
      <c r="I26" s="4">
        <f>SUMIFS(Table1[[Hours/Day]:[Hours/Day]],Table1[[Resource Name]:[Resource Name]],'Resource Summary'!$B26,Table1[[Start Date]:[Start Date]],"&lt;="&amp;'Resource Summary'!I$6,Table1[[End Date]:[End Date]],"&gt;="&amp;'Resource Summary'!I$6,Table1[[Project Name]:[Project Name]],rngProject)</f>
        <v>0</v>
      </c>
      <c r="J26" s="4">
        <f>SUMIFS(Table1[[Hours/Day]:[Hours/Day]],Table1[[Resource Name]:[Resource Name]],'Resource Summary'!$B26,Table1[[Start Date]:[Start Date]],"&lt;="&amp;'Resource Summary'!J$6,Table1[[End Date]:[End Date]],"&gt;="&amp;'Resource Summary'!J$6,Table1[[Project Name]:[Project Name]],rngProject)</f>
        <v>0</v>
      </c>
      <c r="K26" s="4">
        <f>SUMIFS(Table1[[Hours/Day]:[Hours/Day]],Table1[[Resource Name]:[Resource Name]],'Resource Summary'!$B26,Table1[[Start Date]:[Start Date]],"&lt;="&amp;'Resource Summary'!K$6,Table1[[End Date]:[End Date]],"&gt;="&amp;'Resource Summary'!K$6,Table1[[Project Name]:[Project Name]],rngProject)</f>
        <v>0</v>
      </c>
      <c r="L26" s="4">
        <f>SUMIFS(Table1[[Hours/Day]:[Hours/Day]],Table1[[Resource Name]:[Resource Name]],'Resource Summary'!$B26,Table1[[Start Date]:[Start Date]],"&lt;="&amp;'Resource Summary'!L$6,Table1[[End Date]:[End Date]],"&gt;="&amp;'Resource Summary'!L$6,Table1[[Project Name]:[Project Name]],rngProject)</f>
        <v>0</v>
      </c>
      <c r="M26" s="4">
        <f>SUMIFS(Table1[[Hours/Day]:[Hours/Day]],Table1[[Resource Name]:[Resource Name]],'Resource Summary'!$B26,Table1[[Start Date]:[Start Date]],"&lt;="&amp;'Resource Summary'!M$6,Table1[[End Date]:[End Date]],"&gt;="&amp;'Resource Summary'!M$6,Table1[[Project Name]:[Project Name]],rngProject)</f>
        <v>0</v>
      </c>
      <c r="N26" s="4">
        <f>SUMIFS(Table1[[Hours/Day]:[Hours/Day]],Table1[[Resource Name]:[Resource Name]],'Resource Summary'!$B26,Table1[[Start Date]:[Start Date]],"&lt;="&amp;'Resource Summary'!N$6,Table1[[End Date]:[End Date]],"&gt;="&amp;'Resource Summary'!N$6,Table1[[Project Name]:[Project Name]],rngProject)</f>
        <v>0</v>
      </c>
      <c r="O26" s="4">
        <f>SUMIFS(Table1[[Hours/Day]:[Hours/Day]],Table1[[Resource Name]:[Resource Name]],'Resource Summary'!$B26,Table1[[Start Date]:[Start Date]],"&lt;="&amp;'Resource Summary'!O$6,Table1[[End Date]:[End Date]],"&gt;="&amp;'Resource Summary'!O$6,Table1[[Project Name]:[Project Name]],rngProject)</f>
        <v>0</v>
      </c>
      <c r="P26" s="4">
        <f>SUMIFS(Table1[[Hours/Day]:[Hours/Day]],Table1[[Resource Name]:[Resource Name]],'Resource Summary'!$B26,Table1[[Start Date]:[Start Date]],"&lt;="&amp;'Resource Summary'!P$6,Table1[[End Date]:[End Date]],"&gt;="&amp;'Resource Summary'!P$6,Table1[[Project Name]:[Project Name]],rngProject)</f>
        <v>0</v>
      </c>
      <c r="Q26" s="4">
        <f>SUMIFS(Table1[[Hours/Day]:[Hours/Day]],Table1[[Resource Name]:[Resource Name]],'Resource Summary'!$B26,Table1[[Start Date]:[Start Date]],"&lt;="&amp;'Resource Summary'!Q$6,Table1[[End Date]:[End Date]],"&gt;="&amp;'Resource Summary'!Q$6,Table1[[Project Name]:[Project Name]],rngProject)</f>
        <v>0</v>
      </c>
      <c r="R26" s="4">
        <f>SUMIFS(Table1[[Hours/Day]:[Hours/Day]],Table1[[Resource Name]:[Resource Name]],'Resource Summary'!$B26,Table1[[Start Date]:[Start Date]],"&lt;="&amp;'Resource Summary'!R$6,Table1[[End Date]:[End Date]],"&gt;="&amp;'Resource Summary'!R$6,Table1[[Project Name]:[Project Name]],rngProject)</f>
        <v>0</v>
      </c>
      <c r="S26" s="4">
        <f>SUMIFS(Table1[[Hours/Day]:[Hours/Day]],Table1[[Resource Name]:[Resource Name]],'Resource Summary'!$B26,Table1[[Start Date]:[Start Date]],"&lt;="&amp;'Resource Summary'!S$6,Table1[[End Date]:[End Date]],"&gt;="&amp;'Resource Summary'!S$6,Table1[[Project Name]:[Project Name]],rngProject)</f>
        <v>0</v>
      </c>
      <c r="T26" s="4">
        <f>SUMIFS(Table1[[Hours/Day]:[Hours/Day]],Table1[[Resource Name]:[Resource Name]],'Resource Summary'!$B26,Table1[[Start Date]:[Start Date]],"&lt;="&amp;'Resource Summary'!T$6,Table1[[End Date]:[End Date]],"&gt;="&amp;'Resource Summary'!T$6,Table1[[Project Name]:[Project Name]],rngProject)</f>
        <v>0</v>
      </c>
      <c r="U26" s="4">
        <f>SUMIFS(Table1[[Hours/Day]:[Hours/Day]],Table1[[Resource Name]:[Resource Name]],'Resource Summary'!$B26,Table1[[Start Date]:[Start Date]],"&lt;="&amp;'Resource Summary'!U$6,Table1[[End Date]:[End Date]],"&gt;="&amp;'Resource Summary'!U$6,Table1[[Project Name]:[Project Name]],rngProject)</f>
        <v>0</v>
      </c>
      <c r="V26" s="4">
        <f>SUMIFS(Table1[[Hours/Day]:[Hours/Day]],Table1[[Resource Name]:[Resource Name]],'Resource Summary'!$B26,Table1[[Start Date]:[Start Date]],"&lt;="&amp;'Resource Summary'!V$6,Table1[[End Date]:[End Date]],"&gt;="&amp;'Resource Summary'!V$6,Table1[[Project Name]:[Project Name]],rngProject)</f>
        <v>0</v>
      </c>
      <c r="W26" s="4">
        <f>SUMIFS(Table1[[Hours/Day]:[Hours/Day]],Table1[[Resource Name]:[Resource Name]],'Resource Summary'!$B26,Table1[[Start Date]:[Start Date]],"&lt;="&amp;'Resource Summary'!W$6,Table1[[End Date]:[End Date]],"&gt;="&amp;'Resource Summary'!W$6,Table1[[Project Name]:[Project Name]],rngProject)</f>
        <v>0</v>
      </c>
      <c r="X26" s="4">
        <f>SUMIFS(Table1[[Hours/Day]:[Hours/Day]],Table1[[Resource Name]:[Resource Name]],'Resource Summary'!$B26,Table1[[Start Date]:[Start Date]],"&lt;="&amp;'Resource Summary'!X$6,Table1[[End Date]:[End Date]],"&gt;="&amp;'Resource Summary'!X$6,Table1[[Project Name]:[Project Name]],rngProject)</f>
        <v>0</v>
      </c>
      <c r="Y26" s="4">
        <f>SUMIFS(Table1[[Hours/Day]:[Hours/Day]],Table1[[Resource Name]:[Resource Name]],'Resource Summary'!$B26,Table1[[Start Date]:[Start Date]],"&lt;="&amp;'Resource Summary'!Y$6,Table1[[End Date]:[End Date]],"&gt;="&amp;'Resource Summary'!Y$6,Table1[[Project Name]:[Project Name]],rngProject)</f>
        <v>0</v>
      </c>
      <c r="Z26" s="4">
        <f>SUMIFS(Table1[[Hours/Day]:[Hours/Day]],Table1[[Resource Name]:[Resource Name]],'Resource Summary'!$B26,Table1[[Start Date]:[Start Date]],"&lt;="&amp;'Resource Summary'!Z$6,Table1[[End Date]:[End Date]],"&gt;="&amp;'Resource Summary'!Z$6,Table1[[Project Name]:[Project Name]],rngProject)</f>
        <v>0</v>
      </c>
      <c r="AA26" s="4">
        <f>SUMIFS(Table1[[Hours/Day]:[Hours/Day]],Table1[[Resource Name]:[Resource Name]],'Resource Summary'!$B26,Table1[[Start Date]:[Start Date]],"&lt;="&amp;'Resource Summary'!AA$6,Table1[[End Date]:[End Date]],"&gt;="&amp;'Resource Summary'!AA$6,Table1[[Project Name]:[Project Name]],rngProject)</f>
        <v>0</v>
      </c>
      <c r="AB26" s="4">
        <f>SUMIFS(Table1[[Hours/Day]:[Hours/Day]],Table1[[Resource Name]:[Resource Name]],'Resource Summary'!$B26,Table1[[Start Date]:[Start Date]],"&lt;="&amp;'Resource Summary'!AB$6,Table1[[End Date]:[End Date]],"&gt;="&amp;'Resource Summary'!AB$6,Table1[[Project Name]:[Project Name]],rngProject)</f>
        <v>0</v>
      </c>
      <c r="AC26" s="4">
        <f>SUMIFS(Table1[[Hours/Day]:[Hours/Day]],Table1[[Resource Name]:[Resource Name]],'Resource Summary'!$B26,Table1[[Start Date]:[Start Date]],"&lt;="&amp;'Resource Summary'!AC$6,Table1[[End Date]:[End Date]],"&gt;="&amp;'Resource Summary'!AC$6,Table1[[Project Name]:[Project Name]],rngProject)</f>
        <v>0</v>
      </c>
      <c r="AD26" s="4">
        <f>SUMIFS(Table1[[Hours/Day]:[Hours/Day]],Table1[[Resource Name]:[Resource Name]],'Resource Summary'!$B26,Table1[[Start Date]:[Start Date]],"&lt;="&amp;'Resource Summary'!AD$6,Table1[[End Date]:[End Date]],"&gt;="&amp;'Resource Summary'!AD$6,Table1[[Project Name]:[Project Name]],rngProject)</f>
        <v>0</v>
      </c>
      <c r="AE26" s="4">
        <f>SUMIFS(Table1[[Hours/Day]:[Hours/Day]],Table1[[Resource Name]:[Resource Name]],'Resource Summary'!$B26,Table1[[Start Date]:[Start Date]],"&lt;="&amp;'Resource Summary'!AE$6,Table1[[End Date]:[End Date]],"&gt;="&amp;'Resource Summary'!AE$6,Table1[[Project Name]:[Project Name]],rngProject)</f>
        <v>0</v>
      </c>
      <c r="AF26" s="4">
        <f>SUMIFS(Table1[[Hours/Day]:[Hours/Day]],Table1[[Resource Name]:[Resource Name]],'Resource Summary'!$B26,Table1[[Start Date]:[Start Date]],"&lt;="&amp;'Resource Summary'!AF$6,Table1[[End Date]:[End Date]],"&gt;="&amp;'Resource Summary'!AF$6,Table1[[Project Name]:[Project Name]],rngProject)</f>
        <v>0</v>
      </c>
      <c r="AG26" s="4">
        <f>SUMIFS(Table1[[Hours/Day]:[Hours/Day]],Table1[[Resource Name]:[Resource Name]],'Resource Summary'!$B26,Table1[[Start Date]:[Start Date]],"&lt;="&amp;'Resource Summary'!AG$6,Table1[[End Date]:[End Date]],"&gt;="&amp;'Resource Summary'!AG$6,Table1[[Project Name]:[Project Name]],rngProject)</f>
        <v>0</v>
      </c>
      <c r="AH26" s="4">
        <f>SUMIFS(Table1[[Hours/Day]:[Hours/Day]],Table1[[Resource Name]:[Resource Name]],'Resource Summary'!$B26,Table1[[Start Date]:[Start Date]],"&lt;="&amp;'Resource Summary'!AH$6,Table1[[End Date]:[End Date]],"&gt;="&amp;'Resource Summary'!AH$6,Table1[[Project Name]:[Project Name]],rngProject)</f>
        <v>0</v>
      </c>
      <c r="AI26" s="7"/>
    </row>
    <row r="27" spans="2:35" ht="24" customHeight="1" x14ac:dyDescent="0.35">
      <c r="B27" s="32"/>
      <c r="C27" s="11">
        <f t="shared" si="2"/>
        <v>0</v>
      </c>
      <c r="D27" s="4">
        <f>SUMIFS(Table1[[Hours/Day]:[Hours/Day]],Table1[[Resource Name]:[Resource Name]],'Resource Summary'!$B27,Table1[[Start Date]:[Start Date]],"&lt;="&amp;'Resource Summary'!D$6,Table1[[End Date]:[End Date]],"&gt;="&amp;'Resource Summary'!D$6,Table1[[Project Name]:[Project Name]],rngProject)</f>
        <v>0</v>
      </c>
      <c r="E27" s="4">
        <f>SUMIFS(Table1[[Hours/Day]:[Hours/Day]],Table1[[Resource Name]:[Resource Name]],'Resource Summary'!$B27,Table1[[Start Date]:[Start Date]],"&lt;="&amp;'Resource Summary'!E$6,Table1[[End Date]:[End Date]],"&gt;="&amp;'Resource Summary'!E$6,Table1[[Project Name]:[Project Name]],rngProject)</f>
        <v>0</v>
      </c>
      <c r="F27" s="4">
        <f>SUMIFS(Table1[[Hours/Day]:[Hours/Day]],Table1[[Resource Name]:[Resource Name]],'Resource Summary'!$B27,Table1[[Start Date]:[Start Date]],"&lt;="&amp;'Resource Summary'!F$6,Table1[[End Date]:[End Date]],"&gt;="&amp;'Resource Summary'!F$6,Table1[[Project Name]:[Project Name]],rngProject)</f>
        <v>0</v>
      </c>
      <c r="G27" s="4">
        <f>SUMIFS(Table1[[Hours/Day]:[Hours/Day]],Table1[[Resource Name]:[Resource Name]],'Resource Summary'!$B27,Table1[[Start Date]:[Start Date]],"&lt;="&amp;'Resource Summary'!G$6,Table1[[End Date]:[End Date]],"&gt;="&amp;'Resource Summary'!G$6,Table1[[Project Name]:[Project Name]],rngProject)</f>
        <v>0</v>
      </c>
      <c r="H27" s="4">
        <f>SUMIFS(Table1[[Hours/Day]:[Hours/Day]],Table1[[Resource Name]:[Resource Name]],'Resource Summary'!$B27,Table1[[Start Date]:[Start Date]],"&lt;="&amp;'Resource Summary'!H$6,Table1[[End Date]:[End Date]],"&gt;="&amp;'Resource Summary'!H$6,Table1[[Project Name]:[Project Name]],rngProject)</f>
        <v>0</v>
      </c>
      <c r="I27" s="4">
        <f>SUMIFS(Table1[[Hours/Day]:[Hours/Day]],Table1[[Resource Name]:[Resource Name]],'Resource Summary'!$B27,Table1[[Start Date]:[Start Date]],"&lt;="&amp;'Resource Summary'!I$6,Table1[[End Date]:[End Date]],"&gt;="&amp;'Resource Summary'!I$6,Table1[[Project Name]:[Project Name]],rngProject)</f>
        <v>0</v>
      </c>
      <c r="J27" s="4">
        <f>SUMIFS(Table1[[Hours/Day]:[Hours/Day]],Table1[[Resource Name]:[Resource Name]],'Resource Summary'!$B27,Table1[[Start Date]:[Start Date]],"&lt;="&amp;'Resource Summary'!J$6,Table1[[End Date]:[End Date]],"&gt;="&amp;'Resource Summary'!J$6,Table1[[Project Name]:[Project Name]],rngProject)</f>
        <v>0</v>
      </c>
      <c r="K27" s="4">
        <f>SUMIFS(Table1[[Hours/Day]:[Hours/Day]],Table1[[Resource Name]:[Resource Name]],'Resource Summary'!$B27,Table1[[Start Date]:[Start Date]],"&lt;="&amp;'Resource Summary'!K$6,Table1[[End Date]:[End Date]],"&gt;="&amp;'Resource Summary'!K$6,Table1[[Project Name]:[Project Name]],rngProject)</f>
        <v>0</v>
      </c>
      <c r="L27" s="4">
        <f>SUMIFS(Table1[[Hours/Day]:[Hours/Day]],Table1[[Resource Name]:[Resource Name]],'Resource Summary'!$B27,Table1[[Start Date]:[Start Date]],"&lt;="&amp;'Resource Summary'!L$6,Table1[[End Date]:[End Date]],"&gt;="&amp;'Resource Summary'!L$6,Table1[[Project Name]:[Project Name]],rngProject)</f>
        <v>0</v>
      </c>
      <c r="M27" s="4">
        <f>SUMIFS(Table1[[Hours/Day]:[Hours/Day]],Table1[[Resource Name]:[Resource Name]],'Resource Summary'!$B27,Table1[[Start Date]:[Start Date]],"&lt;="&amp;'Resource Summary'!M$6,Table1[[End Date]:[End Date]],"&gt;="&amp;'Resource Summary'!M$6,Table1[[Project Name]:[Project Name]],rngProject)</f>
        <v>0</v>
      </c>
      <c r="N27" s="4">
        <f>SUMIFS(Table1[[Hours/Day]:[Hours/Day]],Table1[[Resource Name]:[Resource Name]],'Resource Summary'!$B27,Table1[[Start Date]:[Start Date]],"&lt;="&amp;'Resource Summary'!N$6,Table1[[End Date]:[End Date]],"&gt;="&amp;'Resource Summary'!N$6,Table1[[Project Name]:[Project Name]],rngProject)</f>
        <v>0</v>
      </c>
      <c r="O27" s="4">
        <f>SUMIFS(Table1[[Hours/Day]:[Hours/Day]],Table1[[Resource Name]:[Resource Name]],'Resource Summary'!$B27,Table1[[Start Date]:[Start Date]],"&lt;="&amp;'Resource Summary'!O$6,Table1[[End Date]:[End Date]],"&gt;="&amp;'Resource Summary'!O$6,Table1[[Project Name]:[Project Name]],rngProject)</f>
        <v>0</v>
      </c>
      <c r="P27" s="4">
        <f>SUMIFS(Table1[[Hours/Day]:[Hours/Day]],Table1[[Resource Name]:[Resource Name]],'Resource Summary'!$B27,Table1[[Start Date]:[Start Date]],"&lt;="&amp;'Resource Summary'!P$6,Table1[[End Date]:[End Date]],"&gt;="&amp;'Resource Summary'!P$6,Table1[[Project Name]:[Project Name]],rngProject)</f>
        <v>0</v>
      </c>
      <c r="Q27" s="4">
        <f>SUMIFS(Table1[[Hours/Day]:[Hours/Day]],Table1[[Resource Name]:[Resource Name]],'Resource Summary'!$B27,Table1[[Start Date]:[Start Date]],"&lt;="&amp;'Resource Summary'!Q$6,Table1[[End Date]:[End Date]],"&gt;="&amp;'Resource Summary'!Q$6,Table1[[Project Name]:[Project Name]],rngProject)</f>
        <v>0</v>
      </c>
      <c r="R27" s="4">
        <f>SUMIFS(Table1[[Hours/Day]:[Hours/Day]],Table1[[Resource Name]:[Resource Name]],'Resource Summary'!$B27,Table1[[Start Date]:[Start Date]],"&lt;="&amp;'Resource Summary'!R$6,Table1[[End Date]:[End Date]],"&gt;="&amp;'Resource Summary'!R$6,Table1[[Project Name]:[Project Name]],rngProject)</f>
        <v>0</v>
      </c>
      <c r="S27" s="4">
        <f>SUMIFS(Table1[[Hours/Day]:[Hours/Day]],Table1[[Resource Name]:[Resource Name]],'Resource Summary'!$B27,Table1[[Start Date]:[Start Date]],"&lt;="&amp;'Resource Summary'!S$6,Table1[[End Date]:[End Date]],"&gt;="&amp;'Resource Summary'!S$6,Table1[[Project Name]:[Project Name]],rngProject)</f>
        <v>0</v>
      </c>
      <c r="T27" s="4">
        <f>SUMIFS(Table1[[Hours/Day]:[Hours/Day]],Table1[[Resource Name]:[Resource Name]],'Resource Summary'!$B27,Table1[[Start Date]:[Start Date]],"&lt;="&amp;'Resource Summary'!T$6,Table1[[End Date]:[End Date]],"&gt;="&amp;'Resource Summary'!T$6,Table1[[Project Name]:[Project Name]],rngProject)</f>
        <v>0</v>
      </c>
      <c r="U27" s="4">
        <f>SUMIFS(Table1[[Hours/Day]:[Hours/Day]],Table1[[Resource Name]:[Resource Name]],'Resource Summary'!$B27,Table1[[Start Date]:[Start Date]],"&lt;="&amp;'Resource Summary'!U$6,Table1[[End Date]:[End Date]],"&gt;="&amp;'Resource Summary'!U$6,Table1[[Project Name]:[Project Name]],rngProject)</f>
        <v>0</v>
      </c>
      <c r="V27" s="4">
        <f>SUMIFS(Table1[[Hours/Day]:[Hours/Day]],Table1[[Resource Name]:[Resource Name]],'Resource Summary'!$B27,Table1[[Start Date]:[Start Date]],"&lt;="&amp;'Resource Summary'!V$6,Table1[[End Date]:[End Date]],"&gt;="&amp;'Resource Summary'!V$6,Table1[[Project Name]:[Project Name]],rngProject)</f>
        <v>0</v>
      </c>
      <c r="W27" s="4">
        <f>SUMIFS(Table1[[Hours/Day]:[Hours/Day]],Table1[[Resource Name]:[Resource Name]],'Resource Summary'!$B27,Table1[[Start Date]:[Start Date]],"&lt;="&amp;'Resource Summary'!W$6,Table1[[End Date]:[End Date]],"&gt;="&amp;'Resource Summary'!W$6,Table1[[Project Name]:[Project Name]],rngProject)</f>
        <v>0</v>
      </c>
      <c r="X27" s="4">
        <f>SUMIFS(Table1[[Hours/Day]:[Hours/Day]],Table1[[Resource Name]:[Resource Name]],'Resource Summary'!$B27,Table1[[Start Date]:[Start Date]],"&lt;="&amp;'Resource Summary'!X$6,Table1[[End Date]:[End Date]],"&gt;="&amp;'Resource Summary'!X$6,Table1[[Project Name]:[Project Name]],rngProject)</f>
        <v>0</v>
      </c>
      <c r="Y27" s="4">
        <f>SUMIFS(Table1[[Hours/Day]:[Hours/Day]],Table1[[Resource Name]:[Resource Name]],'Resource Summary'!$B27,Table1[[Start Date]:[Start Date]],"&lt;="&amp;'Resource Summary'!Y$6,Table1[[End Date]:[End Date]],"&gt;="&amp;'Resource Summary'!Y$6,Table1[[Project Name]:[Project Name]],rngProject)</f>
        <v>0</v>
      </c>
      <c r="Z27" s="4">
        <f>SUMIFS(Table1[[Hours/Day]:[Hours/Day]],Table1[[Resource Name]:[Resource Name]],'Resource Summary'!$B27,Table1[[Start Date]:[Start Date]],"&lt;="&amp;'Resource Summary'!Z$6,Table1[[End Date]:[End Date]],"&gt;="&amp;'Resource Summary'!Z$6,Table1[[Project Name]:[Project Name]],rngProject)</f>
        <v>0</v>
      </c>
      <c r="AA27" s="4">
        <f>SUMIFS(Table1[[Hours/Day]:[Hours/Day]],Table1[[Resource Name]:[Resource Name]],'Resource Summary'!$B27,Table1[[Start Date]:[Start Date]],"&lt;="&amp;'Resource Summary'!AA$6,Table1[[End Date]:[End Date]],"&gt;="&amp;'Resource Summary'!AA$6,Table1[[Project Name]:[Project Name]],rngProject)</f>
        <v>0</v>
      </c>
      <c r="AB27" s="4">
        <f>SUMIFS(Table1[[Hours/Day]:[Hours/Day]],Table1[[Resource Name]:[Resource Name]],'Resource Summary'!$B27,Table1[[Start Date]:[Start Date]],"&lt;="&amp;'Resource Summary'!AB$6,Table1[[End Date]:[End Date]],"&gt;="&amp;'Resource Summary'!AB$6,Table1[[Project Name]:[Project Name]],rngProject)</f>
        <v>0</v>
      </c>
      <c r="AC27" s="4">
        <f>SUMIFS(Table1[[Hours/Day]:[Hours/Day]],Table1[[Resource Name]:[Resource Name]],'Resource Summary'!$B27,Table1[[Start Date]:[Start Date]],"&lt;="&amp;'Resource Summary'!AC$6,Table1[[End Date]:[End Date]],"&gt;="&amp;'Resource Summary'!AC$6,Table1[[Project Name]:[Project Name]],rngProject)</f>
        <v>0</v>
      </c>
      <c r="AD27" s="4">
        <f>SUMIFS(Table1[[Hours/Day]:[Hours/Day]],Table1[[Resource Name]:[Resource Name]],'Resource Summary'!$B27,Table1[[Start Date]:[Start Date]],"&lt;="&amp;'Resource Summary'!AD$6,Table1[[End Date]:[End Date]],"&gt;="&amp;'Resource Summary'!AD$6,Table1[[Project Name]:[Project Name]],rngProject)</f>
        <v>0</v>
      </c>
      <c r="AE27" s="4">
        <f>SUMIFS(Table1[[Hours/Day]:[Hours/Day]],Table1[[Resource Name]:[Resource Name]],'Resource Summary'!$B27,Table1[[Start Date]:[Start Date]],"&lt;="&amp;'Resource Summary'!AE$6,Table1[[End Date]:[End Date]],"&gt;="&amp;'Resource Summary'!AE$6,Table1[[Project Name]:[Project Name]],rngProject)</f>
        <v>0</v>
      </c>
      <c r="AF27" s="4">
        <f>SUMIFS(Table1[[Hours/Day]:[Hours/Day]],Table1[[Resource Name]:[Resource Name]],'Resource Summary'!$B27,Table1[[Start Date]:[Start Date]],"&lt;="&amp;'Resource Summary'!AF$6,Table1[[End Date]:[End Date]],"&gt;="&amp;'Resource Summary'!AF$6,Table1[[Project Name]:[Project Name]],rngProject)</f>
        <v>0</v>
      </c>
      <c r="AG27" s="4">
        <f>SUMIFS(Table1[[Hours/Day]:[Hours/Day]],Table1[[Resource Name]:[Resource Name]],'Resource Summary'!$B27,Table1[[Start Date]:[Start Date]],"&lt;="&amp;'Resource Summary'!AG$6,Table1[[End Date]:[End Date]],"&gt;="&amp;'Resource Summary'!AG$6,Table1[[Project Name]:[Project Name]],rngProject)</f>
        <v>0</v>
      </c>
      <c r="AH27" s="4">
        <f>SUMIFS(Table1[[Hours/Day]:[Hours/Day]],Table1[[Resource Name]:[Resource Name]],'Resource Summary'!$B27,Table1[[Start Date]:[Start Date]],"&lt;="&amp;'Resource Summary'!AH$6,Table1[[End Date]:[End Date]],"&gt;="&amp;'Resource Summary'!AH$6,Table1[[Project Name]:[Project Name]],rngProject)</f>
        <v>0</v>
      </c>
      <c r="AI27" s="7"/>
    </row>
    <row r="28" spans="2:35" ht="24" customHeight="1" x14ac:dyDescent="0.35">
      <c r="B28" s="32"/>
      <c r="C28" s="11">
        <f t="shared" si="2"/>
        <v>0</v>
      </c>
      <c r="D28" s="4">
        <f>SUMIFS(Table1[[Hours/Day]:[Hours/Day]],Table1[[Resource Name]:[Resource Name]],'Resource Summary'!$B28,Table1[[Start Date]:[Start Date]],"&lt;="&amp;'Resource Summary'!D$6,Table1[[End Date]:[End Date]],"&gt;="&amp;'Resource Summary'!D$6,Table1[[Project Name]:[Project Name]],rngProject)</f>
        <v>0</v>
      </c>
      <c r="E28" s="4">
        <f>SUMIFS(Table1[[Hours/Day]:[Hours/Day]],Table1[[Resource Name]:[Resource Name]],'Resource Summary'!$B28,Table1[[Start Date]:[Start Date]],"&lt;="&amp;'Resource Summary'!E$6,Table1[[End Date]:[End Date]],"&gt;="&amp;'Resource Summary'!E$6,Table1[[Project Name]:[Project Name]],rngProject)</f>
        <v>0</v>
      </c>
      <c r="F28" s="4">
        <f>SUMIFS(Table1[[Hours/Day]:[Hours/Day]],Table1[[Resource Name]:[Resource Name]],'Resource Summary'!$B28,Table1[[Start Date]:[Start Date]],"&lt;="&amp;'Resource Summary'!F$6,Table1[[End Date]:[End Date]],"&gt;="&amp;'Resource Summary'!F$6,Table1[[Project Name]:[Project Name]],rngProject)</f>
        <v>0</v>
      </c>
      <c r="G28" s="4">
        <f>SUMIFS(Table1[[Hours/Day]:[Hours/Day]],Table1[[Resource Name]:[Resource Name]],'Resource Summary'!$B28,Table1[[Start Date]:[Start Date]],"&lt;="&amp;'Resource Summary'!G$6,Table1[[End Date]:[End Date]],"&gt;="&amp;'Resource Summary'!G$6,Table1[[Project Name]:[Project Name]],rngProject)</f>
        <v>0</v>
      </c>
      <c r="H28" s="4">
        <f>SUMIFS(Table1[[Hours/Day]:[Hours/Day]],Table1[[Resource Name]:[Resource Name]],'Resource Summary'!$B28,Table1[[Start Date]:[Start Date]],"&lt;="&amp;'Resource Summary'!H$6,Table1[[End Date]:[End Date]],"&gt;="&amp;'Resource Summary'!H$6,Table1[[Project Name]:[Project Name]],rngProject)</f>
        <v>0</v>
      </c>
      <c r="I28" s="4">
        <f>SUMIFS(Table1[[Hours/Day]:[Hours/Day]],Table1[[Resource Name]:[Resource Name]],'Resource Summary'!$B28,Table1[[Start Date]:[Start Date]],"&lt;="&amp;'Resource Summary'!I$6,Table1[[End Date]:[End Date]],"&gt;="&amp;'Resource Summary'!I$6,Table1[[Project Name]:[Project Name]],rngProject)</f>
        <v>0</v>
      </c>
      <c r="J28" s="4">
        <f>SUMIFS(Table1[[Hours/Day]:[Hours/Day]],Table1[[Resource Name]:[Resource Name]],'Resource Summary'!$B28,Table1[[Start Date]:[Start Date]],"&lt;="&amp;'Resource Summary'!J$6,Table1[[End Date]:[End Date]],"&gt;="&amp;'Resource Summary'!J$6,Table1[[Project Name]:[Project Name]],rngProject)</f>
        <v>0</v>
      </c>
      <c r="K28" s="4">
        <f>SUMIFS(Table1[[Hours/Day]:[Hours/Day]],Table1[[Resource Name]:[Resource Name]],'Resource Summary'!$B28,Table1[[Start Date]:[Start Date]],"&lt;="&amp;'Resource Summary'!K$6,Table1[[End Date]:[End Date]],"&gt;="&amp;'Resource Summary'!K$6,Table1[[Project Name]:[Project Name]],rngProject)</f>
        <v>0</v>
      </c>
      <c r="L28" s="4">
        <f>SUMIFS(Table1[[Hours/Day]:[Hours/Day]],Table1[[Resource Name]:[Resource Name]],'Resource Summary'!$B28,Table1[[Start Date]:[Start Date]],"&lt;="&amp;'Resource Summary'!L$6,Table1[[End Date]:[End Date]],"&gt;="&amp;'Resource Summary'!L$6,Table1[[Project Name]:[Project Name]],rngProject)</f>
        <v>0</v>
      </c>
      <c r="M28" s="4">
        <f>SUMIFS(Table1[[Hours/Day]:[Hours/Day]],Table1[[Resource Name]:[Resource Name]],'Resource Summary'!$B28,Table1[[Start Date]:[Start Date]],"&lt;="&amp;'Resource Summary'!M$6,Table1[[End Date]:[End Date]],"&gt;="&amp;'Resource Summary'!M$6,Table1[[Project Name]:[Project Name]],rngProject)</f>
        <v>0</v>
      </c>
      <c r="N28" s="4">
        <f>SUMIFS(Table1[[Hours/Day]:[Hours/Day]],Table1[[Resource Name]:[Resource Name]],'Resource Summary'!$B28,Table1[[Start Date]:[Start Date]],"&lt;="&amp;'Resource Summary'!N$6,Table1[[End Date]:[End Date]],"&gt;="&amp;'Resource Summary'!N$6,Table1[[Project Name]:[Project Name]],rngProject)</f>
        <v>0</v>
      </c>
      <c r="O28" s="4">
        <f>SUMIFS(Table1[[Hours/Day]:[Hours/Day]],Table1[[Resource Name]:[Resource Name]],'Resource Summary'!$B28,Table1[[Start Date]:[Start Date]],"&lt;="&amp;'Resource Summary'!O$6,Table1[[End Date]:[End Date]],"&gt;="&amp;'Resource Summary'!O$6,Table1[[Project Name]:[Project Name]],rngProject)</f>
        <v>0</v>
      </c>
      <c r="P28" s="4">
        <f>SUMIFS(Table1[[Hours/Day]:[Hours/Day]],Table1[[Resource Name]:[Resource Name]],'Resource Summary'!$B28,Table1[[Start Date]:[Start Date]],"&lt;="&amp;'Resource Summary'!P$6,Table1[[End Date]:[End Date]],"&gt;="&amp;'Resource Summary'!P$6,Table1[[Project Name]:[Project Name]],rngProject)</f>
        <v>0</v>
      </c>
      <c r="Q28" s="4">
        <f>SUMIFS(Table1[[Hours/Day]:[Hours/Day]],Table1[[Resource Name]:[Resource Name]],'Resource Summary'!$B28,Table1[[Start Date]:[Start Date]],"&lt;="&amp;'Resource Summary'!Q$6,Table1[[End Date]:[End Date]],"&gt;="&amp;'Resource Summary'!Q$6,Table1[[Project Name]:[Project Name]],rngProject)</f>
        <v>0</v>
      </c>
      <c r="R28" s="4">
        <f>SUMIFS(Table1[[Hours/Day]:[Hours/Day]],Table1[[Resource Name]:[Resource Name]],'Resource Summary'!$B28,Table1[[Start Date]:[Start Date]],"&lt;="&amp;'Resource Summary'!R$6,Table1[[End Date]:[End Date]],"&gt;="&amp;'Resource Summary'!R$6,Table1[[Project Name]:[Project Name]],rngProject)</f>
        <v>0</v>
      </c>
      <c r="S28" s="4">
        <f>SUMIFS(Table1[[Hours/Day]:[Hours/Day]],Table1[[Resource Name]:[Resource Name]],'Resource Summary'!$B28,Table1[[Start Date]:[Start Date]],"&lt;="&amp;'Resource Summary'!S$6,Table1[[End Date]:[End Date]],"&gt;="&amp;'Resource Summary'!S$6,Table1[[Project Name]:[Project Name]],rngProject)</f>
        <v>0</v>
      </c>
      <c r="T28" s="4">
        <f>SUMIFS(Table1[[Hours/Day]:[Hours/Day]],Table1[[Resource Name]:[Resource Name]],'Resource Summary'!$B28,Table1[[Start Date]:[Start Date]],"&lt;="&amp;'Resource Summary'!T$6,Table1[[End Date]:[End Date]],"&gt;="&amp;'Resource Summary'!T$6,Table1[[Project Name]:[Project Name]],rngProject)</f>
        <v>0</v>
      </c>
      <c r="U28" s="4">
        <f>SUMIFS(Table1[[Hours/Day]:[Hours/Day]],Table1[[Resource Name]:[Resource Name]],'Resource Summary'!$B28,Table1[[Start Date]:[Start Date]],"&lt;="&amp;'Resource Summary'!U$6,Table1[[End Date]:[End Date]],"&gt;="&amp;'Resource Summary'!U$6,Table1[[Project Name]:[Project Name]],rngProject)</f>
        <v>0</v>
      </c>
      <c r="V28" s="4">
        <f>SUMIFS(Table1[[Hours/Day]:[Hours/Day]],Table1[[Resource Name]:[Resource Name]],'Resource Summary'!$B28,Table1[[Start Date]:[Start Date]],"&lt;="&amp;'Resource Summary'!V$6,Table1[[End Date]:[End Date]],"&gt;="&amp;'Resource Summary'!V$6,Table1[[Project Name]:[Project Name]],rngProject)</f>
        <v>0</v>
      </c>
      <c r="W28" s="4">
        <f>SUMIFS(Table1[[Hours/Day]:[Hours/Day]],Table1[[Resource Name]:[Resource Name]],'Resource Summary'!$B28,Table1[[Start Date]:[Start Date]],"&lt;="&amp;'Resource Summary'!W$6,Table1[[End Date]:[End Date]],"&gt;="&amp;'Resource Summary'!W$6,Table1[[Project Name]:[Project Name]],rngProject)</f>
        <v>0</v>
      </c>
      <c r="X28" s="4">
        <f>SUMIFS(Table1[[Hours/Day]:[Hours/Day]],Table1[[Resource Name]:[Resource Name]],'Resource Summary'!$B28,Table1[[Start Date]:[Start Date]],"&lt;="&amp;'Resource Summary'!X$6,Table1[[End Date]:[End Date]],"&gt;="&amp;'Resource Summary'!X$6,Table1[[Project Name]:[Project Name]],rngProject)</f>
        <v>0</v>
      </c>
      <c r="Y28" s="4">
        <f>SUMIFS(Table1[[Hours/Day]:[Hours/Day]],Table1[[Resource Name]:[Resource Name]],'Resource Summary'!$B28,Table1[[Start Date]:[Start Date]],"&lt;="&amp;'Resource Summary'!Y$6,Table1[[End Date]:[End Date]],"&gt;="&amp;'Resource Summary'!Y$6,Table1[[Project Name]:[Project Name]],rngProject)</f>
        <v>0</v>
      </c>
      <c r="Z28" s="4">
        <f>SUMIFS(Table1[[Hours/Day]:[Hours/Day]],Table1[[Resource Name]:[Resource Name]],'Resource Summary'!$B28,Table1[[Start Date]:[Start Date]],"&lt;="&amp;'Resource Summary'!Z$6,Table1[[End Date]:[End Date]],"&gt;="&amp;'Resource Summary'!Z$6,Table1[[Project Name]:[Project Name]],rngProject)</f>
        <v>0</v>
      </c>
      <c r="AA28" s="4">
        <f>SUMIFS(Table1[[Hours/Day]:[Hours/Day]],Table1[[Resource Name]:[Resource Name]],'Resource Summary'!$B28,Table1[[Start Date]:[Start Date]],"&lt;="&amp;'Resource Summary'!AA$6,Table1[[End Date]:[End Date]],"&gt;="&amp;'Resource Summary'!AA$6,Table1[[Project Name]:[Project Name]],rngProject)</f>
        <v>0</v>
      </c>
      <c r="AB28" s="4">
        <f>SUMIFS(Table1[[Hours/Day]:[Hours/Day]],Table1[[Resource Name]:[Resource Name]],'Resource Summary'!$B28,Table1[[Start Date]:[Start Date]],"&lt;="&amp;'Resource Summary'!AB$6,Table1[[End Date]:[End Date]],"&gt;="&amp;'Resource Summary'!AB$6,Table1[[Project Name]:[Project Name]],rngProject)</f>
        <v>0</v>
      </c>
      <c r="AC28" s="4">
        <f>SUMIFS(Table1[[Hours/Day]:[Hours/Day]],Table1[[Resource Name]:[Resource Name]],'Resource Summary'!$B28,Table1[[Start Date]:[Start Date]],"&lt;="&amp;'Resource Summary'!AC$6,Table1[[End Date]:[End Date]],"&gt;="&amp;'Resource Summary'!AC$6,Table1[[Project Name]:[Project Name]],rngProject)</f>
        <v>0</v>
      </c>
      <c r="AD28" s="4">
        <f>SUMIFS(Table1[[Hours/Day]:[Hours/Day]],Table1[[Resource Name]:[Resource Name]],'Resource Summary'!$B28,Table1[[Start Date]:[Start Date]],"&lt;="&amp;'Resource Summary'!AD$6,Table1[[End Date]:[End Date]],"&gt;="&amp;'Resource Summary'!AD$6,Table1[[Project Name]:[Project Name]],rngProject)</f>
        <v>0</v>
      </c>
      <c r="AE28" s="4">
        <f>SUMIFS(Table1[[Hours/Day]:[Hours/Day]],Table1[[Resource Name]:[Resource Name]],'Resource Summary'!$B28,Table1[[Start Date]:[Start Date]],"&lt;="&amp;'Resource Summary'!AE$6,Table1[[End Date]:[End Date]],"&gt;="&amp;'Resource Summary'!AE$6,Table1[[Project Name]:[Project Name]],rngProject)</f>
        <v>0</v>
      </c>
      <c r="AF28" s="4">
        <f>SUMIFS(Table1[[Hours/Day]:[Hours/Day]],Table1[[Resource Name]:[Resource Name]],'Resource Summary'!$B28,Table1[[Start Date]:[Start Date]],"&lt;="&amp;'Resource Summary'!AF$6,Table1[[End Date]:[End Date]],"&gt;="&amp;'Resource Summary'!AF$6,Table1[[Project Name]:[Project Name]],rngProject)</f>
        <v>0</v>
      </c>
      <c r="AG28" s="4">
        <f>SUMIFS(Table1[[Hours/Day]:[Hours/Day]],Table1[[Resource Name]:[Resource Name]],'Resource Summary'!$B28,Table1[[Start Date]:[Start Date]],"&lt;="&amp;'Resource Summary'!AG$6,Table1[[End Date]:[End Date]],"&gt;="&amp;'Resource Summary'!AG$6,Table1[[Project Name]:[Project Name]],rngProject)</f>
        <v>0</v>
      </c>
      <c r="AH28" s="4">
        <f>SUMIFS(Table1[[Hours/Day]:[Hours/Day]],Table1[[Resource Name]:[Resource Name]],'Resource Summary'!$B28,Table1[[Start Date]:[Start Date]],"&lt;="&amp;'Resource Summary'!AH$6,Table1[[End Date]:[End Date]],"&gt;="&amp;'Resource Summary'!AH$6,Table1[[Project Name]:[Project Name]],rngProject)</f>
        <v>0</v>
      </c>
      <c r="AI28" s="7"/>
    </row>
    <row r="29" spans="2:35" ht="24" customHeight="1" x14ac:dyDescent="0.35">
      <c r="B29" s="32"/>
      <c r="C29" s="11">
        <f t="shared" si="2"/>
        <v>0</v>
      </c>
      <c r="D29" s="4">
        <f>SUMIFS(Table1[[Hours/Day]:[Hours/Day]],Table1[[Resource Name]:[Resource Name]],'Resource Summary'!$B29,Table1[[Start Date]:[Start Date]],"&lt;="&amp;'Resource Summary'!D$6,Table1[[End Date]:[End Date]],"&gt;="&amp;'Resource Summary'!D$6,Table1[[Project Name]:[Project Name]],rngProject)</f>
        <v>0</v>
      </c>
      <c r="E29" s="4">
        <f>SUMIFS(Table1[[Hours/Day]:[Hours/Day]],Table1[[Resource Name]:[Resource Name]],'Resource Summary'!$B29,Table1[[Start Date]:[Start Date]],"&lt;="&amp;'Resource Summary'!E$6,Table1[[End Date]:[End Date]],"&gt;="&amp;'Resource Summary'!E$6,Table1[[Project Name]:[Project Name]],rngProject)</f>
        <v>0</v>
      </c>
      <c r="F29" s="4">
        <f>SUMIFS(Table1[[Hours/Day]:[Hours/Day]],Table1[[Resource Name]:[Resource Name]],'Resource Summary'!$B29,Table1[[Start Date]:[Start Date]],"&lt;="&amp;'Resource Summary'!F$6,Table1[[End Date]:[End Date]],"&gt;="&amp;'Resource Summary'!F$6,Table1[[Project Name]:[Project Name]],rngProject)</f>
        <v>0</v>
      </c>
      <c r="G29" s="4">
        <f>SUMIFS(Table1[[Hours/Day]:[Hours/Day]],Table1[[Resource Name]:[Resource Name]],'Resource Summary'!$B29,Table1[[Start Date]:[Start Date]],"&lt;="&amp;'Resource Summary'!G$6,Table1[[End Date]:[End Date]],"&gt;="&amp;'Resource Summary'!G$6,Table1[[Project Name]:[Project Name]],rngProject)</f>
        <v>0</v>
      </c>
      <c r="H29" s="4">
        <f>SUMIFS(Table1[[Hours/Day]:[Hours/Day]],Table1[[Resource Name]:[Resource Name]],'Resource Summary'!$B29,Table1[[Start Date]:[Start Date]],"&lt;="&amp;'Resource Summary'!H$6,Table1[[End Date]:[End Date]],"&gt;="&amp;'Resource Summary'!H$6,Table1[[Project Name]:[Project Name]],rngProject)</f>
        <v>0</v>
      </c>
      <c r="I29" s="4">
        <f>SUMIFS(Table1[[Hours/Day]:[Hours/Day]],Table1[[Resource Name]:[Resource Name]],'Resource Summary'!$B29,Table1[[Start Date]:[Start Date]],"&lt;="&amp;'Resource Summary'!I$6,Table1[[End Date]:[End Date]],"&gt;="&amp;'Resource Summary'!I$6,Table1[[Project Name]:[Project Name]],rngProject)</f>
        <v>0</v>
      </c>
      <c r="J29" s="4">
        <f>SUMIFS(Table1[[Hours/Day]:[Hours/Day]],Table1[[Resource Name]:[Resource Name]],'Resource Summary'!$B29,Table1[[Start Date]:[Start Date]],"&lt;="&amp;'Resource Summary'!J$6,Table1[[End Date]:[End Date]],"&gt;="&amp;'Resource Summary'!J$6,Table1[[Project Name]:[Project Name]],rngProject)</f>
        <v>0</v>
      </c>
      <c r="K29" s="4">
        <f>SUMIFS(Table1[[Hours/Day]:[Hours/Day]],Table1[[Resource Name]:[Resource Name]],'Resource Summary'!$B29,Table1[[Start Date]:[Start Date]],"&lt;="&amp;'Resource Summary'!K$6,Table1[[End Date]:[End Date]],"&gt;="&amp;'Resource Summary'!K$6,Table1[[Project Name]:[Project Name]],rngProject)</f>
        <v>0</v>
      </c>
      <c r="L29" s="4">
        <f>SUMIFS(Table1[[Hours/Day]:[Hours/Day]],Table1[[Resource Name]:[Resource Name]],'Resource Summary'!$B29,Table1[[Start Date]:[Start Date]],"&lt;="&amp;'Resource Summary'!L$6,Table1[[End Date]:[End Date]],"&gt;="&amp;'Resource Summary'!L$6,Table1[[Project Name]:[Project Name]],rngProject)</f>
        <v>0</v>
      </c>
      <c r="M29" s="4">
        <f>SUMIFS(Table1[[Hours/Day]:[Hours/Day]],Table1[[Resource Name]:[Resource Name]],'Resource Summary'!$B29,Table1[[Start Date]:[Start Date]],"&lt;="&amp;'Resource Summary'!M$6,Table1[[End Date]:[End Date]],"&gt;="&amp;'Resource Summary'!M$6,Table1[[Project Name]:[Project Name]],rngProject)</f>
        <v>0</v>
      </c>
      <c r="N29" s="4">
        <f>SUMIFS(Table1[[Hours/Day]:[Hours/Day]],Table1[[Resource Name]:[Resource Name]],'Resource Summary'!$B29,Table1[[Start Date]:[Start Date]],"&lt;="&amp;'Resource Summary'!N$6,Table1[[End Date]:[End Date]],"&gt;="&amp;'Resource Summary'!N$6,Table1[[Project Name]:[Project Name]],rngProject)</f>
        <v>0</v>
      </c>
      <c r="O29" s="4">
        <f>SUMIFS(Table1[[Hours/Day]:[Hours/Day]],Table1[[Resource Name]:[Resource Name]],'Resource Summary'!$B29,Table1[[Start Date]:[Start Date]],"&lt;="&amp;'Resource Summary'!O$6,Table1[[End Date]:[End Date]],"&gt;="&amp;'Resource Summary'!O$6,Table1[[Project Name]:[Project Name]],rngProject)</f>
        <v>0</v>
      </c>
      <c r="P29" s="4">
        <f>SUMIFS(Table1[[Hours/Day]:[Hours/Day]],Table1[[Resource Name]:[Resource Name]],'Resource Summary'!$B29,Table1[[Start Date]:[Start Date]],"&lt;="&amp;'Resource Summary'!P$6,Table1[[End Date]:[End Date]],"&gt;="&amp;'Resource Summary'!P$6,Table1[[Project Name]:[Project Name]],rngProject)</f>
        <v>0</v>
      </c>
      <c r="Q29" s="4">
        <f>SUMIFS(Table1[[Hours/Day]:[Hours/Day]],Table1[[Resource Name]:[Resource Name]],'Resource Summary'!$B29,Table1[[Start Date]:[Start Date]],"&lt;="&amp;'Resource Summary'!Q$6,Table1[[End Date]:[End Date]],"&gt;="&amp;'Resource Summary'!Q$6,Table1[[Project Name]:[Project Name]],rngProject)</f>
        <v>0</v>
      </c>
      <c r="R29" s="4">
        <f>SUMIFS(Table1[[Hours/Day]:[Hours/Day]],Table1[[Resource Name]:[Resource Name]],'Resource Summary'!$B29,Table1[[Start Date]:[Start Date]],"&lt;="&amp;'Resource Summary'!R$6,Table1[[End Date]:[End Date]],"&gt;="&amp;'Resource Summary'!R$6,Table1[[Project Name]:[Project Name]],rngProject)</f>
        <v>0</v>
      </c>
      <c r="S29" s="4">
        <f>SUMIFS(Table1[[Hours/Day]:[Hours/Day]],Table1[[Resource Name]:[Resource Name]],'Resource Summary'!$B29,Table1[[Start Date]:[Start Date]],"&lt;="&amp;'Resource Summary'!S$6,Table1[[End Date]:[End Date]],"&gt;="&amp;'Resource Summary'!S$6,Table1[[Project Name]:[Project Name]],rngProject)</f>
        <v>0</v>
      </c>
      <c r="T29" s="4">
        <f>SUMIFS(Table1[[Hours/Day]:[Hours/Day]],Table1[[Resource Name]:[Resource Name]],'Resource Summary'!$B29,Table1[[Start Date]:[Start Date]],"&lt;="&amp;'Resource Summary'!T$6,Table1[[End Date]:[End Date]],"&gt;="&amp;'Resource Summary'!T$6,Table1[[Project Name]:[Project Name]],rngProject)</f>
        <v>0</v>
      </c>
      <c r="U29" s="4">
        <f>SUMIFS(Table1[[Hours/Day]:[Hours/Day]],Table1[[Resource Name]:[Resource Name]],'Resource Summary'!$B29,Table1[[Start Date]:[Start Date]],"&lt;="&amp;'Resource Summary'!U$6,Table1[[End Date]:[End Date]],"&gt;="&amp;'Resource Summary'!U$6,Table1[[Project Name]:[Project Name]],rngProject)</f>
        <v>0</v>
      </c>
      <c r="V29" s="4">
        <f>SUMIFS(Table1[[Hours/Day]:[Hours/Day]],Table1[[Resource Name]:[Resource Name]],'Resource Summary'!$B29,Table1[[Start Date]:[Start Date]],"&lt;="&amp;'Resource Summary'!V$6,Table1[[End Date]:[End Date]],"&gt;="&amp;'Resource Summary'!V$6,Table1[[Project Name]:[Project Name]],rngProject)</f>
        <v>0</v>
      </c>
      <c r="W29" s="4">
        <f>SUMIFS(Table1[[Hours/Day]:[Hours/Day]],Table1[[Resource Name]:[Resource Name]],'Resource Summary'!$B29,Table1[[Start Date]:[Start Date]],"&lt;="&amp;'Resource Summary'!W$6,Table1[[End Date]:[End Date]],"&gt;="&amp;'Resource Summary'!W$6,Table1[[Project Name]:[Project Name]],rngProject)</f>
        <v>0</v>
      </c>
      <c r="X29" s="4">
        <f>SUMIFS(Table1[[Hours/Day]:[Hours/Day]],Table1[[Resource Name]:[Resource Name]],'Resource Summary'!$B29,Table1[[Start Date]:[Start Date]],"&lt;="&amp;'Resource Summary'!X$6,Table1[[End Date]:[End Date]],"&gt;="&amp;'Resource Summary'!X$6,Table1[[Project Name]:[Project Name]],rngProject)</f>
        <v>0</v>
      </c>
      <c r="Y29" s="4">
        <f>SUMIFS(Table1[[Hours/Day]:[Hours/Day]],Table1[[Resource Name]:[Resource Name]],'Resource Summary'!$B29,Table1[[Start Date]:[Start Date]],"&lt;="&amp;'Resource Summary'!Y$6,Table1[[End Date]:[End Date]],"&gt;="&amp;'Resource Summary'!Y$6,Table1[[Project Name]:[Project Name]],rngProject)</f>
        <v>0</v>
      </c>
      <c r="Z29" s="4">
        <f>SUMIFS(Table1[[Hours/Day]:[Hours/Day]],Table1[[Resource Name]:[Resource Name]],'Resource Summary'!$B29,Table1[[Start Date]:[Start Date]],"&lt;="&amp;'Resource Summary'!Z$6,Table1[[End Date]:[End Date]],"&gt;="&amp;'Resource Summary'!Z$6,Table1[[Project Name]:[Project Name]],rngProject)</f>
        <v>0</v>
      </c>
      <c r="AA29" s="4">
        <f>SUMIFS(Table1[[Hours/Day]:[Hours/Day]],Table1[[Resource Name]:[Resource Name]],'Resource Summary'!$B29,Table1[[Start Date]:[Start Date]],"&lt;="&amp;'Resource Summary'!AA$6,Table1[[End Date]:[End Date]],"&gt;="&amp;'Resource Summary'!AA$6,Table1[[Project Name]:[Project Name]],rngProject)</f>
        <v>0</v>
      </c>
      <c r="AB29" s="4">
        <f>SUMIFS(Table1[[Hours/Day]:[Hours/Day]],Table1[[Resource Name]:[Resource Name]],'Resource Summary'!$B29,Table1[[Start Date]:[Start Date]],"&lt;="&amp;'Resource Summary'!AB$6,Table1[[End Date]:[End Date]],"&gt;="&amp;'Resource Summary'!AB$6,Table1[[Project Name]:[Project Name]],rngProject)</f>
        <v>0</v>
      </c>
      <c r="AC29" s="4">
        <f>SUMIFS(Table1[[Hours/Day]:[Hours/Day]],Table1[[Resource Name]:[Resource Name]],'Resource Summary'!$B29,Table1[[Start Date]:[Start Date]],"&lt;="&amp;'Resource Summary'!AC$6,Table1[[End Date]:[End Date]],"&gt;="&amp;'Resource Summary'!AC$6,Table1[[Project Name]:[Project Name]],rngProject)</f>
        <v>0</v>
      </c>
      <c r="AD29" s="4">
        <f>SUMIFS(Table1[[Hours/Day]:[Hours/Day]],Table1[[Resource Name]:[Resource Name]],'Resource Summary'!$B29,Table1[[Start Date]:[Start Date]],"&lt;="&amp;'Resource Summary'!AD$6,Table1[[End Date]:[End Date]],"&gt;="&amp;'Resource Summary'!AD$6,Table1[[Project Name]:[Project Name]],rngProject)</f>
        <v>0</v>
      </c>
      <c r="AE29" s="4">
        <f>SUMIFS(Table1[[Hours/Day]:[Hours/Day]],Table1[[Resource Name]:[Resource Name]],'Resource Summary'!$B29,Table1[[Start Date]:[Start Date]],"&lt;="&amp;'Resource Summary'!AE$6,Table1[[End Date]:[End Date]],"&gt;="&amp;'Resource Summary'!AE$6,Table1[[Project Name]:[Project Name]],rngProject)</f>
        <v>0</v>
      </c>
      <c r="AF29" s="4">
        <f>SUMIFS(Table1[[Hours/Day]:[Hours/Day]],Table1[[Resource Name]:[Resource Name]],'Resource Summary'!$B29,Table1[[Start Date]:[Start Date]],"&lt;="&amp;'Resource Summary'!AF$6,Table1[[End Date]:[End Date]],"&gt;="&amp;'Resource Summary'!AF$6,Table1[[Project Name]:[Project Name]],rngProject)</f>
        <v>0</v>
      </c>
      <c r="AG29" s="4">
        <f>SUMIFS(Table1[[Hours/Day]:[Hours/Day]],Table1[[Resource Name]:[Resource Name]],'Resource Summary'!$B29,Table1[[Start Date]:[Start Date]],"&lt;="&amp;'Resource Summary'!AG$6,Table1[[End Date]:[End Date]],"&gt;="&amp;'Resource Summary'!AG$6,Table1[[Project Name]:[Project Name]],rngProject)</f>
        <v>0</v>
      </c>
      <c r="AH29" s="4">
        <f>SUMIFS(Table1[[Hours/Day]:[Hours/Day]],Table1[[Resource Name]:[Resource Name]],'Resource Summary'!$B29,Table1[[Start Date]:[Start Date]],"&lt;="&amp;'Resource Summary'!AH$6,Table1[[End Date]:[End Date]],"&gt;="&amp;'Resource Summary'!AH$6,Table1[[Project Name]:[Project Name]],rngProject)</f>
        <v>0</v>
      </c>
      <c r="AI29" s="7"/>
    </row>
    <row r="30" spans="2:35" ht="24" customHeight="1" x14ac:dyDescent="0.35">
      <c r="B30" s="32"/>
      <c r="C30" s="11">
        <f t="shared" si="2"/>
        <v>0</v>
      </c>
      <c r="D30" s="4">
        <f>SUMIFS(Table1[[Hours/Day]:[Hours/Day]],Table1[[Resource Name]:[Resource Name]],'Resource Summary'!$B30,Table1[[Start Date]:[Start Date]],"&lt;="&amp;'Resource Summary'!D$6,Table1[[End Date]:[End Date]],"&gt;="&amp;'Resource Summary'!D$6,Table1[[Project Name]:[Project Name]],rngProject)</f>
        <v>0</v>
      </c>
      <c r="E30" s="4">
        <f>SUMIFS(Table1[[Hours/Day]:[Hours/Day]],Table1[[Resource Name]:[Resource Name]],'Resource Summary'!$B30,Table1[[Start Date]:[Start Date]],"&lt;="&amp;'Resource Summary'!E$6,Table1[[End Date]:[End Date]],"&gt;="&amp;'Resource Summary'!E$6,Table1[[Project Name]:[Project Name]],rngProject)</f>
        <v>0</v>
      </c>
      <c r="F30" s="4">
        <f>SUMIFS(Table1[[Hours/Day]:[Hours/Day]],Table1[[Resource Name]:[Resource Name]],'Resource Summary'!$B30,Table1[[Start Date]:[Start Date]],"&lt;="&amp;'Resource Summary'!F$6,Table1[[End Date]:[End Date]],"&gt;="&amp;'Resource Summary'!F$6,Table1[[Project Name]:[Project Name]],rngProject)</f>
        <v>0</v>
      </c>
      <c r="G30" s="4">
        <f>SUMIFS(Table1[[Hours/Day]:[Hours/Day]],Table1[[Resource Name]:[Resource Name]],'Resource Summary'!$B30,Table1[[Start Date]:[Start Date]],"&lt;="&amp;'Resource Summary'!G$6,Table1[[End Date]:[End Date]],"&gt;="&amp;'Resource Summary'!G$6,Table1[[Project Name]:[Project Name]],rngProject)</f>
        <v>0</v>
      </c>
      <c r="H30" s="4">
        <f>SUMIFS(Table1[[Hours/Day]:[Hours/Day]],Table1[[Resource Name]:[Resource Name]],'Resource Summary'!$B30,Table1[[Start Date]:[Start Date]],"&lt;="&amp;'Resource Summary'!H$6,Table1[[End Date]:[End Date]],"&gt;="&amp;'Resource Summary'!H$6,Table1[[Project Name]:[Project Name]],rngProject)</f>
        <v>0</v>
      </c>
      <c r="I30" s="4">
        <f>SUMIFS(Table1[[Hours/Day]:[Hours/Day]],Table1[[Resource Name]:[Resource Name]],'Resource Summary'!$B30,Table1[[Start Date]:[Start Date]],"&lt;="&amp;'Resource Summary'!I$6,Table1[[End Date]:[End Date]],"&gt;="&amp;'Resource Summary'!I$6,Table1[[Project Name]:[Project Name]],rngProject)</f>
        <v>0</v>
      </c>
      <c r="J30" s="4">
        <f>SUMIFS(Table1[[Hours/Day]:[Hours/Day]],Table1[[Resource Name]:[Resource Name]],'Resource Summary'!$B30,Table1[[Start Date]:[Start Date]],"&lt;="&amp;'Resource Summary'!J$6,Table1[[End Date]:[End Date]],"&gt;="&amp;'Resource Summary'!J$6,Table1[[Project Name]:[Project Name]],rngProject)</f>
        <v>0</v>
      </c>
      <c r="K30" s="4">
        <f>SUMIFS(Table1[[Hours/Day]:[Hours/Day]],Table1[[Resource Name]:[Resource Name]],'Resource Summary'!$B30,Table1[[Start Date]:[Start Date]],"&lt;="&amp;'Resource Summary'!K$6,Table1[[End Date]:[End Date]],"&gt;="&amp;'Resource Summary'!K$6,Table1[[Project Name]:[Project Name]],rngProject)</f>
        <v>0</v>
      </c>
      <c r="L30" s="4">
        <f>SUMIFS(Table1[[Hours/Day]:[Hours/Day]],Table1[[Resource Name]:[Resource Name]],'Resource Summary'!$B30,Table1[[Start Date]:[Start Date]],"&lt;="&amp;'Resource Summary'!L$6,Table1[[End Date]:[End Date]],"&gt;="&amp;'Resource Summary'!L$6,Table1[[Project Name]:[Project Name]],rngProject)</f>
        <v>0</v>
      </c>
      <c r="M30" s="4">
        <f>SUMIFS(Table1[[Hours/Day]:[Hours/Day]],Table1[[Resource Name]:[Resource Name]],'Resource Summary'!$B30,Table1[[Start Date]:[Start Date]],"&lt;="&amp;'Resource Summary'!M$6,Table1[[End Date]:[End Date]],"&gt;="&amp;'Resource Summary'!M$6,Table1[[Project Name]:[Project Name]],rngProject)</f>
        <v>0</v>
      </c>
      <c r="N30" s="4">
        <f>SUMIFS(Table1[[Hours/Day]:[Hours/Day]],Table1[[Resource Name]:[Resource Name]],'Resource Summary'!$B30,Table1[[Start Date]:[Start Date]],"&lt;="&amp;'Resource Summary'!N$6,Table1[[End Date]:[End Date]],"&gt;="&amp;'Resource Summary'!N$6,Table1[[Project Name]:[Project Name]],rngProject)</f>
        <v>0</v>
      </c>
      <c r="O30" s="4">
        <f>SUMIFS(Table1[[Hours/Day]:[Hours/Day]],Table1[[Resource Name]:[Resource Name]],'Resource Summary'!$B30,Table1[[Start Date]:[Start Date]],"&lt;="&amp;'Resource Summary'!O$6,Table1[[End Date]:[End Date]],"&gt;="&amp;'Resource Summary'!O$6,Table1[[Project Name]:[Project Name]],rngProject)</f>
        <v>0</v>
      </c>
      <c r="P30" s="4">
        <f>SUMIFS(Table1[[Hours/Day]:[Hours/Day]],Table1[[Resource Name]:[Resource Name]],'Resource Summary'!$B30,Table1[[Start Date]:[Start Date]],"&lt;="&amp;'Resource Summary'!P$6,Table1[[End Date]:[End Date]],"&gt;="&amp;'Resource Summary'!P$6,Table1[[Project Name]:[Project Name]],rngProject)</f>
        <v>0</v>
      </c>
      <c r="Q30" s="4">
        <f>SUMIFS(Table1[[Hours/Day]:[Hours/Day]],Table1[[Resource Name]:[Resource Name]],'Resource Summary'!$B30,Table1[[Start Date]:[Start Date]],"&lt;="&amp;'Resource Summary'!Q$6,Table1[[End Date]:[End Date]],"&gt;="&amp;'Resource Summary'!Q$6,Table1[[Project Name]:[Project Name]],rngProject)</f>
        <v>0</v>
      </c>
      <c r="R30" s="4">
        <f>SUMIFS(Table1[[Hours/Day]:[Hours/Day]],Table1[[Resource Name]:[Resource Name]],'Resource Summary'!$B30,Table1[[Start Date]:[Start Date]],"&lt;="&amp;'Resource Summary'!R$6,Table1[[End Date]:[End Date]],"&gt;="&amp;'Resource Summary'!R$6,Table1[[Project Name]:[Project Name]],rngProject)</f>
        <v>0</v>
      </c>
      <c r="S30" s="4">
        <f>SUMIFS(Table1[[Hours/Day]:[Hours/Day]],Table1[[Resource Name]:[Resource Name]],'Resource Summary'!$B30,Table1[[Start Date]:[Start Date]],"&lt;="&amp;'Resource Summary'!S$6,Table1[[End Date]:[End Date]],"&gt;="&amp;'Resource Summary'!S$6,Table1[[Project Name]:[Project Name]],rngProject)</f>
        <v>0</v>
      </c>
      <c r="T30" s="4">
        <f>SUMIFS(Table1[[Hours/Day]:[Hours/Day]],Table1[[Resource Name]:[Resource Name]],'Resource Summary'!$B30,Table1[[Start Date]:[Start Date]],"&lt;="&amp;'Resource Summary'!T$6,Table1[[End Date]:[End Date]],"&gt;="&amp;'Resource Summary'!T$6,Table1[[Project Name]:[Project Name]],rngProject)</f>
        <v>0</v>
      </c>
      <c r="U30" s="4">
        <f>SUMIFS(Table1[[Hours/Day]:[Hours/Day]],Table1[[Resource Name]:[Resource Name]],'Resource Summary'!$B30,Table1[[Start Date]:[Start Date]],"&lt;="&amp;'Resource Summary'!U$6,Table1[[End Date]:[End Date]],"&gt;="&amp;'Resource Summary'!U$6,Table1[[Project Name]:[Project Name]],rngProject)</f>
        <v>0</v>
      </c>
      <c r="V30" s="4">
        <f>SUMIFS(Table1[[Hours/Day]:[Hours/Day]],Table1[[Resource Name]:[Resource Name]],'Resource Summary'!$B30,Table1[[Start Date]:[Start Date]],"&lt;="&amp;'Resource Summary'!V$6,Table1[[End Date]:[End Date]],"&gt;="&amp;'Resource Summary'!V$6,Table1[[Project Name]:[Project Name]],rngProject)</f>
        <v>0</v>
      </c>
      <c r="W30" s="4">
        <f>SUMIFS(Table1[[Hours/Day]:[Hours/Day]],Table1[[Resource Name]:[Resource Name]],'Resource Summary'!$B30,Table1[[Start Date]:[Start Date]],"&lt;="&amp;'Resource Summary'!W$6,Table1[[End Date]:[End Date]],"&gt;="&amp;'Resource Summary'!W$6,Table1[[Project Name]:[Project Name]],rngProject)</f>
        <v>0</v>
      </c>
      <c r="X30" s="4">
        <f>SUMIFS(Table1[[Hours/Day]:[Hours/Day]],Table1[[Resource Name]:[Resource Name]],'Resource Summary'!$B30,Table1[[Start Date]:[Start Date]],"&lt;="&amp;'Resource Summary'!X$6,Table1[[End Date]:[End Date]],"&gt;="&amp;'Resource Summary'!X$6,Table1[[Project Name]:[Project Name]],rngProject)</f>
        <v>0</v>
      </c>
      <c r="Y30" s="4">
        <f>SUMIFS(Table1[[Hours/Day]:[Hours/Day]],Table1[[Resource Name]:[Resource Name]],'Resource Summary'!$B30,Table1[[Start Date]:[Start Date]],"&lt;="&amp;'Resource Summary'!Y$6,Table1[[End Date]:[End Date]],"&gt;="&amp;'Resource Summary'!Y$6,Table1[[Project Name]:[Project Name]],rngProject)</f>
        <v>0</v>
      </c>
      <c r="Z30" s="4">
        <f>SUMIFS(Table1[[Hours/Day]:[Hours/Day]],Table1[[Resource Name]:[Resource Name]],'Resource Summary'!$B30,Table1[[Start Date]:[Start Date]],"&lt;="&amp;'Resource Summary'!Z$6,Table1[[End Date]:[End Date]],"&gt;="&amp;'Resource Summary'!Z$6,Table1[[Project Name]:[Project Name]],rngProject)</f>
        <v>0</v>
      </c>
      <c r="AA30" s="4">
        <f>SUMIFS(Table1[[Hours/Day]:[Hours/Day]],Table1[[Resource Name]:[Resource Name]],'Resource Summary'!$B30,Table1[[Start Date]:[Start Date]],"&lt;="&amp;'Resource Summary'!AA$6,Table1[[End Date]:[End Date]],"&gt;="&amp;'Resource Summary'!AA$6,Table1[[Project Name]:[Project Name]],rngProject)</f>
        <v>0</v>
      </c>
      <c r="AB30" s="4">
        <f>SUMIFS(Table1[[Hours/Day]:[Hours/Day]],Table1[[Resource Name]:[Resource Name]],'Resource Summary'!$B30,Table1[[Start Date]:[Start Date]],"&lt;="&amp;'Resource Summary'!AB$6,Table1[[End Date]:[End Date]],"&gt;="&amp;'Resource Summary'!AB$6,Table1[[Project Name]:[Project Name]],rngProject)</f>
        <v>0</v>
      </c>
      <c r="AC30" s="4">
        <f>SUMIFS(Table1[[Hours/Day]:[Hours/Day]],Table1[[Resource Name]:[Resource Name]],'Resource Summary'!$B30,Table1[[Start Date]:[Start Date]],"&lt;="&amp;'Resource Summary'!AC$6,Table1[[End Date]:[End Date]],"&gt;="&amp;'Resource Summary'!AC$6,Table1[[Project Name]:[Project Name]],rngProject)</f>
        <v>0</v>
      </c>
      <c r="AD30" s="4">
        <f>SUMIFS(Table1[[Hours/Day]:[Hours/Day]],Table1[[Resource Name]:[Resource Name]],'Resource Summary'!$B30,Table1[[Start Date]:[Start Date]],"&lt;="&amp;'Resource Summary'!AD$6,Table1[[End Date]:[End Date]],"&gt;="&amp;'Resource Summary'!AD$6,Table1[[Project Name]:[Project Name]],rngProject)</f>
        <v>0</v>
      </c>
      <c r="AE30" s="4">
        <f>SUMIFS(Table1[[Hours/Day]:[Hours/Day]],Table1[[Resource Name]:[Resource Name]],'Resource Summary'!$B30,Table1[[Start Date]:[Start Date]],"&lt;="&amp;'Resource Summary'!AE$6,Table1[[End Date]:[End Date]],"&gt;="&amp;'Resource Summary'!AE$6,Table1[[Project Name]:[Project Name]],rngProject)</f>
        <v>0</v>
      </c>
      <c r="AF30" s="4">
        <f>SUMIFS(Table1[[Hours/Day]:[Hours/Day]],Table1[[Resource Name]:[Resource Name]],'Resource Summary'!$B30,Table1[[Start Date]:[Start Date]],"&lt;="&amp;'Resource Summary'!AF$6,Table1[[End Date]:[End Date]],"&gt;="&amp;'Resource Summary'!AF$6,Table1[[Project Name]:[Project Name]],rngProject)</f>
        <v>0</v>
      </c>
      <c r="AG30" s="4">
        <f>SUMIFS(Table1[[Hours/Day]:[Hours/Day]],Table1[[Resource Name]:[Resource Name]],'Resource Summary'!$B30,Table1[[Start Date]:[Start Date]],"&lt;="&amp;'Resource Summary'!AG$6,Table1[[End Date]:[End Date]],"&gt;="&amp;'Resource Summary'!AG$6,Table1[[Project Name]:[Project Name]],rngProject)</f>
        <v>0</v>
      </c>
      <c r="AH30" s="4">
        <f>SUMIFS(Table1[[Hours/Day]:[Hours/Day]],Table1[[Resource Name]:[Resource Name]],'Resource Summary'!$B30,Table1[[Start Date]:[Start Date]],"&lt;="&amp;'Resource Summary'!AH$6,Table1[[End Date]:[End Date]],"&gt;="&amp;'Resource Summary'!AH$6,Table1[[Project Name]:[Project Name]],rngProject)</f>
        <v>0</v>
      </c>
      <c r="AI30" s="7"/>
    </row>
    <row r="31" spans="2:35" ht="24" customHeight="1" x14ac:dyDescent="0.35">
      <c r="B31" s="32"/>
      <c r="C31" s="11">
        <f t="shared" si="2"/>
        <v>0</v>
      </c>
      <c r="D31" s="4">
        <f>SUMIFS(Table1[[Hours/Day]:[Hours/Day]],Table1[[Resource Name]:[Resource Name]],'Resource Summary'!$B31,Table1[[Start Date]:[Start Date]],"&lt;="&amp;'Resource Summary'!D$6,Table1[[End Date]:[End Date]],"&gt;="&amp;'Resource Summary'!D$6,Table1[[Project Name]:[Project Name]],rngProject)</f>
        <v>0</v>
      </c>
      <c r="E31" s="4">
        <f>SUMIFS(Table1[[Hours/Day]:[Hours/Day]],Table1[[Resource Name]:[Resource Name]],'Resource Summary'!$B31,Table1[[Start Date]:[Start Date]],"&lt;="&amp;'Resource Summary'!E$6,Table1[[End Date]:[End Date]],"&gt;="&amp;'Resource Summary'!E$6,Table1[[Project Name]:[Project Name]],rngProject)</f>
        <v>0</v>
      </c>
      <c r="F31" s="4">
        <f>SUMIFS(Table1[[Hours/Day]:[Hours/Day]],Table1[[Resource Name]:[Resource Name]],'Resource Summary'!$B31,Table1[[Start Date]:[Start Date]],"&lt;="&amp;'Resource Summary'!F$6,Table1[[End Date]:[End Date]],"&gt;="&amp;'Resource Summary'!F$6,Table1[[Project Name]:[Project Name]],rngProject)</f>
        <v>0</v>
      </c>
      <c r="G31" s="4">
        <f>SUMIFS(Table1[[Hours/Day]:[Hours/Day]],Table1[[Resource Name]:[Resource Name]],'Resource Summary'!$B31,Table1[[Start Date]:[Start Date]],"&lt;="&amp;'Resource Summary'!G$6,Table1[[End Date]:[End Date]],"&gt;="&amp;'Resource Summary'!G$6,Table1[[Project Name]:[Project Name]],rngProject)</f>
        <v>0</v>
      </c>
      <c r="H31" s="4">
        <f>SUMIFS(Table1[[Hours/Day]:[Hours/Day]],Table1[[Resource Name]:[Resource Name]],'Resource Summary'!$B31,Table1[[Start Date]:[Start Date]],"&lt;="&amp;'Resource Summary'!H$6,Table1[[End Date]:[End Date]],"&gt;="&amp;'Resource Summary'!H$6,Table1[[Project Name]:[Project Name]],rngProject)</f>
        <v>0</v>
      </c>
      <c r="I31" s="4">
        <f>SUMIFS(Table1[[Hours/Day]:[Hours/Day]],Table1[[Resource Name]:[Resource Name]],'Resource Summary'!$B31,Table1[[Start Date]:[Start Date]],"&lt;="&amp;'Resource Summary'!I$6,Table1[[End Date]:[End Date]],"&gt;="&amp;'Resource Summary'!I$6,Table1[[Project Name]:[Project Name]],rngProject)</f>
        <v>0</v>
      </c>
      <c r="J31" s="4">
        <f>SUMIFS(Table1[[Hours/Day]:[Hours/Day]],Table1[[Resource Name]:[Resource Name]],'Resource Summary'!$B31,Table1[[Start Date]:[Start Date]],"&lt;="&amp;'Resource Summary'!J$6,Table1[[End Date]:[End Date]],"&gt;="&amp;'Resource Summary'!J$6,Table1[[Project Name]:[Project Name]],rngProject)</f>
        <v>0</v>
      </c>
      <c r="K31" s="4">
        <f>SUMIFS(Table1[[Hours/Day]:[Hours/Day]],Table1[[Resource Name]:[Resource Name]],'Resource Summary'!$B31,Table1[[Start Date]:[Start Date]],"&lt;="&amp;'Resource Summary'!K$6,Table1[[End Date]:[End Date]],"&gt;="&amp;'Resource Summary'!K$6,Table1[[Project Name]:[Project Name]],rngProject)</f>
        <v>0</v>
      </c>
      <c r="L31" s="4">
        <f>SUMIFS(Table1[[Hours/Day]:[Hours/Day]],Table1[[Resource Name]:[Resource Name]],'Resource Summary'!$B31,Table1[[Start Date]:[Start Date]],"&lt;="&amp;'Resource Summary'!L$6,Table1[[End Date]:[End Date]],"&gt;="&amp;'Resource Summary'!L$6,Table1[[Project Name]:[Project Name]],rngProject)</f>
        <v>0</v>
      </c>
      <c r="M31" s="4">
        <f>SUMIFS(Table1[[Hours/Day]:[Hours/Day]],Table1[[Resource Name]:[Resource Name]],'Resource Summary'!$B31,Table1[[Start Date]:[Start Date]],"&lt;="&amp;'Resource Summary'!M$6,Table1[[End Date]:[End Date]],"&gt;="&amp;'Resource Summary'!M$6,Table1[[Project Name]:[Project Name]],rngProject)</f>
        <v>0</v>
      </c>
      <c r="N31" s="4">
        <f>SUMIFS(Table1[[Hours/Day]:[Hours/Day]],Table1[[Resource Name]:[Resource Name]],'Resource Summary'!$B31,Table1[[Start Date]:[Start Date]],"&lt;="&amp;'Resource Summary'!N$6,Table1[[End Date]:[End Date]],"&gt;="&amp;'Resource Summary'!N$6,Table1[[Project Name]:[Project Name]],rngProject)</f>
        <v>0</v>
      </c>
      <c r="O31" s="4">
        <f>SUMIFS(Table1[[Hours/Day]:[Hours/Day]],Table1[[Resource Name]:[Resource Name]],'Resource Summary'!$B31,Table1[[Start Date]:[Start Date]],"&lt;="&amp;'Resource Summary'!O$6,Table1[[End Date]:[End Date]],"&gt;="&amp;'Resource Summary'!O$6,Table1[[Project Name]:[Project Name]],rngProject)</f>
        <v>0</v>
      </c>
      <c r="P31" s="4">
        <f>SUMIFS(Table1[[Hours/Day]:[Hours/Day]],Table1[[Resource Name]:[Resource Name]],'Resource Summary'!$B31,Table1[[Start Date]:[Start Date]],"&lt;="&amp;'Resource Summary'!P$6,Table1[[End Date]:[End Date]],"&gt;="&amp;'Resource Summary'!P$6,Table1[[Project Name]:[Project Name]],rngProject)</f>
        <v>0</v>
      </c>
      <c r="Q31" s="4">
        <f>SUMIFS(Table1[[Hours/Day]:[Hours/Day]],Table1[[Resource Name]:[Resource Name]],'Resource Summary'!$B31,Table1[[Start Date]:[Start Date]],"&lt;="&amp;'Resource Summary'!Q$6,Table1[[End Date]:[End Date]],"&gt;="&amp;'Resource Summary'!Q$6,Table1[[Project Name]:[Project Name]],rngProject)</f>
        <v>0</v>
      </c>
      <c r="R31" s="4">
        <f>SUMIFS(Table1[[Hours/Day]:[Hours/Day]],Table1[[Resource Name]:[Resource Name]],'Resource Summary'!$B31,Table1[[Start Date]:[Start Date]],"&lt;="&amp;'Resource Summary'!R$6,Table1[[End Date]:[End Date]],"&gt;="&amp;'Resource Summary'!R$6,Table1[[Project Name]:[Project Name]],rngProject)</f>
        <v>0</v>
      </c>
      <c r="S31" s="4">
        <f>SUMIFS(Table1[[Hours/Day]:[Hours/Day]],Table1[[Resource Name]:[Resource Name]],'Resource Summary'!$B31,Table1[[Start Date]:[Start Date]],"&lt;="&amp;'Resource Summary'!S$6,Table1[[End Date]:[End Date]],"&gt;="&amp;'Resource Summary'!S$6,Table1[[Project Name]:[Project Name]],rngProject)</f>
        <v>0</v>
      </c>
      <c r="T31" s="4">
        <f>SUMIFS(Table1[[Hours/Day]:[Hours/Day]],Table1[[Resource Name]:[Resource Name]],'Resource Summary'!$B31,Table1[[Start Date]:[Start Date]],"&lt;="&amp;'Resource Summary'!T$6,Table1[[End Date]:[End Date]],"&gt;="&amp;'Resource Summary'!T$6,Table1[[Project Name]:[Project Name]],rngProject)</f>
        <v>0</v>
      </c>
      <c r="U31" s="4">
        <f>SUMIFS(Table1[[Hours/Day]:[Hours/Day]],Table1[[Resource Name]:[Resource Name]],'Resource Summary'!$B31,Table1[[Start Date]:[Start Date]],"&lt;="&amp;'Resource Summary'!U$6,Table1[[End Date]:[End Date]],"&gt;="&amp;'Resource Summary'!U$6,Table1[[Project Name]:[Project Name]],rngProject)</f>
        <v>0</v>
      </c>
      <c r="V31" s="4">
        <f>SUMIFS(Table1[[Hours/Day]:[Hours/Day]],Table1[[Resource Name]:[Resource Name]],'Resource Summary'!$B31,Table1[[Start Date]:[Start Date]],"&lt;="&amp;'Resource Summary'!V$6,Table1[[End Date]:[End Date]],"&gt;="&amp;'Resource Summary'!V$6,Table1[[Project Name]:[Project Name]],rngProject)</f>
        <v>0</v>
      </c>
      <c r="W31" s="4">
        <f>SUMIFS(Table1[[Hours/Day]:[Hours/Day]],Table1[[Resource Name]:[Resource Name]],'Resource Summary'!$B31,Table1[[Start Date]:[Start Date]],"&lt;="&amp;'Resource Summary'!W$6,Table1[[End Date]:[End Date]],"&gt;="&amp;'Resource Summary'!W$6,Table1[[Project Name]:[Project Name]],rngProject)</f>
        <v>0</v>
      </c>
      <c r="X31" s="4">
        <f>SUMIFS(Table1[[Hours/Day]:[Hours/Day]],Table1[[Resource Name]:[Resource Name]],'Resource Summary'!$B31,Table1[[Start Date]:[Start Date]],"&lt;="&amp;'Resource Summary'!X$6,Table1[[End Date]:[End Date]],"&gt;="&amp;'Resource Summary'!X$6,Table1[[Project Name]:[Project Name]],rngProject)</f>
        <v>0</v>
      </c>
      <c r="Y31" s="4">
        <f>SUMIFS(Table1[[Hours/Day]:[Hours/Day]],Table1[[Resource Name]:[Resource Name]],'Resource Summary'!$B31,Table1[[Start Date]:[Start Date]],"&lt;="&amp;'Resource Summary'!Y$6,Table1[[End Date]:[End Date]],"&gt;="&amp;'Resource Summary'!Y$6,Table1[[Project Name]:[Project Name]],rngProject)</f>
        <v>0</v>
      </c>
      <c r="Z31" s="4">
        <f>SUMIFS(Table1[[Hours/Day]:[Hours/Day]],Table1[[Resource Name]:[Resource Name]],'Resource Summary'!$B31,Table1[[Start Date]:[Start Date]],"&lt;="&amp;'Resource Summary'!Z$6,Table1[[End Date]:[End Date]],"&gt;="&amp;'Resource Summary'!Z$6,Table1[[Project Name]:[Project Name]],rngProject)</f>
        <v>0</v>
      </c>
      <c r="AA31" s="4">
        <f>SUMIFS(Table1[[Hours/Day]:[Hours/Day]],Table1[[Resource Name]:[Resource Name]],'Resource Summary'!$B31,Table1[[Start Date]:[Start Date]],"&lt;="&amp;'Resource Summary'!AA$6,Table1[[End Date]:[End Date]],"&gt;="&amp;'Resource Summary'!AA$6,Table1[[Project Name]:[Project Name]],rngProject)</f>
        <v>0</v>
      </c>
      <c r="AB31" s="4">
        <f>SUMIFS(Table1[[Hours/Day]:[Hours/Day]],Table1[[Resource Name]:[Resource Name]],'Resource Summary'!$B31,Table1[[Start Date]:[Start Date]],"&lt;="&amp;'Resource Summary'!AB$6,Table1[[End Date]:[End Date]],"&gt;="&amp;'Resource Summary'!AB$6,Table1[[Project Name]:[Project Name]],rngProject)</f>
        <v>0</v>
      </c>
      <c r="AC31" s="4">
        <f>SUMIFS(Table1[[Hours/Day]:[Hours/Day]],Table1[[Resource Name]:[Resource Name]],'Resource Summary'!$B31,Table1[[Start Date]:[Start Date]],"&lt;="&amp;'Resource Summary'!AC$6,Table1[[End Date]:[End Date]],"&gt;="&amp;'Resource Summary'!AC$6,Table1[[Project Name]:[Project Name]],rngProject)</f>
        <v>0</v>
      </c>
      <c r="AD31" s="4">
        <f>SUMIFS(Table1[[Hours/Day]:[Hours/Day]],Table1[[Resource Name]:[Resource Name]],'Resource Summary'!$B31,Table1[[Start Date]:[Start Date]],"&lt;="&amp;'Resource Summary'!AD$6,Table1[[End Date]:[End Date]],"&gt;="&amp;'Resource Summary'!AD$6,Table1[[Project Name]:[Project Name]],rngProject)</f>
        <v>0</v>
      </c>
      <c r="AE31" s="4">
        <f>SUMIFS(Table1[[Hours/Day]:[Hours/Day]],Table1[[Resource Name]:[Resource Name]],'Resource Summary'!$B31,Table1[[Start Date]:[Start Date]],"&lt;="&amp;'Resource Summary'!AE$6,Table1[[End Date]:[End Date]],"&gt;="&amp;'Resource Summary'!AE$6,Table1[[Project Name]:[Project Name]],rngProject)</f>
        <v>0</v>
      </c>
      <c r="AF31" s="4">
        <f>SUMIFS(Table1[[Hours/Day]:[Hours/Day]],Table1[[Resource Name]:[Resource Name]],'Resource Summary'!$B31,Table1[[Start Date]:[Start Date]],"&lt;="&amp;'Resource Summary'!AF$6,Table1[[End Date]:[End Date]],"&gt;="&amp;'Resource Summary'!AF$6,Table1[[Project Name]:[Project Name]],rngProject)</f>
        <v>0</v>
      </c>
      <c r="AG31" s="4">
        <f>SUMIFS(Table1[[Hours/Day]:[Hours/Day]],Table1[[Resource Name]:[Resource Name]],'Resource Summary'!$B31,Table1[[Start Date]:[Start Date]],"&lt;="&amp;'Resource Summary'!AG$6,Table1[[End Date]:[End Date]],"&gt;="&amp;'Resource Summary'!AG$6,Table1[[Project Name]:[Project Name]],rngProject)</f>
        <v>0</v>
      </c>
      <c r="AH31" s="4">
        <f>SUMIFS(Table1[[Hours/Day]:[Hours/Day]],Table1[[Resource Name]:[Resource Name]],'Resource Summary'!$B31,Table1[[Start Date]:[Start Date]],"&lt;="&amp;'Resource Summary'!AH$6,Table1[[End Date]:[End Date]],"&gt;="&amp;'Resource Summary'!AH$6,Table1[[Project Name]:[Project Name]],rngProject)</f>
        <v>0</v>
      </c>
      <c r="AI31" s="7"/>
    </row>
    <row r="32" spans="2:35" ht="24" customHeight="1" x14ac:dyDescent="0.35">
      <c r="C32" s="12" t="s">
        <v>7</v>
      </c>
    </row>
    <row r="33" spans="3:3" ht="24" customHeight="1" x14ac:dyDescent="0.35">
      <c r="C33" s="13" t="s">
        <v>8</v>
      </c>
    </row>
  </sheetData>
  <sheetProtection sheet="1" objects="1" scenarios="1"/>
  <mergeCells count="6">
    <mergeCell ref="P3:S3"/>
    <mergeCell ref="X3:Z3"/>
    <mergeCell ref="AA3:AD3"/>
    <mergeCell ref="T3:V3"/>
    <mergeCell ref="A1:AI1"/>
    <mergeCell ref="C3:E3"/>
  </mergeCells>
  <conditionalFormatting sqref="C7:C31">
    <cfRule type="dataBar" priority="1">
      <dataBar>
        <cfvo type="min"/>
        <cfvo type="max"/>
        <color rgb="FF63C384"/>
      </dataBar>
      <extLst>
        <ext xmlns:x14="http://schemas.microsoft.com/office/spreadsheetml/2009/9/main" uri="{B025F937-C7B1-47D3-B67F-A62EFF666E3E}">
          <x14:id>{C04C81EA-5E05-4F36-91EF-1E6CE52B47D8}</x14:id>
        </ext>
      </extLst>
    </cfRule>
  </conditionalFormatting>
  <conditionalFormatting sqref="D7:AH31">
    <cfRule type="cellIs" dxfId="0" priority="2" operator="equal">
      <formula>0</formula>
    </cfRule>
    <cfRule type="colorScale" priority="3">
      <colorScale>
        <cfvo type="num" val="1"/>
        <cfvo type="percentile" val="50"/>
        <cfvo type="max"/>
        <color rgb="FFFFCC99"/>
        <color rgb="FFFF7C80"/>
        <color rgb="FFFF7C80"/>
      </colorScale>
    </cfRule>
  </conditionalFormatting>
  <dataValidations count="2">
    <dataValidation type="list" allowBlank="1" showInputMessage="1" showErrorMessage="1" sqref="T3:V3" xr:uid="{00000000-0002-0000-0100-000000000000}">
      <formula1>"1,2,3,4,5,6,7,8,9,10,11,12"</formula1>
    </dataValidation>
    <dataValidation type="list" allowBlank="1" showInputMessage="1" showErrorMessage="1" sqref="AA3:AD3" xr:uid="{00000000-0002-0000-0100-000001000000}">
      <formula1>"2015,2016,2017,2018,2019,2020,,2021,2022"</formula1>
    </dataValidation>
  </dataValidations>
  <pageMargins left="0.7" right="0.7" top="0.75" bottom="0.75" header="0.3" footer="0.3"/>
  <pageSetup paperSize="9" orientation="portrait" verticalDpi="200" r:id="rId1"/>
  <drawing r:id="rId2"/>
  <extLst>
    <ext xmlns:x14="http://schemas.microsoft.com/office/spreadsheetml/2009/9/main" uri="{78C0D931-6437-407d-A8EE-F0AAD7539E65}">
      <x14:conditionalFormattings>
        <x14:conditionalFormatting xmlns:xm="http://schemas.microsoft.com/office/excel/2006/main">
          <x14:cfRule type="dataBar" id="{C04C81EA-5E05-4F36-91EF-1E6CE52B47D8}">
            <x14:dataBar minLength="0" maxLength="100" border="1" negativeBarBorderColorSameAsPositive="0">
              <x14:cfvo type="autoMin"/>
              <x14:cfvo type="autoMax"/>
              <x14:borderColor rgb="FF63C384"/>
              <x14:negativeFillColor rgb="FFFF0000"/>
              <x14:negativeBorderColor rgb="FFFF0000"/>
              <x14:axisColor rgb="FF000000"/>
            </x14:dataBar>
          </x14:cfRule>
          <xm:sqref>C7:C31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promptTitle="Select a Project" prompt="Clear (Leave Empty) to Show All Projects" xr:uid="{87DEAD60-3D2C-4AE4-9F13-938A7E6D4FB5}">
          <x14:formula1>
            <xm:f>Projects!$B$8:$B$17</xm:f>
          </x14:formula1>
          <xm:sqref>C3:E3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CC6C4-2D5A-4BC7-B4D5-8EE71A995C70}">
  <dimension ref="A1:V52"/>
  <sheetViews>
    <sheetView zoomScale="50" zoomScaleNormal="50" workbookViewId="0">
      <selection activeCell="C19" sqref="C19"/>
    </sheetView>
  </sheetViews>
  <sheetFormatPr defaultRowHeight="14.5" x14ac:dyDescent="0.35"/>
  <cols>
    <col min="1" max="1" width="35.453125" customWidth="1"/>
    <col min="2" max="2" width="16.26953125" customWidth="1"/>
    <col min="3" max="3" width="22.81640625" customWidth="1"/>
    <col min="4" max="4" width="32.453125" customWidth="1"/>
    <col min="5" max="5" width="19.26953125" customWidth="1"/>
    <col min="7" max="7" width="19.1796875" customWidth="1"/>
  </cols>
  <sheetData>
    <row r="1" spans="1:22" ht="15.5" x14ac:dyDescent="0.35">
      <c r="A1" s="71" t="s">
        <v>9</v>
      </c>
      <c r="B1" s="71" t="s">
        <v>10</v>
      </c>
      <c r="C1" s="71" t="s">
        <v>11</v>
      </c>
      <c r="D1" s="71" t="s">
        <v>12</v>
      </c>
      <c r="E1" s="71" t="s">
        <v>13</v>
      </c>
      <c r="F1" s="88"/>
      <c r="G1" s="88"/>
      <c r="H1" s="88"/>
      <c r="I1" s="88"/>
      <c r="J1" s="88"/>
      <c r="K1" s="88"/>
      <c r="L1" s="88"/>
      <c r="M1" s="88"/>
      <c r="N1" s="88"/>
      <c r="O1" s="88"/>
      <c r="P1" s="88"/>
      <c r="Q1" s="88"/>
      <c r="R1" s="88"/>
      <c r="S1" s="88"/>
      <c r="T1" s="88"/>
      <c r="U1" s="88"/>
      <c r="V1" s="88"/>
    </row>
    <row r="2" spans="1:22" x14ac:dyDescent="0.35">
      <c r="A2" s="69" t="s">
        <v>14</v>
      </c>
      <c r="B2" s="68" cm="1">
        <f t="array" ref="B2:B13">_xlfn.MINIFS(Table1[Start Date], Table1[Project Name], A2:A13)</f>
        <v>44732</v>
      </c>
      <c r="C2" s="68">
        <f>_xlfn.MAXIFS(Table1[End Date], Table1[Project Name], A2)</f>
        <v>45489</v>
      </c>
      <c r="D2" cm="1">
        <f t="array" ref="D2:D20">COUNTIF(Table1[Project Name], A2:A20)</f>
        <v>256</v>
      </c>
      <c r="E2" cm="1">
        <f t="array" ref="E2:E20">SUMIFS(Table1[Hours/Day], Table1[Project Name], A2:A20)</f>
        <v>267.5</v>
      </c>
      <c r="F2" s="88"/>
      <c r="G2" s="88"/>
      <c r="H2" s="88"/>
      <c r="I2" s="88"/>
      <c r="J2" s="88"/>
      <c r="K2" s="88"/>
      <c r="L2" s="88"/>
      <c r="M2" s="88"/>
      <c r="N2" s="88"/>
      <c r="O2" s="88"/>
      <c r="P2" s="88"/>
      <c r="Q2" s="88"/>
      <c r="R2" s="88"/>
      <c r="S2" s="88"/>
      <c r="T2" s="88"/>
      <c r="U2" s="88"/>
      <c r="V2" s="88"/>
    </row>
    <row r="3" spans="1:22" x14ac:dyDescent="0.35">
      <c r="A3" s="69" t="s">
        <v>15</v>
      </c>
      <c r="B3" s="68">
        <v>44609</v>
      </c>
      <c r="C3" s="68">
        <f>_xlfn.MAXIFS(Table1[End Date], Table1[Project Name], A3)</f>
        <v>45026</v>
      </c>
      <c r="D3">
        <v>78</v>
      </c>
      <c r="E3">
        <v>85</v>
      </c>
      <c r="F3" s="88"/>
      <c r="G3" s="88"/>
      <c r="H3" s="88"/>
      <c r="I3" s="88"/>
      <c r="J3" s="88"/>
      <c r="K3" s="88"/>
      <c r="L3" s="88"/>
      <c r="M3" s="88"/>
      <c r="N3" s="88"/>
      <c r="O3" s="88"/>
      <c r="P3" s="88"/>
      <c r="Q3" s="88"/>
      <c r="R3" s="88"/>
      <c r="S3" s="88"/>
      <c r="T3" s="88"/>
      <c r="U3" s="88"/>
      <c r="V3" s="88"/>
    </row>
    <row r="4" spans="1:22" x14ac:dyDescent="0.35">
      <c r="A4" s="69" t="s">
        <v>16</v>
      </c>
      <c r="B4" s="68">
        <v>44733</v>
      </c>
      <c r="C4" s="68">
        <f>_xlfn.MAXIFS(Table1[End Date], Table1[Project Name], A4)</f>
        <v>44733</v>
      </c>
      <c r="D4">
        <v>1</v>
      </c>
      <c r="E4">
        <v>0.5</v>
      </c>
      <c r="F4" s="88"/>
      <c r="G4" s="88"/>
      <c r="H4" s="88"/>
      <c r="I4" s="88"/>
      <c r="J4" s="88"/>
      <c r="K4" s="88"/>
      <c r="L4" s="88"/>
      <c r="M4" s="88"/>
      <c r="N4" s="88"/>
      <c r="O4" s="88"/>
      <c r="P4" s="88"/>
      <c r="Q4" s="88"/>
      <c r="R4" s="88"/>
      <c r="S4" s="88"/>
      <c r="T4" s="88"/>
      <c r="U4" s="88"/>
      <c r="V4" s="88"/>
    </row>
    <row r="5" spans="1:22" x14ac:dyDescent="0.35">
      <c r="A5" s="69" t="s">
        <v>17</v>
      </c>
      <c r="B5" s="68">
        <v>44734</v>
      </c>
      <c r="C5" s="68">
        <f>_xlfn.MAXIFS(Table1[End Date], Table1[Project Name], A5)</f>
        <v>45489</v>
      </c>
      <c r="D5">
        <v>291</v>
      </c>
      <c r="E5">
        <v>365</v>
      </c>
      <c r="F5" s="88"/>
      <c r="G5" s="88"/>
      <c r="H5" s="88"/>
      <c r="I5" s="88"/>
      <c r="J5" s="88"/>
      <c r="K5" s="88"/>
      <c r="L5" s="88"/>
      <c r="M5" s="88"/>
      <c r="N5" s="88"/>
      <c r="O5" s="88"/>
      <c r="P5" s="88"/>
      <c r="Q5" s="88"/>
      <c r="R5" s="88"/>
      <c r="S5" s="88"/>
      <c r="T5" s="88"/>
      <c r="U5" s="88"/>
      <c r="V5" s="88"/>
    </row>
    <row r="6" spans="1:22" x14ac:dyDescent="0.35">
      <c r="A6" s="69" t="s">
        <v>18</v>
      </c>
      <c r="B6" s="68">
        <v>44727</v>
      </c>
      <c r="C6" s="68">
        <f>_xlfn.MAXIFS(Table1[End Date], Table1[Project Name], A6)</f>
        <v>44802</v>
      </c>
      <c r="D6">
        <v>8</v>
      </c>
      <c r="E6">
        <v>10.5</v>
      </c>
      <c r="F6" s="88"/>
      <c r="G6" s="88"/>
      <c r="H6" s="88"/>
      <c r="I6" s="88"/>
      <c r="J6" s="88"/>
      <c r="K6" s="88"/>
      <c r="L6" s="88"/>
      <c r="M6" s="88"/>
      <c r="N6" s="88"/>
      <c r="O6" s="88"/>
      <c r="P6" s="88"/>
      <c r="Q6" s="88"/>
      <c r="R6" s="88"/>
      <c r="S6" s="88"/>
      <c r="T6" s="88"/>
      <c r="U6" s="88"/>
      <c r="V6" s="88"/>
    </row>
    <row r="7" spans="1:22" x14ac:dyDescent="0.35">
      <c r="A7" s="69" t="s">
        <v>19</v>
      </c>
      <c r="B7" s="68">
        <v>44736</v>
      </c>
      <c r="C7" s="68">
        <f>_xlfn.MAXIFS(Table1[End Date], Table1[Project Name], A7)</f>
        <v>44910</v>
      </c>
      <c r="D7">
        <v>68</v>
      </c>
      <c r="E7">
        <v>48.75</v>
      </c>
      <c r="F7" s="88"/>
      <c r="G7" s="88"/>
      <c r="H7" s="88"/>
      <c r="I7" s="88"/>
      <c r="J7" s="88"/>
      <c r="K7" s="88"/>
      <c r="L7" s="88"/>
      <c r="M7" s="88"/>
      <c r="N7" s="88"/>
      <c r="O7" s="88"/>
      <c r="P7" s="88"/>
      <c r="Q7" s="88"/>
      <c r="R7" s="88"/>
      <c r="S7" s="88"/>
      <c r="T7" s="88"/>
      <c r="U7" s="88"/>
      <c r="V7" s="88"/>
    </row>
    <row r="8" spans="1:22" x14ac:dyDescent="0.35">
      <c r="A8" s="69" t="s">
        <v>2</v>
      </c>
      <c r="B8" s="68">
        <v>44608</v>
      </c>
      <c r="C8" s="68">
        <f>_xlfn.MAXIFS(Table1[End Date], Table1[Project Name], A8)</f>
        <v>45009</v>
      </c>
      <c r="D8">
        <v>110</v>
      </c>
      <c r="E8">
        <v>200.25</v>
      </c>
      <c r="F8" s="88"/>
      <c r="G8" s="88"/>
      <c r="H8" s="88"/>
      <c r="I8" s="88"/>
      <c r="J8" s="88"/>
      <c r="K8" s="88"/>
      <c r="L8" s="88"/>
      <c r="M8" s="88"/>
      <c r="N8" s="88"/>
      <c r="O8" s="88"/>
      <c r="P8" s="88"/>
      <c r="Q8" s="88"/>
      <c r="R8" s="88"/>
      <c r="S8" s="88"/>
      <c r="T8" s="88"/>
      <c r="U8" s="88"/>
      <c r="V8" s="88"/>
    </row>
    <row r="9" spans="1:22" x14ac:dyDescent="0.35">
      <c r="A9" s="69" t="s">
        <v>20</v>
      </c>
      <c r="B9" s="68">
        <v>44735</v>
      </c>
      <c r="C9" s="68">
        <f>_xlfn.MAXIFS(Table1[End Date], Table1[Project Name], A9)</f>
        <v>45090</v>
      </c>
      <c r="D9">
        <v>15</v>
      </c>
      <c r="E9">
        <v>31.5</v>
      </c>
      <c r="F9" s="88"/>
      <c r="G9" s="88"/>
      <c r="H9" s="88"/>
      <c r="I9" s="88"/>
      <c r="J9" s="88"/>
      <c r="K9" s="88"/>
      <c r="L9" s="88"/>
      <c r="M9" s="88"/>
      <c r="N9" s="88"/>
      <c r="O9" s="88"/>
      <c r="P9" s="88"/>
      <c r="Q9" s="88"/>
      <c r="R9" s="88"/>
      <c r="S9" s="88"/>
      <c r="T9" s="88"/>
      <c r="U9" s="88"/>
      <c r="V9" s="88"/>
    </row>
    <row r="10" spans="1:22" x14ac:dyDescent="0.35">
      <c r="A10" s="69" t="s">
        <v>21</v>
      </c>
      <c r="B10" s="68">
        <v>44817</v>
      </c>
      <c r="C10" s="68">
        <f>_xlfn.MAXIFS(Table1[End Date], Table1[Project Name], A10)</f>
        <v>44840</v>
      </c>
      <c r="D10">
        <v>10</v>
      </c>
      <c r="E10">
        <v>9.5</v>
      </c>
      <c r="F10" s="88"/>
      <c r="G10" s="88"/>
      <c r="H10" s="88"/>
      <c r="I10" s="88"/>
      <c r="J10" s="88"/>
      <c r="K10" s="88"/>
      <c r="L10" s="88"/>
      <c r="M10" s="88"/>
      <c r="N10" s="88"/>
      <c r="O10" s="88"/>
      <c r="P10" s="88"/>
      <c r="Q10" s="88"/>
      <c r="R10" s="88"/>
      <c r="S10" s="88"/>
      <c r="T10" s="88"/>
      <c r="U10" s="88"/>
      <c r="V10" s="88"/>
    </row>
    <row r="11" spans="1:22" x14ac:dyDescent="0.35">
      <c r="A11" s="70" t="s">
        <v>22</v>
      </c>
      <c r="B11" s="68">
        <v>44840</v>
      </c>
      <c r="C11" s="68">
        <f>_xlfn.MAXIFS(Table1[End Date], Table1[Project Name], A11)</f>
        <v>45489</v>
      </c>
      <c r="D11">
        <v>258</v>
      </c>
      <c r="E11">
        <v>236.5</v>
      </c>
      <c r="F11" s="88"/>
      <c r="G11" s="88"/>
      <c r="H11" s="88"/>
      <c r="I11" s="88"/>
      <c r="J11" s="88"/>
      <c r="K11" s="88"/>
      <c r="L11" s="88"/>
      <c r="M11" s="88"/>
      <c r="N11" s="88"/>
      <c r="O11" s="88"/>
      <c r="P11" s="88"/>
      <c r="Q11" s="88"/>
      <c r="R11" s="88"/>
      <c r="S11" s="88"/>
      <c r="T11" s="88"/>
      <c r="U11" s="88"/>
      <c r="V11" s="88"/>
    </row>
    <row r="12" spans="1:22" x14ac:dyDescent="0.35">
      <c r="A12" s="70" t="s">
        <v>958</v>
      </c>
      <c r="B12" s="68">
        <v>45271</v>
      </c>
      <c r="C12" s="68">
        <f>_xlfn.MAXIFS(Table1[End Date], Table1[Project Name], A12)</f>
        <v>45478</v>
      </c>
      <c r="D12">
        <v>148</v>
      </c>
      <c r="E12">
        <v>101</v>
      </c>
      <c r="F12" s="88"/>
      <c r="G12" s="88"/>
      <c r="H12" s="88"/>
      <c r="I12" s="88"/>
      <c r="J12" s="88"/>
      <c r="K12" s="88"/>
      <c r="L12" s="88"/>
      <c r="M12" s="88"/>
      <c r="N12" s="88"/>
      <c r="O12" s="88"/>
      <c r="P12" s="88"/>
      <c r="Q12" s="88"/>
      <c r="R12" s="88"/>
      <c r="S12" s="88"/>
      <c r="T12" s="88"/>
      <c r="U12" s="88"/>
      <c r="V12" s="88"/>
    </row>
    <row r="13" spans="1:22" x14ac:dyDescent="0.35">
      <c r="A13" s="70" t="s">
        <v>988</v>
      </c>
      <c r="B13" s="68">
        <v>45302</v>
      </c>
      <c r="C13" s="68">
        <f>_xlfn.MAXIFS(Table1[End Date], Table1[Project Name], A13)</f>
        <v>45474</v>
      </c>
      <c r="D13">
        <v>97</v>
      </c>
      <c r="E13">
        <v>45.5</v>
      </c>
      <c r="F13" s="88"/>
      <c r="G13" s="88"/>
      <c r="H13" s="88"/>
      <c r="I13" s="88"/>
      <c r="J13" s="88"/>
      <c r="K13" s="88"/>
      <c r="L13" s="88"/>
      <c r="M13" s="88"/>
      <c r="N13" s="88"/>
      <c r="O13" s="88"/>
      <c r="P13" s="88"/>
      <c r="Q13" s="88"/>
      <c r="R13" s="88"/>
      <c r="S13" s="88"/>
      <c r="T13" s="88"/>
      <c r="U13" s="88"/>
      <c r="V13" s="88"/>
    </row>
    <row r="14" spans="1:22" x14ac:dyDescent="0.35">
      <c r="A14" s="70" t="s">
        <v>510</v>
      </c>
      <c r="B14" s="68">
        <f>_xlfn.MINIFS(Table1[Start Date], Table1[Project Name], A14)</f>
        <v>45005</v>
      </c>
      <c r="C14" s="68">
        <f>_xlfn.MAXIFS(Table1[End Date], Table1[Project Name], A14)</f>
        <v>45489</v>
      </c>
      <c r="D14">
        <v>228</v>
      </c>
      <c r="E14">
        <v>216.5</v>
      </c>
      <c r="F14" s="88"/>
      <c r="G14" s="88"/>
      <c r="H14" s="88"/>
      <c r="I14" s="88"/>
      <c r="J14" s="88"/>
      <c r="K14" s="88"/>
      <c r="L14" s="88"/>
      <c r="M14" s="88"/>
      <c r="N14" s="88"/>
      <c r="O14" s="88"/>
      <c r="P14" s="88"/>
      <c r="Q14" s="88"/>
      <c r="R14" s="88"/>
      <c r="S14" s="88"/>
      <c r="T14" s="88"/>
      <c r="U14" s="88"/>
      <c r="V14" s="88"/>
    </row>
    <row r="15" spans="1:22" x14ac:dyDescent="0.35">
      <c r="A15" s="94" t="s">
        <v>163</v>
      </c>
      <c r="B15" s="68">
        <f>_xlfn.MINIFS(Table1[Start Date], Table1[Project Name], A15)</f>
        <v>44784</v>
      </c>
      <c r="C15" s="68">
        <f>_xlfn.MAXIFS(Table1[End Date], Table1[Project Name], A15)</f>
        <v>45308</v>
      </c>
      <c r="D15">
        <v>51</v>
      </c>
      <c r="E15">
        <v>45</v>
      </c>
      <c r="F15" s="88"/>
      <c r="G15" s="88"/>
      <c r="H15" s="88"/>
      <c r="I15" s="88"/>
      <c r="J15" s="88"/>
      <c r="K15" s="88"/>
      <c r="L15" s="88"/>
      <c r="M15" s="88"/>
      <c r="N15" s="88"/>
      <c r="O15" s="88"/>
      <c r="P15" s="88"/>
      <c r="Q15" s="88"/>
      <c r="R15" s="88"/>
      <c r="S15" s="88"/>
      <c r="T15" s="88"/>
      <c r="U15" s="88"/>
      <c r="V15" s="88"/>
    </row>
    <row r="16" spans="1:22" x14ac:dyDescent="0.35">
      <c r="A16" s="94" t="s">
        <v>645</v>
      </c>
      <c r="B16" s="68">
        <f>_xlfn.MINIFS(Table1[Start Date], Table1[Project Name], A16)</f>
        <v>45075</v>
      </c>
      <c r="C16" s="68">
        <f>_xlfn.MAXIFS(Table1[End Date], Table1[Project Name], A16)</f>
        <v>45303</v>
      </c>
      <c r="D16">
        <v>10</v>
      </c>
      <c r="E16">
        <v>10</v>
      </c>
      <c r="F16" s="88"/>
      <c r="G16" s="88"/>
      <c r="H16" s="88"/>
      <c r="I16" s="88"/>
      <c r="J16" s="88"/>
      <c r="K16" s="88"/>
      <c r="L16" s="88"/>
      <c r="M16" s="88"/>
      <c r="N16" s="88"/>
      <c r="O16" s="88"/>
      <c r="P16" s="88"/>
      <c r="Q16" s="88"/>
      <c r="R16" s="88"/>
      <c r="S16" s="88"/>
      <c r="T16" s="88"/>
      <c r="U16" s="88"/>
      <c r="V16" s="88"/>
    </row>
    <row r="17" spans="1:22" x14ac:dyDescent="0.35">
      <c r="A17" s="94" t="s">
        <v>1116</v>
      </c>
      <c r="B17" s="68">
        <f>_xlfn.MINIFS(Table1[Start Date], Table1[Project Name], A17)</f>
        <v>45369</v>
      </c>
      <c r="C17" s="68">
        <f>_xlfn.MAXIFS(Table1[End Date], Table1[Project Name], A17)</f>
        <v>45373</v>
      </c>
      <c r="D17">
        <v>5</v>
      </c>
      <c r="E17">
        <v>1</v>
      </c>
      <c r="F17" s="88"/>
      <c r="G17" s="88"/>
      <c r="H17" s="88"/>
      <c r="I17" s="88"/>
      <c r="J17" s="88"/>
      <c r="K17" s="88"/>
      <c r="L17" s="88"/>
      <c r="M17" s="88"/>
      <c r="N17" s="88"/>
      <c r="O17" s="88"/>
      <c r="P17" s="88"/>
      <c r="Q17" s="88"/>
      <c r="R17" s="88"/>
      <c r="S17" s="88"/>
      <c r="T17" s="88"/>
      <c r="U17" s="88"/>
      <c r="V17" s="88"/>
    </row>
    <row r="18" spans="1:22" x14ac:dyDescent="0.35">
      <c r="A18" s="88"/>
      <c r="B18" s="68">
        <f>_xlfn.MINIFS(Table1[Start Date], Table1[Project Name], A18)</f>
        <v>0</v>
      </c>
      <c r="C18" s="68">
        <f>_xlfn.MAXIFS(Table1[End Date], Table1[Project Name], A18)</f>
        <v>0</v>
      </c>
      <c r="D18" s="88">
        <v>0</v>
      </c>
      <c r="E18" s="88">
        <v>0</v>
      </c>
      <c r="F18" s="88"/>
      <c r="G18" s="88"/>
      <c r="H18" s="88"/>
      <c r="I18" s="88"/>
      <c r="J18" s="88"/>
      <c r="K18" s="88"/>
      <c r="L18" s="88"/>
      <c r="M18" s="88"/>
      <c r="N18" s="88"/>
      <c r="O18" s="88"/>
      <c r="P18" s="88"/>
      <c r="Q18" s="88"/>
      <c r="R18" s="88"/>
      <c r="S18" s="88"/>
      <c r="T18" s="88"/>
      <c r="U18" s="88"/>
      <c r="V18" s="88"/>
    </row>
    <row r="19" spans="1:22" x14ac:dyDescent="0.35">
      <c r="A19" s="88"/>
      <c r="B19" s="68">
        <f>_xlfn.MINIFS(Table1[Start Date], Table1[Project Name], A19)</f>
        <v>0</v>
      </c>
      <c r="C19" s="68">
        <f>_xlfn.MAXIFS(Table1[End Date], Table1[Project Name], A19)</f>
        <v>0</v>
      </c>
      <c r="D19" s="88">
        <v>0</v>
      </c>
      <c r="E19" s="88">
        <v>0</v>
      </c>
      <c r="F19" s="88"/>
      <c r="G19" s="88"/>
      <c r="H19" s="88"/>
      <c r="I19" s="88"/>
      <c r="J19" s="88"/>
      <c r="K19" s="88"/>
      <c r="L19" s="88"/>
      <c r="M19" s="88"/>
      <c r="N19" s="88"/>
      <c r="O19" s="88"/>
      <c r="P19" s="88"/>
      <c r="Q19" s="88"/>
      <c r="R19" s="88"/>
      <c r="S19" s="88"/>
      <c r="T19" s="88"/>
      <c r="U19" s="88"/>
      <c r="V19" s="88"/>
    </row>
    <row r="20" spans="1:22" x14ac:dyDescent="0.35">
      <c r="A20" s="88"/>
      <c r="B20" s="68">
        <f>_xlfn.MINIFS(Table1[Start Date], Table1[Project Name], A20)</f>
        <v>0</v>
      </c>
      <c r="C20" s="68">
        <f>_xlfn.MAXIFS(Table1[End Date], Table1[Project Name], A20)</f>
        <v>0</v>
      </c>
      <c r="D20" s="88">
        <v>0</v>
      </c>
      <c r="E20" s="88">
        <v>0</v>
      </c>
      <c r="F20" s="88"/>
      <c r="G20" s="88"/>
      <c r="H20" s="88"/>
      <c r="I20" s="88"/>
      <c r="J20" s="88"/>
      <c r="K20" s="88"/>
      <c r="L20" s="88"/>
      <c r="M20" s="88"/>
      <c r="N20" s="88"/>
      <c r="O20" s="88"/>
      <c r="P20" s="88"/>
      <c r="Q20" s="88"/>
      <c r="R20" s="88"/>
      <c r="S20" s="88"/>
      <c r="T20" s="88"/>
      <c r="U20" s="88"/>
    </row>
    <row r="21" spans="1:22" x14ac:dyDescent="0.35">
      <c r="A21" s="88"/>
      <c r="B21" s="68">
        <f>_xlfn.MINIFS(Table1[Start Date], Table1[Project Name], A21)</f>
        <v>0</v>
      </c>
      <c r="C21" s="68">
        <f>_xlfn.MAXIFS(Table1[End Date], Table1[Project Name], A21)</f>
        <v>0</v>
      </c>
      <c r="D21" s="88"/>
      <c r="E21" s="88"/>
      <c r="F21" s="88"/>
      <c r="G21" s="88"/>
      <c r="H21" s="88"/>
      <c r="I21" s="88"/>
      <c r="J21" s="88"/>
      <c r="K21" s="88"/>
      <c r="L21" s="88"/>
      <c r="M21" s="88"/>
      <c r="N21" s="88"/>
      <c r="O21" s="88"/>
      <c r="P21" s="88"/>
      <c r="Q21" s="88"/>
      <c r="R21" s="88"/>
      <c r="S21" s="88"/>
      <c r="T21" s="88"/>
      <c r="U21" s="88"/>
    </row>
    <row r="22" spans="1:22" x14ac:dyDescent="0.35">
      <c r="A22" s="88"/>
      <c r="B22" s="89"/>
      <c r="C22" s="88"/>
      <c r="D22" s="88"/>
      <c r="E22" s="88"/>
      <c r="F22" s="88"/>
      <c r="G22" s="88"/>
      <c r="H22" s="88"/>
      <c r="I22" s="88"/>
      <c r="J22" s="88"/>
      <c r="K22" s="88"/>
      <c r="L22" s="88"/>
      <c r="M22" s="88"/>
      <c r="N22" s="88"/>
      <c r="O22" s="88"/>
      <c r="P22" s="88"/>
      <c r="Q22" s="88"/>
      <c r="R22" s="88"/>
      <c r="S22" s="88"/>
      <c r="T22" s="88"/>
      <c r="U22" s="88"/>
    </row>
    <row r="23" spans="1:22" x14ac:dyDescent="0.35">
      <c r="A23" s="88"/>
      <c r="B23" s="89"/>
      <c r="C23" s="88"/>
      <c r="D23" s="88"/>
      <c r="E23" s="88"/>
      <c r="F23" s="88"/>
      <c r="G23" s="88"/>
      <c r="H23" s="88"/>
      <c r="I23" s="88"/>
      <c r="J23" s="88"/>
      <c r="K23" s="88"/>
      <c r="L23" s="88"/>
      <c r="M23" s="88"/>
      <c r="N23" s="88"/>
      <c r="O23" s="88"/>
      <c r="P23" s="88"/>
      <c r="Q23" s="88"/>
      <c r="R23" s="88"/>
      <c r="S23" s="88"/>
      <c r="T23" s="88"/>
      <c r="U23" s="88"/>
    </row>
    <row r="24" spans="1:22" x14ac:dyDescent="0.35">
      <c r="A24" s="88"/>
      <c r="B24" s="89"/>
      <c r="C24" s="88"/>
      <c r="D24" s="88"/>
      <c r="E24" s="88"/>
      <c r="F24" s="88"/>
      <c r="G24" s="88"/>
      <c r="H24" s="88"/>
      <c r="I24" s="88"/>
      <c r="J24" s="88"/>
      <c r="K24" s="88"/>
      <c r="L24" s="88"/>
      <c r="M24" s="88"/>
      <c r="N24" s="88"/>
      <c r="O24" s="88"/>
      <c r="P24" s="88"/>
      <c r="Q24" s="88"/>
      <c r="R24" s="88"/>
      <c r="S24" s="88"/>
      <c r="T24" s="88"/>
      <c r="U24" s="88"/>
    </row>
    <row r="25" spans="1:22" x14ac:dyDescent="0.35">
      <c r="A25" s="88"/>
      <c r="B25" s="89"/>
      <c r="C25" s="88"/>
      <c r="D25" s="88"/>
      <c r="E25" s="88"/>
      <c r="F25" s="88"/>
      <c r="G25" s="88"/>
      <c r="H25" s="88"/>
      <c r="I25" s="88"/>
      <c r="J25" s="88"/>
      <c r="K25" s="88"/>
      <c r="L25" s="88"/>
      <c r="M25" s="88"/>
      <c r="N25" s="88"/>
      <c r="O25" s="88"/>
      <c r="P25" s="88"/>
      <c r="Q25" s="88"/>
      <c r="R25" s="88"/>
      <c r="S25" s="88"/>
      <c r="T25" s="88"/>
      <c r="U25" s="88"/>
    </row>
    <row r="26" spans="1:22" x14ac:dyDescent="0.35">
      <c r="A26" s="88"/>
      <c r="B26" s="88"/>
      <c r="C26" s="88"/>
      <c r="D26" s="88"/>
      <c r="E26" s="88"/>
      <c r="F26" s="88"/>
      <c r="G26" s="88"/>
      <c r="H26" s="88"/>
      <c r="I26" s="88"/>
      <c r="J26" s="88"/>
      <c r="K26" s="88"/>
      <c r="L26" s="88"/>
      <c r="M26" s="88"/>
      <c r="N26" s="88"/>
      <c r="O26" s="88"/>
      <c r="P26" s="88"/>
      <c r="Q26" s="88"/>
      <c r="R26" s="88"/>
      <c r="S26" s="88"/>
      <c r="T26" s="88"/>
      <c r="U26" s="88"/>
    </row>
    <row r="27" spans="1:22" x14ac:dyDescent="0.35">
      <c r="A27" s="88"/>
      <c r="B27" s="88"/>
      <c r="C27" s="88"/>
      <c r="D27" s="88"/>
      <c r="E27" s="88"/>
      <c r="F27" s="88"/>
      <c r="G27" s="88"/>
      <c r="H27" s="88"/>
      <c r="I27" s="88"/>
      <c r="J27" s="88"/>
      <c r="K27" s="88"/>
      <c r="L27" s="88"/>
      <c r="M27" s="88"/>
      <c r="N27" s="88"/>
      <c r="O27" s="88"/>
      <c r="P27" s="88"/>
      <c r="Q27" s="88"/>
      <c r="R27" s="88"/>
      <c r="S27" s="88"/>
      <c r="T27" s="88"/>
      <c r="U27" s="88"/>
    </row>
    <row r="28" spans="1:22" x14ac:dyDescent="0.35">
      <c r="A28" s="88"/>
      <c r="B28" s="88"/>
      <c r="C28" s="88"/>
      <c r="D28" s="88"/>
      <c r="E28" s="88"/>
      <c r="F28" s="88"/>
      <c r="G28" s="88"/>
      <c r="H28" s="88"/>
      <c r="I28" s="88"/>
      <c r="J28" s="88"/>
      <c r="K28" s="88"/>
      <c r="L28" s="88"/>
      <c r="M28" s="88"/>
      <c r="N28" s="88"/>
      <c r="O28" s="88"/>
      <c r="P28" s="88"/>
      <c r="Q28" s="88"/>
      <c r="R28" s="88"/>
      <c r="S28" s="88"/>
      <c r="T28" s="88"/>
      <c r="U28" s="88"/>
    </row>
    <row r="29" spans="1:22" x14ac:dyDescent="0.35">
      <c r="A29" s="88"/>
      <c r="B29" s="88"/>
      <c r="C29" s="88"/>
      <c r="D29" s="88"/>
      <c r="E29" s="88"/>
      <c r="F29" s="88"/>
      <c r="G29" s="88"/>
      <c r="H29" s="88"/>
      <c r="I29" s="88"/>
      <c r="J29" s="88"/>
      <c r="K29" s="88"/>
      <c r="L29" s="88"/>
      <c r="M29" s="88"/>
      <c r="N29" s="88"/>
      <c r="O29" s="88"/>
      <c r="P29" s="88"/>
      <c r="Q29" s="88"/>
      <c r="R29" s="88"/>
      <c r="S29" s="88"/>
      <c r="T29" s="88"/>
      <c r="U29" s="88"/>
    </row>
    <row r="30" spans="1:22" x14ac:dyDescent="0.35">
      <c r="A30" s="88"/>
      <c r="B30" s="88"/>
      <c r="C30" s="88"/>
      <c r="D30" s="88"/>
      <c r="E30" s="88"/>
      <c r="F30" s="88"/>
      <c r="G30" s="88"/>
      <c r="H30" s="88"/>
      <c r="I30" s="88"/>
      <c r="J30" s="88"/>
      <c r="K30" s="88"/>
      <c r="L30" s="88"/>
      <c r="M30" s="88"/>
      <c r="N30" s="88"/>
      <c r="O30" s="88"/>
      <c r="P30" s="88"/>
      <c r="Q30" s="88"/>
      <c r="R30" s="88"/>
      <c r="S30" s="88"/>
      <c r="T30" s="88"/>
      <c r="U30" s="88"/>
    </row>
    <row r="31" spans="1:22" x14ac:dyDescent="0.35">
      <c r="A31" s="88"/>
      <c r="B31" s="88"/>
      <c r="C31" s="88"/>
      <c r="D31" s="88"/>
      <c r="E31" s="88"/>
      <c r="F31" s="88"/>
      <c r="G31" s="88"/>
      <c r="H31" s="88"/>
      <c r="I31" s="88"/>
      <c r="J31" s="88"/>
      <c r="K31" s="88"/>
      <c r="L31" s="88"/>
      <c r="M31" s="88"/>
      <c r="N31" s="88"/>
      <c r="O31" s="88"/>
      <c r="P31" s="88"/>
      <c r="Q31" s="88"/>
      <c r="R31" s="88"/>
      <c r="S31" s="88"/>
      <c r="T31" s="88"/>
      <c r="U31" s="88"/>
    </row>
    <row r="32" spans="1:22" x14ac:dyDescent="0.35">
      <c r="A32" s="88"/>
      <c r="B32" s="88"/>
      <c r="C32" s="88"/>
      <c r="D32" s="88"/>
      <c r="E32" s="88"/>
      <c r="F32" s="88"/>
      <c r="G32" s="88"/>
      <c r="H32" s="88"/>
      <c r="I32" s="88"/>
      <c r="J32" s="88"/>
      <c r="K32" s="88"/>
      <c r="L32" s="88"/>
      <c r="M32" s="88"/>
      <c r="N32" s="88"/>
      <c r="O32" s="88"/>
      <c r="P32" s="88"/>
      <c r="Q32" s="88"/>
      <c r="R32" s="88"/>
      <c r="S32" s="88"/>
      <c r="T32" s="88"/>
      <c r="U32" s="88"/>
    </row>
    <row r="33" spans="1:21" x14ac:dyDescent="0.35">
      <c r="A33" s="88"/>
      <c r="B33" s="88"/>
      <c r="C33" s="88"/>
      <c r="D33" s="88"/>
      <c r="E33" s="88"/>
      <c r="F33" s="88"/>
      <c r="G33" s="88"/>
      <c r="H33" s="88"/>
      <c r="I33" s="88"/>
      <c r="J33" s="88"/>
      <c r="K33" s="88"/>
      <c r="L33" s="88"/>
      <c r="M33" s="88"/>
      <c r="N33" s="88"/>
      <c r="O33" s="88"/>
      <c r="P33" s="88"/>
      <c r="Q33" s="88"/>
      <c r="R33" s="88"/>
      <c r="S33" s="88"/>
      <c r="T33" s="88"/>
      <c r="U33" s="88"/>
    </row>
    <row r="34" spans="1:21" x14ac:dyDescent="0.35">
      <c r="A34" s="88"/>
      <c r="B34" s="88"/>
      <c r="C34" s="88"/>
      <c r="D34" s="88"/>
      <c r="E34" s="88"/>
      <c r="F34" s="88"/>
      <c r="G34" s="88"/>
      <c r="H34" s="88"/>
      <c r="I34" s="88"/>
      <c r="J34" s="88"/>
      <c r="K34" s="88"/>
      <c r="L34" s="88"/>
      <c r="M34" s="88"/>
      <c r="N34" s="88"/>
      <c r="O34" s="88"/>
      <c r="P34" s="88"/>
      <c r="Q34" s="88"/>
      <c r="R34" s="88"/>
      <c r="S34" s="88"/>
      <c r="T34" s="88"/>
      <c r="U34" s="88"/>
    </row>
    <row r="35" spans="1:21" x14ac:dyDescent="0.35">
      <c r="A35" s="88"/>
      <c r="B35" s="88"/>
      <c r="C35" s="88"/>
      <c r="D35" s="88"/>
      <c r="E35" s="88"/>
      <c r="F35" s="88"/>
      <c r="G35" s="88"/>
      <c r="H35" s="88"/>
      <c r="I35" s="88"/>
      <c r="J35" s="88"/>
      <c r="K35" s="88"/>
      <c r="L35" s="88"/>
      <c r="M35" s="88"/>
      <c r="N35" s="88"/>
      <c r="O35" s="88"/>
      <c r="P35" s="88"/>
      <c r="Q35" s="88"/>
      <c r="R35" s="88"/>
      <c r="S35" s="88"/>
      <c r="T35" s="88"/>
      <c r="U35" s="88"/>
    </row>
    <row r="36" spans="1:21" x14ac:dyDescent="0.35">
      <c r="A36" s="88"/>
      <c r="B36" s="88"/>
      <c r="C36" s="88"/>
      <c r="D36" s="88"/>
      <c r="E36" s="88"/>
      <c r="F36" s="88"/>
      <c r="G36" s="88"/>
      <c r="H36" s="88"/>
      <c r="I36" s="88"/>
      <c r="J36" s="88"/>
      <c r="K36" s="88"/>
      <c r="L36" s="88"/>
      <c r="M36" s="88"/>
      <c r="N36" s="88"/>
      <c r="O36" s="88"/>
      <c r="P36" s="88"/>
      <c r="Q36" s="88"/>
      <c r="R36" s="88"/>
      <c r="S36" s="88"/>
      <c r="T36" s="88"/>
      <c r="U36" s="88"/>
    </row>
    <row r="37" spans="1:21" x14ac:dyDescent="0.35">
      <c r="A37" s="88"/>
      <c r="B37" s="88"/>
      <c r="C37" s="88"/>
      <c r="D37" s="88"/>
      <c r="E37" s="88"/>
      <c r="F37" s="88"/>
      <c r="G37" s="88"/>
      <c r="H37" s="88"/>
      <c r="I37" s="88"/>
      <c r="J37" s="88"/>
      <c r="K37" s="88"/>
      <c r="L37" s="88"/>
      <c r="M37" s="88"/>
      <c r="N37" s="88"/>
      <c r="O37" s="88"/>
      <c r="P37" s="88"/>
      <c r="Q37" s="88"/>
      <c r="R37" s="88"/>
      <c r="S37" s="88"/>
      <c r="T37" s="88"/>
      <c r="U37" s="88"/>
    </row>
    <row r="38" spans="1:21" x14ac:dyDescent="0.35">
      <c r="A38" s="88"/>
      <c r="B38" s="88"/>
      <c r="C38" s="88"/>
      <c r="D38" s="88"/>
      <c r="E38" s="88"/>
      <c r="F38" s="88"/>
      <c r="G38" s="88"/>
      <c r="H38" s="88"/>
      <c r="I38" s="88"/>
      <c r="J38" s="88"/>
      <c r="K38" s="88"/>
      <c r="L38" s="88"/>
      <c r="M38" s="88"/>
      <c r="N38" s="88"/>
      <c r="O38" s="88"/>
      <c r="P38" s="88"/>
      <c r="Q38" s="88"/>
      <c r="R38" s="88"/>
      <c r="S38" s="88"/>
      <c r="T38" s="88"/>
      <c r="U38" s="88"/>
    </row>
    <row r="39" spans="1:21" x14ac:dyDescent="0.35">
      <c r="A39" s="88"/>
      <c r="B39" s="88"/>
      <c r="C39" s="88"/>
      <c r="D39" s="88"/>
      <c r="E39" s="88"/>
      <c r="F39" s="88"/>
      <c r="G39" s="88"/>
      <c r="H39" s="88"/>
      <c r="I39" s="88"/>
      <c r="J39" s="88"/>
      <c r="K39" s="88"/>
      <c r="L39" s="88"/>
      <c r="M39" s="88"/>
      <c r="N39" s="88"/>
      <c r="O39" s="88"/>
      <c r="P39" s="88"/>
      <c r="Q39" s="88"/>
      <c r="R39" s="88"/>
      <c r="S39" s="88"/>
      <c r="T39" s="88"/>
      <c r="U39" s="88"/>
    </row>
    <row r="40" spans="1:21" x14ac:dyDescent="0.35">
      <c r="A40" s="88"/>
      <c r="B40" s="88"/>
      <c r="C40" s="88"/>
      <c r="D40" s="88"/>
      <c r="E40" s="88"/>
      <c r="F40" s="88"/>
      <c r="G40" s="88"/>
      <c r="H40" s="88"/>
      <c r="I40" s="88"/>
      <c r="J40" s="88"/>
      <c r="K40" s="88"/>
      <c r="L40" s="88"/>
      <c r="M40" s="88"/>
      <c r="N40" s="88"/>
      <c r="O40" s="88"/>
      <c r="P40" s="88"/>
      <c r="Q40" s="88"/>
      <c r="R40" s="88"/>
      <c r="S40" s="88"/>
      <c r="T40" s="88"/>
      <c r="U40" s="88"/>
    </row>
    <row r="41" spans="1:21" x14ac:dyDescent="0.35">
      <c r="A41" s="88"/>
      <c r="B41" s="88"/>
      <c r="C41" s="88"/>
      <c r="D41" s="88"/>
      <c r="E41" s="88"/>
      <c r="F41" s="88"/>
      <c r="G41" s="88"/>
      <c r="H41" s="88"/>
      <c r="I41" s="88"/>
      <c r="J41" s="88"/>
      <c r="K41" s="88"/>
      <c r="L41" s="88"/>
      <c r="M41" s="88"/>
      <c r="N41" s="88"/>
      <c r="O41" s="88"/>
      <c r="P41" s="88"/>
      <c r="Q41" s="88"/>
      <c r="R41" s="88"/>
      <c r="S41" s="88"/>
      <c r="T41" s="88"/>
      <c r="U41" s="88"/>
    </row>
    <row r="42" spans="1:21" x14ac:dyDescent="0.35">
      <c r="A42" s="88"/>
      <c r="B42" s="88"/>
      <c r="C42" s="88"/>
      <c r="D42" s="88"/>
      <c r="E42" s="88"/>
      <c r="F42" s="88"/>
      <c r="G42" s="88"/>
      <c r="H42" s="88"/>
      <c r="I42" s="88"/>
      <c r="J42" s="88"/>
      <c r="K42" s="88"/>
      <c r="L42" s="88"/>
      <c r="M42" s="88"/>
      <c r="N42" s="88"/>
      <c r="O42" s="88"/>
      <c r="P42" s="88"/>
      <c r="Q42" s="88"/>
      <c r="R42" s="88"/>
      <c r="S42" s="88"/>
      <c r="T42" s="88"/>
      <c r="U42" s="88"/>
    </row>
    <row r="43" spans="1:21" x14ac:dyDescent="0.35">
      <c r="A43" s="88"/>
      <c r="B43" s="88"/>
      <c r="C43" s="88"/>
      <c r="D43" s="88"/>
      <c r="E43" s="88"/>
      <c r="F43" s="88"/>
      <c r="G43" s="88"/>
      <c r="H43" s="88"/>
      <c r="I43" s="88"/>
      <c r="J43" s="88"/>
      <c r="K43" s="88"/>
      <c r="L43" s="88"/>
      <c r="M43" s="88"/>
      <c r="N43" s="88"/>
      <c r="O43" s="88"/>
      <c r="P43" s="88"/>
      <c r="Q43" s="88"/>
      <c r="R43" s="88"/>
      <c r="S43" s="88"/>
      <c r="T43" s="88"/>
      <c r="U43" s="88"/>
    </row>
    <row r="44" spans="1:21" x14ac:dyDescent="0.35">
      <c r="A44" s="88"/>
      <c r="B44" s="88"/>
      <c r="C44" s="88"/>
      <c r="D44" s="88"/>
      <c r="E44" s="88"/>
      <c r="F44" s="88"/>
      <c r="G44" s="88"/>
      <c r="H44" s="88"/>
      <c r="I44" s="88"/>
      <c r="J44" s="88"/>
      <c r="K44" s="88"/>
      <c r="L44" s="88"/>
      <c r="M44" s="88"/>
      <c r="N44" s="88"/>
      <c r="O44" s="88"/>
      <c r="P44" s="88"/>
      <c r="Q44" s="88"/>
      <c r="R44" s="88"/>
      <c r="S44" s="88"/>
      <c r="T44" s="88"/>
      <c r="U44" s="88"/>
    </row>
    <row r="45" spans="1:21" x14ac:dyDescent="0.35">
      <c r="A45" s="88"/>
      <c r="B45" s="88"/>
      <c r="C45" s="88"/>
      <c r="D45" s="88"/>
      <c r="E45" s="88"/>
      <c r="F45" s="88"/>
      <c r="G45" s="88"/>
      <c r="H45" s="88"/>
      <c r="I45" s="88"/>
      <c r="J45" s="88"/>
      <c r="K45" s="88"/>
      <c r="L45" s="88"/>
      <c r="M45" s="88"/>
      <c r="N45" s="88"/>
      <c r="O45" s="88"/>
      <c r="P45" s="88"/>
      <c r="Q45" s="88"/>
      <c r="R45" s="88"/>
      <c r="S45" s="88"/>
      <c r="T45" s="88"/>
      <c r="U45" s="88"/>
    </row>
    <row r="46" spans="1:21" x14ac:dyDescent="0.35">
      <c r="A46" s="88"/>
      <c r="B46" s="88"/>
      <c r="C46" s="88"/>
      <c r="D46" s="88"/>
      <c r="E46" s="88"/>
      <c r="F46" s="88"/>
      <c r="G46" s="88"/>
      <c r="H46" s="88"/>
      <c r="I46" s="88"/>
      <c r="J46" s="88"/>
      <c r="K46" s="88"/>
      <c r="L46" s="88"/>
      <c r="M46" s="88"/>
      <c r="N46" s="88"/>
      <c r="O46" s="88"/>
      <c r="P46" s="88"/>
      <c r="Q46" s="88"/>
      <c r="R46" s="88"/>
      <c r="S46" s="88"/>
      <c r="T46" s="88"/>
      <c r="U46" s="88"/>
    </row>
    <row r="47" spans="1:21" x14ac:dyDescent="0.35">
      <c r="A47" s="88"/>
      <c r="B47" s="88"/>
      <c r="C47" s="88"/>
      <c r="D47" s="88"/>
      <c r="E47" s="88"/>
      <c r="F47" s="88"/>
      <c r="G47" s="88"/>
      <c r="H47" s="88"/>
      <c r="I47" s="88"/>
      <c r="J47" s="88"/>
      <c r="K47" s="88"/>
      <c r="L47" s="88"/>
      <c r="M47" s="88"/>
      <c r="N47" s="88"/>
      <c r="O47" s="88"/>
      <c r="P47" s="88"/>
      <c r="Q47" s="88"/>
      <c r="R47" s="88"/>
      <c r="S47" s="88"/>
      <c r="T47" s="88"/>
      <c r="U47" s="88"/>
    </row>
    <row r="48" spans="1:21" x14ac:dyDescent="0.35">
      <c r="A48" s="88"/>
      <c r="B48" s="88"/>
      <c r="C48" s="88"/>
      <c r="D48" s="88"/>
      <c r="E48" s="88"/>
      <c r="F48" s="88"/>
      <c r="G48" s="88"/>
      <c r="H48" s="88"/>
      <c r="I48" s="88"/>
      <c r="J48" s="88"/>
      <c r="K48" s="88"/>
      <c r="L48" s="88"/>
      <c r="M48" s="88"/>
      <c r="N48" s="88"/>
      <c r="O48" s="88"/>
      <c r="P48" s="88"/>
      <c r="Q48" s="88"/>
      <c r="R48" s="88"/>
      <c r="S48" s="88"/>
      <c r="T48" s="88"/>
      <c r="U48" s="88"/>
    </row>
    <row r="49" spans="1:21" x14ac:dyDescent="0.35">
      <c r="A49" s="88"/>
      <c r="B49" s="88"/>
      <c r="C49" s="88"/>
      <c r="D49" s="88"/>
      <c r="E49" s="88"/>
      <c r="F49" s="88"/>
      <c r="G49" s="88"/>
      <c r="H49" s="88"/>
      <c r="I49" s="88"/>
      <c r="J49" s="88"/>
      <c r="K49" s="88"/>
      <c r="L49" s="88"/>
      <c r="M49" s="88"/>
      <c r="N49" s="88"/>
      <c r="O49" s="88"/>
      <c r="P49" s="88"/>
      <c r="Q49" s="88"/>
      <c r="R49" s="88"/>
      <c r="S49" s="88"/>
      <c r="T49" s="88"/>
      <c r="U49" s="88"/>
    </row>
    <row r="50" spans="1:21" x14ac:dyDescent="0.35">
      <c r="A50" s="88"/>
      <c r="B50" s="88"/>
      <c r="C50" s="88"/>
      <c r="D50" s="88"/>
      <c r="E50" s="88"/>
      <c r="F50" s="88"/>
      <c r="G50" s="88"/>
      <c r="H50" s="88"/>
      <c r="I50" s="88"/>
      <c r="J50" s="88"/>
      <c r="K50" s="88"/>
      <c r="L50" s="88"/>
      <c r="M50" s="88"/>
      <c r="N50" s="88"/>
      <c r="O50" s="88"/>
      <c r="P50" s="88"/>
      <c r="Q50" s="88"/>
      <c r="R50" s="88"/>
      <c r="S50" s="88"/>
      <c r="T50" s="88"/>
      <c r="U50" s="88"/>
    </row>
    <row r="51" spans="1:21" x14ac:dyDescent="0.35">
      <c r="A51" s="88"/>
      <c r="B51" s="88"/>
      <c r="C51" s="88"/>
      <c r="D51" s="88"/>
      <c r="E51" s="88"/>
      <c r="F51" s="88"/>
      <c r="G51" s="88"/>
      <c r="H51" s="88"/>
      <c r="I51" s="88"/>
      <c r="J51" s="88"/>
      <c r="K51" s="88"/>
      <c r="L51" s="88"/>
      <c r="M51" s="88"/>
      <c r="N51" s="88"/>
      <c r="O51" s="88"/>
      <c r="P51" s="88"/>
      <c r="Q51" s="88"/>
      <c r="R51" s="88"/>
      <c r="S51" s="88"/>
      <c r="T51" s="88"/>
      <c r="U51" s="88"/>
    </row>
    <row r="52" spans="1:21" x14ac:dyDescent="0.35">
      <c r="A52" s="88"/>
      <c r="B52" s="88"/>
      <c r="C52" s="88"/>
      <c r="D52" s="88"/>
      <c r="E52" s="88"/>
      <c r="F52" s="88"/>
      <c r="G52" s="88"/>
      <c r="H52" s="88"/>
      <c r="I52" s="88"/>
      <c r="J52" s="88"/>
      <c r="K52" s="88"/>
      <c r="L52" s="88"/>
      <c r="M52" s="88"/>
      <c r="N52" s="88"/>
      <c r="O52" s="88"/>
      <c r="P52" s="88"/>
      <c r="Q52" s="88"/>
      <c r="R52" s="88"/>
      <c r="S52" s="88"/>
      <c r="T52" s="88"/>
      <c r="U52" s="88"/>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220"/>
  <sheetViews>
    <sheetView showGridLines="0" tabSelected="1" topLeftCell="A3190" zoomScale="60" zoomScaleNormal="60" workbookViewId="0">
      <selection activeCell="L3208" sqref="L3208"/>
    </sheetView>
  </sheetViews>
  <sheetFormatPr defaultColWidth="9.1796875" defaultRowHeight="14.5" x14ac:dyDescent="0.35"/>
  <cols>
    <col min="1" max="2" width="9.1796875" style="1"/>
    <col min="3" max="3" width="18.54296875" style="1" customWidth="1"/>
    <col min="4" max="4" width="16.26953125" style="1" customWidth="1"/>
    <col min="5" max="5" width="87.1796875" style="40" customWidth="1"/>
    <col min="6" max="6" width="13.7265625" style="1" customWidth="1"/>
    <col min="7" max="7" width="12.453125" style="3" customWidth="1"/>
    <col min="8" max="8" width="13" style="1" customWidth="1"/>
    <col min="9" max="10" width="9.1796875" style="1"/>
    <col min="11" max="11" width="21.1796875" style="1" customWidth="1"/>
    <col min="12" max="12" width="29.453125" style="1" customWidth="1"/>
    <col min="13" max="16384" width="9.1796875" style="1"/>
  </cols>
  <sheetData>
    <row r="1" spans="1:12" ht="40.5" customHeight="1" x14ac:dyDescent="0.35">
      <c r="A1" s="23"/>
      <c r="B1" s="23"/>
      <c r="C1" s="25" t="s">
        <v>23</v>
      </c>
      <c r="D1" s="23"/>
      <c r="E1" s="38"/>
      <c r="F1" s="23"/>
      <c r="G1" s="24"/>
      <c r="H1" s="23"/>
      <c r="K1" s="96" t="s">
        <v>995</v>
      </c>
      <c r="L1" s="95">
        <f xml:space="preserve"> SUBTOTAL(9,I2061:I3051)/2</f>
        <v>434</v>
      </c>
    </row>
    <row r="5" spans="1:12" ht="24.75" customHeight="1" x14ac:dyDescent="0.35">
      <c r="B5" s="34" t="s">
        <v>24</v>
      </c>
      <c r="C5" s="34" t="s">
        <v>25</v>
      </c>
      <c r="D5" s="34" t="s">
        <v>9</v>
      </c>
      <c r="E5" s="39" t="s">
        <v>26</v>
      </c>
      <c r="F5" s="34" t="s">
        <v>27</v>
      </c>
      <c r="G5" s="34" t="s">
        <v>28</v>
      </c>
      <c r="H5" s="35" t="s">
        <v>29</v>
      </c>
      <c r="I5" s="34" t="s">
        <v>30</v>
      </c>
      <c r="J5" s="1" t="s">
        <v>3</v>
      </c>
      <c r="K5" s="1" t="s">
        <v>996</v>
      </c>
    </row>
    <row r="6" spans="1:12" x14ac:dyDescent="0.35">
      <c r="B6">
        <v>1</v>
      </c>
      <c r="C6" t="s">
        <v>6</v>
      </c>
      <c r="D6" t="s">
        <v>14</v>
      </c>
      <c r="E6" s="5" t="s">
        <v>31</v>
      </c>
      <c r="F6"/>
      <c r="G6" s="36">
        <v>44732</v>
      </c>
      <c r="H6" s="36">
        <v>44732</v>
      </c>
      <c r="I6" s="37">
        <v>2</v>
      </c>
      <c r="J6" s="1" t="str">
        <f t="shared" ref="J6:J68" si="0" xml:space="preserve"> TEXT(G6,"MMM/YY")</f>
        <v>Jun/22</v>
      </c>
      <c r="K6" s="1" t="str">
        <f t="shared" ref="K6:K69" si="1" xml:space="preserve"> TEXT(G6, "dddd")</f>
        <v>Monday</v>
      </c>
    </row>
    <row r="7" spans="1:12" x14ac:dyDescent="0.35">
      <c r="B7">
        <v>2</v>
      </c>
      <c r="C7" t="s">
        <v>6</v>
      </c>
      <c r="D7" t="s">
        <v>14</v>
      </c>
      <c r="E7" s="5" t="s">
        <v>32</v>
      </c>
      <c r="F7"/>
      <c r="G7" s="36">
        <v>44732</v>
      </c>
      <c r="H7" s="36">
        <v>44732</v>
      </c>
      <c r="I7" s="37">
        <v>0.5</v>
      </c>
      <c r="J7" s="1" t="str">
        <f t="shared" si="0"/>
        <v>Jun/22</v>
      </c>
      <c r="K7" s="1" t="str">
        <f t="shared" si="1"/>
        <v>Monday</v>
      </c>
    </row>
    <row r="8" spans="1:12" x14ac:dyDescent="0.35">
      <c r="B8">
        <v>3</v>
      </c>
      <c r="C8" t="s">
        <v>6</v>
      </c>
      <c r="D8" t="s">
        <v>14</v>
      </c>
      <c r="E8" s="5" t="s">
        <v>33</v>
      </c>
      <c r="F8"/>
      <c r="G8" s="36">
        <v>44732</v>
      </c>
      <c r="H8" s="36">
        <v>44732</v>
      </c>
      <c r="I8" s="37">
        <v>0.5</v>
      </c>
      <c r="J8" s="1" t="str">
        <f t="shared" si="0"/>
        <v>Jun/22</v>
      </c>
      <c r="K8" s="1" t="str">
        <f t="shared" si="1"/>
        <v>Monday</v>
      </c>
    </row>
    <row r="9" spans="1:12" x14ac:dyDescent="0.35">
      <c r="B9">
        <v>4</v>
      </c>
      <c r="C9" t="s">
        <v>6</v>
      </c>
      <c r="D9" t="s">
        <v>14</v>
      </c>
      <c r="E9" s="5" t="s">
        <v>34</v>
      </c>
      <c r="F9"/>
      <c r="G9" s="36">
        <v>44733</v>
      </c>
      <c r="H9" s="36">
        <v>44733</v>
      </c>
      <c r="I9" s="37">
        <v>1</v>
      </c>
      <c r="J9" s="1" t="str">
        <f t="shared" si="0"/>
        <v>Jun/22</v>
      </c>
      <c r="K9" s="1" t="str">
        <f t="shared" si="1"/>
        <v>Tuesday</v>
      </c>
    </row>
    <row r="10" spans="1:12" x14ac:dyDescent="0.35">
      <c r="B10">
        <v>5</v>
      </c>
      <c r="C10" t="s">
        <v>6</v>
      </c>
      <c r="D10" t="s">
        <v>18</v>
      </c>
      <c r="E10" s="5" t="s">
        <v>35</v>
      </c>
      <c r="F10"/>
      <c r="G10" s="36">
        <v>44733</v>
      </c>
      <c r="H10" s="36">
        <v>44733</v>
      </c>
      <c r="I10" s="37">
        <v>0.5</v>
      </c>
      <c r="J10" s="1" t="str">
        <f t="shared" si="0"/>
        <v>Jun/22</v>
      </c>
      <c r="K10" s="1" t="str">
        <f t="shared" si="1"/>
        <v>Tuesday</v>
      </c>
    </row>
    <row r="11" spans="1:12" x14ac:dyDescent="0.35">
      <c r="B11">
        <v>6</v>
      </c>
      <c r="C11" t="s">
        <v>6</v>
      </c>
      <c r="D11" t="s">
        <v>18</v>
      </c>
      <c r="E11" s="5" t="s">
        <v>36</v>
      </c>
      <c r="F11"/>
      <c r="G11" s="36">
        <v>44727</v>
      </c>
      <c r="H11" s="36">
        <v>44727</v>
      </c>
      <c r="I11" s="37">
        <v>1</v>
      </c>
      <c r="J11" s="1" t="str">
        <f t="shared" si="0"/>
        <v>Jun/22</v>
      </c>
      <c r="K11" s="1" t="str">
        <f t="shared" si="1"/>
        <v>Wednesday</v>
      </c>
    </row>
    <row r="12" spans="1:12" x14ac:dyDescent="0.35">
      <c r="B12">
        <v>7</v>
      </c>
      <c r="C12" t="s">
        <v>6</v>
      </c>
      <c r="D12" t="s">
        <v>18</v>
      </c>
      <c r="E12" s="5" t="s">
        <v>37</v>
      </c>
      <c r="F12"/>
      <c r="G12" s="36">
        <v>44728</v>
      </c>
      <c r="H12" s="36">
        <v>44728</v>
      </c>
      <c r="I12" s="37">
        <v>2</v>
      </c>
      <c r="J12" s="1" t="str">
        <f t="shared" si="0"/>
        <v>Jun/22</v>
      </c>
      <c r="K12" s="1" t="str">
        <f t="shared" si="1"/>
        <v>Thursday</v>
      </c>
    </row>
    <row r="13" spans="1:12" x14ac:dyDescent="0.35">
      <c r="B13">
        <v>8</v>
      </c>
      <c r="C13" t="s">
        <v>6</v>
      </c>
      <c r="D13" t="s">
        <v>18</v>
      </c>
      <c r="E13" s="5" t="s">
        <v>37</v>
      </c>
      <c r="F13"/>
      <c r="G13" s="36">
        <v>44729</v>
      </c>
      <c r="H13" s="36">
        <v>44729</v>
      </c>
      <c r="I13" s="37">
        <v>2</v>
      </c>
      <c r="J13" s="1" t="str">
        <f t="shared" si="0"/>
        <v>Jun/22</v>
      </c>
      <c r="K13" s="1" t="str">
        <f t="shared" si="1"/>
        <v>Friday</v>
      </c>
    </row>
    <row r="14" spans="1:12" x14ac:dyDescent="0.35">
      <c r="B14">
        <v>9</v>
      </c>
      <c r="C14" t="s">
        <v>6</v>
      </c>
      <c r="D14" t="s">
        <v>18</v>
      </c>
      <c r="E14" s="5" t="s">
        <v>38</v>
      </c>
      <c r="F14"/>
      <c r="G14" s="36">
        <v>44732</v>
      </c>
      <c r="H14" s="36">
        <v>44732</v>
      </c>
      <c r="I14" s="37">
        <v>1</v>
      </c>
      <c r="J14" s="1" t="str">
        <f t="shared" si="0"/>
        <v>Jun/22</v>
      </c>
      <c r="K14" s="1" t="str">
        <f t="shared" si="1"/>
        <v>Monday</v>
      </c>
    </row>
    <row r="15" spans="1:12" x14ac:dyDescent="0.35">
      <c r="B15">
        <v>10</v>
      </c>
      <c r="C15" t="s">
        <v>6</v>
      </c>
      <c r="D15" t="s">
        <v>15</v>
      </c>
      <c r="E15" s="5" t="s">
        <v>39</v>
      </c>
      <c r="F15"/>
      <c r="G15" s="36">
        <v>44733</v>
      </c>
      <c r="H15" s="36">
        <v>44733</v>
      </c>
      <c r="I15" s="37">
        <v>2</v>
      </c>
      <c r="J15" s="1" t="str">
        <f t="shared" si="0"/>
        <v>Jun/22</v>
      </c>
      <c r="K15" s="1" t="str">
        <f t="shared" si="1"/>
        <v>Tuesday</v>
      </c>
    </row>
    <row r="16" spans="1:12" x14ac:dyDescent="0.35">
      <c r="B16">
        <v>11</v>
      </c>
      <c r="C16" t="s">
        <v>6</v>
      </c>
      <c r="D16" t="s">
        <v>15</v>
      </c>
      <c r="E16" s="5" t="s">
        <v>38</v>
      </c>
      <c r="F16"/>
      <c r="G16" s="36">
        <v>44729</v>
      </c>
      <c r="H16" s="36">
        <v>44729</v>
      </c>
      <c r="I16" s="37">
        <v>1</v>
      </c>
      <c r="J16" s="1" t="str">
        <f t="shared" si="0"/>
        <v>Jun/22</v>
      </c>
      <c r="K16" s="1" t="str">
        <f t="shared" si="1"/>
        <v>Friday</v>
      </c>
    </row>
    <row r="17" spans="2:11" x14ac:dyDescent="0.35">
      <c r="B17">
        <v>12</v>
      </c>
      <c r="C17" t="s">
        <v>6</v>
      </c>
      <c r="D17" t="s">
        <v>16</v>
      </c>
      <c r="E17" s="5" t="s">
        <v>40</v>
      </c>
      <c r="F17"/>
      <c r="G17" s="36">
        <v>44733</v>
      </c>
      <c r="H17" s="36">
        <v>44733</v>
      </c>
      <c r="I17" s="37">
        <v>0.5</v>
      </c>
      <c r="J17" s="1" t="str">
        <f t="shared" si="0"/>
        <v>Jun/22</v>
      </c>
      <c r="K17" s="1" t="str">
        <f t="shared" si="1"/>
        <v>Tuesday</v>
      </c>
    </row>
    <row r="18" spans="2:11" x14ac:dyDescent="0.35">
      <c r="B18">
        <v>13</v>
      </c>
      <c r="C18" t="s">
        <v>6</v>
      </c>
      <c r="D18" t="s">
        <v>17</v>
      </c>
      <c r="E18" s="5" t="s">
        <v>41</v>
      </c>
      <c r="F18" s="41" t="s">
        <v>42</v>
      </c>
      <c r="G18" s="36">
        <v>44734</v>
      </c>
      <c r="H18" s="36">
        <v>44734</v>
      </c>
      <c r="I18" s="37">
        <v>2</v>
      </c>
      <c r="J18" s="1" t="str">
        <f t="shared" si="0"/>
        <v>Jun/22</v>
      </c>
      <c r="K18" s="1" t="str">
        <f t="shared" si="1"/>
        <v>Wednesday</v>
      </c>
    </row>
    <row r="19" spans="2:11" x14ac:dyDescent="0.35">
      <c r="B19">
        <v>14</v>
      </c>
      <c r="C19" t="s">
        <v>6</v>
      </c>
      <c r="D19" t="s">
        <v>17</v>
      </c>
      <c r="E19" s="5" t="s">
        <v>43</v>
      </c>
      <c r="F19"/>
      <c r="G19" s="36">
        <v>44734</v>
      </c>
      <c r="H19" s="36">
        <v>44734</v>
      </c>
      <c r="I19" s="37">
        <v>0.5</v>
      </c>
      <c r="J19" s="1" t="str">
        <f t="shared" si="0"/>
        <v>Jun/22</v>
      </c>
      <c r="K19" s="1" t="str">
        <f t="shared" si="1"/>
        <v>Wednesday</v>
      </c>
    </row>
    <row r="20" spans="2:11" x14ac:dyDescent="0.35">
      <c r="B20">
        <v>15</v>
      </c>
      <c r="C20" t="s">
        <v>6</v>
      </c>
      <c r="D20" t="s">
        <v>15</v>
      </c>
      <c r="E20" s="5" t="s">
        <v>44</v>
      </c>
      <c r="F20"/>
      <c r="G20" s="36">
        <v>44734</v>
      </c>
      <c r="H20" s="36">
        <v>44734</v>
      </c>
      <c r="I20" s="37">
        <v>0</v>
      </c>
      <c r="J20" s="1" t="str">
        <f t="shared" si="0"/>
        <v>Jun/22</v>
      </c>
      <c r="K20" s="1" t="str">
        <f t="shared" si="1"/>
        <v>Wednesday</v>
      </c>
    </row>
    <row r="21" spans="2:11" x14ac:dyDescent="0.35">
      <c r="B21">
        <v>16</v>
      </c>
      <c r="C21" t="s">
        <v>6</v>
      </c>
      <c r="D21" t="s">
        <v>20</v>
      </c>
      <c r="E21" s="5" t="s">
        <v>45</v>
      </c>
      <c r="F21"/>
      <c r="G21" s="36">
        <v>44735</v>
      </c>
      <c r="H21" s="36">
        <v>44735</v>
      </c>
      <c r="I21" s="37">
        <v>6</v>
      </c>
      <c r="J21" s="1" t="str">
        <f t="shared" si="0"/>
        <v>Jun/22</v>
      </c>
      <c r="K21" s="1" t="str">
        <f t="shared" si="1"/>
        <v>Thursday</v>
      </c>
    </row>
    <row r="22" spans="2:11" x14ac:dyDescent="0.35">
      <c r="B22">
        <v>17</v>
      </c>
      <c r="C22" t="s">
        <v>6</v>
      </c>
      <c r="D22" t="s">
        <v>20</v>
      </c>
      <c r="E22" s="5" t="s">
        <v>46</v>
      </c>
      <c r="F22"/>
      <c r="G22" s="36">
        <v>44735</v>
      </c>
      <c r="H22" s="36">
        <v>44735</v>
      </c>
      <c r="I22" s="37">
        <v>1</v>
      </c>
      <c r="J22" s="1" t="str">
        <f t="shared" si="0"/>
        <v>Jun/22</v>
      </c>
      <c r="K22" s="1" t="str">
        <f t="shared" si="1"/>
        <v>Thursday</v>
      </c>
    </row>
    <row r="23" spans="2:11" x14ac:dyDescent="0.35">
      <c r="B23">
        <v>18</v>
      </c>
      <c r="C23" t="s">
        <v>6</v>
      </c>
      <c r="D23" t="s">
        <v>20</v>
      </c>
      <c r="E23" s="5" t="s">
        <v>47</v>
      </c>
      <c r="F23"/>
      <c r="G23" s="36">
        <v>44735</v>
      </c>
      <c r="H23" s="36">
        <v>44735</v>
      </c>
      <c r="I23" s="37">
        <v>1</v>
      </c>
      <c r="J23" s="1" t="str">
        <f t="shared" si="0"/>
        <v>Jun/22</v>
      </c>
      <c r="K23" s="1" t="str">
        <f t="shared" si="1"/>
        <v>Thursday</v>
      </c>
    </row>
    <row r="24" spans="2:11" x14ac:dyDescent="0.35">
      <c r="B24">
        <v>19</v>
      </c>
      <c r="C24" t="s">
        <v>6</v>
      </c>
      <c r="D24" t="s">
        <v>19</v>
      </c>
      <c r="E24" s="5" t="s">
        <v>48</v>
      </c>
      <c r="F24"/>
      <c r="G24" s="36">
        <v>44736</v>
      </c>
      <c r="H24" s="36">
        <v>44742</v>
      </c>
      <c r="I24" s="37">
        <v>1</v>
      </c>
      <c r="J24" s="1" t="str">
        <f t="shared" si="0"/>
        <v>Jun/22</v>
      </c>
      <c r="K24" s="1" t="str">
        <f t="shared" si="1"/>
        <v>Friday</v>
      </c>
    </row>
    <row r="25" spans="2:11" x14ac:dyDescent="0.35">
      <c r="B25">
        <v>20</v>
      </c>
      <c r="C25" t="s">
        <v>6</v>
      </c>
      <c r="D25" t="s">
        <v>17</v>
      </c>
      <c r="E25" s="5" t="s">
        <v>49</v>
      </c>
      <c r="F25"/>
      <c r="G25" s="36">
        <v>44739</v>
      </c>
      <c r="H25" s="36">
        <v>44739</v>
      </c>
      <c r="I25" s="37">
        <v>2</v>
      </c>
      <c r="J25" s="1" t="str">
        <f t="shared" si="0"/>
        <v>Jun/22</v>
      </c>
      <c r="K25" s="1" t="str">
        <f t="shared" si="1"/>
        <v>Monday</v>
      </c>
    </row>
    <row r="26" spans="2:11" x14ac:dyDescent="0.35">
      <c r="B26">
        <v>21</v>
      </c>
      <c r="C26" t="s">
        <v>6</v>
      </c>
      <c r="D26" t="s">
        <v>15</v>
      </c>
      <c r="E26" s="5" t="s">
        <v>50</v>
      </c>
      <c r="F26"/>
      <c r="G26" s="36">
        <v>44739</v>
      </c>
      <c r="H26" s="36">
        <v>44739</v>
      </c>
      <c r="I26" s="37">
        <v>3</v>
      </c>
      <c r="J26" s="1" t="str">
        <f t="shared" si="0"/>
        <v>Jun/22</v>
      </c>
      <c r="K26" s="1" t="str">
        <f t="shared" si="1"/>
        <v>Monday</v>
      </c>
    </row>
    <row r="27" spans="2:11" x14ac:dyDescent="0.35">
      <c r="B27">
        <v>22</v>
      </c>
      <c r="C27" t="s">
        <v>6</v>
      </c>
      <c r="D27" t="s">
        <v>51</v>
      </c>
      <c r="E27" s="5" t="s">
        <v>52</v>
      </c>
      <c r="F27"/>
      <c r="G27" s="36">
        <v>44740</v>
      </c>
      <c r="H27" s="36">
        <v>44740</v>
      </c>
      <c r="I27" s="37">
        <v>0.5</v>
      </c>
      <c r="J27" s="1" t="str">
        <f t="shared" si="0"/>
        <v>Jun/22</v>
      </c>
      <c r="K27" s="1" t="str">
        <f t="shared" si="1"/>
        <v>Tuesday</v>
      </c>
    </row>
    <row r="28" spans="2:11" x14ac:dyDescent="0.35">
      <c r="B28">
        <v>23</v>
      </c>
      <c r="C28" t="s">
        <v>6</v>
      </c>
      <c r="D28" t="s">
        <v>51</v>
      </c>
      <c r="E28" s="5" t="s">
        <v>53</v>
      </c>
      <c r="F28"/>
      <c r="G28" s="36">
        <v>44740</v>
      </c>
      <c r="H28" s="36">
        <v>44740</v>
      </c>
      <c r="I28" s="37">
        <v>0.5</v>
      </c>
      <c r="J28" s="1" t="str">
        <f t="shared" si="0"/>
        <v>Jun/22</v>
      </c>
      <c r="K28" s="1" t="str">
        <f t="shared" si="1"/>
        <v>Tuesday</v>
      </c>
    </row>
    <row r="29" spans="2:11" x14ac:dyDescent="0.35">
      <c r="B29">
        <v>24</v>
      </c>
      <c r="C29" t="s">
        <v>6</v>
      </c>
      <c r="D29" t="s">
        <v>51</v>
      </c>
      <c r="E29" s="5" t="s">
        <v>54</v>
      </c>
      <c r="F29"/>
      <c r="G29" s="36">
        <v>44741</v>
      </c>
      <c r="H29" s="36">
        <v>44741</v>
      </c>
      <c r="I29" s="37">
        <v>0.5</v>
      </c>
      <c r="J29" s="1" t="str">
        <f t="shared" si="0"/>
        <v>Jun/22</v>
      </c>
      <c r="K29" s="1" t="str">
        <f t="shared" si="1"/>
        <v>Wednesday</v>
      </c>
    </row>
    <row r="30" spans="2:11" x14ac:dyDescent="0.35">
      <c r="B30">
        <v>25</v>
      </c>
      <c r="C30" t="s">
        <v>6</v>
      </c>
      <c r="D30" t="s">
        <v>51</v>
      </c>
      <c r="E30" s="5" t="s">
        <v>55</v>
      </c>
      <c r="F30"/>
      <c r="G30" s="36">
        <v>44741</v>
      </c>
      <c r="H30" s="36">
        <v>44741</v>
      </c>
      <c r="I30" s="37">
        <v>0.5</v>
      </c>
      <c r="J30" s="1" t="str">
        <f t="shared" si="0"/>
        <v>Jun/22</v>
      </c>
      <c r="K30" s="1" t="str">
        <f t="shared" si="1"/>
        <v>Wednesday</v>
      </c>
    </row>
    <row r="31" spans="2:11" x14ac:dyDescent="0.35">
      <c r="B31">
        <v>26</v>
      </c>
      <c r="C31" t="s">
        <v>6</v>
      </c>
      <c r="D31" t="s">
        <v>17</v>
      </c>
      <c r="E31" s="5" t="s">
        <v>56</v>
      </c>
      <c r="F31"/>
      <c r="G31" s="36">
        <v>44741</v>
      </c>
      <c r="H31" s="36">
        <v>44741</v>
      </c>
      <c r="I31" s="37">
        <v>1</v>
      </c>
      <c r="J31" s="1" t="str">
        <f t="shared" si="0"/>
        <v>Jun/22</v>
      </c>
      <c r="K31" s="1" t="str">
        <f t="shared" si="1"/>
        <v>Wednesday</v>
      </c>
    </row>
    <row r="32" spans="2:11" x14ac:dyDescent="0.35">
      <c r="B32">
        <v>27</v>
      </c>
      <c r="C32" t="s">
        <v>6</v>
      </c>
      <c r="D32" t="s">
        <v>2</v>
      </c>
      <c r="E32" s="5" t="s">
        <v>57</v>
      </c>
      <c r="F32"/>
      <c r="G32" s="36">
        <v>44741</v>
      </c>
      <c r="H32" s="36">
        <v>44741</v>
      </c>
      <c r="I32" s="37">
        <v>1</v>
      </c>
      <c r="J32" s="1" t="str">
        <f t="shared" si="0"/>
        <v>Jun/22</v>
      </c>
      <c r="K32" s="1" t="str">
        <f t="shared" si="1"/>
        <v>Wednesday</v>
      </c>
    </row>
    <row r="33" spans="2:11" x14ac:dyDescent="0.35">
      <c r="B33">
        <v>28</v>
      </c>
      <c r="C33" t="s">
        <v>6</v>
      </c>
      <c r="D33" t="s">
        <v>15</v>
      </c>
      <c r="E33" s="5" t="s">
        <v>58</v>
      </c>
      <c r="F33"/>
      <c r="G33" s="36">
        <v>44741</v>
      </c>
      <c r="H33" s="36">
        <v>44741</v>
      </c>
      <c r="I33" s="37">
        <v>0.5</v>
      </c>
      <c r="J33" s="1" t="str">
        <f t="shared" si="0"/>
        <v>Jun/22</v>
      </c>
      <c r="K33" s="1" t="str">
        <f t="shared" si="1"/>
        <v>Wednesday</v>
      </c>
    </row>
    <row r="34" spans="2:11" x14ac:dyDescent="0.35">
      <c r="B34">
        <v>29</v>
      </c>
      <c r="C34" t="s">
        <v>6</v>
      </c>
      <c r="D34" t="s">
        <v>20</v>
      </c>
      <c r="E34" s="5" t="s">
        <v>59</v>
      </c>
      <c r="F34"/>
      <c r="G34" s="36">
        <v>44741</v>
      </c>
      <c r="H34" s="36">
        <v>44741</v>
      </c>
      <c r="I34" s="37">
        <v>0.5</v>
      </c>
      <c r="J34" s="1" t="str">
        <f t="shared" si="0"/>
        <v>Jun/22</v>
      </c>
      <c r="K34" s="1" t="str">
        <f t="shared" si="1"/>
        <v>Wednesday</v>
      </c>
    </row>
    <row r="35" spans="2:11" x14ac:dyDescent="0.35">
      <c r="B35">
        <v>30</v>
      </c>
      <c r="C35" t="s">
        <v>6</v>
      </c>
      <c r="D35" t="s">
        <v>20</v>
      </c>
      <c r="E35" s="5" t="s">
        <v>60</v>
      </c>
      <c r="F35"/>
      <c r="G35" s="36">
        <v>44741</v>
      </c>
      <c r="H35" s="36">
        <v>44741</v>
      </c>
      <c r="I35" s="37">
        <v>0.5</v>
      </c>
      <c r="J35" s="1" t="str">
        <f t="shared" si="0"/>
        <v>Jun/22</v>
      </c>
      <c r="K35" s="1" t="str">
        <f t="shared" si="1"/>
        <v>Wednesday</v>
      </c>
    </row>
    <row r="36" spans="2:11" x14ac:dyDescent="0.35">
      <c r="B36">
        <v>31</v>
      </c>
      <c r="C36" t="s">
        <v>6</v>
      </c>
      <c r="D36" t="s">
        <v>20</v>
      </c>
      <c r="E36" s="5" t="s">
        <v>61</v>
      </c>
      <c r="F36"/>
      <c r="G36" s="36">
        <v>44742</v>
      </c>
      <c r="H36" s="36">
        <v>44742</v>
      </c>
      <c r="I36" s="37">
        <v>0.5</v>
      </c>
      <c r="J36" s="1" t="str">
        <f t="shared" si="0"/>
        <v>Jun/22</v>
      </c>
      <c r="K36" s="1" t="str">
        <f t="shared" si="1"/>
        <v>Thursday</v>
      </c>
    </row>
    <row r="37" spans="2:11" x14ac:dyDescent="0.35">
      <c r="B37">
        <v>32</v>
      </c>
      <c r="C37" t="s">
        <v>6</v>
      </c>
      <c r="D37" t="s">
        <v>17</v>
      </c>
      <c r="E37" s="5" t="s">
        <v>62</v>
      </c>
      <c r="F37"/>
      <c r="G37" s="36">
        <v>44742</v>
      </c>
      <c r="H37" s="36">
        <v>44742</v>
      </c>
      <c r="I37" s="37">
        <v>0.5</v>
      </c>
      <c r="J37" s="1" t="str">
        <f t="shared" si="0"/>
        <v>Jun/22</v>
      </c>
      <c r="K37" s="1" t="str">
        <f t="shared" si="1"/>
        <v>Thursday</v>
      </c>
    </row>
    <row r="38" spans="2:11" x14ac:dyDescent="0.35">
      <c r="B38">
        <v>33</v>
      </c>
      <c r="C38" t="s">
        <v>6</v>
      </c>
      <c r="D38" t="s">
        <v>51</v>
      </c>
      <c r="E38" s="5" t="s">
        <v>63</v>
      </c>
      <c r="F38"/>
      <c r="G38" s="36">
        <v>44742</v>
      </c>
      <c r="H38" s="36">
        <v>44742</v>
      </c>
      <c r="I38" s="37">
        <v>2</v>
      </c>
      <c r="J38" s="1" t="str">
        <f t="shared" si="0"/>
        <v>Jun/22</v>
      </c>
      <c r="K38" s="1" t="str">
        <f t="shared" si="1"/>
        <v>Thursday</v>
      </c>
    </row>
    <row r="39" spans="2:11" x14ac:dyDescent="0.35">
      <c r="B39">
        <v>34</v>
      </c>
      <c r="C39" t="s">
        <v>6</v>
      </c>
      <c r="D39" t="s">
        <v>19</v>
      </c>
      <c r="E39" s="5" t="s">
        <v>64</v>
      </c>
      <c r="F39"/>
      <c r="G39" s="36">
        <v>44743</v>
      </c>
      <c r="H39" s="36">
        <v>44743</v>
      </c>
      <c r="I39" s="37">
        <v>0.5</v>
      </c>
      <c r="J39" s="1" t="str">
        <f t="shared" si="0"/>
        <v>Jul/22</v>
      </c>
      <c r="K39" s="1" t="str">
        <f t="shared" si="1"/>
        <v>Friday</v>
      </c>
    </row>
    <row r="40" spans="2:11" x14ac:dyDescent="0.35">
      <c r="B40">
        <v>35</v>
      </c>
      <c r="C40" t="s">
        <v>6</v>
      </c>
      <c r="D40" t="s">
        <v>14</v>
      </c>
      <c r="E40" s="5" t="s">
        <v>65</v>
      </c>
      <c r="F40"/>
      <c r="G40" s="36">
        <v>44743</v>
      </c>
      <c r="H40" s="36">
        <v>44743</v>
      </c>
      <c r="I40" s="37">
        <v>0.5</v>
      </c>
      <c r="J40" s="1" t="str">
        <f t="shared" si="0"/>
        <v>Jul/22</v>
      </c>
      <c r="K40" s="1" t="str">
        <f t="shared" si="1"/>
        <v>Friday</v>
      </c>
    </row>
    <row r="41" spans="2:11" x14ac:dyDescent="0.35">
      <c r="B41">
        <v>36</v>
      </c>
      <c r="C41" t="s">
        <v>6</v>
      </c>
      <c r="D41" t="s">
        <v>66</v>
      </c>
      <c r="E41" s="5" t="s">
        <v>67</v>
      </c>
      <c r="F41"/>
      <c r="G41" s="36">
        <v>44746</v>
      </c>
      <c r="H41" s="36">
        <v>44746</v>
      </c>
      <c r="I41" s="37">
        <v>0.5</v>
      </c>
      <c r="J41" s="1" t="str">
        <f t="shared" si="0"/>
        <v>Jul/22</v>
      </c>
      <c r="K41" s="1" t="str">
        <f t="shared" si="1"/>
        <v>Monday</v>
      </c>
    </row>
    <row r="42" spans="2:11" x14ac:dyDescent="0.35">
      <c r="B42">
        <v>37</v>
      </c>
      <c r="C42" t="s">
        <v>6</v>
      </c>
      <c r="D42" t="s">
        <v>66</v>
      </c>
      <c r="E42" s="5" t="s">
        <v>68</v>
      </c>
      <c r="F42"/>
      <c r="G42" s="36">
        <v>44746</v>
      </c>
      <c r="H42" s="36">
        <v>44746</v>
      </c>
      <c r="I42" s="37">
        <v>1</v>
      </c>
      <c r="J42" s="1" t="str">
        <f t="shared" si="0"/>
        <v>Jul/22</v>
      </c>
      <c r="K42" s="1" t="str">
        <f t="shared" si="1"/>
        <v>Monday</v>
      </c>
    </row>
    <row r="43" spans="2:11" x14ac:dyDescent="0.35">
      <c r="B43">
        <v>38</v>
      </c>
      <c r="C43" t="s">
        <v>6</v>
      </c>
      <c r="D43" t="s">
        <v>2</v>
      </c>
      <c r="E43" s="5" t="s">
        <v>57</v>
      </c>
      <c r="F43"/>
      <c r="G43" s="36">
        <v>44747</v>
      </c>
      <c r="H43" s="36">
        <v>44747</v>
      </c>
      <c r="I43" s="37">
        <v>0.5</v>
      </c>
      <c r="J43" s="1" t="str">
        <f t="shared" si="0"/>
        <v>Jul/22</v>
      </c>
      <c r="K43" s="1" t="str">
        <f t="shared" si="1"/>
        <v>Tuesday</v>
      </c>
    </row>
    <row r="44" spans="2:11" x14ac:dyDescent="0.35">
      <c r="B44">
        <v>39</v>
      </c>
      <c r="C44" t="s">
        <v>6</v>
      </c>
      <c r="D44" t="s">
        <v>17</v>
      </c>
      <c r="E44" s="5" t="s">
        <v>69</v>
      </c>
      <c r="F44"/>
      <c r="G44" s="36">
        <v>44748</v>
      </c>
      <c r="H44" s="36">
        <v>44748</v>
      </c>
      <c r="I44" s="37">
        <v>0.5</v>
      </c>
      <c r="J44" s="1" t="str">
        <f t="shared" si="0"/>
        <v>Jul/22</v>
      </c>
      <c r="K44" s="1" t="str">
        <f t="shared" si="1"/>
        <v>Wednesday</v>
      </c>
    </row>
    <row r="45" spans="2:11" x14ac:dyDescent="0.35">
      <c r="B45">
        <v>40</v>
      </c>
      <c r="C45" t="s">
        <v>6</v>
      </c>
      <c r="D45" t="s">
        <v>17</v>
      </c>
      <c r="E45" s="5" t="s">
        <v>70</v>
      </c>
      <c r="F45"/>
      <c r="G45" s="36">
        <v>44748</v>
      </c>
      <c r="H45" s="36">
        <v>44748</v>
      </c>
      <c r="I45" s="37">
        <v>4</v>
      </c>
      <c r="J45" s="1" t="str">
        <f t="shared" si="0"/>
        <v>Jul/22</v>
      </c>
      <c r="K45" s="1" t="str">
        <f t="shared" si="1"/>
        <v>Wednesday</v>
      </c>
    </row>
    <row r="46" spans="2:11" x14ac:dyDescent="0.35">
      <c r="B46">
        <v>41</v>
      </c>
      <c r="C46" t="s">
        <v>6</v>
      </c>
      <c r="D46" t="s">
        <v>51</v>
      </c>
      <c r="E46" s="5" t="s">
        <v>71</v>
      </c>
      <c r="F46"/>
      <c r="G46" s="36">
        <v>44748</v>
      </c>
      <c r="H46" s="36">
        <v>44748</v>
      </c>
      <c r="I46" s="37">
        <v>0.5</v>
      </c>
      <c r="J46" s="1" t="str">
        <f t="shared" si="0"/>
        <v>Jul/22</v>
      </c>
      <c r="K46" s="1" t="str">
        <f t="shared" si="1"/>
        <v>Wednesday</v>
      </c>
    </row>
    <row r="47" spans="2:11" x14ac:dyDescent="0.35">
      <c r="B47">
        <v>42</v>
      </c>
      <c r="C47" t="s">
        <v>6</v>
      </c>
      <c r="D47" t="s">
        <v>19</v>
      </c>
      <c r="E47" s="5" t="s">
        <v>72</v>
      </c>
      <c r="F47"/>
      <c r="G47" s="36">
        <v>44748</v>
      </c>
      <c r="H47" s="36">
        <v>44748</v>
      </c>
      <c r="I47" s="37">
        <v>0.5</v>
      </c>
      <c r="J47" s="1" t="str">
        <f t="shared" si="0"/>
        <v>Jul/22</v>
      </c>
      <c r="K47" s="1" t="str">
        <f t="shared" si="1"/>
        <v>Wednesday</v>
      </c>
    </row>
    <row r="48" spans="2:11" x14ac:dyDescent="0.35">
      <c r="B48">
        <v>43</v>
      </c>
      <c r="C48" t="s">
        <v>6</v>
      </c>
      <c r="D48" t="s">
        <v>51</v>
      </c>
      <c r="E48" s="5" t="s">
        <v>71</v>
      </c>
      <c r="F48"/>
      <c r="G48" s="36">
        <v>44749</v>
      </c>
      <c r="H48" s="36">
        <v>44749</v>
      </c>
      <c r="I48" s="37">
        <v>0.5</v>
      </c>
      <c r="J48" s="1" t="str">
        <f t="shared" si="0"/>
        <v>Jul/22</v>
      </c>
      <c r="K48" s="1" t="str">
        <f t="shared" si="1"/>
        <v>Thursday</v>
      </c>
    </row>
    <row r="49" spans="2:11" x14ac:dyDescent="0.35">
      <c r="B49">
        <v>44</v>
      </c>
      <c r="C49" t="s">
        <v>6</v>
      </c>
      <c r="D49" t="s">
        <v>19</v>
      </c>
      <c r="E49" s="5" t="s">
        <v>73</v>
      </c>
      <c r="F49"/>
      <c r="G49" s="36">
        <v>44749</v>
      </c>
      <c r="H49" s="36">
        <v>44749</v>
      </c>
      <c r="I49" s="37">
        <v>1.5</v>
      </c>
      <c r="J49" s="1" t="str">
        <f t="shared" si="0"/>
        <v>Jul/22</v>
      </c>
      <c r="K49" s="1" t="str">
        <f t="shared" si="1"/>
        <v>Thursday</v>
      </c>
    </row>
    <row r="50" spans="2:11" x14ac:dyDescent="0.35">
      <c r="B50">
        <v>45</v>
      </c>
      <c r="C50" t="s">
        <v>6</v>
      </c>
      <c r="D50" t="s">
        <v>19</v>
      </c>
      <c r="E50" s="5" t="s">
        <v>74</v>
      </c>
      <c r="F50"/>
      <c r="G50" s="36">
        <v>44750</v>
      </c>
      <c r="H50" s="36">
        <v>44750</v>
      </c>
      <c r="I50" s="37">
        <v>2</v>
      </c>
      <c r="J50" s="1" t="str">
        <f t="shared" si="0"/>
        <v>Jul/22</v>
      </c>
      <c r="K50" s="1" t="str">
        <f t="shared" si="1"/>
        <v>Friday</v>
      </c>
    </row>
    <row r="51" spans="2:11" x14ac:dyDescent="0.35">
      <c r="B51">
        <v>46</v>
      </c>
      <c r="C51" t="s">
        <v>6</v>
      </c>
      <c r="D51" t="s">
        <v>51</v>
      </c>
      <c r="E51" s="5" t="s">
        <v>71</v>
      </c>
      <c r="F51"/>
      <c r="G51" s="36">
        <v>44753</v>
      </c>
      <c r="H51" s="36">
        <v>44753</v>
      </c>
      <c r="I51" s="37">
        <v>0.5</v>
      </c>
      <c r="J51" s="1" t="str">
        <f t="shared" si="0"/>
        <v>Jul/22</v>
      </c>
      <c r="K51" s="1" t="str">
        <f t="shared" si="1"/>
        <v>Monday</v>
      </c>
    </row>
    <row r="52" spans="2:11" x14ac:dyDescent="0.35">
      <c r="B52">
        <v>47</v>
      </c>
      <c r="C52" t="s">
        <v>6</v>
      </c>
      <c r="D52" t="s">
        <v>17</v>
      </c>
      <c r="E52" s="5" t="s">
        <v>75</v>
      </c>
      <c r="F52"/>
      <c r="G52" s="36">
        <v>44753</v>
      </c>
      <c r="H52" s="36">
        <v>44753</v>
      </c>
      <c r="I52" s="37">
        <v>0.5</v>
      </c>
      <c r="J52" s="1" t="str">
        <f t="shared" si="0"/>
        <v>Jul/22</v>
      </c>
      <c r="K52" s="1" t="str">
        <f t="shared" si="1"/>
        <v>Monday</v>
      </c>
    </row>
    <row r="53" spans="2:11" x14ac:dyDescent="0.35">
      <c r="B53">
        <v>48</v>
      </c>
      <c r="C53" t="s">
        <v>6</v>
      </c>
      <c r="D53" t="s">
        <v>17</v>
      </c>
      <c r="E53" s="5" t="s">
        <v>76</v>
      </c>
      <c r="F53"/>
      <c r="G53" s="36">
        <v>44753</v>
      </c>
      <c r="H53" s="36">
        <v>44753</v>
      </c>
      <c r="I53" s="37">
        <v>2</v>
      </c>
      <c r="J53" s="1" t="str">
        <f t="shared" si="0"/>
        <v>Jul/22</v>
      </c>
      <c r="K53" s="1" t="str">
        <f t="shared" si="1"/>
        <v>Monday</v>
      </c>
    </row>
    <row r="54" spans="2:11" x14ac:dyDescent="0.35">
      <c r="B54">
        <v>49</v>
      </c>
      <c r="C54" t="s">
        <v>6</v>
      </c>
      <c r="D54" t="s">
        <v>51</v>
      </c>
      <c r="E54" s="5" t="s">
        <v>77</v>
      </c>
      <c r="F54"/>
      <c r="G54" s="36">
        <v>44754</v>
      </c>
      <c r="H54" s="36">
        <v>44754</v>
      </c>
      <c r="I54" s="37">
        <v>0.5</v>
      </c>
      <c r="J54" s="1" t="str">
        <f t="shared" si="0"/>
        <v>Jul/22</v>
      </c>
      <c r="K54" s="1" t="str">
        <f t="shared" si="1"/>
        <v>Tuesday</v>
      </c>
    </row>
    <row r="55" spans="2:11" x14ac:dyDescent="0.35">
      <c r="B55">
        <v>50</v>
      </c>
      <c r="C55" t="s">
        <v>6</v>
      </c>
      <c r="D55" t="s">
        <v>51</v>
      </c>
      <c r="E55" s="5" t="s">
        <v>67</v>
      </c>
      <c r="F55"/>
      <c r="G55" s="36">
        <v>44754</v>
      </c>
      <c r="H55" s="36">
        <v>44754</v>
      </c>
      <c r="I55" s="37">
        <v>0.5</v>
      </c>
      <c r="J55" s="1" t="str">
        <f t="shared" si="0"/>
        <v>Jul/22</v>
      </c>
      <c r="K55" s="1" t="str">
        <f t="shared" si="1"/>
        <v>Tuesday</v>
      </c>
    </row>
    <row r="56" spans="2:11" x14ac:dyDescent="0.35">
      <c r="B56">
        <v>51</v>
      </c>
      <c r="C56" t="s">
        <v>6</v>
      </c>
      <c r="D56" t="s">
        <v>19</v>
      </c>
      <c r="E56" s="5" t="s">
        <v>78</v>
      </c>
      <c r="F56"/>
      <c r="G56" s="36">
        <v>44754</v>
      </c>
      <c r="H56" s="36">
        <v>44754</v>
      </c>
      <c r="I56" s="37">
        <v>0.5</v>
      </c>
      <c r="J56" s="1" t="str">
        <f t="shared" si="0"/>
        <v>Jul/22</v>
      </c>
      <c r="K56" s="1" t="str">
        <f t="shared" si="1"/>
        <v>Tuesday</v>
      </c>
    </row>
    <row r="57" spans="2:11" x14ac:dyDescent="0.35">
      <c r="B57">
        <v>52</v>
      </c>
      <c r="C57" t="s">
        <v>6</v>
      </c>
      <c r="D57" t="s">
        <v>19</v>
      </c>
      <c r="E57" s="5" t="s">
        <v>79</v>
      </c>
      <c r="F57"/>
      <c r="G57" s="36">
        <v>44754</v>
      </c>
      <c r="H57" s="36">
        <v>44754</v>
      </c>
      <c r="I57" s="37">
        <v>4</v>
      </c>
      <c r="J57" s="1" t="str">
        <f t="shared" si="0"/>
        <v>Jul/22</v>
      </c>
      <c r="K57" s="1" t="str">
        <f t="shared" si="1"/>
        <v>Tuesday</v>
      </c>
    </row>
    <row r="58" spans="2:11" x14ac:dyDescent="0.35">
      <c r="B58">
        <v>53</v>
      </c>
      <c r="C58" t="s">
        <v>6</v>
      </c>
      <c r="D58" t="s">
        <v>17</v>
      </c>
      <c r="E58" s="5" t="s">
        <v>80</v>
      </c>
      <c r="F58"/>
      <c r="G58" s="36">
        <v>44755</v>
      </c>
      <c r="H58" s="36">
        <v>44755</v>
      </c>
      <c r="I58" s="37">
        <v>0.5</v>
      </c>
      <c r="J58" s="1" t="str">
        <f t="shared" si="0"/>
        <v>Jul/22</v>
      </c>
      <c r="K58" s="1" t="str">
        <f t="shared" si="1"/>
        <v>Wednesday</v>
      </c>
    </row>
    <row r="59" spans="2:11" ht="29" x14ac:dyDescent="0.35">
      <c r="B59">
        <v>54</v>
      </c>
      <c r="C59" t="s">
        <v>6</v>
      </c>
      <c r="D59" t="s">
        <v>17</v>
      </c>
      <c r="E59" s="5" t="s">
        <v>81</v>
      </c>
      <c r="F59"/>
      <c r="G59" s="36">
        <v>44755</v>
      </c>
      <c r="H59" s="36">
        <v>44755</v>
      </c>
      <c r="I59" s="37">
        <v>2</v>
      </c>
      <c r="J59" s="1" t="str">
        <f t="shared" si="0"/>
        <v>Jul/22</v>
      </c>
      <c r="K59" s="1" t="str">
        <f t="shared" si="1"/>
        <v>Wednesday</v>
      </c>
    </row>
    <row r="60" spans="2:11" x14ac:dyDescent="0.35">
      <c r="B60">
        <v>55</v>
      </c>
      <c r="C60" t="s">
        <v>6</v>
      </c>
      <c r="D60" t="s">
        <v>2</v>
      </c>
      <c r="E60" s="5" t="s">
        <v>82</v>
      </c>
      <c r="F60"/>
      <c r="G60" s="36">
        <v>44755</v>
      </c>
      <c r="H60" s="36">
        <v>44755</v>
      </c>
      <c r="I60" s="37">
        <v>0.5</v>
      </c>
      <c r="J60" s="1" t="str">
        <f t="shared" si="0"/>
        <v>Jul/22</v>
      </c>
      <c r="K60" s="1" t="str">
        <f t="shared" si="1"/>
        <v>Wednesday</v>
      </c>
    </row>
    <row r="61" spans="2:11" x14ac:dyDescent="0.35">
      <c r="B61">
        <v>56</v>
      </c>
      <c r="C61" t="s">
        <v>6</v>
      </c>
      <c r="D61" t="s">
        <v>19</v>
      </c>
      <c r="E61" s="5" t="s">
        <v>83</v>
      </c>
      <c r="F61"/>
      <c r="G61" s="36">
        <v>44755</v>
      </c>
      <c r="H61" s="36">
        <v>44755</v>
      </c>
      <c r="I61" s="37">
        <v>1</v>
      </c>
      <c r="J61" s="1" t="str">
        <f t="shared" si="0"/>
        <v>Jul/22</v>
      </c>
      <c r="K61" s="1" t="str">
        <f t="shared" si="1"/>
        <v>Wednesday</v>
      </c>
    </row>
    <row r="62" spans="2:11" x14ac:dyDescent="0.35">
      <c r="B62">
        <v>57</v>
      </c>
      <c r="C62" t="s">
        <v>6</v>
      </c>
      <c r="D62" t="s">
        <v>15</v>
      </c>
      <c r="E62" s="5" t="s">
        <v>84</v>
      </c>
      <c r="F62"/>
      <c r="G62" s="36">
        <v>44755</v>
      </c>
      <c r="H62" s="36">
        <v>44755</v>
      </c>
      <c r="I62" s="37">
        <v>1</v>
      </c>
      <c r="J62" s="1" t="str">
        <f t="shared" si="0"/>
        <v>Jul/22</v>
      </c>
      <c r="K62" s="1" t="str">
        <f t="shared" si="1"/>
        <v>Wednesday</v>
      </c>
    </row>
    <row r="63" spans="2:11" x14ac:dyDescent="0.35">
      <c r="B63">
        <v>58</v>
      </c>
      <c r="C63" t="s">
        <v>6</v>
      </c>
      <c r="D63" t="s">
        <v>17</v>
      </c>
      <c r="E63" s="5" t="s">
        <v>85</v>
      </c>
      <c r="F63"/>
      <c r="G63" s="36">
        <v>44756</v>
      </c>
      <c r="H63" s="36">
        <v>44756</v>
      </c>
      <c r="I63" s="37">
        <v>0.5</v>
      </c>
      <c r="J63" s="1" t="str">
        <f t="shared" si="0"/>
        <v>Jul/22</v>
      </c>
      <c r="K63" s="1" t="str">
        <f t="shared" si="1"/>
        <v>Thursday</v>
      </c>
    </row>
    <row r="64" spans="2:11" x14ac:dyDescent="0.35">
      <c r="B64">
        <v>59</v>
      </c>
      <c r="C64" t="s">
        <v>6</v>
      </c>
      <c r="D64" t="s">
        <v>19</v>
      </c>
      <c r="E64" s="5" t="s">
        <v>86</v>
      </c>
      <c r="F64"/>
      <c r="G64" s="36">
        <v>44756</v>
      </c>
      <c r="H64" s="36">
        <v>44756</v>
      </c>
      <c r="I64" s="37">
        <v>2</v>
      </c>
      <c r="J64" s="1" t="str">
        <f t="shared" si="0"/>
        <v>Jul/22</v>
      </c>
      <c r="K64" s="1" t="str">
        <f t="shared" si="1"/>
        <v>Thursday</v>
      </c>
    </row>
    <row r="65" spans="2:11" x14ac:dyDescent="0.35">
      <c r="B65">
        <v>60</v>
      </c>
      <c r="C65" t="s">
        <v>6</v>
      </c>
      <c r="D65" t="s">
        <v>19</v>
      </c>
      <c r="E65" s="5" t="s">
        <v>87</v>
      </c>
      <c r="F65"/>
      <c r="G65" s="36">
        <v>44756</v>
      </c>
      <c r="H65" s="36">
        <v>44756</v>
      </c>
      <c r="I65" s="37">
        <v>1.5</v>
      </c>
      <c r="J65" s="1" t="str">
        <f t="shared" si="0"/>
        <v>Jul/22</v>
      </c>
      <c r="K65" s="1" t="str">
        <f t="shared" si="1"/>
        <v>Thursday</v>
      </c>
    </row>
    <row r="66" spans="2:11" x14ac:dyDescent="0.35">
      <c r="B66">
        <v>61</v>
      </c>
      <c r="C66" t="s">
        <v>6</v>
      </c>
      <c r="D66" t="s">
        <v>51</v>
      </c>
      <c r="E66" s="5" t="s">
        <v>71</v>
      </c>
      <c r="F66"/>
      <c r="G66" s="36">
        <v>44757</v>
      </c>
      <c r="H66" s="36">
        <v>44757</v>
      </c>
      <c r="I66" s="37">
        <v>0.5</v>
      </c>
      <c r="J66" s="1" t="str">
        <f t="shared" si="0"/>
        <v>Jul/22</v>
      </c>
      <c r="K66" s="1" t="str">
        <f t="shared" si="1"/>
        <v>Friday</v>
      </c>
    </row>
    <row r="67" spans="2:11" x14ac:dyDescent="0.35">
      <c r="B67">
        <v>62</v>
      </c>
      <c r="C67" t="s">
        <v>6</v>
      </c>
      <c r="D67" t="s">
        <v>51</v>
      </c>
      <c r="E67" s="5" t="s">
        <v>88</v>
      </c>
      <c r="F67"/>
      <c r="G67" s="36">
        <v>44757</v>
      </c>
      <c r="H67" s="36">
        <v>44757</v>
      </c>
      <c r="I67" s="37">
        <v>2</v>
      </c>
      <c r="J67" s="1" t="str">
        <f t="shared" si="0"/>
        <v>Jul/22</v>
      </c>
      <c r="K67" s="1" t="str">
        <f t="shared" si="1"/>
        <v>Friday</v>
      </c>
    </row>
    <row r="68" spans="2:11" x14ac:dyDescent="0.35">
      <c r="B68">
        <v>63</v>
      </c>
      <c r="C68" t="s">
        <v>6</v>
      </c>
      <c r="D68" s="1" t="s">
        <v>19</v>
      </c>
      <c r="E68" s="40" t="s">
        <v>89</v>
      </c>
      <c r="F68"/>
      <c r="G68" s="36">
        <v>44757</v>
      </c>
      <c r="H68" s="36">
        <v>44757</v>
      </c>
      <c r="I68" s="37">
        <v>2</v>
      </c>
      <c r="J68" s="1" t="str">
        <f t="shared" si="0"/>
        <v>Jul/22</v>
      </c>
      <c r="K68" s="1" t="str">
        <f t="shared" si="1"/>
        <v>Friday</v>
      </c>
    </row>
    <row r="69" spans="2:11" x14ac:dyDescent="0.35">
      <c r="B69">
        <v>64</v>
      </c>
      <c r="C69" t="s">
        <v>6</v>
      </c>
      <c r="D69" t="s">
        <v>19</v>
      </c>
      <c r="E69" s="5" t="s">
        <v>90</v>
      </c>
      <c r="F69"/>
      <c r="G69" s="36">
        <v>44760</v>
      </c>
      <c r="H69" s="36">
        <v>44760</v>
      </c>
      <c r="I69" s="37">
        <v>0.5</v>
      </c>
      <c r="J69" s="1" t="str">
        <f t="shared" ref="J69:J132" si="2" xml:space="preserve"> TEXT(G69,"MMM/YY")</f>
        <v>Jul/22</v>
      </c>
      <c r="K69" s="1" t="str">
        <f t="shared" si="1"/>
        <v>Monday</v>
      </c>
    </row>
    <row r="70" spans="2:11" x14ac:dyDescent="0.35">
      <c r="B70">
        <v>65</v>
      </c>
      <c r="C70" t="s">
        <v>6</v>
      </c>
      <c r="D70" t="s">
        <v>51</v>
      </c>
      <c r="E70" s="5" t="s">
        <v>88</v>
      </c>
      <c r="F70"/>
      <c r="G70" s="36">
        <v>44760</v>
      </c>
      <c r="H70" s="36">
        <v>44760</v>
      </c>
      <c r="I70" s="37">
        <v>0.5</v>
      </c>
      <c r="J70" s="1" t="str">
        <f t="shared" si="2"/>
        <v>Jul/22</v>
      </c>
      <c r="K70" s="1" t="str">
        <f t="shared" ref="K70:K133" si="3" xml:space="preserve"> TEXT(G70, "dddd")</f>
        <v>Monday</v>
      </c>
    </row>
    <row r="71" spans="2:11" x14ac:dyDescent="0.35">
      <c r="B71">
        <v>66</v>
      </c>
      <c r="C71" t="s">
        <v>6</v>
      </c>
      <c r="D71" t="s">
        <v>2</v>
      </c>
      <c r="E71" s="5" t="s">
        <v>91</v>
      </c>
      <c r="F71"/>
      <c r="G71" s="36">
        <v>44761</v>
      </c>
      <c r="H71" s="36">
        <v>44761</v>
      </c>
      <c r="I71" s="37">
        <v>0.5</v>
      </c>
      <c r="J71" s="1" t="str">
        <f t="shared" si="2"/>
        <v>Jul/22</v>
      </c>
      <c r="K71" s="1" t="str">
        <f t="shared" si="3"/>
        <v>Tuesday</v>
      </c>
    </row>
    <row r="72" spans="2:11" x14ac:dyDescent="0.35">
      <c r="B72">
        <v>67</v>
      </c>
      <c r="C72" t="s">
        <v>6</v>
      </c>
      <c r="D72" t="s">
        <v>19</v>
      </c>
      <c r="E72" s="5" t="s">
        <v>92</v>
      </c>
      <c r="F72"/>
      <c r="G72" s="36">
        <v>44761</v>
      </c>
      <c r="H72" s="36">
        <v>44761</v>
      </c>
      <c r="I72" s="37">
        <v>1.5</v>
      </c>
      <c r="J72" s="1" t="str">
        <f t="shared" si="2"/>
        <v>Jul/22</v>
      </c>
      <c r="K72" s="1" t="str">
        <f t="shared" si="3"/>
        <v>Tuesday</v>
      </c>
    </row>
    <row r="73" spans="2:11" x14ac:dyDescent="0.35">
      <c r="B73">
        <v>68</v>
      </c>
      <c r="C73" t="s">
        <v>6</v>
      </c>
      <c r="D73" t="s">
        <v>2</v>
      </c>
      <c r="E73" s="5" t="s">
        <v>93</v>
      </c>
      <c r="F73"/>
      <c r="G73" s="36">
        <v>44761</v>
      </c>
      <c r="H73" s="36">
        <v>44761</v>
      </c>
      <c r="I73" s="37">
        <v>0.5</v>
      </c>
      <c r="J73" s="1" t="str">
        <f t="shared" si="2"/>
        <v>Jul/22</v>
      </c>
      <c r="K73" s="1" t="str">
        <f t="shared" si="3"/>
        <v>Tuesday</v>
      </c>
    </row>
    <row r="74" spans="2:11" x14ac:dyDescent="0.35">
      <c r="B74">
        <v>69</v>
      </c>
      <c r="C74" t="s">
        <v>6</v>
      </c>
      <c r="D74" t="s">
        <v>51</v>
      </c>
      <c r="E74" s="5" t="s">
        <v>94</v>
      </c>
      <c r="F74"/>
      <c r="G74" s="36">
        <v>44761</v>
      </c>
      <c r="H74" s="36">
        <v>44761</v>
      </c>
      <c r="I74" s="37">
        <v>0.5</v>
      </c>
      <c r="J74" s="1" t="str">
        <f t="shared" si="2"/>
        <v>Jul/22</v>
      </c>
      <c r="K74" s="1" t="str">
        <f t="shared" si="3"/>
        <v>Tuesday</v>
      </c>
    </row>
    <row r="75" spans="2:11" x14ac:dyDescent="0.35">
      <c r="B75">
        <v>70</v>
      </c>
      <c r="C75" t="s">
        <v>6</v>
      </c>
      <c r="D75" t="s">
        <v>17</v>
      </c>
      <c r="E75" s="5" t="s">
        <v>95</v>
      </c>
      <c r="F75"/>
      <c r="G75" s="36">
        <v>44761</v>
      </c>
      <c r="H75" s="36">
        <v>44761</v>
      </c>
      <c r="I75" s="37">
        <v>2</v>
      </c>
      <c r="J75" s="1" t="str">
        <f t="shared" si="2"/>
        <v>Jul/22</v>
      </c>
      <c r="K75" s="1" t="str">
        <f t="shared" si="3"/>
        <v>Tuesday</v>
      </c>
    </row>
    <row r="76" spans="2:11" x14ac:dyDescent="0.35">
      <c r="B76">
        <v>71</v>
      </c>
      <c r="C76" t="s">
        <v>6</v>
      </c>
      <c r="D76" t="s">
        <v>17</v>
      </c>
      <c r="E76" s="5" t="s">
        <v>96</v>
      </c>
      <c r="F76"/>
      <c r="G76" s="36">
        <v>44762</v>
      </c>
      <c r="H76" s="36">
        <v>44762</v>
      </c>
      <c r="I76" s="37">
        <v>0.5</v>
      </c>
      <c r="J76" s="1" t="str">
        <f t="shared" si="2"/>
        <v>Jul/22</v>
      </c>
      <c r="K76" s="1" t="str">
        <f t="shared" si="3"/>
        <v>Wednesday</v>
      </c>
    </row>
    <row r="77" spans="2:11" x14ac:dyDescent="0.35">
      <c r="B77">
        <v>72</v>
      </c>
      <c r="C77" t="s">
        <v>6</v>
      </c>
      <c r="D77" t="s">
        <v>51</v>
      </c>
      <c r="E77" s="5" t="s">
        <v>97</v>
      </c>
      <c r="F77"/>
      <c r="G77" s="36">
        <v>44762</v>
      </c>
      <c r="H77" s="36">
        <v>44762</v>
      </c>
      <c r="I77" s="37">
        <v>0.5</v>
      </c>
      <c r="J77" s="1" t="str">
        <f t="shared" si="2"/>
        <v>Jul/22</v>
      </c>
      <c r="K77" s="1" t="str">
        <f t="shared" si="3"/>
        <v>Wednesday</v>
      </c>
    </row>
    <row r="78" spans="2:11" x14ac:dyDescent="0.35">
      <c r="B78">
        <v>73</v>
      </c>
      <c r="C78" t="s">
        <v>6</v>
      </c>
      <c r="D78" t="s">
        <v>20</v>
      </c>
      <c r="E78" s="5" t="s">
        <v>98</v>
      </c>
      <c r="F78"/>
      <c r="G78" s="36">
        <v>44762</v>
      </c>
      <c r="H78" s="36">
        <v>44762</v>
      </c>
      <c r="I78" s="37">
        <v>0.5</v>
      </c>
      <c r="J78" s="1" t="str">
        <f t="shared" si="2"/>
        <v>Jul/22</v>
      </c>
      <c r="K78" s="1" t="str">
        <f t="shared" si="3"/>
        <v>Wednesday</v>
      </c>
    </row>
    <row r="79" spans="2:11" x14ac:dyDescent="0.35">
      <c r="B79">
        <v>74</v>
      </c>
      <c r="C79" t="s">
        <v>6</v>
      </c>
      <c r="D79" t="s">
        <v>20</v>
      </c>
      <c r="E79" s="5" t="s">
        <v>99</v>
      </c>
      <c r="F79"/>
      <c r="G79" s="36">
        <v>44762</v>
      </c>
      <c r="H79" s="36">
        <v>44762</v>
      </c>
      <c r="I79" s="37">
        <v>0.5</v>
      </c>
      <c r="J79" s="1" t="str">
        <f t="shared" si="2"/>
        <v>Jul/22</v>
      </c>
      <c r="K79" s="1" t="str">
        <f t="shared" si="3"/>
        <v>Wednesday</v>
      </c>
    </row>
    <row r="80" spans="2:11" x14ac:dyDescent="0.35">
      <c r="B80">
        <v>75</v>
      </c>
      <c r="C80" t="s">
        <v>6</v>
      </c>
      <c r="D80" t="s">
        <v>51</v>
      </c>
      <c r="E80" s="5" t="s">
        <v>100</v>
      </c>
      <c r="F80"/>
      <c r="G80" s="36">
        <v>44762</v>
      </c>
      <c r="H80" s="36">
        <v>44762</v>
      </c>
      <c r="I80" s="37">
        <v>0.5</v>
      </c>
      <c r="J80" s="1" t="str">
        <f t="shared" si="2"/>
        <v>Jul/22</v>
      </c>
      <c r="K80" s="1" t="str">
        <f t="shared" si="3"/>
        <v>Wednesday</v>
      </c>
    </row>
    <row r="81" spans="2:11" x14ac:dyDescent="0.35">
      <c r="B81">
        <v>76</v>
      </c>
      <c r="C81" t="s">
        <v>6</v>
      </c>
      <c r="D81" t="s">
        <v>51</v>
      </c>
      <c r="E81" s="5" t="s">
        <v>101</v>
      </c>
      <c r="F81"/>
      <c r="G81" s="36">
        <v>44763</v>
      </c>
      <c r="H81" s="36">
        <v>44763</v>
      </c>
      <c r="I81" s="37">
        <v>0.5</v>
      </c>
      <c r="J81" s="1" t="str">
        <f t="shared" si="2"/>
        <v>Jul/22</v>
      </c>
      <c r="K81" s="1" t="str">
        <f t="shared" si="3"/>
        <v>Thursday</v>
      </c>
    </row>
    <row r="82" spans="2:11" x14ac:dyDescent="0.35">
      <c r="B82">
        <v>77</v>
      </c>
      <c r="C82" t="s">
        <v>6</v>
      </c>
      <c r="D82" t="s">
        <v>51</v>
      </c>
      <c r="E82" s="5" t="s">
        <v>102</v>
      </c>
      <c r="F82"/>
      <c r="G82" s="36">
        <v>44763</v>
      </c>
      <c r="H82" s="36">
        <v>44763</v>
      </c>
      <c r="I82" s="37">
        <v>2</v>
      </c>
      <c r="J82" s="1" t="str">
        <f t="shared" si="2"/>
        <v>Jul/22</v>
      </c>
      <c r="K82" s="1" t="str">
        <f t="shared" si="3"/>
        <v>Thursday</v>
      </c>
    </row>
    <row r="83" spans="2:11" x14ac:dyDescent="0.35">
      <c r="B83">
        <v>78</v>
      </c>
      <c r="C83" t="s">
        <v>6</v>
      </c>
      <c r="D83" t="s">
        <v>51</v>
      </c>
      <c r="E83" s="5" t="s">
        <v>103</v>
      </c>
      <c r="F83"/>
      <c r="G83" s="36">
        <v>44763</v>
      </c>
      <c r="H83" s="36">
        <v>44763</v>
      </c>
      <c r="I83" s="37">
        <v>0.5</v>
      </c>
      <c r="J83" s="1" t="str">
        <f t="shared" si="2"/>
        <v>Jul/22</v>
      </c>
      <c r="K83" s="1" t="str">
        <f t="shared" si="3"/>
        <v>Thursday</v>
      </c>
    </row>
    <row r="84" spans="2:11" x14ac:dyDescent="0.35">
      <c r="B84">
        <v>79</v>
      </c>
      <c r="C84" t="s">
        <v>6</v>
      </c>
      <c r="D84" t="s">
        <v>51</v>
      </c>
      <c r="E84" s="5" t="s">
        <v>104</v>
      </c>
      <c r="F84"/>
      <c r="G84" s="36">
        <v>44764</v>
      </c>
      <c r="H84" s="36">
        <v>44764</v>
      </c>
      <c r="I84" s="37">
        <v>0.5</v>
      </c>
      <c r="J84" s="1" t="str">
        <f t="shared" si="2"/>
        <v>Jul/22</v>
      </c>
      <c r="K84" s="1" t="str">
        <f t="shared" si="3"/>
        <v>Friday</v>
      </c>
    </row>
    <row r="85" spans="2:11" x14ac:dyDescent="0.35">
      <c r="B85">
        <v>80</v>
      </c>
      <c r="C85" t="s">
        <v>6</v>
      </c>
      <c r="D85" t="s">
        <v>17</v>
      </c>
      <c r="E85" s="5" t="s">
        <v>105</v>
      </c>
      <c r="F85"/>
      <c r="G85" s="36">
        <v>44764</v>
      </c>
      <c r="H85" s="36">
        <v>44764</v>
      </c>
      <c r="I85" s="37">
        <v>2</v>
      </c>
      <c r="J85" s="1" t="str">
        <f t="shared" si="2"/>
        <v>Jul/22</v>
      </c>
      <c r="K85" s="1" t="str">
        <f t="shared" si="3"/>
        <v>Friday</v>
      </c>
    </row>
    <row r="86" spans="2:11" x14ac:dyDescent="0.35">
      <c r="B86">
        <v>81</v>
      </c>
      <c r="C86" t="s">
        <v>6</v>
      </c>
      <c r="D86" t="s">
        <v>15</v>
      </c>
      <c r="E86" s="5" t="s">
        <v>106</v>
      </c>
      <c r="F86"/>
      <c r="G86" s="36">
        <v>44764</v>
      </c>
      <c r="H86" s="36">
        <v>44764</v>
      </c>
      <c r="I86" s="37">
        <v>1.5</v>
      </c>
      <c r="J86" s="1" t="str">
        <f t="shared" si="2"/>
        <v>Jul/22</v>
      </c>
      <c r="K86" s="1" t="str">
        <f t="shared" si="3"/>
        <v>Friday</v>
      </c>
    </row>
    <row r="87" spans="2:11" x14ac:dyDescent="0.35">
      <c r="B87">
        <v>82</v>
      </c>
      <c r="C87" t="s">
        <v>6</v>
      </c>
      <c r="D87" t="s">
        <v>17</v>
      </c>
      <c r="E87" s="5" t="s">
        <v>107</v>
      </c>
      <c r="F87"/>
      <c r="G87" s="36">
        <v>44764</v>
      </c>
      <c r="H87" s="36">
        <v>44764</v>
      </c>
      <c r="I87" s="37">
        <v>0.5</v>
      </c>
      <c r="J87" s="1" t="str">
        <f t="shared" si="2"/>
        <v>Jul/22</v>
      </c>
      <c r="K87" s="1" t="str">
        <f t="shared" si="3"/>
        <v>Friday</v>
      </c>
    </row>
    <row r="88" spans="2:11" x14ac:dyDescent="0.35">
      <c r="B88">
        <v>83</v>
      </c>
      <c r="C88" t="s">
        <v>6</v>
      </c>
      <c r="D88" t="s">
        <v>2</v>
      </c>
      <c r="E88" s="5" t="s">
        <v>108</v>
      </c>
      <c r="F88"/>
      <c r="G88" s="36">
        <v>44767</v>
      </c>
      <c r="H88" s="36">
        <v>44767</v>
      </c>
      <c r="I88" s="37">
        <v>0.5</v>
      </c>
      <c r="J88" s="1" t="str">
        <f t="shared" si="2"/>
        <v>Jul/22</v>
      </c>
      <c r="K88" s="1" t="str">
        <f t="shared" si="3"/>
        <v>Monday</v>
      </c>
    </row>
    <row r="89" spans="2:11" x14ac:dyDescent="0.35">
      <c r="B89">
        <v>84</v>
      </c>
      <c r="C89" t="s">
        <v>6</v>
      </c>
      <c r="D89" t="s">
        <v>17</v>
      </c>
      <c r="E89" s="5" t="s">
        <v>109</v>
      </c>
      <c r="F89"/>
      <c r="G89" s="36">
        <v>44767</v>
      </c>
      <c r="H89" s="36">
        <v>44767</v>
      </c>
      <c r="I89" s="37">
        <v>0.5</v>
      </c>
      <c r="J89" s="1" t="str">
        <f t="shared" si="2"/>
        <v>Jul/22</v>
      </c>
      <c r="K89" s="1" t="str">
        <f t="shared" si="3"/>
        <v>Monday</v>
      </c>
    </row>
    <row r="90" spans="2:11" x14ac:dyDescent="0.35">
      <c r="B90">
        <v>85</v>
      </c>
      <c r="C90" t="s">
        <v>6</v>
      </c>
      <c r="D90" t="s">
        <v>51</v>
      </c>
      <c r="E90" s="5" t="s">
        <v>110</v>
      </c>
      <c r="F90"/>
      <c r="G90" s="36">
        <v>44767</v>
      </c>
      <c r="H90" s="36">
        <v>44767</v>
      </c>
      <c r="I90" s="37">
        <v>0.5</v>
      </c>
      <c r="J90" s="1" t="str">
        <f t="shared" si="2"/>
        <v>Jul/22</v>
      </c>
      <c r="K90" s="1" t="str">
        <f t="shared" si="3"/>
        <v>Monday</v>
      </c>
    </row>
    <row r="91" spans="2:11" x14ac:dyDescent="0.35">
      <c r="B91">
        <v>86</v>
      </c>
      <c r="C91" t="s">
        <v>6</v>
      </c>
      <c r="D91" t="s">
        <v>51</v>
      </c>
      <c r="E91" s="5" t="s">
        <v>111</v>
      </c>
      <c r="F91"/>
      <c r="G91" s="36">
        <v>44767</v>
      </c>
      <c r="H91" s="36">
        <v>44767</v>
      </c>
      <c r="I91" s="37">
        <v>2</v>
      </c>
      <c r="J91" s="1" t="str">
        <f t="shared" si="2"/>
        <v>Jul/22</v>
      </c>
      <c r="K91" s="1" t="str">
        <f t="shared" si="3"/>
        <v>Monday</v>
      </c>
    </row>
    <row r="92" spans="2:11" x14ac:dyDescent="0.35">
      <c r="B92">
        <v>87</v>
      </c>
      <c r="C92" t="s">
        <v>6</v>
      </c>
      <c r="D92" t="s">
        <v>51</v>
      </c>
      <c r="E92" s="5" t="s">
        <v>112</v>
      </c>
      <c r="F92"/>
      <c r="G92" s="36">
        <v>44767</v>
      </c>
      <c r="H92" s="36">
        <v>44767</v>
      </c>
      <c r="I92" s="37">
        <v>0.5</v>
      </c>
      <c r="J92" s="1" t="str">
        <f t="shared" si="2"/>
        <v>Jul/22</v>
      </c>
      <c r="K92" s="1" t="str">
        <f t="shared" si="3"/>
        <v>Monday</v>
      </c>
    </row>
    <row r="93" spans="2:11" x14ac:dyDescent="0.35">
      <c r="B93">
        <v>88</v>
      </c>
      <c r="C93" t="s">
        <v>6</v>
      </c>
      <c r="D93" t="s">
        <v>19</v>
      </c>
      <c r="E93" s="5" t="s">
        <v>113</v>
      </c>
      <c r="F93"/>
      <c r="G93" s="36">
        <v>44767</v>
      </c>
      <c r="H93" s="36">
        <v>44767</v>
      </c>
      <c r="I93" s="37">
        <v>0.5</v>
      </c>
      <c r="J93" s="1" t="str">
        <f t="shared" si="2"/>
        <v>Jul/22</v>
      </c>
      <c r="K93" s="1" t="str">
        <f t="shared" si="3"/>
        <v>Monday</v>
      </c>
    </row>
    <row r="94" spans="2:11" ht="52" customHeight="1" x14ac:dyDescent="0.35">
      <c r="B94">
        <v>89</v>
      </c>
      <c r="C94" t="s">
        <v>6</v>
      </c>
      <c r="D94" t="s">
        <v>17</v>
      </c>
      <c r="E94" s="5" t="s">
        <v>114</v>
      </c>
      <c r="F94"/>
      <c r="G94" s="36">
        <v>44767</v>
      </c>
      <c r="H94" s="36">
        <v>44767</v>
      </c>
      <c r="I94" s="37">
        <v>3</v>
      </c>
      <c r="J94" s="1" t="str">
        <f t="shared" si="2"/>
        <v>Jul/22</v>
      </c>
      <c r="K94" s="1" t="str">
        <f t="shared" si="3"/>
        <v>Monday</v>
      </c>
    </row>
    <row r="95" spans="2:11" x14ac:dyDescent="0.35">
      <c r="B95">
        <v>90</v>
      </c>
      <c r="C95" t="s">
        <v>6</v>
      </c>
      <c r="D95" t="s">
        <v>51</v>
      </c>
      <c r="E95" s="5" t="s">
        <v>115</v>
      </c>
      <c r="F95"/>
      <c r="G95" s="36">
        <v>44768</v>
      </c>
      <c r="H95" s="36">
        <v>44768</v>
      </c>
      <c r="I95" s="37">
        <v>0.5</v>
      </c>
      <c r="J95" s="1" t="str">
        <f t="shared" si="2"/>
        <v>Jul/22</v>
      </c>
      <c r="K95" s="1" t="str">
        <f t="shared" si="3"/>
        <v>Tuesday</v>
      </c>
    </row>
    <row r="96" spans="2:11" x14ac:dyDescent="0.35">
      <c r="B96">
        <v>91</v>
      </c>
      <c r="C96" t="s">
        <v>6</v>
      </c>
      <c r="D96" t="s">
        <v>51</v>
      </c>
      <c r="E96" s="5" t="s">
        <v>116</v>
      </c>
      <c r="F96"/>
      <c r="G96" s="36">
        <v>44768</v>
      </c>
      <c r="H96" s="36">
        <v>44768</v>
      </c>
      <c r="I96" s="37">
        <v>3</v>
      </c>
      <c r="J96" s="1" t="str">
        <f t="shared" si="2"/>
        <v>Jul/22</v>
      </c>
      <c r="K96" s="1" t="str">
        <f t="shared" si="3"/>
        <v>Tuesday</v>
      </c>
    </row>
    <row r="97" spans="2:11" x14ac:dyDescent="0.35">
      <c r="B97">
        <v>92</v>
      </c>
      <c r="C97" t="s">
        <v>6</v>
      </c>
      <c r="D97" t="s">
        <v>17</v>
      </c>
      <c r="E97" s="5" t="s">
        <v>117</v>
      </c>
      <c r="F97"/>
      <c r="G97" s="36">
        <v>44768</v>
      </c>
      <c r="H97" s="36">
        <v>44768</v>
      </c>
      <c r="I97" s="37">
        <v>1.5</v>
      </c>
      <c r="J97" s="1" t="str">
        <f t="shared" si="2"/>
        <v>Jul/22</v>
      </c>
      <c r="K97" s="1" t="str">
        <f t="shared" si="3"/>
        <v>Tuesday</v>
      </c>
    </row>
    <row r="98" spans="2:11" x14ac:dyDescent="0.35">
      <c r="B98">
        <v>93</v>
      </c>
      <c r="C98" t="s">
        <v>6</v>
      </c>
      <c r="D98" t="s">
        <v>20</v>
      </c>
      <c r="E98" s="5" t="s">
        <v>118</v>
      </c>
      <c r="F98"/>
      <c r="G98" s="36">
        <v>44768</v>
      </c>
      <c r="H98" s="36">
        <v>44768</v>
      </c>
      <c r="I98" s="37">
        <v>1</v>
      </c>
      <c r="J98" s="1" t="str">
        <f t="shared" si="2"/>
        <v>Jul/22</v>
      </c>
      <c r="K98" s="1" t="str">
        <f t="shared" si="3"/>
        <v>Tuesday</v>
      </c>
    </row>
    <row r="99" spans="2:11" x14ac:dyDescent="0.35">
      <c r="B99">
        <v>94</v>
      </c>
      <c r="C99" t="s">
        <v>6</v>
      </c>
      <c r="D99" t="s">
        <v>19</v>
      </c>
      <c r="E99" s="5" t="s">
        <v>119</v>
      </c>
      <c r="F99"/>
      <c r="G99" s="36">
        <v>44768</v>
      </c>
      <c r="H99" s="36">
        <v>44768</v>
      </c>
      <c r="I99" s="37">
        <v>0.5</v>
      </c>
      <c r="J99" s="1" t="str">
        <f t="shared" si="2"/>
        <v>Jul/22</v>
      </c>
      <c r="K99" s="1" t="str">
        <f t="shared" si="3"/>
        <v>Tuesday</v>
      </c>
    </row>
    <row r="100" spans="2:11" x14ac:dyDescent="0.35">
      <c r="B100">
        <v>95</v>
      </c>
      <c r="C100" t="s">
        <v>6</v>
      </c>
      <c r="D100" t="s">
        <v>17</v>
      </c>
      <c r="E100" s="5" t="s">
        <v>120</v>
      </c>
      <c r="F100"/>
      <c r="G100" s="36">
        <v>44769</v>
      </c>
      <c r="H100" s="36">
        <v>44769</v>
      </c>
      <c r="I100" s="37">
        <v>0.5</v>
      </c>
      <c r="J100" s="1" t="str">
        <f t="shared" si="2"/>
        <v>Jul/22</v>
      </c>
      <c r="K100" s="1" t="str">
        <f t="shared" si="3"/>
        <v>Wednesday</v>
      </c>
    </row>
    <row r="101" spans="2:11" x14ac:dyDescent="0.35">
      <c r="B101">
        <v>96</v>
      </c>
      <c r="C101" t="s">
        <v>6</v>
      </c>
      <c r="D101" t="s">
        <v>51</v>
      </c>
      <c r="E101" s="40" t="s">
        <v>121</v>
      </c>
      <c r="F101"/>
      <c r="G101" s="36">
        <v>44769</v>
      </c>
      <c r="H101" s="36">
        <v>44769</v>
      </c>
      <c r="I101" s="37">
        <v>0.5</v>
      </c>
      <c r="J101" s="1" t="str">
        <f t="shared" si="2"/>
        <v>Jul/22</v>
      </c>
      <c r="K101" s="1" t="str">
        <f t="shared" si="3"/>
        <v>Wednesday</v>
      </c>
    </row>
    <row r="102" spans="2:11" x14ac:dyDescent="0.35">
      <c r="B102">
        <v>97</v>
      </c>
      <c r="C102" t="s">
        <v>6</v>
      </c>
      <c r="D102" t="s">
        <v>2</v>
      </c>
      <c r="E102" s="5" t="s">
        <v>122</v>
      </c>
      <c r="F102"/>
      <c r="G102" s="36">
        <v>44769</v>
      </c>
      <c r="H102" s="36">
        <v>44769</v>
      </c>
      <c r="I102" s="37">
        <v>0.25</v>
      </c>
      <c r="J102" s="1" t="str">
        <f t="shared" si="2"/>
        <v>Jul/22</v>
      </c>
      <c r="K102" s="1" t="str">
        <f t="shared" si="3"/>
        <v>Wednesday</v>
      </c>
    </row>
    <row r="103" spans="2:11" x14ac:dyDescent="0.35">
      <c r="B103">
        <v>98</v>
      </c>
      <c r="C103" t="s">
        <v>6</v>
      </c>
      <c r="D103" t="s">
        <v>51</v>
      </c>
      <c r="E103" s="5" t="s">
        <v>123</v>
      </c>
      <c r="F103"/>
      <c r="G103" s="36">
        <v>44769</v>
      </c>
      <c r="H103" s="36">
        <v>44769</v>
      </c>
      <c r="I103" s="37">
        <v>2</v>
      </c>
      <c r="J103" s="1" t="str">
        <f t="shared" si="2"/>
        <v>Jul/22</v>
      </c>
      <c r="K103" s="1" t="str">
        <f t="shared" si="3"/>
        <v>Wednesday</v>
      </c>
    </row>
    <row r="104" spans="2:11" x14ac:dyDescent="0.35">
      <c r="B104">
        <v>99</v>
      </c>
      <c r="C104" t="s">
        <v>6</v>
      </c>
      <c r="D104" t="s">
        <v>20</v>
      </c>
      <c r="E104" s="5" t="s">
        <v>124</v>
      </c>
      <c r="F104"/>
      <c r="G104" s="36">
        <v>44770</v>
      </c>
      <c r="H104" s="36">
        <v>44770</v>
      </c>
      <c r="I104" s="37">
        <v>0.5</v>
      </c>
      <c r="J104" s="1" t="str">
        <f t="shared" si="2"/>
        <v>Jul/22</v>
      </c>
      <c r="K104" s="1" t="str">
        <f t="shared" si="3"/>
        <v>Thursday</v>
      </c>
    </row>
    <row r="105" spans="2:11" x14ac:dyDescent="0.35">
      <c r="B105">
        <v>100</v>
      </c>
      <c r="C105" t="s">
        <v>6</v>
      </c>
      <c r="D105" t="s">
        <v>17</v>
      </c>
      <c r="E105" s="5" t="s">
        <v>125</v>
      </c>
      <c r="F105"/>
      <c r="G105" s="36">
        <v>44770</v>
      </c>
      <c r="H105" s="36">
        <v>44770</v>
      </c>
      <c r="I105" s="37">
        <v>0.5</v>
      </c>
      <c r="J105" s="1" t="str">
        <f t="shared" si="2"/>
        <v>Jul/22</v>
      </c>
      <c r="K105" s="1" t="str">
        <f t="shared" si="3"/>
        <v>Thursday</v>
      </c>
    </row>
    <row r="106" spans="2:11" x14ac:dyDescent="0.35">
      <c r="B106">
        <v>101</v>
      </c>
      <c r="C106" t="s">
        <v>6</v>
      </c>
      <c r="D106" t="s">
        <v>2</v>
      </c>
      <c r="E106" s="5" t="s">
        <v>126</v>
      </c>
      <c r="F106"/>
      <c r="G106" s="36">
        <v>44770</v>
      </c>
      <c r="H106" s="36">
        <v>44770</v>
      </c>
      <c r="I106" s="37">
        <v>0.5</v>
      </c>
      <c r="J106" s="1" t="str">
        <f t="shared" si="2"/>
        <v>Jul/22</v>
      </c>
      <c r="K106" s="1" t="str">
        <f t="shared" si="3"/>
        <v>Thursday</v>
      </c>
    </row>
    <row r="107" spans="2:11" x14ac:dyDescent="0.35">
      <c r="B107">
        <v>102</v>
      </c>
      <c r="C107" t="s">
        <v>6</v>
      </c>
      <c r="D107" t="s">
        <v>51</v>
      </c>
      <c r="E107" s="5" t="s">
        <v>127</v>
      </c>
      <c r="F107"/>
      <c r="G107" s="36">
        <v>44770</v>
      </c>
      <c r="H107" s="36">
        <v>44770</v>
      </c>
      <c r="I107" s="37">
        <v>0.5</v>
      </c>
      <c r="J107" s="1" t="str">
        <f t="shared" si="2"/>
        <v>Jul/22</v>
      </c>
      <c r="K107" s="1" t="str">
        <f t="shared" si="3"/>
        <v>Thursday</v>
      </c>
    </row>
    <row r="108" spans="2:11" x14ac:dyDescent="0.35">
      <c r="B108">
        <v>103</v>
      </c>
      <c r="C108" t="s">
        <v>6</v>
      </c>
      <c r="D108" t="s">
        <v>15</v>
      </c>
      <c r="E108" s="5" t="s">
        <v>128</v>
      </c>
      <c r="F108"/>
      <c r="G108" s="36">
        <v>44770</v>
      </c>
      <c r="H108" s="36">
        <v>44770</v>
      </c>
      <c r="I108" s="37">
        <v>1</v>
      </c>
      <c r="J108" s="1" t="str">
        <f t="shared" si="2"/>
        <v>Jul/22</v>
      </c>
      <c r="K108" s="1" t="str">
        <f t="shared" si="3"/>
        <v>Thursday</v>
      </c>
    </row>
    <row r="109" spans="2:11" x14ac:dyDescent="0.35">
      <c r="B109">
        <v>104</v>
      </c>
      <c r="C109" t="s">
        <v>6</v>
      </c>
      <c r="D109" t="s">
        <v>129</v>
      </c>
      <c r="E109" s="5" t="s">
        <v>130</v>
      </c>
      <c r="F109"/>
      <c r="G109" s="36">
        <v>44770</v>
      </c>
      <c r="H109" s="36">
        <v>44770</v>
      </c>
      <c r="I109" s="37">
        <v>1</v>
      </c>
      <c r="J109" s="1" t="str">
        <f t="shared" si="2"/>
        <v>Jul/22</v>
      </c>
      <c r="K109" s="1" t="str">
        <f t="shared" si="3"/>
        <v>Thursday</v>
      </c>
    </row>
    <row r="110" spans="2:11" x14ac:dyDescent="0.35">
      <c r="B110">
        <v>105</v>
      </c>
      <c r="C110" t="s">
        <v>6</v>
      </c>
      <c r="D110" t="s">
        <v>51</v>
      </c>
      <c r="E110" t="s">
        <v>131</v>
      </c>
      <c r="F110"/>
      <c r="G110" s="36">
        <v>44770</v>
      </c>
      <c r="H110" s="36">
        <v>44770</v>
      </c>
      <c r="I110" s="37">
        <v>3</v>
      </c>
      <c r="J110" s="1" t="str">
        <f t="shared" si="2"/>
        <v>Jul/22</v>
      </c>
      <c r="K110" s="1" t="str">
        <f t="shared" si="3"/>
        <v>Thursday</v>
      </c>
    </row>
    <row r="111" spans="2:11" x14ac:dyDescent="0.35">
      <c r="B111">
        <v>106</v>
      </c>
      <c r="C111" t="s">
        <v>6</v>
      </c>
      <c r="D111" t="s">
        <v>17</v>
      </c>
      <c r="E111" t="s">
        <v>132</v>
      </c>
      <c r="F111"/>
      <c r="G111" s="36">
        <v>44770</v>
      </c>
      <c r="H111" s="36">
        <v>44770</v>
      </c>
      <c r="I111" s="37">
        <v>1</v>
      </c>
      <c r="J111" s="1" t="str">
        <f t="shared" si="2"/>
        <v>Jul/22</v>
      </c>
      <c r="K111" s="1" t="str">
        <f t="shared" si="3"/>
        <v>Thursday</v>
      </c>
    </row>
    <row r="112" spans="2:11" x14ac:dyDescent="0.35">
      <c r="B112">
        <v>107</v>
      </c>
      <c r="C112" t="s">
        <v>6</v>
      </c>
      <c r="D112" t="s">
        <v>18</v>
      </c>
      <c r="E112" t="s">
        <v>133</v>
      </c>
      <c r="F112"/>
      <c r="G112" s="36">
        <v>44771</v>
      </c>
      <c r="H112" s="36">
        <v>44771</v>
      </c>
      <c r="I112" s="37">
        <v>1</v>
      </c>
      <c r="J112" s="1" t="str">
        <f t="shared" si="2"/>
        <v>Jul/22</v>
      </c>
      <c r="K112" s="1" t="str">
        <f t="shared" si="3"/>
        <v>Friday</v>
      </c>
    </row>
    <row r="113" spans="2:11" x14ac:dyDescent="0.35">
      <c r="B113">
        <v>108</v>
      </c>
      <c r="C113" t="s">
        <v>6</v>
      </c>
      <c r="D113" t="s">
        <v>51</v>
      </c>
      <c r="E113" s="5" t="s">
        <v>121</v>
      </c>
      <c r="F113"/>
      <c r="G113" s="36">
        <v>44771</v>
      </c>
      <c r="H113" s="36">
        <v>44771</v>
      </c>
      <c r="I113" s="37">
        <v>0.5</v>
      </c>
      <c r="J113" s="1" t="str">
        <f t="shared" si="2"/>
        <v>Jul/22</v>
      </c>
      <c r="K113" s="1" t="str">
        <f t="shared" si="3"/>
        <v>Friday</v>
      </c>
    </row>
    <row r="114" spans="2:11" x14ac:dyDescent="0.35">
      <c r="B114">
        <v>109</v>
      </c>
      <c r="C114" t="s">
        <v>6</v>
      </c>
      <c r="D114" t="s">
        <v>51</v>
      </c>
      <c r="E114" s="5" t="s">
        <v>134</v>
      </c>
      <c r="F114"/>
      <c r="G114" s="36">
        <v>44771</v>
      </c>
      <c r="H114" s="36">
        <v>44771</v>
      </c>
      <c r="I114" s="37">
        <v>2</v>
      </c>
      <c r="J114" s="1" t="str">
        <f t="shared" si="2"/>
        <v>Jul/22</v>
      </c>
      <c r="K114" s="1" t="str">
        <f t="shared" si="3"/>
        <v>Friday</v>
      </c>
    </row>
    <row r="115" spans="2:11" x14ac:dyDescent="0.35">
      <c r="B115">
        <v>110</v>
      </c>
      <c r="C115" t="s">
        <v>6</v>
      </c>
      <c r="D115" t="s">
        <v>2</v>
      </c>
      <c r="E115" s="5" t="s">
        <v>135</v>
      </c>
      <c r="F115"/>
      <c r="G115" s="36">
        <v>44774</v>
      </c>
      <c r="H115" s="36">
        <v>44774</v>
      </c>
      <c r="I115" s="37">
        <v>1</v>
      </c>
      <c r="J115" s="1" t="str">
        <f t="shared" si="2"/>
        <v>Aug/22</v>
      </c>
      <c r="K115" s="1" t="str">
        <f t="shared" si="3"/>
        <v>Monday</v>
      </c>
    </row>
    <row r="116" spans="2:11" x14ac:dyDescent="0.35">
      <c r="B116">
        <v>111</v>
      </c>
      <c r="C116" t="s">
        <v>6</v>
      </c>
      <c r="D116" t="s">
        <v>2</v>
      </c>
      <c r="E116" s="5" t="s">
        <v>136</v>
      </c>
      <c r="F116"/>
      <c r="G116" s="36">
        <v>44774</v>
      </c>
      <c r="H116" s="36">
        <v>44774</v>
      </c>
      <c r="I116" s="37">
        <v>0.25</v>
      </c>
      <c r="J116" s="1" t="str">
        <f t="shared" si="2"/>
        <v>Aug/22</v>
      </c>
      <c r="K116" s="1" t="str">
        <f t="shared" si="3"/>
        <v>Monday</v>
      </c>
    </row>
    <row r="117" spans="2:11" x14ac:dyDescent="0.35">
      <c r="B117">
        <v>112</v>
      </c>
      <c r="C117" t="s">
        <v>6</v>
      </c>
      <c r="D117" t="s">
        <v>51</v>
      </c>
      <c r="E117" s="5" t="s">
        <v>137</v>
      </c>
      <c r="F117"/>
      <c r="G117" s="36">
        <v>44774</v>
      </c>
      <c r="H117" s="36">
        <v>44774</v>
      </c>
      <c r="I117" s="37">
        <v>1</v>
      </c>
      <c r="J117" s="1" t="str">
        <f t="shared" si="2"/>
        <v>Aug/22</v>
      </c>
      <c r="K117" s="1" t="str">
        <f t="shared" si="3"/>
        <v>Monday</v>
      </c>
    </row>
    <row r="118" spans="2:11" x14ac:dyDescent="0.35">
      <c r="B118">
        <v>113</v>
      </c>
      <c r="C118" t="s">
        <v>6</v>
      </c>
      <c r="D118" t="s">
        <v>2</v>
      </c>
      <c r="E118" s="5" t="s">
        <v>138</v>
      </c>
      <c r="F118"/>
      <c r="G118" s="36">
        <v>44776</v>
      </c>
      <c r="H118" s="36">
        <v>44776</v>
      </c>
      <c r="I118" s="37">
        <v>1</v>
      </c>
      <c r="J118" s="1" t="str">
        <f t="shared" si="2"/>
        <v>Aug/22</v>
      </c>
      <c r="K118" s="1" t="str">
        <f t="shared" si="3"/>
        <v>Wednesday</v>
      </c>
    </row>
    <row r="119" spans="2:11" x14ac:dyDescent="0.35">
      <c r="B119">
        <v>114</v>
      </c>
      <c r="C119" t="s">
        <v>6</v>
      </c>
      <c r="D119" t="s">
        <v>51</v>
      </c>
      <c r="E119" s="5" t="s">
        <v>139</v>
      </c>
      <c r="F119"/>
      <c r="G119" s="36">
        <v>44776</v>
      </c>
      <c r="H119" s="36">
        <v>44776</v>
      </c>
      <c r="I119" s="37">
        <v>0.5</v>
      </c>
      <c r="J119" s="1" t="str">
        <f t="shared" si="2"/>
        <v>Aug/22</v>
      </c>
      <c r="K119" s="1" t="str">
        <f t="shared" si="3"/>
        <v>Wednesday</v>
      </c>
    </row>
    <row r="120" spans="2:11" x14ac:dyDescent="0.35">
      <c r="B120">
        <v>115</v>
      </c>
      <c r="C120" t="s">
        <v>6</v>
      </c>
      <c r="D120" t="s">
        <v>51</v>
      </c>
      <c r="E120" s="5" t="s">
        <v>140</v>
      </c>
      <c r="F120"/>
      <c r="G120" s="36">
        <v>44776</v>
      </c>
      <c r="H120" s="36">
        <v>44776</v>
      </c>
      <c r="I120" s="37">
        <v>3</v>
      </c>
      <c r="J120" s="1" t="str">
        <f t="shared" si="2"/>
        <v>Aug/22</v>
      </c>
      <c r="K120" s="1" t="str">
        <f t="shared" si="3"/>
        <v>Wednesday</v>
      </c>
    </row>
    <row r="121" spans="2:11" x14ac:dyDescent="0.35">
      <c r="B121">
        <v>116</v>
      </c>
      <c r="C121" t="s">
        <v>6</v>
      </c>
      <c r="D121" t="s">
        <v>51</v>
      </c>
      <c r="E121" s="5" t="s">
        <v>141</v>
      </c>
      <c r="F121"/>
      <c r="G121" s="36">
        <v>44777</v>
      </c>
      <c r="H121" s="36">
        <v>44777</v>
      </c>
      <c r="I121" s="37">
        <v>0.5</v>
      </c>
      <c r="J121" s="1" t="str">
        <f t="shared" si="2"/>
        <v>Aug/22</v>
      </c>
      <c r="K121" s="1" t="str">
        <f t="shared" si="3"/>
        <v>Thursday</v>
      </c>
    </row>
    <row r="122" spans="2:11" x14ac:dyDescent="0.35">
      <c r="B122">
        <v>117</v>
      </c>
      <c r="C122" t="s">
        <v>6</v>
      </c>
      <c r="D122" t="s">
        <v>19</v>
      </c>
      <c r="E122" s="5" t="s">
        <v>142</v>
      </c>
      <c r="F122"/>
      <c r="G122" s="36">
        <v>44777</v>
      </c>
      <c r="H122" s="36">
        <v>44777</v>
      </c>
      <c r="I122" s="37">
        <v>0.25</v>
      </c>
      <c r="J122" s="1" t="str">
        <f t="shared" si="2"/>
        <v>Aug/22</v>
      </c>
      <c r="K122" s="1" t="str">
        <f t="shared" si="3"/>
        <v>Thursday</v>
      </c>
    </row>
    <row r="123" spans="2:11" x14ac:dyDescent="0.35">
      <c r="B123">
        <v>118</v>
      </c>
      <c r="C123" t="s">
        <v>6</v>
      </c>
      <c r="D123" t="s">
        <v>51</v>
      </c>
      <c r="E123" s="5" t="s">
        <v>143</v>
      </c>
      <c r="F123"/>
      <c r="G123" s="36">
        <v>44778</v>
      </c>
      <c r="H123" s="36">
        <v>44777</v>
      </c>
      <c r="I123" s="37">
        <v>2</v>
      </c>
      <c r="J123" s="1" t="str">
        <f t="shared" si="2"/>
        <v>Aug/22</v>
      </c>
      <c r="K123" s="1" t="str">
        <f t="shared" si="3"/>
        <v>Friday</v>
      </c>
    </row>
    <row r="124" spans="2:11" x14ac:dyDescent="0.35">
      <c r="B124">
        <v>119</v>
      </c>
      <c r="C124" t="s">
        <v>6</v>
      </c>
      <c r="D124"/>
      <c r="E124" s="5"/>
      <c r="F124"/>
      <c r="G124" s="36">
        <v>44777</v>
      </c>
      <c r="H124" s="36">
        <v>44777</v>
      </c>
      <c r="I124" s="37"/>
      <c r="J124" s="1" t="str">
        <f t="shared" si="2"/>
        <v>Aug/22</v>
      </c>
      <c r="K124" s="1" t="str">
        <f t="shared" si="3"/>
        <v>Thursday</v>
      </c>
    </row>
    <row r="125" spans="2:11" x14ac:dyDescent="0.35">
      <c r="B125">
        <v>120</v>
      </c>
      <c r="C125" t="s">
        <v>6</v>
      </c>
      <c r="D125" t="s">
        <v>19</v>
      </c>
      <c r="E125" s="5" t="s">
        <v>144</v>
      </c>
      <c r="F125"/>
      <c r="G125" s="36">
        <v>44778</v>
      </c>
      <c r="H125" s="36">
        <v>44778</v>
      </c>
      <c r="I125" s="37">
        <v>0.5</v>
      </c>
      <c r="J125" s="1" t="str">
        <f t="shared" si="2"/>
        <v>Aug/22</v>
      </c>
      <c r="K125" s="1" t="str">
        <f t="shared" si="3"/>
        <v>Friday</v>
      </c>
    </row>
    <row r="126" spans="2:11" x14ac:dyDescent="0.35">
      <c r="B126">
        <v>121</v>
      </c>
      <c r="C126" t="s">
        <v>6</v>
      </c>
      <c r="D126" t="s">
        <v>51</v>
      </c>
      <c r="E126" s="5" t="s">
        <v>145</v>
      </c>
      <c r="F126"/>
      <c r="G126" s="36">
        <v>44778</v>
      </c>
      <c r="H126" s="36">
        <v>44778</v>
      </c>
      <c r="I126" s="37">
        <v>0.5</v>
      </c>
      <c r="J126" s="1" t="str">
        <f t="shared" si="2"/>
        <v>Aug/22</v>
      </c>
      <c r="K126" s="1" t="str">
        <f t="shared" si="3"/>
        <v>Friday</v>
      </c>
    </row>
    <row r="127" spans="2:11" x14ac:dyDescent="0.35">
      <c r="B127">
        <v>122</v>
      </c>
      <c r="C127" t="s">
        <v>6</v>
      </c>
      <c r="D127" t="s">
        <v>51</v>
      </c>
      <c r="E127" s="5" t="s">
        <v>143</v>
      </c>
      <c r="F127"/>
      <c r="G127" s="36">
        <v>44778</v>
      </c>
      <c r="H127" s="36">
        <v>44778</v>
      </c>
      <c r="I127" s="37">
        <v>2</v>
      </c>
      <c r="J127" s="1" t="str">
        <f t="shared" si="2"/>
        <v>Aug/22</v>
      </c>
      <c r="K127" s="1" t="str">
        <f t="shared" si="3"/>
        <v>Friday</v>
      </c>
    </row>
    <row r="128" spans="2:11" x14ac:dyDescent="0.35">
      <c r="B128">
        <v>123</v>
      </c>
      <c r="C128" t="s">
        <v>6</v>
      </c>
      <c r="D128" t="s">
        <v>2</v>
      </c>
      <c r="E128" s="5" t="s">
        <v>146</v>
      </c>
      <c r="F128"/>
      <c r="G128" s="36">
        <v>44778</v>
      </c>
      <c r="H128" s="36">
        <v>44778</v>
      </c>
      <c r="I128" s="37">
        <v>1.5</v>
      </c>
      <c r="J128" s="1" t="str">
        <f t="shared" si="2"/>
        <v>Aug/22</v>
      </c>
      <c r="K128" s="1" t="str">
        <f t="shared" si="3"/>
        <v>Friday</v>
      </c>
    </row>
    <row r="129" spans="2:11" x14ac:dyDescent="0.35">
      <c r="B129">
        <v>124</v>
      </c>
      <c r="C129" t="s">
        <v>6</v>
      </c>
      <c r="D129" t="s">
        <v>17</v>
      </c>
      <c r="E129" s="5" t="s">
        <v>147</v>
      </c>
      <c r="F129"/>
      <c r="G129" s="36">
        <v>44781</v>
      </c>
      <c r="H129" s="36">
        <v>44781</v>
      </c>
      <c r="I129" s="37">
        <v>0.5</v>
      </c>
      <c r="J129" s="1" t="str">
        <f t="shared" si="2"/>
        <v>Aug/22</v>
      </c>
      <c r="K129" s="1" t="str">
        <f t="shared" si="3"/>
        <v>Monday</v>
      </c>
    </row>
    <row r="130" spans="2:11" x14ac:dyDescent="0.35">
      <c r="B130">
        <v>125</v>
      </c>
      <c r="C130" t="s">
        <v>6</v>
      </c>
      <c r="D130" t="s">
        <v>17</v>
      </c>
      <c r="E130" s="5" t="s">
        <v>148</v>
      </c>
      <c r="F130"/>
      <c r="G130" s="36">
        <v>44781</v>
      </c>
      <c r="H130" s="36">
        <v>44781</v>
      </c>
      <c r="I130" s="37">
        <v>0.5</v>
      </c>
      <c r="J130" s="1" t="str">
        <f t="shared" si="2"/>
        <v>Aug/22</v>
      </c>
      <c r="K130" s="1" t="str">
        <f t="shared" si="3"/>
        <v>Monday</v>
      </c>
    </row>
    <row r="131" spans="2:11" x14ac:dyDescent="0.35">
      <c r="B131">
        <v>126</v>
      </c>
      <c r="C131" t="s">
        <v>6</v>
      </c>
      <c r="D131" t="s">
        <v>19</v>
      </c>
      <c r="E131" s="5" t="s">
        <v>149</v>
      </c>
      <c r="F131"/>
      <c r="G131" s="36">
        <v>44781</v>
      </c>
      <c r="H131" s="36">
        <v>44781</v>
      </c>
      <c r="I131" s="37">
        <v>0.5</v>
      </c>
      <c r="J131" s="1" t="str">
        <f t="shared" si="2"/>
        <v>Aug/22</v>
      </c>
      <c r="K131" s="1" t="str">
        <f t="shared" si="3"/>
        <v>Monday</v>
      </c>
    </row>
    <row r="132" spans="2:11" x14ac:dyDescent="0.35">
      <c r="B132">
        <v>127</v>
      </c>
      <c r="C132" t="s">
        <v>6</v>
      </c>
      <c r="D132" t="s">
        <v>150</v>
      </c>
      <c r="E132" s="5" t="s">
        <v>151</v>
      </c>
      <c r="F132"/>
      <c r="G132" s="36">
        <v>44781</v>
      </c>
      <c r="H132" s="36">
        <v>44781</v>
      </c>
      <c r="I132" s="37">
        <v>0.5</v>
      </c>
      <c r="J132" s="1" t="str">
        <f t="shared" si="2"/>
        <v>Aug/22</v>
      </c>
      <c r="K132" s="1" t="str">
        <f t="shared" si="3"/>
        <v>Monday</v>
      </c>
    </row>
    <row r="133" spans="2:11" x14ac:dyDescent="0.35">
      <c r="B133">
        <v>128</v>
      </c>
      <c r="C133" t="s">
        <v>6</v>
      </c>
      <c r="D133" t="s">
        <v>19</v>
      </c>
      <c r="E133" s="5" t="s">
        <v>152</v>
      </c>
      <c r="F133"/>
      <c r="G133" s="36">
        <v>44782</v>
      </c>
      <c r="H133" s="36">
        <v>44782</v>
      </c>
      <c r="I133" s="37">
        <v>0.5</v>
      </c>
      <c r="J133" s="1" t="str">
        <f t="shared" ref="J133:J196" si="4" xml:space="preserve"> TEXT(G133,"MMM/YY")</f>
        <v>Aug/22</v>
      </c>
      <c r="K133" s="1" t="str">
        <f t="shared" si="3"/>
        <v>Tuesday</v>
      </c>
    </row>
    <row r="134" spans="2:11" x14ac:dyDescent="0.35">
      <c r="B134">
        <v>129</v>
      </c>
      <c r="C134" t="s">
        <v>6</v>
      </c>
      <c r="D134" t="s">
        <v>19</v>
      </c>
      <c r="E134" s="5" t="s">
        <v>153</v>
      </c>
      <c r="F134"/>
      <c r="G134" s="36">
        <v>44782</v>
      </c>
      <c r="H134" s="36">
        <v>44782</v>
      </c>
      <c r="I134" s="37">
        <v>1</v>
      </c>
      <c r="J134" s="1" t="str">
        <f t="shared" si="4"/>
        <v>Aug/22</v>
      </c>
      <c r="K134" s="1" t="str">
        <f t="shared" ref="K134:K197" si="5" xml:space="preserve"> TEXT(G134, "dddd")</f>
        <v>Tuesday</v>
      </c>
    </row>
    <row r="135" spans="2:11" x14ac:dyDescent="0.35">
      <c r="B135">
        <v>130</v>
      </c>
      <c r="C135" t="s">
        <v>6</v>
      </c>
      <c r="D135" t="s">
        <v>51</v>
      </c>
      <c r="E135" s="5" t="s">
        <v>154</v>
      </c>
      <c r="F135"/>
      <c r="G135" s="36">
        <v>44782</v>
      </c>
      <c r="H135" s="36">
        <v>44782</v>
      </c>
      <c r="I135" s="37">
        <v>0.5</v>
      </c>
      <c r="J135" s="1" t="str">
        <f t="shared" si="4"/>
        <v>Aug/22</v>
      </c>
      <c r="K135" s="1" t="str">
        <f t="shared" si="5"/>
        <v>Tuesday</v>
      </c>
    </row>
    <row r="136" spans="2:11" x14ac:dyDescent="0.35">
      <c r="B136">
        <v>131</v>
      </c>
      <c r="C136" t="s">
        <v>6</v>
      </c>
      <c r="D136" t="s">
        <v>51</v>
      </c>
      <c r="E136" s="5" t="s">
        <v>155</v>
      </c>
      <c r="F136"/>
      <c r="G136" s="36">
        <v>44782</v>
      </c>
      <c r="H136" s="36">
        <v>44782</v>
      </c>
      <c r="I136" s="37">
        <v>0.5</v>
      </c>
      <c r="J136" s="1" t="str">
        <f t="shared" si="4"/>
        <v>Aug/22</v>
      </c>
      <c r="K136" s="1" t="str">
        <f t="shared" si="5"/>
        <v>Tuesday</v>
      </c>
    </row>
    <row r="137" spans="2:11" x14ac:dyDescent="0.35">
      <c r="B137">
        <v>132</v>
      </c>
      <c r="C137" t="s">
        <v>6</v>
      </c>
      <c r="D137"/>
      <c r="E137" s="5"/>
      <c r="F137"/>
      <c r="G137" s="36">
        <v>44782</v>
      </c>
      <c r="H137" s="36">
        <v>44782</v>
      </c>
      <c r="I137" s="37"/>
      <c r="J137" s="1" t="str">
        <f t="shared" si="4"/>
        <v>Aug/22</v>
      </c>
      <c r="K137" s="1" t="str">
        <f t="shared" si="5"/>
        <v>Tuesday</v>
      </c>
    </row>
    <row r="138" spans="2:11" x14ac:dyDescent="0.35">
      <c r="B138">
        <v>133</v>
      </c>
      <c r="C138" t="s">
        <v>6</v>
      </c>
      <c r="D138" t="s">
        <v>17</v>
      </c>
      <c r="E138" s="5" t="s">
        <v>156</v>
      </c>
      <c r="F138"/>
      <c r="G138" s="36">
        <v>44783</v>
      </c>
      <c r="H138" s="36">
        <v>44783</v>
      </c>
      <c r="I138" s="37">
        <v>0.5</v>
      </c>
      <c r="J138" s="1" t="str">
        <f t="shared" si="4"/>
        <v>Aug/22</v>
      </c>
      <c r="K138" s="1" t="str">
        <f t="shared" si="5"/>
        <v>Wednesday</v>
      </c>
    </row>
    <row r="139" spans="2:11" ht="29" x14ac:dyDescent="0.35">
      <c r="B139">
        <v>134</v>
      </c>
      <c r="C139" t="s">
        <v>6</v>
      </c>
      <c r="D139" t="s">
        <v>17</v>
      </c>
      <c r="E139" s="5" t="s">
        <v>157</v>
      </c>
      <c r="F139"/>
      <c r="G139" s="36">
        <v>44783</v>
      </c>
      <c r="H139" s="36">
        <v>44783</v>
      </c>
      <c r="I139" s="37">
        <v>2</v>
      </c>
      <c r="J139" s="1" t="str">
        <f t="shared" si="4"/>
        <v>Aug/22</v>
      </c>
      <c r="K139" s="1" t="str">
        <f t="shared" si="5"/>
        <v>Wednesday</v>
      </c>
    </row>
    <row r="140" spans="2:11" x14ac:dyDescent="0.35">
      <c r="B140">
        <v>135</v>
      </c>
      <c r="C140" t="s">
        <v>6</v>
      </c>
      <c r="D140" t="s">
        <v>19</v>
      </c>
      <c r="E140" s="5" t="s">
        <v>158</v>
      </c>
      <c r="F140"/>
      <c r="G140" s="36">
        <v>44783</v>
      </c>
      <c r="H140" s="36">
        <v>44783</v>
      </c>
      <c r="I140" s="37">
        <v>0.5</v>
      </c>
      <c r="J140" s="1" t="str">
        <f t="shared" si="4"/>
        <v>Aug/22</v>
      </c>
      <c r="K140" s="1" t="str">
        <f t="shared" si="5"/>
        <v>Wednesday</v>
      </c>
    </row>
    <row r="141" spans="2:11" x14ac:dyDescent="0.35">
      <c r="B141">
        <v>136</v>
      </c>
      <c r="C141" t="s">
        <v>6</v>
      </c>
      <c r="D141" t="s">
        <v>2</v>
      </c>
      <c r="E141" s="5" t="s">
        <v>159</v>
      </c>
      <c r="F141"/>
      <c r="G141" s="36">
        <v>44783</v>
      </c>
      <c r="H141" s="36">
        <v>44783</v>
      </c>
      <c r="I141" s="37">
        <v>0.5</v>
      </c>
      <c r="J141" s="1" t="str">
        <f t="shared" si="4"/>
        <v>Aug/22</v>
      </c>
      <c r="K141" s="1" t="str">
        <f t="shared" si="5"/>
        <v>Wednesday</v>
      </c>
    </row>
    <row r="142" spans="2:11" x14ac:dyDescent="0.35">
      <c r="B142">
        <v>137</v>
      </c>
      <c r="C142" t="s">
        <v>6</v>
      </c>
      <c r="D142" t="s">
        <v>51</v>
      </c>
      <c r="E142" s="5" t="s">
        <v>155</v>
      </c>
      <c r="F142"/>
      <c r="G142" s="36">
        <v>44783</v>
      </c>
      <c r="H142" s="36">
        <v>44783</v>
      </c>
      <c r="I142" s="37">
        <v>0.5</v>
      </c>
      <c r="J142" s="1" t="str">
        <f t="shared" si="4"/>
        <v>Aug/22</v>
      </c>
      <c r="K142" s="1" t="str">
        <f t="shared" si="5"/>
        <v>Wednesday</v>
      </c>
    </row>
    <row r="143" spans="2:11" x14ac:dyDescent="0.35">
      <c r="B143">
        <v>138</v>
      </c>
      <c r="C143" t="s">
        <v>6</v>
      </c>
      <c r="D143"/>
      <c r="E143" s="5"/>
      <c r="F143"/>
      <c r="G143" s="36">
        <v>44784</v>
      </c>
      <c r="H143" s="36">
        <v>44784</v>
      </c>
      <c r="I143" s="37"/>
      <c r="J143" s="1" t="str">
        <f t="shared" si="4"/>
        <v>Aug/22</v>
      </c>
      <c r="K143" s="1" t="str">
        <f t="shared" si="5"/>
        <v>Thursday</v>
      </c>
    </row>
    <row r="144" spans="2:11" x14ac:dyDescent="0.35">
      <c r="B144">
        <v>139</v>
      </c>
      <c r="C144" t="s">
        <v>6</v>
      </c>
      <c r="D144" t="s">
        <v>17</v>
      </c>
      <c r="E144" s="5" t="s">
        <v>160</v>
      </c>
      <c r="F144"/>
      <c r="G144" s="36">
        <v>44784</v>
      </c>
      <c r="H144" s="36">
        <v>44784</v>
      </c>
      <c r="I144" s="37">
        <v>0.5</v>
      </c>
      <c r="J144" s="1" t="str">
        <f t="shared" si="4"/>
        <v>Aug/22</v>
      </c>
      <c r="K144" s="1" t="str">
        <f t="shared" si="5"/>
        <v>Thursday</v>
      </c>
    </row>
    <row r="145" spans="2:11" x14ac:dyDescent="0.35">
      <c r="B145">
        <v>140</v>
      </c>
      <c r="C145" t="s">
        <v>6</v>
      </c>
      <c r="D145" t="s">
        <v>51</v>
      </c>
      <c r="E145" s="5" t="s">
        <v>161</v>
      </c>
      <c r="F145"/>
      <c r="G145" s="36">
        <v>44784</v>
      </c>
      <c r="H145" s="36">
        <v>44784</v>
      </c>
      <c r="I145" s="37">
        <v>0.5</v>
      </c>
      <c r="J145" s="1" t="str">
        <f t="shared" si="4"/>
        <v>Aug/22</v>
      </c>
      <c r="K145" s="1" t="str">
        <f t="shared" si="5"/>
        <v>Thursday</v>
      </c>
    </row>
    <row r="146" spans="2:11" x14ac:dyDescent="0.35">
      <c r="B146">
        <v>141</v>
      </c>
      <c r="C146" t="s">
        <v>6</v>
      </c>
      <c r="D146" t="s">
        <v>51</v>
      </c>
      <c r="E146" s="5" t="s">
        <v>162</v>
      </c>
      <c r="F146"/>
      <c r="G146" s="36">
        <v>44784</v>
      </c>
      <c r="H146" s="36">
        <v>44784</v>
      </c>
      <c r="I146" s="37">
        <v>0.5</v>
      </c>
      <c r="J146" s="1" t="str">
        <f t="shared" si="4"/>
        <v>Aug/22</v>
      </c>
      <c r="K146" s="1" t="str">
        <f t="shared" si="5"/>
        <v>Thursday</v>
      </c>
    </row>
    <row r="147" spans="2:11" x14ac:dyDescent="0.35">
      <c r="B147">
        <v>142</v>
      </c>
      <c r="C147" t="s">
        <v>6</v>
      </c>
      <c r="D147" t="s">
        <v>19</v>
      </c>
      <c r="E147" s="5" t="s">
        <v>158</v>
      </c>
      <c r="F147"/>
      <c r="G147" s="36">
        <v>44784</v>
      </c>
      <c r="H147" s="36">
        <v>44784</v>
      </c>
      <c r="I147" s="37">
        <v>0.5</v>
      </c>
      <c r="J147" s="1" t="str">
        <f t="shared" si="4"/>
        <v>Aug/22</v>
      </c>
      <c r="K147" s="1" t="str">
        <f t="shared" si="5"/>
        <v>Thursday</v>
      </c>
    </row>
    <row r="148" spans="2:11" x14ac:dyDescent="0.35">
      <c r="B148">
        <v>143</v>
      </c>
      <c r="C148" t="s">
        <v>6</v>
      </c>
      <c r="D148" t="s">
        <v>163</v>
      </c>
      <c r="E148" s="5" t="s">
        <v>164</v>
      </c>
      <c r="F148"/>
      <c r="G148" s="36">
        <v>44784</v>
      </c>
      <c r="H148" s="36">
        <v>44784</v>
      </c>
      <c r="I148" s="37">
        <v>0.5</v>
      </c>
      <c r="J148" s="1" t="str">
        <f t="shared" si="4"/>
        <v>Aug/22</v>
      </c>
      <c r="K148" s="1" t="str">
        <f t="shared" si="5"/>
        <v>Thursday</v>
      </c>
    </row>
    <row r="149" spans="2:11" x14ac:dyDescent="0.35">
      <c r="B149">
        <v>144</v>
      </c>
      <c r="C149" t="s">
        <v>6</v>
      </c>
      <c r="D149" t="s">
        <v>165</v>
      </c>
      <c r="E149" s="5" t="s">
        <v>166</v>
      </c>
      <c r="F149"/>
      <c r="G149" s="36">
        <v>44784</v>
      </c>
      <c r="H149" s="36">
        <v>44784</v>
      </c>
      <c r="I149" s="37">
        <v>1.5</v>
      </c>
      <c r="J149" s="1" t="str">
        <f t="shared" si="4"/>
        <v>Aug/22</v>
      </c>
      <c r="K149" s="1" t="str">
        <f t="shared" si="5"/>
        <v>Thursday</v>
      </c>
    </row>
    <row r="150" spans="2:11" x14ac:dyDescent="0.35">
      <c r="B150">
        <v>145</v>
      </c>
      <c r="C150" t="s">
        <v>6</v>
      </c>
      <c r="D150" t="s">
        <v>51</v>
      </c>
      <c r="E150" s="5" t="s">
        <v>167</v>
      </c>
      <c r="F150"/>
      <c r="G150" s="36">
        <v>44784</v>
      </c>
      <c r="H150" s="36">
        <v>44784</v>
      </c>
      <c r="I150" s="37">
        <v>2</v>
      </c>
      <c r="J150" s="1" t="str">
        <f t="shared" si="4"/>
        <v>Aug/22</v>
      </c>
      <c r="K150" s="1" t="str">
        <f t="shared" si="5"/>
        <v>Thursday</v>
      </c>
    </row>
    <row r="151" spans="2:11" x14ac:dyDescent="0.35">
      <c r="B151">
        <v>146</v>
      </c>
      <c r="C151" t="s">
        <v>6</v>
      </c>
      <c r="D151" t="s">
        <v>51</v>
      </c>
      <c r="E151" s="5" t="s">
        <v>168</v>
      </c>
      <c r="F151"/>
      <c r="G151" s="36">
        <v>44785</v>
      </c>
      <c r="H151" s="36">
        <v>44785</v>
      </c>
      <c r="I151" s="37">
        <v>0.5</v>
      </c>
      <c r="J151" s="1" t="str">
        <f t="shared" si="4"/>
        <v>Aug/22</v>
      </c>
      <c r="K151" s="1" t="str">
        <f t="shared" si="5"/>
        <v>Friday</v>
      </c>
    </row>
    <row r="152" spans="2:11" x14ac:dyDescent="0.35">
      <c r="B152">
        <v>147</v>
      </c>
      <c r="C152" t="s">
        <v>6</v>
      </c>
      <c r="D152" s="1" t="s">
        <v>19</v>
      </c>
      <c r="E152" s="5" t="s">
        <v>158</v>
      </c>
      <c r="F152"/>
      <c r="G152" s="36">
        <v>44785</v>
      </c>
      <c r="H152" s="36">
        <v>44785</v>
      </c>
      <c r="I152" s="37">
        <v>0.5</v>
      </c>
      <c r="J152" s="1" t="str">
        <f t="shared" si="4"/>
        <v>Aug/22</v>
      </c>
      <c r="K152" s="1" t="str">
        <f t="shared" si="5"/>
        <v>Friday</v>
      </c>
    </row>
    <row r="153" spans="2:11" x14ac:dyDescent="0.35">
      <c r="B153">
        <v>148</v>
      </c>
      <c r="C153" t="s">
        <v>6</v>
      </c>
      <c r="D153" t="s">
        <v>51</v>
      </c>
      <c r="E153" s="5" t="s">
        <v>162</v>
      </c>
      <c r="F153"/>
      <c r="G153" s="36">
        <v>44790</v>
      </c>
      <c r="H153" s="36">
        <v>44790</v>
      </c>
      <c r="I153" s="37">
        <v>0.5</v>
      </c>
      <c r="J153" s="1" t="str">
        <f t="shared" si="4"/>
        <v>Aug/22</v>
      </c>
      <c r="K153" s="1" t="str">
        <f t="shared" si="5"/>
        <v>Wednesday</v>
      </c>
    </row>
    <row r="154" spans="2:11" x14ac:dyDescent="0.35">
      <c r="B154">
        <v>149</v>
      </c>
      <c r="C154" t="s">
        <v>6</v>
      </c>
      <c r="D154" t="s">
        <v>163</v>
      </c>
      <c r="E154" s="5" t="s">
        <v>169</v>
      </c>
      <c r="F154"/>
      <c r="G154" s="36">
        <v>44790</v>
      </c>
      <c r="H154" s="36">
        <v>44790</v>
      </c>
      <c r="I154" s="37">
        <v>0.5</v>
      </c>
      <c r="J154" s="1" t="str">
        <f t="shared" si="4"/>
        <v>Aug/22</v>
      </c>
      <c r="K154" s="1" t="str">
        <f t="shared" si="5"/>
        <v>Wednesday</v>
      </c>
    </row>
    <row r="155" spans="2:11" x14ac:dyDescent="0.35">
      <c r="B155">
        <v>150</v>
      </c>
      <c r="C155" t="s">
        <v>6</v>
      </c>
      <c r="D155" t="s">
        <v>2</v>
      </c>
      <c r="E155" s="5" t="s">
        <v>166</v>
      </c>
      <c r="F155"/>
      <c r="G155" s="36">
        <v>44790</v>
      </c>
      <c r="H155" s="36">
        <v>44790</v>
      </c>
      <c r="I155" s="37">
        <v>1</v>
      </c>
      <c r="J155" s="1" t="str">
        <f t="shared" si="4"/>
        <v>Aug/22</v>
      </c>
      <c r="K155" s="1" t="str">
        <f t="shared" si="5"/>
        <v>Wednesday</v>
      </c>
    </row>
    <row r="156" spans="2:11" x14ac:dyDescent="0.35">
      <c r="B156">
        <v>151</v>
      </c>
      <c r="C156" t="s">
        <v>6</v>
      </c>
      <c r="D156" t="s">
        <v>2</v>
      </c>
      <c r="E156" s="5" t="s">
        <v>170</v>
      </c>
      <c r="F156"/>
      <c r="G156" s="36">
        <v>44790</v>
      </c>
      <c r="H156" s="36">
        <v>44790</v>
      </c>
      <c r="I156" s="37">
        <v>1.5</v>
      </c>
      <c r="J156" s="1" t="str">
        <f t="shared" si="4"/>
        <v>Aug/22</v>
      </c>
      <c r="K156" s="1" t="str">
        <f t="shared" si="5"/>
        <v>Wednesday</v>
      </c>
    </row>
    <row r="157" spans="2:11" x14ac:dyDescent="0.35">
      <c r="B157">
        <v>152</v>
      </c>
      <c r="C157" t="s">
        <v>6</v>
      </c>
      <c r="D157" t="s">
        <v>51</v>
      </c>
      <c r="E157" s="5" t="s">
        <v>171</v>
      </c>
      <c r="F157"/>
      <c r="G157" s="36">
        <v>44790</v>
      </c>
      <c r="H157" s="36">
        <v>44790</v>
      </c>
      <c r="I157" s="37">
        <v>3</v>
      </c>
      <c r="J157" s="1" t="str">
        <f t="shared" si="4"/>
        <v>Aug/22</v>
      </c>
      <c r="K157" s="1" t="str">
        <f t="shared" si="5"/>
        <v>Wednesday</v>
      </c>
    </row>
    <row r="158" spans="2:11" x14ac:dyDescent="0.35">
      <c r="B158">
        <v>153</v>
      </c>
      <c r="C158" t="s">
        <v>6</v>
      </c>
      <c r="D158" t="s">
        <v>19</v>
      </c>
      <c r="E158" s="5" t="s">
        <v>172</v>
      </c>
      <c r="F158"/>
      <c r="G158" s="36">
        <v>44790</v>
      </c>
      <c r="H158" s="36">
        <v>44790</v>
      </c>
      <c r="I158" s="37">
        <v>0.5</v>
      </c>
      <c r="J158" s="1" t="str">
        <f t="shared" si="4"/>
        <v>Aug/22</v>
      </c>
      <c r="K158" s="1" t="str">
        <f t="shared" si="5"/>
        <v>Wednesday</v>
      </c>
    </row>
    <row r="159" spans="2:11" x14ac:dyDescent="0.35">
      <c r="B159">
        <v>154</v>
      </c>
      <c r="C159" t="s">
        <v>6</v>
      </c>
      <c r="D159" t="s">
        <v>19</v>
      </c>
      <c r="E159" s="5" t="s">
        <v>173</v>
      </c>
      <c r="F159"/>
      <c r="G159" s="36">
        <v>44791</v>
      </c>
      <c r="H159" s="36">
        <v>44791</v>
      </c>
      <c r="I159" s="37">
        <v>0.5</v>
      </c>
      <c r="J159" s="1" t="str">
        <f t="shared" si="4"/>
        <v>Aug/22</v>
      </c>
      <c r="K159" s="1" t="str">
        <f t="shared" si="5"/>
        <v>Thursday</v>
      </c>
    </row>
    <row r="160" spans="2:11" x14ac:dyDescent="0.35">
      <c r="B160">
        <v>155</v>
      </c>
      <c r="C160" t="s">
        <v>6</v>
      </c>
      <c r="D160" t="s">
        <v>51</v>
      </c>
      <c r="E160" s="5" t="s">
        <v>162</v>
      </c>
      <c r="F160"/>
      <c r="G160" s="36">
        <v>44791</v>
      </c>
      <c r="H160" s="36">
        <v>44791</v>
      </c>
      <c r="I160" s="37">
        <v>0.5</v>
      </c>
      <c r="J160" s="1" t="str">
        <f t="shared" si="4"/>
        <v>Aug/22</v>
      </c>
      <c r="K160" s="1" t="str">
        <f t="shared" si="5"/>
        <v>Thursday</v>
      </c>
    </row>
    <row r="161" spans="2:11" x14ac:dyDescent="0.35">
      <c r="B161">
        <v>156</v>
      </c>
      <c r="C161" t="s">
        <v>6</v>
      </c>
      <c r="D161" t="s">
        <v>20</v>
      </c>
      <c r="E161" s="5" t="s">
        <v>174</v>
      </c>
      <c r="F161"/>
      <c r="G161" s="36">
        <v>44791</v>
      </c>
      <c r="H161" s="36">
        <v>44791</v>
      </c>
      <c r="I161" s="37">
        <v>0.5</v>
      </c>
      <c r="J161" s="1" t="str">
        <f t="shared" si="4"/>
        <v>Aug/22</v>
      </c>
      <c r="K161" s="1" t="str">
        <f t="shared" si="5"/>
        <v>Thursday</v>
      </c>
    </row>
    <row r="162" spans="2:11" x14ac:dyDescent="0.35">
      <c r="B162">
        <v>157</v>
      </c>
      <c r="C162" t="s">
        <v>6</v>
      </c>
      <c r="D162" t="s">
        <v>51</v>
      </c>
      <c r="E162" s="5" t="s">
        <v>175</v>
      </c>
      <c r="F162"/>
      <c r="G162" s="36">
        <v>44791</v>
      </c>
      <c r="H162" s="36">
        <v>44791</v>
      </c>
      <c r="I162" s="37">
        <v>0.5</v>
      </c>
      <c r="J162" s="1" t="str">
        <f t="shared" si="4"/>
        <v>Aug/22</v>
      </c>
      <c r="K162" s="1" t="str">
        <f t="shared" si="5"/>
        <v>Thursday</v>
      </c>
    </row>
    <row r="163" spans="2:11" x14ac:dyDescent="0.35">
      <c r="B163">
        <v>158</v>
      </c>
      <c r="C163" t="s">
        <v>6</v>
      </c>
      <c r="D163" t="s">
        <v>51</v>
      </c>
      <c r="E163" s="5" t="s">
        <v>176</v>
      </c>
      <c r="F163"/>
      <c r="G163" s="36">
        <v>44791</v>
      </c>
      <c r="H163" s="36">
        <v>44791</v>
      </c>
      <c r="I163" s="37">
        <v>3</v>
      </c>
      <c r="J163" s="1" t="str">
        <f t="shared" si="4"/>
        <v>Aug/22</v>
      </c>
      <c r="K163" s="1" t="str">
        <f t="shared" si="5"/>
        <v>Thursday</v>
      </c>
    </row>
    <row r="164" spans="2:11" x14ac:dyDescent="0.35">
      <c r="B164">
        <v>159</v>
      </c>
      <c r="C164" t="s">
        <v>6</v>
      </c>
      <c r="D164" t="s">
        <v>51</v>
      </c>
      <c r="E164" s="5" t="s">
        <v>162</v>
      </c>
      <c r="F164"/>
      <c r="G164" s="36">
        <v>44792</v>
      </c>
      <c r="H164" s="36">
        <v>44792</v>
      </c>
      <c r="I164" s="37">
        <v>0.5</v>
      </c>
      <c r="J164" s="1" t="str">
        <f t="shared" si="4"/>
        <v>Aug/22</v>
      </c>
      <c r="K164" s="1" t="str">
        <f t="shared" si="5"/>
        <v>Friday</v>
      </c>
    </row>
    <row r="165" spans="2:11" x14ac:dyDescent="0.35">
      <c r="B165">
        <v>160</v>
      </c>
      <c r="C165" t="s">
        <v>6</v>
      </c>
      <c r="D165" t="s">
        <v>19</v>
      </c>
      <c r="E165" s="5" t="s">
        <v>177</v>
      </c>
      <c r="F165"/>
      <c r="G165" s="36">
        <v>44792</v>
      </c>
      <c r="H165" s="36">
        <v>44792</v>
      </c>
      <c r="I165" s="37">
        <v>0.5</v>
      </c>
      <c r="J165" s="1" t="str">
        <f t="shared" si="4"/>
        <v>Aug/22</v>
      </c>
      <c r="K165" s="1" t="str">
        <f t="shared" si="5"/>
        <v>Friday</v>
      </c>
    </row>
    <row r="166" spans="2:11" x14ac:dyDescent="0.35">
      <c r="B166">
        <v>161</v>
      </c>
      <c r="C166" t="s">
        <v>6</v>
      </c>
      <c r="D166" t="s">
        <v>51</v>
      </c>
      <c r="E166" s="5" t="s">
        <v>178</v>
      </c>
      <c r="F166"/>
      <c r="G166" s="36">
        <v>44792</v>
      </c>
      <c r="H166" s="36">
        <v>44792</v>
      </c>
      <c r="I166" s="37">
        <v>4.5</v>
      </c>
      <c r="J166" s="1" t="str">
        <f t="shared" si="4"/>
        <v>Aug/22</v>
      </c>
      <c r="K166" s="1" t="str">
        <f t="shared" si="5"/>
        <v>Friday</v>
      </c>
    </row>
    <row r="167" spans="2:11" x14ac:dyDescent="0.35">
      <c r="B167">
        <v>162</v>
      </c>
      <c r="C167" t="s">
        <v>6</v>
      </c>
      <c r="D167" t="s">
        <v>51</v>
      </c>
      <c r="E167" s="5" t="s">
        <v>162</v>
      </c>
      <c r="F167"/>
      <c r="G167" s="36">
        <v>44792</v>
      </c>
      <c r="H167" s="36">
        <v>44792</v>
      </c>
      <c r="I167" s="37">
        <v>0.5</v>
      </c>
      <c r="J167" s="1" t="str">
        <f t="shared" si="4"/>
        <v>Aug/22</v>
      </c>
      <c r="K167" s="1" t="str">
        <f t="shared" si="5"/>
        <v>Friday</v>
      </c>
    </row>
    <row r="168" spans="2:11" x14ac:dyDescent="0.35">
      <c r="B168">
        <v>163</v>
      </c>
      <c r="C168" t="s">
        <v>6</v>
      </c>
      <c r="D168" s="1" t="s">
        <v>51</v>
      </c>
      <c r="E168" s="40" t="s">
        <v>179</v>
      </c>
      <c r="F168"/>
      <c r="G168" s="36">
        <v>44795</v>
      </c>
      <c r="H168" s="36">
        <v>44795</v>
      </c>
      <c r="I168" s="1">
        <v>0.5</v>
      </c>
      <c r="J168" s="1" t="str">
        <f t="shared" si="4"/>
        <v>Aug/22</v>
      </c>
      <c r="K168" s="1" t="str">
        <f t="shared" si="5"/>
        <v>Monday</v>
      </c>
    </row>
    <row r="169" spans="2:11" x14ac:dyDescent="0.35">
      <c r="B169">
        <v>164</v>
      </c>
      <c r="C169" t="s">
        <v>6</v>
      </c>
      <c r="D169" t="s">
        <v>2</v>
      </c>
      <c r="E169" s="5" t="s">
        <v>180</v>
      </c>
      <c r="F169"/>
      <c r="G169" s="36">
        <v>44795</v>
      </c>
      <c r="H169" s="36">
        <v>44795</v>
      </c>
      <c r="I169" s="1">
        <v>0.5</v>
      </c>
      <c r="J169" s="1" t="str">
        <f t="shared" si="4"/>
        <v>Aug/22</v>
      </c>
      <c r="K169" s="1" t="str">
        <f t="shared" si="5"/>
        <v>Monday</v>
      </c>
    </row>
    <row r="170" spans="2:11" x14ac:dyDescent="0.35">
      <c r="B170">
        <v>165</v>
      </c>
      <c r="C170" t="s">
        <v>6</v>
      </c>
      <c r="D170" t="s">
        <v>163</v>
      </c>
      <c r="E170" s="5" t="s">
        <v>181</v>
      </c>
      <c r="F170"/>
      <c r="G170" s="36">
        <v>44795</v>
      </c>
      <c r="H170" s="36">
        <v>44795</v>
      </c>
      <c r="I170" s="37">
        <v>1</v>
      </c>
      <c r="J170" s="1" t="str">
        <f t="shared" si="4"/>
        <v>Aug/22</v>
      </c>
      <c r="K170" s="1" t="str">
        <f t="shared" si="5"/>
        <v>Monday</v>
      </c>
    </row>
    <row r="171" spans="2:11" x14ac:dyDescent="0.35">
      <c r="B171">
        <v>166</v>
      </c>
      <c r="C171" t="s">
        <v>6</v>
      </c>
      <c r="D171" t="s">
        <v>51</v>
      </c>
      <c r="E171" s="5" t="s">
        <v>182</v>
      </c>
      <c r="F171"/>
      <c r="G171" s="36">
        <v>44795</v>
      </c>
      <c r="H171" s="36">
        <v>44795</v>
      </c>
      <c r="I171" s="37">
        <v>0.5</v>
      </c>
      <c r="J171" s="1" t="str">
        <f t="shared" si="4"/>
        <v>Aug/22</v>
      </c>
      <c r="K171" s="1" t="str">
        <f t="shared" si="5"/>
        <v>Monday</v>
      </c>
    </row>
    <row r="172" spans="2:11" x14ac:dyDescent="0.35">
      <c r="B172">
        <v>167</v>
      </c>
      <c r="C172" t="s">
        <v>6</v>
      </c>
      <c r="D172" t="s">
        <v>51</v>
      </c>
      <c r="E172" s="5" t="s">
        <v>183</v>
      </c>
      <c r="F172"/>
      <c r="G172" s="36">
        <v>44795</v>
      </c>
      <c r="H172" s="36">
        <v>44795</v>
      </c>
      <c r="I172" s="37">
        <v>1</v>
      </c>
      <c r="J172" s="1" t="str">
        <f t="shared" si="4"/>
        <v>Aug/22</v>
      </c>
      <c r="K172" s="1" t="str">
        <f t="shared" si="5"/>
        <v>Monday</v>
      </c>
    </row>
    <row r="173" spans="2:11" x14ac:dyDescent="0.35">
      <c r="B173">
        <v>168</v>
      </c>
      <c r="C173" t="s">
        <v>6</v>
      </c>
      <c r="D173" t="s">
        <v>2</v>
      </c>
      <c r="E173" s="5"/>
      <c r="F173"/>
      <c r="G173" s="36">
        <v>44795</v>
      </c>
      <c r="H173" s="36">
        <v>44795</v>
      </c>
      <c r="I173" s="37"/>
      <c r="J173" s="1" t="str">
        <f t="shared" si="4"/>
        <v>Aug/22</v>
      </c>
      <c r="K173" s="1" t="str">
        <f t="shared" si="5"/>
        <v>Monday</v>
      </c>
    </row>
    <row r="174" spans="2:11" x14ac:dyDescent="0.35">
      <c r="B174">
        <v>169</v>
      </c>
      <c r="C174" t="s">
        <v>6</v>
      </c>
      <c r="D174" t="s">
        <v>163</v>
      </c>
      <c r="E174" s="5" t="s">
        <v>184</v>
      </c>
      <c r="F174"/>
      <c r="G174" s="36">
        <v>44795</v>
      </c>
      <c r="H174" s="36">
        <v>44795</v>
      </c>
      <c r="I174" s="37">
        <v>1</v>
      </c>
      <c r="J174" s="1" t="str">
        <f t="shared" si="4"/>
        <v>Aug/22</v>
      </c>
      <c r="K174" s="1" t="str">
        <f t="shared" si="5"/>
        <v>Monday</v>
      </c>
    </row>
    <row r="175" spans="2:11" x14ac:dyDescent="0.35">
      <c r="B175">
        <v>170</v>
      </c>
      <c r="C175" t="s">
        <v>6</v>
      </c>
      <c r="D175" t="s">
        <v>51</v>
      </c>
      <c r="E175" s="5" t="s">
        <v>185</v>
      </c>
      <c r="F175"/>
      <c r="G175" s="36">
        <v>44796</v>
      </c>
      <c r="H175" s="36">
        <v>44796</v>
      </c>
      <c r="I175" s="37">
        <v>0.5</v>
      </c>
      <c r="J175" s="1" t="str">
        <f t="shared" si="4"/>
        <v>Aug/22</v>
      </c>
      <c r="K175" s="1" t="str">
        <f t="shared" si="5"/>
        <v>Tuesday</v>
      </c>
    </row>
    <row r="176" spans="2:11" x14ac:dyDescent="0.35">
      <c r="B176">
        <v>171</v>
      </c>
      <c r="C176" t="s">
        <v>6</v>
      </c>
      <c r="D176" t="s">
        <v>51</v>
      </c>
      <c r="E176" s="5" t="s">
        <v>186</v>
      </c>
      <c r="F176"/>
      <c r="G176" s="36">
        <v>44796</v>
      </c>
      <c r="H176" s="36">
        <v>44796</v>
      </c>
      <c r="I176" s="37">
        <v>0.5</v>
      </c>
      <c r="J176" s="1" t="str">
        <f t="shared" si="4"/>
        <v>Aug/22</v>
      </c>
      <c r="K176" s="1" t="str">
        <f t="shared" si="5"/>
        <v>Tuesday</v>
      </c>
    </row>
    <row r="177" spans="2:11" x14ac:dyDescent="0.35">
      <c r="B177">
        <v>172</v>
      </c>
      <c r="C177" t="s">
        <v>6</v>
      </c>
      <c r="D177" t="s">
        <v>51</v>
      </c>
      <c r="E177" s="5" t="s">
        <v>187</v>
      </c>
      <c r="F177"/>
      <c r="G177" s="36">
        <v>44796</v>
      </c>
      <c r="H177" s="36">
        <v>44796</v>
      </c>
      <c r="I177" s="37">
        <v>0.5</v>
      </c>
      <c r="J177" s="1" t="str">
        <f t="shared" si="4"/>
        <v>Aug/22</v>
      </c>
      <c r="K177" s="1" t="str">
        <f t="shared" si="5"/>
        <v>Tuesday</v>
      </c>
    </row>
    <row r="178" spans="2:11" x14ac:dyDescent="0.35">
      <c r="B178">
        <v>173</v>
      </c>
      <c r="C178" t="s">
        <v>6</v>
      </c>
      <c r="D178" t="s">
        <v>51</v>
      </c>
      <c r="E178" s="5" t="s">
        <v>188</v>
      </c>
      <c r="F178"/>
      <c r="G178" s="36">
        <v>44796</v>
      </c>
      <c r="H178" s="36">
        <v>44796</v>
      </c>
      <c r="I178" s="37">
        <v>1</v>
      </c>
      <c r="J178" s="1" t="str">
        <f t="shared" si="4"/>
        <v>Aug/22</v>
      </c>
      <c r="K178" s="1" t="str">
        <f t="shared" si="5"/>
        <v>Tuesday</v>
      </c>
    </row>
    <row r="179" spans="2:11" x14ac:dyDescent="0.35">
      <c r="B179">
        <v>174</v>
      </c>
      <c r="C179" t="s">
        <v>6</v>
      </c>
      <c r="D179" t="s">
        <v>17</v>
      </c>
      <c r="E179" s="5" t="s">
        <v>189</v>
      </c>
      <c r="F179"/>
      <c r="G179" s="36">
        <v>44796</v>
      </c>
      <c r="H179" s="36">
        <v>44796</v>
      </c>
      <c r="I179" s="37">
        <v>0.5</v>
      </c>
      <c r="J179" s="1" t="str">
        <f t="shared" si="4"/>
        <v>Aug/22</v>
      </c>
      <c r="K179" s="1" t="str">
        <f t="shared" si="5"/>
        <v>Tuesday</v>
      </c>
    </row>
    <row r="180" spans="2:11" x14ac:dyDescent="0.35">
      <c r="B180">
        <v>175</v>
      </c>
      <c r="C180" t="s">
        <v>6</v>
      </c>
      <c r="D180" t="s">
        <v>2</v>
      </c>
      <c r="E180" s="5" t="s">
        <v>190</v>
      </c>
      <c r="F180"/>
      <c r="G180" s="36">
        <v>44796</v>
      </c>
      <c r="H180" s="36">
        <v>44796</v>
      </c>
      <c r="I180" s="37">
        <v>1</v>
      </c>
      <c r="J180" s="1" t="str">
        <f t="shared" si="4"/>
        <v>Aug/22</v>
      </c>
      <c r="K180" s="1" t="str">
        <f t="shared" si="5"/>
        <v>Tuesday</v>
      </c>
    </row>
    <row r="181" spans="2:11" x14ac:dyDescent="0.35">
      <c r="B181">
        <v>176</v>
      </c>
      <c r="C181" t="s">
        <v>6</v>
      </c>
      <c r="D181" t="s">
        <v>163</v>
      </c>
      <c r="E181" s="5" t="s">
        <v>191</v>
      </c>
      <c r="F181"/>
      <c r="G181" s="36">
        <v>44796</v>
      </c>
      <c r="H181" s="36">
        <v>44796</v>
      </c>
      <c r="I181" s="37">
        <v>0.5</v>
      </c>
      <c r="J181" s="1" t="str">
        <f t="shared" si="4"/>
        <v>Aug/22</v>
      </c>
      <c r="K181" s="1" t="str">
        <f t="shared" si="5"/>
        <v>Tuesday</v>
      </c>
    </row>
    <row r="182" spans="2:11" x14ac:dyDescent="0.35">
      <c r="B182">
        <v>177</v>
      </c>
      <c r="C182" t="s">
        <v>6</v>
      </c>
      <c r="D182" t="s">
        <v>17</v>
      </c>
      <c r="E182" s="5" t="s">
        <v>192</v>
      </c>
      <c r="F182"/>
      <c r="G182" s="36">
        <v>44797</v>
      </c>
      <c r="H182" s="36">
        <v>44797</v>
      </c>
      <c r="I182" s="37">
        <v>0.5</v>
      </c>
      <c r="J182" s="1" t="str">
        <f t="shared" si="4"/>
        <v>Aug/22</v>
      </c>
      <c r="K182" s="1" t="str">
        <f t="shared" si="5"/>
        <v>Wednesday</v>
      </c>
    </row>
    <row r="183" spans="2:11" x14ac:dyDescent="0.35">
      <c r="B183">
        <v>178</v>
      </c>
      <c r="C183" t="s">
        <v>6</v>
      </c>
      <c r="D183" t="s">
        <v>51</v>
      </c>
      <c r="E183" s="5" t="s">
        <v>193</v>
      </c>
      <c r="F183"/>
      <c r="G183" s="36">
        <v>44797</v>
      </c>
      <c r="H183" s="36">
        <v>44797</v>
      </c>
      <c r="I183" s="37">
        <v>0.5</v>
      </c>
      <c r="J183" s="1" t="str">
        <f t="shared" si="4"/>
        <v>Aug/22</v>
      </c>
      <c r="K183" s="1" t="str">
        <f t="shared" si="5"/>
        <v>Wednesday</v>
      </c>
    </row>
    <row r="184" spans="2:11" ht="37.5" customHeight="1" x14ac:dyDescent="0.35">
      <c r="B184">
        <v>179</v>
      </c>
      <c r="C184" t="s">
        <v>6</v>
      </c>
      <c r="D184" t="s">
        <v>17</v>
      </c>
      <c r="E184" s="5" t="s">
        <v>194</v>
      </c>
      <c r="F184"/>
      <c r="G184" s="36">
        <v>44797</v>
      </c>
      <c r="H184" s="36">
        <v>44797</v>
      </c>
      <c r="I184" s="37">
        <v>4</v>
      </c>
      <c r="J184" s="1" t="str">
        <f t="shared" si="4"/>
        <v>Aug/22</v>
      </c>
      <c r="K184" s="1" t="str">
        <f t="shared" si="5"/>
        <v>Wednesday</v>
      </c>
    </row>
    <row r="185" spans="2:11" x14ac:dyDescent="0.35">
      <c r="B185">
        <v>180</v>
      </c>
      <c r="C185" t="s">
        <v>6</v>
      </c>
      <c r="D185" t="s">
        <v>19</v>
      </c>
      <c r="E185" s="5" t="s">
        <v>177</v>
      </c>
      <c r="F185"/>
      <c r="G185" s="36">
        <v>44797</v>
      </c>
      <c r="H185" s="36">
        <v>44797</v>
      </c>
      <c r="I185" s="37">
        <v>0.5</v>
      </c>
      <c r="J185" s="1" t="str">
        <f t="shared" si="4"/>
        <v>Aug/22</v>
      </c>
      <c r="K185" s="1" t="str">
        <f t="shared" si="5"/>
        <v>Wednesday</v>
      </c>
    </row>
    <row r="186" spans="2:11" x14ac:dyDescent="0.35">
      <c r="B186">
        <v>181</v>
      </c>
      <c r="C186" s="1" t="s">
        <v>6</v>
      </c>
      <c r="F186"/>
      <c r="G186" s="36">
        <v>44798</v>
      </c>
      <c r="H186" s="36">
        <v>44798</v>
      </c>
      <c r="J186" s="1" t="str">
        <f t="shared" si="4"/>
        <v>Aug/22</v>
      </c>
      <c r="K186" s="1" t="str">
        <f t="shared" si="5"/>
        <v>Thursday</v>
      </c>
    </row>
    <row r="187" spans="2:11" x14ac:dyDescent="0.35">
      <c r="B187">
        <v>182</v>
      </c>
      <c r="C187" s="1" t="s">
        <v>6</v>
      </c>
      <c r="D187" s="1" t="s">
        <v>17</v>
      </c>
      <c r="E187" s="40" t="s">
        <v>195</v>
      </c>
      <c r="F187"/>
      <c r="G187" s="36">
        <v>44798</v>
      </c>
      <c r="H187" s="36">
        <v>44798</v>
      </c>
      <c r="I187" s="1">
        <v>0.5</v>
      </c>
      <c r="J187" s="1" t="str">
        <f t="shared" si="4"/>
        <v>Aug/22</v>
      </c>
      <c r="K187" s="1" t="str">
        <f t="shared" si="5"/>
        <v>Thursday</v>
      </c>
    </row>
    <row r="188" spans="2:11" x14ac:dyDescent="0.35">
      <c r="B188">
        <v>183</v>
      </c>
      <c r="C188" s="1" t="s">
        <v>6</v>
      </c>
      <c r="D188" s="1" t="s">
        <v>15</v>
      </c>
      <c r="E188" s="40" t="s">
        <v>196</v>
      </c>
      <c r="F188"/>
      <c r="G188" s="36">
        <v>44798</v>
      </c>
      <c r="H188" s="36">
        <v>44798</v>
      </c>
      <c r="I188" s="1">
        <v>0.5</v>
      </c>
      <c r="J188" s="1" t="str">
        <f t="shared" si="4"/>
        <v>Aug/22</v>
      </c>
      <c r="K188" s="1" t="str">
        <f t="shared" si="5"/>
        <v>Thursday</v>
      </c>
    </row>
    <row r="189" spans="2:11" x14ac:dyDescent="0.35">
      <c r="B189">
        <v>184</v>
      </c>
      <c r="C189" s="1" t="s">
        <v>6</v>
      </c>
      <c r="D189" s="1" t="s">
        <v>51</v>
      </c>
      <c r="E189" s="40" t="s">
        <v>197</v>
      </c>
      <c r="F189"/>
      <c r="G189" s="36">
        <v>44798</v>
      </c>
      <c r="H189" s="36">
        <v>44798</v>
      </c>
      <c r="I189" s="1">
        <v>0.5</v>
      </c>
      <c r="J189" s="1" t="str">
        <f t="shared" si="4"/>
        <v>Aug/22</v>
      </c>
      <c r="K189" s="1" t="str">
        <f t="shared" si="5"/>
        <v>Thursday</v>
      </c>
    </row>
    <row r="190" spans="2:11" x14ac:dyDescent="0.35">
      <c r="B190">
        <v>185</v>
      </c>
      <c r="C190" s="1" t="s">
        <v>6</v>
      </c>
      <c r="D190" s="1" t="s">
        <v>2</v>
      </c>
      <c r="E190" s="40" t="s">
        <v>198</v>
      </c>
      <c r="F190"/>
      <c r="G190" s="36">
        <v>44798</v>
      </c>
      <c r="H190" s="36">
        <v>44798</v>
      </c>
      <c r="I190" s="1">
        <v>4</v>
      </c>
      <c r="J190" s="1" t="str">
        <f t="shared" si="4"/>
        <v>Aug/22</v>
      </c>
      <c r="K190" s="1" t="str">
        <f t="shared" si="5"/>
        <v>Thursday</v>
      </c>
    </row>
    <row r="191" spans="2:11" x14ac:dyDescent="0.35">
      <c r="B191">
        <v>186</v>
      </c>
      <c r="C191" s="1" t="s">
        <v>6</v>
      </c>
      <c r="D191" s="1" t="s">
        <v>15</v>
      </c>
      <c r="E191" s="40" t="s">
        <v>199</v>
      </c>
      <c r="F191"/>
      <c r="G191" s="36">
        <v>44799</v>
      </c>
      <c r="H191" s="36">
        <v>44799</v>
      </c>
      <c r="I191" s="1">
        <v>0.5</v>
      </c>
      <c r="J191" s="1" t="str">
        <f t="shared" si="4"/>
        <v>Aug/22</v>
      </c>
      <c r="K191" s="1" t="str">
        <f t="shared" si="5"/>
        <v>Friday</v>
      </c>
    </row>
    <row r="192" spans="2:11" x14ac:dyDescent="0.35">
      <c r="B192">
        <v>187</v>
      </c>
      <c r="C192" s="1" t="s">
        <v>6</v>
      </c>
      <c r="D192" s="1" t="s">
        <v>51</v>
      </c>
      <c r="E192" s="40" t="s">
        <v>196</v>
      </c>
      <c r="F192"/>
      <c r="G192" s="36">
        <v>44799</v>
      </c>
      <c r="H192" s="36">
        <v>44799</v>
      </c>
      <c r="I192" s="1">
        <v>1</v>
      </c>
      <c r="J192" s="1" t="str">
        <f t="shared" si="4"/>
        <v>Aug/22</v>
      </c>
      <c r="K192" s="1" t="str">
        <f t="shared" si="5"/>
        <v>Friday</v>
      </c>
    </row>
    <row r="193" spans="2:11" x14ac:dyDescent="0.35">
      <c r="B193">
        <v>188</v>
      </c>
      <c r="C193" s="1" t="s">
        <v>6</v>
      </c>
      <c r="D193" s="1" t="s">
        <v>51</v>
      </c>
      <c r="E193" s="40" t="s">
        <v>200</v>
      </c>
      <c r="F193"/>
      <c r="G193" s="36">
        <v>44799</v>
      </c>
      <c r="H193" s="36">
        <v>44799</v>
      </c>
      <c r="I193" s="1">
        <v>0.5</v>
      </c>
      <c r="J193" s="1" t="str">
        <f t="shared" si="4"/>
        <v>Aug/22</v>
      </c>
      <c r="K193" s="1" t="str">
        <f t="shared" si="5"/>
        <v>Friday</v>
      </c>
    </row>
    <row r="194" spans="2:11" x14ac:dyDescent="0.35">
      <c r="B194">
        <v>189</v>
      </c>
      <c r="C194" s="1" t="s">
        <v>6</v>
      </c>
      <c r="D194" s="1" t="s">
        <v>163</v>
      </c>
      <c r="E194" s="40" t="s">
        <v>201</v>
      </c>
      <c r="F194"/>
      <c r="G194" s="36">
        <v>44799</v>
      </c>
      <c r="H194" s="36">
        <v>44799</v>
      </c>
      <c r="I194" s="1">
        <v>1</v>
      </c>
      <c r="J194" s="1" t="str">
        <f t="shared" si="4"/>
        <v>Aug/22</v>
      </c>
      <c r="K194" s="1" t="str">
        <f t="shared" si="5"/>
        <v>Friday</v>
      </c>
    </row>
    <row r="195" spans="2:11" x14ac:dyDescent="0.35">
      <c r="B195">
        <v>190</v>
      </c>
      <c r="C195" s="1" t="s">
        <v>6</v>
      </c>
      <c r="D195" s="1" t="s">
        <v>202</v>
      </c>
      <c r="E195" s="40" t="s">
        <v>203</v>
      </c>
      <c r="F195"/>
      <c r="G195" s="36">
        <v>44799</v>
      </c>
      <c r="H195" s="36">
        <v>44799</v>
      </c>
      <c r="I195" s="1">
        <v>0.5</v>
      </c>
      <c r="J195" s="1" t="str">
        <f t="shared" si="4"/>
        <v>Aug/22</v>
      </c>
      <c r="K195" s="1" t="str">
        <f t="shared" si="5"/>
        <v>Friday</v>
      </c>
    </row>
    <row r="196" spans="2:11" x14ac:dyDescent="0.35">
      <c r="B196">
        <v>191</v>
      </c>
      <c r="C196" s="1" t="s">
        <v>6</v>
      </c>
      <c r="D196" s="1" t="s">
        <v>17</v>
      </c>
      <c r="E196" s="40" t="s">
        <v>204</v>
      </c>
      <c r="F196"/>
      <c r="G196" s="36">
        <v>44802</v>
      </c>
      <c r="H196" s="36">
        <v>44802</v>
      </c>
      <c r="I196" s="1">
        <v>0.5</v>
      </c>
      <c r="J196" s="1" t="str">
        <f t="shared" si="4"/>
        <v>Aug/22</v>
      </c>
      <c r="K196" s="1" t="str">
        <f t="shared" si="5"/>
        <v>Monday</v>
      </c>
    </row>
    <row r="197" spans="2:11" x14ac:dyDescent="0.35">
      <c r="B197">
        <v>192</v>
      </c>
      <c r="C197" s="1" t="s">
        <v>6</v>
      </c>
      <c r="D197" s="1" t="s">
        <v>51</v>
      </c>
      <c r="E197" s="40" t="s">
        <v>186</v>
      </c>
      <c r="F197"/>
      <c r="G197" s="36">
        <v>44802</v>
      </c>
      <c r="H197" s="36">
        <v>44802</v>
      </c>
      <c r="I197" s="1">
        <v>0.5</v>
      </c>
      <c r="J197" s="1" t="str">
        <f t="shared" ref="J197:J258" si="6" xml:space="preserve"> TEXT(G197,"MMM/YY")</f>
        <v>Aug/22</v>
      </c>
      <c r="K197" s="1" t="str">
        <f t="shared" si="5"/>
        <v>Monday</v>
      </c>
    </row>
    <row r="198" spans="2:11" ht="58" x14ac:dyDescent="0.35">
      <c r="B198">
        <v>193</v>
      </c>
      <c r="C198" s="1" t="s">
        <v>6</v>
      </c>
      <c r="D198" s="1" t="s">
        <v>17</v>
      </c>
      <c r="E198" s="40" t="s">
        <v>205</v>
      </c>
      <c r="F198"/>
      <c r="G198" s="36">
        <v>44802</v>
      </c>
      <c r="H198" s="36">
        <v>44802</v>
      </c>
      <c r="I198" s="1">
        <v>3</v>
      </c>
      <c r="J198" s="1" t="str">
        <f t="shared" si="6"/>
        <v>Aug/22</v>
      </c>
      <c r="K198" s="1" t="str">
        <f t="shared" ref="K198:K261" si="7" xml:space="preserve"> TEXT(G198, "dddd")</f>
        <v>Monday</v>
      </c>
    </row>
    <row r="199" spans="2:11" x14ac:dyDescent="0.35">
      <c r="B199">
        <v>194</v>
      </c>
      <c r="C199" s="1" t="s">
        <v>6</v>
      </c>
      <c r="D199" s="1" t="s">
        <v>18</v>
      </c>
      <c r="E199" s="40" t="s">
        <v>206</v>
      </c>
      <c r="F199"/>
      <c r="G199" s="36">
        <v>44802</v>
      </c>
      <c r="H199" s="36">
        <v>44802</v>
      </c>
      <c r="I199" s="1">
        <v>2</v>
      </c>
      <c r="J199" s="1" t="str">
        <f t="shared" si="6"/>
        <v>Aug/22</v>
      </c>
      <c r="K199" s="1" t="str">
        <f t="shared" si="7"/>
        <v>Monday</v>
      </c>
    </row>
    <row r="200" spans="2:11" x14ac:dyDescent="0.35">
      <c r="B200">
        <v>195</v>
      </c>
      <c r="C200" s="1" t="s">
        <v>6</v>
      </c>
      <c r="D200" s="1" t="s">
        <v>18</v>
      </c>
      <c r="E200" s="40" t="s">
        <v>207</v>
      </c>
      <c r="F200"/>
      <c r="G200" s="36">
        <v>44802</v>
      </c>
      <c r="H200" s="36">
        <v>44802</v>
      </c>
      <c r="I200" s="1">
        <v>1</v>
      </c>
      <c r="J200" s="1" t="str">
        <f t="shared" si="6"/>
        <v>Aug/22</v>
      </c>
      <c r="K200" s="1" t="str">
        <f t="shared" si="7"/>
        <v>Monday</v>
      </c>
    </row>
    <row r="201" spans="2:11" x14ac:dyDescent="0.35">
      <c r="B201">
        <v>196</v>
      </c>
      <c r="C201" s="1" t="s">
        <v>6</v>
      </c>
      <c r="D201" s="1" t="s">
        <v>208</v>
      </c>
      <c r="E201" s="40" t="s">
        <v>128</v>
      </c>
      <c r="F201"/>
      <c r="G201" s="36">
        <v>44803</v>
      </c>
      <c r="H201" s="36">
        <v>44803</v>
      </c>
      <c r="I201" s="1">
        <v>0.5</v>
      </c>
      <c r="J201" s="1" t="str">
        <f t="shared" si="6"/>
        <v>Aug/22</v>
      </c>
      <c r="K201" s="1" t="str">
        <f t="shared" si="7"/>
        <v>Tuesday</v>
      </c>
    </row>
    <row r="202" spans="2:11" x14ac:dyDescent="0.35">
      <c r="B202">
        <v>197</v>
      </c>
      <c r="C202" s="1" t="s">
        <v>6</v>
      </c>
      <c r="D202" s="1" t="s">
        <v>17</v>
      </c>
      <c r="E202" s="40" t="s">
        <v>209</v>
      </c>
      <c r="F202"/>
      <c r="G202" s="36">
        <v>44803</v>
      </c>
      <c r="H202" s="36">
        <v>44803</v>
      </c>
      <c r="I202" s="1">
        <v>1</v>
      </c>
      <c r="J202" s="1" t="str">
        <f t="shared" si="6"/>
        <v>Aug/22</v>
      </c>
      <c r="K202" s="1" t="str">
        <f t="shared" si="7"/>
        <v>Tuesday</v>
      </c>
    </row>
    <row r="203" spans="2:11" x14ac:dyDescent="0.35">
      <c r="B203">
        <v>198</v>
      </c>
      <c r="C203" s="1" t="s">
        <v>6</v>
      </c>
      <c r="D203" s="1" t="s">
        <v>208</v>
      </c>
      <c r="F203"/>
      <c r="G203" s="36">
        <v>44803</v>
      </c>
      <c r="H203" s="36">
        <v>44803</v>
      </c>
      <c r="I203" s="1">
        <v>1</v>
      </c>
      <c r="J203" s="1" t="str">
        <f t="shared" si="6"/>
        <v>Aug/22</v>
      </c>
      <c r="K203" s="1" t="str">
        <f t="shared" si="7"/>
        <v>Tuesday</v>
      </c>
    </row>
    <row r="204" spans="2:11" x14ac:dyDescent="0.35">
      <c r="B204">
        <v>199</v>
      </c>
      <c r="C204" s="1" t="s">
        <v>6</v>
      </c>
      <c r="E204" s="40" t="s">
        <v>128</v>
      </c>
      <c r="F204"/>
      <c r="G204" s="36">
        <v>44803</v>
      </c>
      <c r="H204" s="36">
        <v>44803</v>
      </c>
      <c r="J204" s="1" t="str">
        <f t="shared" si="6"/>
        <v>Aug/22</v>
      </c>
      <c r="K204" s="1" t="str">
        <f t="shared" si="7"/>
        <v>Tuesday</v>
      </c>
    </row>
    <row r="205" spans="2:11" x14ac:dyDescent="0.35">
      <c r="B205">
        <v>200</v>
      </c>
      <c r="C205" s="1" t="s">
        <v>6</v>
      </c>
      <c r="F205"/>
      <c r="G205" s="36">
        <v>44803</v>
      </c>
      <c r="H205" s="36">
        <v>44803</v>
      </c>
      <c r="J205" s="1" t="str">
        <f t="shared" si="6"/>
        <v>Aug/22</v>
      </c>
      <c r="K205" s="1" t="str">
        <f t="shared" si="7"/>
        <v>Tuesday</v>
      </c>
    </row>
    <row r="206" spans="2:11" x14ac:dyDescent="0.35">
      <c r="B206">
        <v>201</v>
      </c>
      <c r="C206" s="1" t="s">
        <v>6</v>
      </c>
      <c r="F206"/>
      <c r="G206" s="36">
        <v>44803</v>
      </c>
      <c r="H206" s="36">
        <v>44803</v>
      </c>
      <c r="J206" s="1" t="str">
        <f t="shared" si="6"/>
        <v>Aug/22</v>
      </c>
      <c r="K206" s="1" t="str">
        <f t="shared" si="7"/>
        <v>Tuesday</v>
      </c>
    </row>
    <row r="207" spans="2:11" x14ac:dyDescent="0.35">
      <c r="B207">
        <v>202</v>
      </c>
      <c r="C207" s="1" t="s">
        <v>6</v>
      </c>
      <c r="F207"/>
      <c r="G207" s="36">
        <v>44803</v>
      </c>
      <c r="H207" s="36">
        <v>44803</v>
      </c>
      <c r="J207" s="1" t="str">
        <f t="shared" si="6"/>
        <v>Aug/22</v>
      </c>
      <c r="K207" s="1" t="str">
        <f t="shared" si="7"/>
        <v>Tuesday</v>
      </c>
    </row>
    <row r="208" spans="2:11" x14ac:dyDescent="0.35">
      <c r="B208">
        <v>203</v>
      </c>
      <c r="C208" s="1" t="s">
        <v>6</v>
      </c>
      <c r="F208"/>
      <c r="G208" s="36">
        <v>44804</v>
      </c>
      <c r="H208" s="36">
        <v>44804</v>
      </c>
      <c r="J208" s="1" t="str">
        <f t="shared" si="6"/>
        <v>Aug/22</v>
      </c>
      <c r="K208" s="1" t="str">
        <f t="shared" si="7"/>
        <v>Wednesday</v>
      </c>
    </row>
    <row r="209" spans="2:11" x14ac:dyDescent="0.35">
      <c r="B209">
        <v>204</v>
      </c>
      <c r="C209" s="1" t="s">
        <v>6</v>
      </c>
      <c r="F209"/>
      <c r="G209" s="36">
        <v>44804</v>
      </c>
      <c r="H209" s="36">
        <v>44804</v>
      </c>
      <c r="J209" s="1" t="str">
        <f t="shared" si="6"/>
        <v>Aug/22</v>
      </c>
      <c r="K209" s="1" t="str">
        <f t="shared" si="7"/>
        <v>Wednesday</v>
      </c>
    </row>
    <row r="210" spans="2:11" x14ac:dyDescent="0.35">
      <c r="B210">
        <v>205</v>
      </c>
      <c r="C210" s="1" t="s">
        <v>6</v>
      </c>
      <c r="F210"/>
      <c r="G210" s="36">
        <v>44804</v>
      </c>
      <c r="H210" s="36">
        <v>44804</v>
      </c>
      <c r="J210" s="1" t="str">
        <f t="shared" si="6"/>
        <v>Aug/22</v>
      </c>
      <c r="K210" s="1" t="str">
        <f t="shared" si="7"/>
        <v>Wednesday</v>
      </c>
    </row>
    <row r="211" spans="2:11" x14ac:dyDescent="0.35">
      <c r="B211">
        <v>206</v>
      </c>
      <c r="C211" s="1" t="s">
        <v>6</v>
      </c>
      <c r="F211"/>
      <c r="G211" s="36">
        <v>44804</v>
      </c>
      <c r="H211" s="36">
        <v>44804</v>
      </c>
      <c r="J211" s="1" t="str">
        <f t="shared" si="6"/>
        <v>Aug/22</v>
      </c>
      <c r="K211" s="1" t="str">
        <f t="shared" si="7"/>
        <v>Wednesday</v>
      </c>
    </row>
    <row r="212" spans="2:11" x14ac:dyDescent="0.35">
      <c r="B212">
        <v>207</v>
      </c>
      <c r="C212" s="1" t="s">
        <v>6</v>
      </c>
      <c r="F212"/>
      <c r="G212" s="36">
        <v>44804</v>
      </c>
      <c r="H212" s="36">
        <v>44804</v>
      </c>
      <c r="J212" s="1" t="str">
        <f t="shared" si="6"/>
        <v>Aug/22</v>
      </c>
      <c r="K212" s="1" t="str">
        <f t="shared" si="7"/>
        <v>Wednesday</v>
      </c>
    </row>
    <row r="213" spans="2:11" x14ac:dyDescent="0.35">
      <c r="B213">
        <v>208</v>
      </c>
      <c r="C213" s="1" t="s">
        <v>6</v>
      </c>
      <c r="F213"/>
      <c r="G213" s="36">
        <v>44804</v>
      </c>
      <c r="H213" s="36">
        <v>44804</v>
      </c>
      <c r="J213" s="1" t="str">
        <f t="shared" si="6"/>
        <v>Aug/22</v>
      </c>
      <c r="K213" s="1" t="str">
        <f t="shared" si="7"/>
        <v>Wednesday</v>
      </c>
    </row>
    <row r="214" spans="2:11" x14ac:dyDescent="0.35">
      <c r="B214">
        <v>209</v>
      </c>
      <c r="C214" s="1" t="s">
        <v>6</v>
      </c>
      <c r="D214" s="1" t="s">
        <v>51</v>
      </c>
      <c r="E214" s="40" t="s">
        <v>210</v>
      </c>
      <c r="F214"/>
      <c r="G214" s="36">
        <v>44804</v>
      </c>
      <c r="H214" s="36">
        <v>44804</v>
      </c>
      <c r="I214" s="1">
        <v>0.5</v>
      </c>
      <c r="J214" s="1" t="str">
        <f t="shared" si="6"/>
        <v>Aug/22</v>
      </c>
      <c r="K214" s="1" t="str">
        <f t="shared" si="7"/>
        <v>Wednesday</v>
      </c>
    </row>
    <row r="215" spans="2:11" x14ac:dyDescent="0.35">
      <c r="B215">
        <v>210</v>
      </c>
      <c r="C215" s="1" t="s">
        <v>6</v>
      </c>
      <c r="D215" s="1" t="s">
        <v>51</v>
      </c>
      <c r="E215" s="40" t="s">
        <v>160</v>
      </c>
      <c r="F215"/>
      <c r="G215" s="36">
        <v>44805</v>
      </c>
      <c r="H215" s="36">
        <v>44805</v>
      </c>
      <c r="I215" s="1">
        <v>0.5</v>
      </c>
      <c r="J215" s="1" t="str">
        <f t="shared" si="6"/>
        <v>Sep/22</v>
      </c>
      <c r="K215" s="1" t="str">
        <f t="shared" si="7"/>
        <v>Thursday</v>
      </c>
    </row>
    <row r="216" spans="2:11" ht="29" x14ac:dyDescent="0.35">
      <c r="B216">
        <v>211</v>
      </c>
      <c r="C216" s="1" t="s">
        <v>6</v>
      </c>
      <c r="D216" s="1" t="s">
        <v>163</v>
      </c>
      <c r="E216" s="40" t="s">
        <v>211</v>
      </c>
      <c r="F216"/>
      <c r="G216" s="36">
        <v>44805</v>
      </c>
      <c r="H216" s="36">
        <v>44805</v>
      </c>
      <c r="I216" s="1">
        <v>2</v>
      </c>
      <c r="J216" s="1" t="str">
        <f t="shared" si="6"/>
        <v>Sep/22</v>
      </c>
      <c r="K216" s="1" t="str">
        <f t="shared" si="7"/>
        <v>Thursday</v>
      </c>
    </row>
    <row r="217" spans="2:11" x14ac:dyDescent="0.35">
      <c r="B217">
        <v>212</v>
      </c>
      <c r="C217" s="1" t="s">
        <v>6</v>
      </c>
      <c r="D217" s="1" t="s">
        <v>163</v>
      </c>
      <c r="E217" s="40" t="s">
        <v>212</v>
      </c>
      <c r="F217"/>
      <c r="G217" s="36">
        <v>44805</v>
      </c>
      <c r="H217" s="36">
        <v>44805</v>
      </c>
      <c r="I217" s="1">
        <v>2</v>
      </c>
      <c r="J217" s="1" t="str">
        <f t="shared" si="6"/>
        <v>Sep/22</v>
      </c>
      <c r="K217" s="1" t="str">
        <f t="shared" si="7"/>
        <v>Thursday</v>
      </c>
    </row>
    <row r="218" spans="2:11" x14ac:dyDescent="0.35">
      <c r="B218">
        <v>213</v>
      </c>
      <c r="C218" s="1" t="s">
        <v>6</v>
      </c>
      <c r="D218" s="1" t="s">
        <v>19</v>
      </c>
      <c r="E218" s="40" t="s">
        <v>213</v>
      </c>
      <c r="F218"/>
      <c r="G218" s="36">
        <v>44805</v>
      </c>
      <c r="H218" s="36">
        <v>44805</v>
      </c>
      <c r="I218" s="1">
        <v>0.5</v>
      </c>
      <c r="J218" s="1" t="str">
        <f t="shared" si="6"/>
        <v>Sep/22</v>
      </c>
      <c r="K218" s="1" t="str">
        <f t="shared" si="7"/>
        <v>Thursday</v>
      </c>
    </row>
    <row r="219" spans="2:11" x14ac:dyDescent="0.35">
      <c r="B219">
        <v>214</v>
      </c>
      <c r="C219" s="1" t="s">
        <v>6</v>
      </c>
      <c r="D219" s="1" t="s">
        <v>19</v>
      </c>
      <c r="E219" s="40" t="s">
        <v>213</v>
      </c>
      <c r="F219"/>
      <c r="G219" s="36">
        <v>44806</v>
      </c>
      <c r="H219" s="36">
        <v>44806</v>
      </c>
      <c r="I219" s="1">
        <v>0.5</v>
      </c>
      <c r="J219" s="1" t="str">
        <f t="shared" si="6"/>
        <v>Sep/22</v>
      </c>
      <c r="K219" s="1" t="str">
        <f t="shared" si="7"/>
        <v>Friday</v>
      </c>
    </row>
    <row r="220" spans="2:11" x14ac:dyDescent="0.35">
      <c r="B220">
        <v>215</v>
      </c>
      <c r="C220" s="1" t="s">
        <v>6</v>
      </c>
      <c r="D220" s="1" t="s">
        <v>51</v>
      </c>
      <c r="E220" s="40" t="s">
        <v>214</v>
      </c>
      <c r="F220"/>
      <c r="G220" s="36">
        <v>44806</v>
      </c>
      <c r="H220" s="36">
        <v>44806</v>
      </c>
      <c r="I220" s="1">
        <v>0.5</v>
      </c>
      <c r="J220" s="1" t="str">
        <f t="shared" si="6"/>
        <v>Sep/22</v>
      </c>
      <c r="K220" s="1" t="str">
        <f t="shared" si="7"/>
        <v>Friday</v>
      </c>
    </row>
    <row r="221" spans="2:11" x14ac:dyDescent="0.35">
      <c r="B221">
        <v>216</v>
      </c>
      <c r="C221" s="1" t="s">
        <v>6</v>
      </c>
      <c r="D221" s="1" t="s">
        <v>17</v>
      </c>
      <c r="E221" s="40" t="s">
        <v>215</v>
      </c>
      <c r="F221"/>
      <c r="G221" s="36">
        <v>44806</v>
      </c>
      <c r="H221" s="36">
        <v>44806</v>
      </c>
      <c r="I221" s="1">
        <v>0.5</v>
      </c>
      <c r="J221" s="1" t="str">
        <f t="shared" si="6"/>
        <v>Sep/22</v>
      </c>
      <c r="K221" s="1" t="str">
        <f t="shared" si="7"/>
        <v>Friday</v>
      </c>
    </row>
    <row r="222" spans="2:11" ht="29" x14ac:dyDescent="0.35">
      <c r="B222">
        <v>217</v>
      </c>
      <c r="C222" s="1" t="s">
        <v>6</v>
      </c>
      <c r="D222" s="1" t="s">
        <v>163</v>
      </c>
      <c r="E222" s="40" t="s">
        <v>216</v>
      </c>
      <c r="F222"/>
      <c r="G222" s="36">
        <v>44806</v>
      </c>
      <c r="H222" s="36">
        <v>44806</v>
      </c>
      <c r="I222" s="1">
        <v>0.5</v>
      </c>
      <c r="J222" s="1" t="str">
        <f t="shared" si="6"/>
        <v>Sep/22</v>
      </c>
      <c r="K222" s="1" t="str">
        <f t="shared" si="7"/>
        <v>Friday</v>
      </c>
    </row>
    <row r="223" spans="2:11" x14ac:dyDescent="0.35">
      <c r="B223">
        <v>218</v>
      </c>
      <c r="C223" s="1" t="s">
        <v>6</v>
      </c>
      <c r="D223" s="1" t="s">
        <v>163</v>
      </c>
      <c r="E223" s="40" t="s">
        <v>217</v>
      </c>
      <c r="F223"/>
      <c r="G223" s="36">
        <v>44806</v>
      </c>
      <c r="H223" s="36">
        <v>44806</v>
      </c>
      <c r="I223" s="1">
        <v>0.5</v>
      </c>
      <c r="J223" s="1" t="str">
        <f t="shared" si="6"/>
        <v>Sep/22</v>
      </c>
      <c r="K223" s="1" t="str">
        <f t="shared" si="7"/>
        <v>Friday</v>
      </c>
    </row>
    <row r="224" spans="2:11" x14ac:dyDescent="0.35">
      <c r="B224">
        <v>219</v>
      </c>
      <c r="C224" s="1" t="s">
        <v>6</v>
      </c>
      <c r="D224" s="1" t="s">
        <v>17</v>
      </c>
      <c r="E224" s="40" t="s">
        <v>160</v>
      </c>
      <c r="F224"/>
      <c r="G224" s="36">
        <v>44809</v>
      </c>
      <c r="H224" s="36">
        <v>44809</v>
      </c>
      <c r="I224" s="1">
        <v>0.5</v>
      </c>
      <c r="J224" s="1" t="str">
        <f t="shared" si="6"/>
        <v>Sep/22</v>
      </c>
      <c r="K224" s="1" t="str">
        <f t="shared" si="7"/>
        <v>Monday</v>
      </c>
    </row>
    <row r="225" spans="2:11" x14ac:dyDescent="0.35">
      <c r="B225">
        <v>220</v>
      </c>
      <c r="C225" s="1" t="s">
        <v>6</v>
      </c>
      <c r="D225" s="1" t="s">
        <v>17</v>
      </c>
      <c r="E225" s="40" t="s">
        <v>218</v>
      </c>
      <c r="F225"/>
      <c r="G225" s="36">
        <v>44809</v>
      </c>
      <c r="H225" s="36">
        <v>44809</v>
      </c>
      <c r="I225" s="1">
        <v>2.5</v>
      </c>
      <c r="J225" s="1" t="str">
        <f t="shared" si="6"/>
        <v>Sep/22</v>
      </c>
      <c r="K225" s="1" t="str">
        <f t="shared" si="7"/>
        <v>Monday</v>
      </c>
    </row>
    <row r="226" spans="2:11" x14ac:dyDescent="0.35">
      <c r="B226">
        <v>221</v>
      </c>
      <c r="C226" s="1" t="s">
        <v>6</v>
      </c>
      <c r="D226" s="1" t="s">
        <v>51</v>
      </c>
      <c r="E226" s="40" t="s">
        <v>214</v>
      </c>
      <c r="F226"/>
      <c r="G226" s="36">
        <v>44809</v>
      </c>
      <c r="H226" s="36">
        <v>44809</v>
      </c>
      <c r="I226" s="1">
        <v>0.5</v>
      </c>
      <c r="J226" s="1" t="str">
        <f t="shared" si="6"/>
        <v>Sep/22</v>
      </c>
      <c r="K226" s="1" t="str">
        <f t="shared" si="7"/>
        <v>Monday</v>
      </c>
    </row>
    <row r="227" spans="2:11" x14ac:dyDescent="0.35">
      <c r="B227">
        <v>222</v>
      </c>
      <c r="C227" s="1" t="s">
        <v>6</v>
      </c>
      <c r="D227" s="1" t="s">
        <v>19</v>
      </c>
      <c r="E227" s="40" t="s">
        <v>219</v>
      </c>
      <c r="F227"/>
      <c r="G227" s="36">
        <v>44809</v>
      </c>
      <c r="H227" s="36">
        <v>44809</v>
      </c>
      <c r="I227" s="1">
        <v>0.5</v>
      </c>
      <c r="J227" s="1" t="str">
        <f t="shared" si="6"/>
        <v>Sep/22</v>
      </c>
      <c r="K227" s="1" t="str">
        <f t="shared" si="7"/>
        <v>Monday</v>
      </c>
    </row>
    <row r="228" spans="2:11" x14ac:dyDescent="0.35">
      <c r="B228">
        <v>223</v>
      </c>
      <c r="C228" s="1" t="s">
        <v>6</v>
      </c>
      <c r="D228" s="1" t="s">
        <v>2</v>
      </c>
      <c r="E228" s="40" t="s">
        <v>220</v>
      </c>
      <c r="F228"/>
      <c r="G228" s="36">
        <v>44810</v>
      </c>
      <c r="H228" s="36">
        <v>44810</v>
      </c>
      <c r="I228" s="1">
        <v>5</v>
      </c>
      <c r="J228" s="1" t="str">
        <f t="shared" si="6"/>
        <v>Sep/22</v>
      </c>
      <c r="K228" s="1" t="str">
        <f t="shared" si="7"/>
        <v>Tuesday</v>
      </c>
    </row>
    <row r="229" spans="2:11" x14ac:dyDescent="0.35">
      <c r="B229">
        <v>224</v>
      </c>
      <c r="C229" s="1" t="s">
        <v>6</v>
      </c>
      <c r="D229" s="1" t="s">
        <v>51</v>
      </c>
      <c r="E229" s="40" t="s">
        <v>214</v>
      </c>
      <c r="F229"/>
      <c r="G229" s="36">
        <v>44810</v>
      </c>
      <c r="H229" s="36">
        <v>44810</v>
      </c>
      <c r="I229" s="1">
        <v>0.5</v>
      </c>
      <c r="J229" s="1" t="str">
        <f t="shared" si="6"/>
        <v>Sep/22</v>
      </c>
      <c r="K229" s="1" t="str">
        <f t="shared" si="7"/>
        <v>Tuesday</v>
      </c>
    </row>
    <row r="230" spans="2:11" x14ac:dyDescent="0.35">
      <c r="B230">
        <v>225</v>
      </c>
      <c r="C230" s="1" t="s">
        <v>6</v>
      </c>
      <c r="D230" s="1" t="s">
        <v>2</v>
      </c>
      <c r="E230" s="40" t="s">
        <v>221</v>
      </c>
      <c r="F230"/>
      <c r="G230" s="36">
        <v>44810</v>
      </c>
      <c r="H230" s="36">
        <v>44810</v>
      </c>
      <c r="I230" s="1">
        <v>2</v>
      </c>
      <c r="J230" s="1" t="str">
        <f t="shared" si="6"/>
        <v>Sep/22</v>
      </c>
      <c r="K230" s="1" t="str">
        <f t="shared" si="7"/>
        <v>Tuesday</v>
      </c>
    </row>
    <row r="231" spans="2:11" x14ac:dyDescent="0.35">
      <c r="B231">
        <v>226</v>
      </c>
      <c r="C231" s="1" t="s">
        <v>6</v>
      </c>
      <c r="D231" s="1" t="s">
        <v>2</v>
      </c>
      <c r="E231" s="40" t="s">
        <v>221</v>
      </c>
      <c r="F231"/>
      <c r="G231" s="36">
        <v>44811</v>
      </c>
      <c r="H231" s="36">
        <v>44811</v>
      </c>
      <c r="I231" s="1">
        <v>5</v>
      </c>
      <c r="J231" s="1" t="str">
        <f t="shared" si="6"/>
        <v>Sep/22</v>
      </c>
      <c r="K231" s="1" t="str">
        <f t="shared" si="7"/>
        <v>Wednesday</v>
      </c>
    </row>
    <row r="232" spans="2:11" x14ac:dyDescent="0.35">
      <c r="B232">
        <v>227</v>
      </c>
      <c r="C232" s="1" t="s">
        <v>6</v>
      </c>
      <c r="D232" s="1" t="s">
        <v>51</v>
      </c>
      <c r="E232" s="40" t="s">
        <v>214</v>
      </c>
      <c r="F232"/>
      <c r="G232" s="36">
        <v>44811</v>
      </c>
      <c r="H232" s="36">
        <v>44811</v>
      </c>
      <c r="I232" s="1">
        <v>0.5</v>
      </c>
      <c r="J232" s="1" t="str">
        <f t="shared" si="6"/>
        <v>Sep/22</v>
      </c>
      <c r="K232" s="1" t="str">
        <f t="shared" si="7"/>
        <v>Wednesday</v>
      </c>
    </row>
    <row r="233" spans="2:11" x14ac:dyDescent="0.35">
      <c r="B233">
        <v>228</v>
      </c>
      <c r="C233" s="1" t="s">
        <v>6</v>
      </c>
      <c r="D233" s="1" t="s">
        <v>19</v>
      </c>
      <c r="E233" s="40" t="s">
        <v>222</v>
      </c>
      <c r="F233"/>
      <c r="G233" s="36">
        <v>44811</v>
      </c>
      <c r="H233" s="36">
        <v>44811</v>
      </c>
      <c r="I233" s="1">
        <v>0.5</v>
      </c>
      <c r="J233" s="1" t="str">
        <f t="shared" si="6"/>
        <v>Sep/22</v>
      </c>
      <c r="K233" s="1" t="str">
        <f t="shared" si="7"/>
        <v>Wednesday</v>
      </c>
    </row>
    <row r="234" spans="2:11" x14ac:dyDescent="0.35">
      <c r="B234">
        <v>229</v>
      </c>
      <c r="C234" s="1" t="s">
        <v>6</v>
      </c>
      <c r="D234" s="1" t="s">
        <v>17</v>
      </c>
      <c r="E234" s="40" t="s">
        <v>195</v>
      </c>
      <c r="F234"/>
      <c r="G234" s="36">
        <v>44812</v>
      </c>
      <c r="H234" s="36">
        <v>44812</v>
      </c>
      <c r="I234" s="1">
        <v>0.5</v>
      </c>
      <c r="J234" s="1" t="str">
        <f t="shared" si="6"/>
        <v>Sep/22</v>
      </c>
      <c r="K234" s="1" t="str">
        <f t="shared" si="7"/>
        <v>Thursday</v>
      </c>
    </row>
    <row r="235" spans="2:11" x14ac:dyDescent="0.35">
      <c r="B235">
        <v>230</v>
      </c>
      <c r="C235" s="1" t="s">
        <v>6</v>
      </c>
      <c r="D235" s="1" t="s">
        <v>2</v>
      </c>
      <c r="E235" s="40" t="s">
        <v>223</v>
      </c>
      <c r="F235"/>
      <c r="G235" s="36">
        <v>44812</v>
      </c>
      <c r="H235" s="36">
        <v>44812</v>
      </c>
      <c r="I235" s="1">
        <v>2</v>
      </c>
      <c r="J235" s="1" t="str">
        <f t="shared" si="6"/>
        <v>Sep/22</v>
      </c>
      <c r="K235" s="1" t="str">
        <f t="shared" si="7"/>
        <v>Thursday</v>
      </c>
    </row>
    <row r="236" spans="2:11" x14ac:dyDescent="0.35">
      <c r="B236">
        <v>231</v>
      </c>
      <c r="C236" s="1" t="s">
        <v>6</v>
      </c>
      <c r="D236" s="1" t="s">
        <v>19</v>
      </c>
      <c r="E236" s="40" t="s">
        <v>224</v>
      </c>
      <c r="F236"/>
      <c r="G236" s="36">
        <v>44812</v>
      </c>
      <c r="H236" s="36">
        <v>44812</v>
      </c>
      <c r="I236" s="1">
        <v>0.5</v>
      </c>
      <c r="J236" s="1" t="str">
        <f t="shared" si="6"/>
        <v>Sep/22</v>
      </c>
      <c r="K236" s="1" t="str">
        <f t="shared" si="7"/>
        <v>Thursday</v>
      </c>
    </row>
    <row r="237" spans="2:11" x14ac:dyDescent="0.35">
      <c r="B237">
        <v>232</v>
      </c>
      <c r="C237" s="1" t="s">
        <v>6</v>
      </c>
      <c r="D237" s="1" t="s">
        <v>51</v>
      </c>
      <c r="E237" s="40" t="s">
        <v>225</v>
      </c>
      <c r="F237"/>
      <c r="G237" s="36">
        <v>44812</v>
      </c>
      <c r="H237" s="36">
        <v>44812</v>
      </c>
      <c r="I237" s="1">
        <v>0.5</v>
      </c>
      <c r="J237" s="1" t="str">
        <f t="shared" si="6"/>
        <v>Sep/22</v>
      </c>
      <c r="K237" s="1" t="str">
        <f t="shared" si="7"/>
        <v>Thursday</v>
      </c>
    </row>
    <row r="238" spans="2:11" x14ac:dyDescent="0.35">
      <c r="B238">
        <v>233</v>
      </c>
      <c r="C238" s="1" t="s">
        <v>6</v>
      </c>
      <c r="D238" s="1" t="s">
        <v>2</v>
      </c>
      <c r="E238" s="40" t="s">
        <v>226</v>
      </c>
      <c r="F238"/>
      <c r="G238" s="36">
        <v>44812</v>
      </c>
      <c r="H238" s="36">
        <v>44812</v>
      </c>
      <c r="I238" s="1">
        <v>5</v>
      </c>
      <c r="J238" s="1" t="str">
        <f t="shared" si="6"/>
        <v>Sep/22</v>
      </c>
      <c r="K238" s="1" t="str">
        <f t="shared" si="7"/>
        <v>Thursday</v>
      </c>
    </row>
    <row r="239" spans="2:11" x14ac:dyDescent="0.35">
      <c r="B239">
        <v>234</v>
      </c>
      <c r="C239" s="1" t="s">
        <v>6</v>
      </c>
      <c r="D239" s="1" t="s">
        <v>2</v>
      </c>
      <c r="E239" s="40" t="s">
        <v>226</v>
      </c>
      <c r="F239"/>
      <c r="G239" s="36">
        <v>44813</v>
      </c>
      <c r="H239" s="36">
        <v>44813</v>
      </c>
      <c r="I239" s="1">
        <v>4</v>
      </c>
      <c r="J239" s="1" t="str">
        <f t="shared" si="6"/>
        <v>Sep/22</v>
      </c>
      <c r="K239" s="1" t="str">
        <f t="shared" si="7"/>
        <v>Friday</v>
      </c>
    </row>
    <row r="240" spans="2:11" x14ac:dyDescent="0.35">
      <c r="B240">
        <v>235</v>
      </c>
      <c r="C240" s="1" t="s">
        <v>6</v>
      </c>
      <c r="D240" s="1" t="s">
        <v>51</v>
      </c>
      <c r="E240" s="40" t="s">
        <v>227</v>
      </c>
      <c r="F240"/>
      <c r="G240" s="36">
        <v>44813</v>
      </c>
      <c r="H240" s="36">
        <v>44813</v>
      </c>
      <c r="I240" s="1">
        <v>0.5</v>
      </c>
      <c r="J240" s="1" t="str">
        <f t="shared" si="6"/>
        <v>Sep/22</v>
      </c>
      <c r="K240" s="1" t="str">
        <f t="shared" si="7"/>
        <v>Friday</v>
      </c>
    </row>
    <row r="241" spans="2:11" x14ac:dyDescent="0.35">
      <c r="B241">
        <v>236</v>
      </c>
      <c r="C241" s="1" t="s">
        <v>6</v>
      </c>
      <c r="D241" s="1" t="s">
        <v>17</v>
      </c>
      <c r="E241" s="40" t="s">
        <v>228</v>
      </c>
      <c r="F241"/>
      <c r="G241" s="36">
        <v>44813</v>
      </c>
      <c r="H241" s="36">
        <v>44813</v>
      </c>
      <c r="I241" s="1">
        <v>1</v>
      </c>
      <c r="J241" s="1" t="str">
        <f t="shared" si="6"/>
        <v>Sep/22</v>
      </c>
      <c r="K241" s="1" t="str">
        <f t="shared" si="7"/>
        <v>Friday</v>
      </c>
    </row>
    <row r="242" spans="2:11" x14ac:dyDescent="0.35">
      <c r="B242">
        <v>237</v>
      </c>
      <c r="C242" s="1" t="s">
        <v>6</v>
      </c>
      <c r="D242" s="1" t="s">
        <v>163</v>
      </c>
      <c r="E242" s="40" t="s">
        <v>229</v>
      </c>
      <c r="F242"/>
      <c r="G242" s="36">
        <v>44813</v>
      </c>
      <c r="H242" s="36">
        <v>44813</v>
      </c>
      <c r="J242" s="1" t="str">
        <f t="shared" si="6"/>
        <v>Sep/22</v>
      </c>
      <c r="K242" s="1" t="str">
        <f t="shared" si="7"/>
        <v>Friday</v>
      </c>
    </row>
    <row r="243" spans="2:11" x14ac:dyDescent="0.35">
      <c r="B243">
        <v>238</v>
      </c>
      <c r="C243" s="1" t="s">
        <v>6</v>
      </c>
      <c r="D243" s="1" t="s">
        <v>19</v>
      </c>
      <c r="E243" s="40" t="s">
        <v>213</v>
      </c>
      <c r="F243"/>
      <c r="G243" s="36">
        <v>44816</v>
      </c>
      <c r="H243" s="36">
        <v>44816</v>
      </c>
      <c r="I243" s="1">
        <v>0.5</v>
      </c>
      <c r="J243" s="1" t="str">
        <f t="shared" si="6"/>
        <v>Sep/22</v>
      </c>
      <c r="K243" s="1" t="str">
        <f t="shared" si="7"/>
        <v>Monday</v>
      </c>
    </row>
    <row r="244" spans="2:11" x14ac:dyDescent="0.35">
      <c r="B244">
        <v>239</v>
      </c>
      <c r="C244" s="1" t="s">
        <v>6</v>
      </c>
      <c r="D244" s="1" t="s">
        <v>2</v>
      </c>
      <c r="E244" s="40" t="s">
        <v>217</v>
      </c>
      <c r="F244"/>
      <c r="G244" s="36">
        <v>44816</v>
      </c>
      <c r="H244" s="36">
        <v>44816</v>
      </c>
      <c r="I244" s="1">
        <v>2</v>
      </c>
      <c r="J244" s="1" t="str">
        <f t="shared" si="6"/>
        <v>Sep/22</v>
      </c>
      <c r="K244" s="1" t="str">
        <f t="shared" si="7"/>
        <v>Monday</v>
      </c>
    </row>
    <row r="245" spans="2:11" x14ac:dyDescent="0.35">
      <c r="B245">
        <v>240</v>
      </c>
      <c r="C245" s="1" t="s">
        <v>6</v>
      </c>
      <c r="D245" s="1" t="s">
        <v>51</v>
      </c>
      <c r="E245" s="40" t="s">
        <v>230</v>
      </c>
      <c r="F245"/>
      <c r="G245" s="36">
        <v>44816</v>
      </c>
      <c r="H245" s="36">
        <v>44816</v>
      </c>
      <c r="I245" s="1">
        <v>3</v>
      </c>
      <c r="J245" s="1" t="str">
        <f t="shared" si="6"/>
        <v>Sep/22</v>
      </c>
      <c r="K245" s="1" t="str">
        <f t="shared" si="7"/>
        <v>Monday</v>
      </c>
    </row>
    <row r="246" spans="2:11" x14ac:dyDescent="0.35">
      <c r="B246">
        <v>241</v>
      </c>
      <c r="C246" s="1" t="s">
        <v>6</v>
      </c>
      <c r="D246" s="1" t="s">
        <v>17</v>
      </c>
      <c r="E246" s="40" t="s">
        <v>231</v>
      </c>
      <c r="F246"/>
      <c r="G246" s="36">
        <v>44816</v>
      </c>
      <c r="H246" s="36">
        <v>44816</v>
      </c>
      <c r="I246" s="1">
        <v>0.5</v>
      </c>
      <c r="J246" s="1" t="str">
        <f t="shared" si="6"/>
        <v>Sep/22</v>
      </c>
      <c r="K246" s="1" t="str">
        <f t="shared" si="7"/>
        <v>Monday</v>
      </c>
    </row>
    <row r="247" spans="2:11" x14ac:dyDescent="0.35">
      <c r="B247">
        <v>242</v>
      </c>
      <c r="C247" s="1" t="s">
        <v>6</v>
      </c>
      <c r="D247" s="1" t="s">
        <v>19</v>
      </c>
      <c r="E247" s="40" t="s">
        <v>232</v>
      </c>
      <c r="F247"/>
      <c r="G247" s="36">
        <v>44817</v>
      </c>
      <c r="H247" s="36">
        <v>44817</v>
      </c>
      <c r="I247" s="1">
        <v>0.5</v>
      </c>
      <c r="J247" s="1" t="str">
        <f t="shared" si="6"/>
        <v>Sep/22</v>
      </c>
      <c r="K247" s="1" t="str">
        <f t="shared" si="7"/>
        <v>Tuesday</v>
      </c>
    </row>
    <row r="248" spans="2:11" x14ac:dyDescent="0.35">
      <c r="B248">
        <v>243</v>
      </c>
      <c r="C248" s="1" t="s">
        <v>6</v>
      </c>
      <c r="D248" s="1" t="s">
        <v>21</v>
      </c>
      <c r="E248" s="40" t="s">
        <v>233</v>
      </c>
      <c r="F248"/>
      <c r="G248" s="36">
        <v>44817</v>
      </c>
      <c r="H248" s="36">
        <v>44817</v>
      </c>
      <c r="I248" s="1">
        <v>1</v>
      </c>
      <c r="J248" s="1" t="str">
        <f t="shared" si="6"/>
        <v>Sep/22</v>
      </c>
      <c r="K248" s="1" t="str">
        <f t="shared" si="7"/>
        <v>Tuesday</v>
      </c>
    </row>
    <row r="249" spans="2:11" x14ac:dyDescent="0.35">
      <c r="B249">
        <v>244</v>
      </c>
      <c r="C249" s="1" t="s">
        <v>6</v>
      </c>
      <c r="F249"/>
      <c r="G249" s="36">
        <v>44817</v>
      </c>
      <c r="H249" s="36">
        <v>44817</v>
      </c>
      <c r="J249" s="1" t="str">
        <f t="shared" si="6"/>
        <v>Sep/22</v>
      </c>
      <c r="K249" s="1" t="str">
        <f t="shared" si="7"/>
        <v>Tuesday</v>
      </c>
    </row>
    <row r="250" spans="2:11" x14ac:dyDescent="0.35">
      <c r="B250">
        <v>245</v>
      </c>
      <c r="C250" s="1" t="s">
        <v>6</v>
      </c>
      <c r="F250"/>
      <c r="G250" s="36">
        <v>44817</v>
      </c>
      <c r="H250" s="36">
        <v>44817</v>
      </c>
      <c r="J250" s="1" t="str">
        <f t="shared" si="6"/>
        <v>Sep/22</v>
      </c>
      <c r="K250" s="1" t="str">
        <f t="shared" si="7"/>
        <v>Tuesday</v>
      </c>
    </row>
    <row r="251" spans="2:11" x14ac:dyDescent="0.35">
      <c r="B251">
        <v>246</v>
      </c>
      <c r="C251" s="1" t="s">
        <v>6</v>
      </c>
      <c r="D251" s="1" t="s">
        <v>163</v>
      </c>
      <c r="E251" s="40" t="s">
        <v>234</v>
      </c>
      <c r="F251"/>
      <c r="G251" s="36">
        <v>44818</v>
      </c>
      <c r="H251" s="36">
        <v>44818</v>
      </c>
      <c r="I251" s="1">
        <v>1</v>
      </c>
      <c r="J251" s="1" t="str">
        <f t="shared" si="6"/>
        <v>Sep/22</v>
      </c>
      <c r="K251" s="1" t="str">
        <f t="shared" si="7"/>
        <v>Wednesday</v>
      </c>
    </row>
    <row r="252" spans="2:11" x14ac:dyDescent="0.35">
      <c r="B252">
        <v>247</v>
      </c>
      <c r="C252" s="1" t="s">
        <v>6</v>
      </c>
      <c r="D252" s="1" t="s">
        <v>21</v>
      </c>
      <c r="E252" s="40" t="s">
        <v>233</v>
      </c>
      <c r="F252"/>
      <c r="G252" s="36">
        <v>44818</v>
      </c>
      <c r="H252" s="36">
        <v>44818</v>
      </c>
      <c r="I252" s="1">
        <v>0.5</v>
      </c>
      <c r="J252" s="1" t="str">
        <f t="shared" si="6"/>
        <v>Sep/22</v>
      </c>
      <c r="K252" s="1" t="str">
        <f t="shared" si="7"/>
        <v>Wednesday</v>
      </c>
    </row>
    <row r="253" spans="2:11" x14ac:dyDescent="0.35">
      <c r="B253">
        <v>248</v>
      </c>
      <c r="C253" s="1" t="s">
        <v>6</v>
      </c>
      <c r="D253" s="1" t="s">
        <v>19</v>
      </c>
      <c r="E253" s="40" t="s">
        <v>235</v>
      </c>
      <c r="F253"/>
      <c r="G253" s="36">
        <v>44818</v>
      </c>
      <c r="H253" s="36">
        <v>44818</v>
      </c>
      <c r="I253" s="1">
        <v>0.5</v>
      </c>
      <c r="J253" s="1" t="str">
        <f t="shared" si="6"/>
        <v>Sep/22</v>
      </c>
      <c r="K253" s="1" t="str">
        <f t="shared" si="7"/>
        <v>Wednesday</v>
      </c>
    </row>
    <row r="254" spans="2:11" x14ac:dyDescent="0.35">
      <c r="B254">
        <v>249</v>
      </c>
      <c r="C254" s="1" t="s">
        <v>6</v>
      </c>
      <c r="D254" s="1" t="s">
        <v>19</v>
      </c>
      <c r="E254" s="40" t="s">
        <v>236</v>
      </c>
      <c r="F254"/>
      <c r="G254" s="36">
        <v>44818</v>
      </c>
      <c r="H254" s="36">
        <v>44818</v>
      </c>
      <c r="I254" s="1">
        <v>0.5</v>
      </c>
      <c r="J254" s="1" t="str">
        <f t="shared" si="6"/>
        <v>Sep/22</v>
      </c>
      <c r="K254" s="1" t="str">
        <f t="shared" si="7"/>
        <v>Wednesday</v>
      </c>
    </row>
    <row r="255" spans="2:11" x14ac:dyDescent="0.35">
      <c r="B255">
        <v>250</v>
      </c>
      <c r="C255" s="1" t="s">
        <v>6</v>
      </c>
      <c r="D255" s="1" t="s">
        <v>237</v>
      </c>
      <c r="E255" s="40" t="s">
        <v>238</v>
      </c>
      <c r="F255"/>
      <c r="G255" s="36">
        <v>44819</v>
      </c>
      <c r="H255" s="36">
        <v>44819</v>
      </c>
      <c r="I255" s="1">
        <v>1</v>
      </c>
      <c r="J255" s="1" t="str">
        <f t="shared" si="6"/>
        <v>Sep/22</v>
      </c>
      <c r="K255" s="1" t="str">
        <f t="shared" si="7"/>
        <v>Thursday</v>
      </c>
    </row>
    <row r="256" spans="2:11" x14ac:dyDescent="0.35">
      <c r="B256">
        <v>251</v>
      </c>
      <c r="C256" s="1" t="s">
        <v>6</v>
      </c>
      <c r="D256" s="1" t="s">
        <v>21</v>
      </c>
      <c r="E256" s="40" t="s">
        <v>239</v>
      </c>
      <c r="F256"/>
      <c r="G256" s="36">
        <v>44823</v>
      </c>
      <c r="H256" s="36">
        <v>44823</v>
      </c>
      <c r="I256" s="1">
        <v>1</v>
      </c>
      <c r="J256" s="1" t="str">
        <f t="shared" si="6"/>
        <v>Sep/22</v>
      </c>
      <c r="K256" s="1" t="str">
        <f t="shared" si="7"/>
        <v>Monday</v>
      </c>
    </row>
    <row r="257" spans="2:11" x14ac:dyDescent="0.35">
      <c r="B257">
        <v>252</v>
      </c>
      <c r="C257" s="1" t="s">
        <v>6</v>
      </c>
      <c r="D257" s="1" t="s">
        <v>51</v>
      </c>
      <c r="F257"/>
      <c r="G257" s="36">
        <v>44823</v>
      </c>
      <c r="H257" s="36">
        <v>44823</v>
      </c>
      <c r="J257" s="1" t="str">
        <f t="shared" si="6"/>
        <v>Sep/22</v>
      </c>
      <c r="K257" s="1" t="str">
        <f t="shared" si="7"/>
        <v>Monday</v>
      </c>
    </row>
    <row r="258" spans="2:11" x14ac:dyDescent="0.35">
      <c r="B258">
        <v>253</v>
      </c>
      <c r="C258" s="1" t="s">
        <v>6</v>
      </c>
      <c r="D258" s="1" t="s">
        <v>17</v>
      </c>
      <c r="F258"/>
      <c r="G258" s="36">
        <v>44823</v>
      </c>
      <c r="H258" s="36">
        <v>44823</v>
      </c>
      <c r="J258" s="1" t="str">
        <f t="shared" si="6"/>
        <v>Sep/22</v>
      </c>
      <c r="K258" s="1" t="str">
        <f t="shared" si="7"/>
        <v>Monday</v>
      </c>
    </row>
    <row r="259" spans="2:11" x14ac:dyDescent="0.35">
      <c r="B259">
        <v>254</v>
      </c>
      <c r="C259" s="1" t="s">
        <v>6</v>
      </c>
      <c r="D259" s="1" t="s">
        <v>19</v>
      </c>
      <c r="F259"/>
      <c r="G259" s="36">
        <v>44823</v>
      </c>
      <c r="H259" s="36">
        <v>44823</v>
      </c>
      <c r="I259" s="1">
        <v>0.5</v>
      </c>
      <c r="J259" s="1" t="str">
        <f t="shared" ref="J259:J319" si="8" xml:space="preserve"> TEXT(G259,"MMM/YY")</f>
        <v>Sep/22</v>
      </c>
      <c r="K259" s="1" t="str">
        <f t="shared" si="7"/>
        <v>Monday</v>
      </c>
    </row>
    <row r="260" spans="2:11" x14ac:dyDescent="0.35">
      <c r="B260">
        <v>255</v>
      </c>
      <c r="C260" s="1" t="s">
        <v>6</v>
      </c>
      <c r="D260" s="1" t="s">
        <v>21</v>
      </c>
      <c r="E260" s="40" t="s">
        <v>239</v>
      </c>
      <c r="F260"/>
      <c r="G260" s="36">
        <v>44823</v>
      </c>
      <c r="H260" s="36">
        <v>44823</v>
      </c>
      <c r="I260" s="1">
        <v>1</v>
      </c>
      <c r="J260" s="1" t="str">
        <f t="shared" si="8"/>
        <v>Sep/22</v>
      </c>
      <c r="K260" s="1" t="str">
        <f t="shared" si="7"/>
        <v>Monday</v>
      </c>
    </row>
    <row r="261" spans="2:11" x14ac:dyDescent="0.35">
      <c r="B261">
        <v>256</v>
      </c>
      <c r="C261" s="1" t="s">
        <v>6</v>
      </c>
      <c r="D261" s="1" t="s">
        <v>51</v>
      </c>
      <c r="E261" s="40" t="s">
        <v>240</v>
      </c>
      <c r="F261"/>
      <c r="G261" s="36">
        <v>44823</v>
      </c>
      <c r="H261" s="36">
        <v>44823</v>
      </c>
      <c r="I261" s="1">
        <v>0.5</v>
      </c>
      <c r="J261" s="1" t="str">
        <f t="shared" si="8"/>
        <v>Sep/22</v>
      </c>
      <c r="K261" s="1" t="str">
        <f t="shared" si="7"/>
        <v>Monday</v>
      </c>
    </row>
    <row r="262" spans="2:11" ht="29" x14ac:dyDescent="0.35">
      <c r="B262">
        <v>257</v>
      </c>
      <c r="C262" s="1" t="s">
        <v>6</v>
      </c>
      <c r="D262" s="1" t="s">
        <v>17</v>
      </c>
      <c r="E262" s="40" t="s">
        <v>241</v>
      </c>
      <c r="F262"/>
      <c r="G262" s="36">
        <v>44823</v>
      </c>
      <c r="H262" s="36">
        <v>44823</v>
      </c>
      <c r="I262" s="1">
        <v>0.5</v>
      </c>
      <c r="J262" s="1" t="str">
        <f t="shared" si="8"/>
        <v>Sep/22</v>
      </c>
      <c r="K262" s="1" t="str">
        <f t="shared" ref="K262:K325" si="9" xml:space="preserve"> TEXT(G262, "dddd")</f>
        <v>Monday</v>
      </c>
    </row>
    <row r="263" spans="2:11" x14ac:dyDescent="0.35">
      <c r="B263">
        <v>258</v>
      </c>
      <c r="C263" s="1" t="s">
        <v>6</v>
      </c>
      <c r="D263" s="1" t="s">
        <v>19</v>
      </c>
      <c r="E263" s="40" t="s">
        <v>242</v>
      </c>
      <c r="F263"/>
      <c r="G263" s="36">
        <v>44823</v>
      </c>
      <c r="H263" s="36">
        <v>44823</v>
      </c>
      <c r="I263" s="1">
        <v>0.5</v>
      </c>
      <c r="J263" s="1" t="str">
        <f t="shared" si="8"/>
        <v>Sep/22</v>
      </c>
      <c r="K263" s="1" t="str">
        <f t="shared" si="9"/>
        <v>Monday</v>
      </c>
    </row>
    <row r="264" spans="2:11" x14ac:dyDescent="0.35">
      <c r="B264">
        <v>259</v>
      </c>
      <c r="C264" s="1" t="s">
        <v>6</v>
      </c>
      <c r="D264" s="1" t="s">
        <v>21</v>
      </c>
      <c r="E264" s="40" t="s">
        <v>239</v>
      </c>
      <c r="F264"/>
      <c r="G264" s="36">
        <v>44824</v>
      </c>
      <c r="H264" s="36">
        <v>44824</v>
      </c>
      <c r="I264" s="1">
        <v>2</v>
      </c>
      <c r="J264" s="1" t="str">
        <f t="shared" si="8"/>
        <v>Sep/22</v>
      </c>
      <c r="K264" s="1" t="str">
        <f t="shared" si="9"/>
        <v>Tuesday</v>
      </c>
    </row>
    <row r="265" spans="2:11" x14ac:dyDescent="0.35">
      <c r="B265">
        <v>260</v>
      </c>
      <c r="C265" s="1" t="s">
        <v>6</v>
      </c>
      <c r="D265" s="1" t="s">
        <v>19</v>
      </c>
      <c r="E265" s="40" t="s">
        <v>242</v>
      </c>
      <c r="F265"/>
      <c r="G265" s="36">
        <v>44824</v>
      </c>
      <c r="H265" s="36">
        <v>44824</v>
      </c>
      <c r="I265" s="1">
        <v>0.5</v>
      </c>
      <c r="J265" s="1" t="str">
        <f t="shared" si="8"/>
        <v>Sep/22</v>
      </c>
      <c r="K265" s="1" t="str">
        <f t="shared" si="9"/>
        <v>Tuesday</v>
      </c>
    </row>
    <row r="266" spans="2:11" x14ac:dyDescent="0.35">
      <c r="B266">
        <v>261</v>
      </c>
      <c r="C266" s="1" t="s">
        <v>6</v>
      </c>
      <c r="D266" s="1" t="s">
        <v>51</v>
      </c>
      <c r="E266" s="40" t="s">
        <v>243</v>
      </c>
      <c r="F266"/>
      <c r="G266" s="36">
        <v>44824</v>
      </c>
      <c r="H266" s="36">
        <v>44824</v>
      </c>
      <c r="I266" s="1">
        <v>0.5</v>
      </c>
      <c r="J266" s="1" t="str">
        <f t="shared" si="8"/>
        <v>Sep/22</v>
      </c>
      <c r="K266" s="1" t="str">
        <f t="shared" si="9"/>
        <v>Tuesday</v>
      </c>
    </row>
    <row r="267" spans="2:11" x14ac:dyDescent="0.35">
      <c r="B267">
        <v>262</v>
      </c>
      <c r="C267" s="1" t="s">
        <v>6</v>
      </c>
      <c r="D267" s="1" t="s">
        <v>17</v>
      </c>
      <c r="E267" s="40" t="s">
        <v>244</v>
      </c>
      <c r="F267"/>
      <c r="G267" s="36">
        <v>44824</v>
      </c>
      <c r="H267" s="36">
        <v>44824</v>
      </c>
      <c r="I267" s="1">
        <v>0.5</v>
      </c>
      <c r="J267" s="1" t="str">
        <f t="shared" si="8"/>
        <v>Sep/22</v>
      </c>
      <c r="K267" s="1" t="str">
        <f t="shared" si="9"/>
        <v>Tuesday</v>
      </c>
    </row>
    <row r="268" spans="2:11" x14ac:dyDescent="0.35">
      <c r="B268">
        <v>263</v>
      </c>
      <c r="C268" s="1" t="s">
        <v>6</v>
      </c>
      <c r="D268" s="1" t="s">
        <v>21</v>
      </c>
      <c r="E268" s="40" t="s">
        <v>239</v>
      </c>
      <c r="F268"/>
      <c r="G268" s="36">
        <v>44825</v>
      </c>
      <c r="H268" s="36">
        <v>44825</v>
      </c>
      <c r="I268" s="1">
        <v>1</v>
      </c>
      <c r="J268" s="1" t="str">
        <f t="shared" si="8"/>
        <v>Sep/22</v>
      </c>
      <c r="K268" s="1" t="str">
        <f t="shared" si="9"/>
        <v>Wednesday</v>
      </c>
    </row>
    <row r="269" spans="2:11" ht="50.5" customHeight="1" x14ac:dyDescent="0.35">
      <c r="B269">
        <v>264</v>
      </c>
      <c r="C269" s="1" t="s">
        <v>6</v>
      </c>
      <c r="D269" s="1" t="s">
        <v>17</v>
      </c>
      <c r="E269" s="40" t="s">
        <v>245</v>
      </c>
      <c r="F269"/>
      <c r="G269" s="36">
        <v>44825</v>
      </c>
      <c r="H269" s="36">
        <v>44825</v>
      </c>
      <c r="I269" s="1">
        <v>3</v>
      </c>
      <c r="J269" s="1" t="str">
        <f t="shared" si="8"/>
        <v>Sep/22</v>
      </c>
      <c r="K269" s="1" t="str">
        <f t="shared" si="9"/>
        <v>Wednesday</v>
      </c>
    </row>
    <row r="270" spans="2:11" x14ac:dyDescent="0.35">
      <c r="B270">
        <v>265</v>
      </c>
      <c r="C270" s="1" t="s">
        <v>6</v>
      </c>
      <c r="D270" s="1" t="s">
        <v>51</v>
      </c>
      <c r="E270" s="40" t="s">
        <v>246</v>
      </c>
      <c r="F270"/>
      <c r="G270" s="36">
        <v>44825</v>
      </c>
      <c r="H270" s="36">
        <v>44825</v>
      </c>
      <c r="I270" s="1">
        <v>0.5</v>
      </c>
      <c r="J270" s="1" t="str">
        <f t="shared" si="8"/>
        <v>Sep/22</v>
      </c>
      <c r="K270" s="1" t="str">
        <f t="shared" si="9"/>
        <v>Wednesday</v>
      </c>
    </row>
    <row r="271" spans="2:11" x14ac:dyDescent="0.35">
      <c r="B271">
        <v>266</v>
      </c>
      <c r="C271" s="1" t="s">
        <v>6</v>
      </c>
      <c r="D271" s="1" t="s">
        <v>163</v>
      </c>
      <c r="E271" s="40" t="s">
        <v>247</v>
      </c>
      <c r="F271"/>
      <c r="G271" s="36">
        <v>44825</v>
      </c>
      <c r="H271" s="36">
        <v>44825</v>
      </c>
      <c r="I271" s="1">
        <v>2</v>
      </c>
      <c r="J271" s="1" t="str">
        <f t="shared" si="8"/>
        <v>Sep/22</v>
      </c>
      <c r="K271" s="1" t="str">
        <f t="shared" si="9"/>
        <v>Wednesday</v>
      </c>
    </row>
    <row r="272" spans="2:11" x14ac:dyDescent="0.35">
      <c r="B272">
        <v>267</v>
      </c>
      <c r="C272" s="1" t="s">
        <v>6</v>
      </c>
      <c r="D272" s="1" t="s">
        <v>19</v>
      </c>
      <c r="E272" s="40" t="s">
        <v>242</v>
      </c>
      <c r="F272"/>
      <c r="G272" s="36">
        <v>44825</v>
      </c>
      <c r="H272" s="36">
        <v>44825</v>
      </c>
      <c r="I272" s="1">
        <v>0.5</v>
      </c>
      <c r="J272" s="1" t="str">
        <f t="shared" si="8"/>
        <v>Sep/22</v>
      </c>
      <c r="K272" s="1" t="str">
        <f t="shared" si="9"/>
        <v>Wednesday</v>
      </c>
    </row>
    <row r="273" spans="2:11" x14ac:dyDescent="0.35">
      <c r="B273">
        <v>268</v>
      </c>
      <c r="C273" s="1" t="s">
        <v>6</v>
      </c>
      <c r="D273" s="1" t="s">
        <v>51</v>
      </c>
      <c r="E273" s="40" t="s">
        <v>246</v>
      </c>
      <c r="F273"/>
      <c r="G273" s="36">
        <v>44826</v>
      </c>
      <c r="H273" s="36">
        <v>44826</v>
      </c>
      <c r="I273" s="1">
        <v>0.5</v>
      </c>
      <c r="J273" s="1" t="str">
        <f t="shared" si="8"/>
        <v>Sep/22</v>
      </c>
      <c r="K273" s="1" t="str">
        <f t="shared" si="9"/>
        <v>Thursday</v>
      </c>
    </row>
    <row r="274" spans="2:11" x14ac:dyDescent="0.35">
      <c r="B274">
        <v>269</v>
      </c>
      <c r="C274" s="1" t="s">
        <v>6</v>
      </c>
      <c r="D274" s="1" t="s">
        <v>15</v>
      </c>
      <c r="E274" s="40" t="s">
        <v>248</v>
      </c>
      <c r="F274"/>
      <c r="G274" s="36">
        <v>44826</v>
      </c>
      <c r="H274" s="36">
        <v>44826</v>
      </c>
      <c r="I274" s="1">
        <v>1</v>
      </c>
      <c r="J274" s="1" t="str">
        <f t="shared" si="8"/>
        <v>Sep/22</v>
      </c>
      <c r="K274" s="1" t="str">
        <f t="shared" si="9"/>
        <v>Thursday</v>
      </c>
    </row>
    <row r="275" spans="2:11" x14ac:dyDescent="0.35">
      <c r="B275">
        <v>270</v>
      </c>
      <c r="C275" s="1" t="s">
        <v>6</v>
      </c>
      <c r="D275" s="1" t="s">
        <v>19</v>
      </c>
      <c r="E275" s="40" t="s">
        <v>242</v>
      </c>
      <c r="F275"/>
      <c r="G275" s="36">
        <v>44826</v>
      </c>
      <c r="H275" s="36">
        <v>44826</v>
      </c>
      <c r="I275" s="1">
        <v>0.5</v>
      </c>
      <c r="J275" s="1" t="str">
        <f t="shared" si="8"/>
        <v>Sep/22</v>
      </c>
      <c r="K275" s="1" t="str">
        <f t="shared" si="9"/>
        <v>Thursday</v>
      </c>
    </row>
    <row r="276" spans="2:11" x14ac:dyDescent="0.35">
      <c r="B276">
        <v>271</v>
      </c>
      <c r="C276" s="1" t="s">
        <v>6</v>
      </c>
      <c r="D276" s="1" t="s">
        <v>21</v>
      </c>
      <c r="E276" s="40" t="s">
        <v>249</v>
      </c>
      <c r="F276"/>
      <c r="G276" s="36">
        <v>44826</v>
      </c>
      <c r="H276" s="36">
        <v>44826</v>
      </c>
      <c r="I276" s="1">
        <v>0.5</v>
      </c>
      <c r="J276" s="1" t="str">
        <f t="shared" si="8"/>
        <v>Sep/22</v>
      </c>
      <c r="K276" s="1" t="str">
        <f t="shared" si="9"/>
        <v>Thursday</v>
      </c>
    </row>
    <row r="277" spans="2:11" x14ac:dyDescent="0.35">
      <c r="B277">
        <v>272</v>
      </c>
      <c r="C277" s="1" t="s">
        <v>6</v>
      </c>
      <c r="D277" s="1" t="s">
        <v>51</v>
      </c>
      <c r="E277" s="40" t="s">
        <v>246</v>
      </c>
      <c r="F277"/>
      <c r="G277" s="36">
        <v>44827</v>
      </c>
      <c r="H277" s="36">
        <v>44827</v>
      </c>
      <c r="I277" s="1">
        <v>0.5</v>
      </c>
      <c r="J277" s="1" t="str">
        <f t="shared" si="8"/>
        <v>Sep/22</v>
      </c>
      <c r="K277" s="1" t="str">
        <f t="shared" si="9"/>
        <v>Friday</v>
      </c>
    </row>
    <row r="278" spans="2:11" x14ac:dyDescent="0.35">
      <c r="B278">
        <v>273</v>
      </c>
      <c r="C278" s="1" t="s">
        <v>6</v>
      </c>
      <c r="D278" s="1" t="s">
        <v>15</v>
      </c>
      <c r="E278" s="40" t="s">
        <v>248</v>
      </c>
      <c r="F278"/>
      <c r="G278" s="36">
        <v>44827</v>
      </c>
      <c r="H278" s="36">
        <v>44827</v>
      </c>
      <c r="I278" s="1">
        <v>1</v>
      </c>
      <c r="J278" s="1" t="str">
        <f t="shared" si="8"/>
        <v>Sep/22</v>
      </c>
      <c r="K278" s="1" t="str">
        <f t="shared" si="9"/>
        <v>Friday</v>
      </c>
    </row>
    <row r="279" spans="2:11" x14ac:dyDescent="0.35">
      <c r="B279">
        <v>274</v>
      </c>
      <c r="C279" s="1" t="s">
        <v>6</v>
      </c>
      <c r="D279" s="1" t="s">
        <v>19</v>
      </c>
      <c r="E279" s="40" t="s">
        <v>250</v>
      </c>
      <c r="F279"/>
      <c r="G279" s="36">
        <v>44827</v>
      </c>
      <c r="H279" s="36">
        <v>44827</v>
      </c>
      <c r="I279" s="1">
        <v>0.5</v>
      </c>
      <c r="J279" s="1" t="str">
        <f t="shared" si="8"/>
        <v>Sep/22</v>
      </c>
      <c r="K279" s="1" t="str">
        <f t="shared" si="9"/>
        <v>Friday</v>
      </c>
    </row>
    <row r="280" spans="2:11" x14ac:dyDescent="0.35">
      <c r="B280">
        <v>275</v>
      </c>
      <c r="C280" s="1" t="s">
        <v>6</v>
      </c>
      <c r="D280" s="1" t="s">
        <v>17</v>
      </c>
      <c r="E280" s="40" t="s">
        <v>251</v>
      </c>
      <c r="F280"/>
      <c r="G280" s="36">
        <v>44830</v>
      </c>
      <c r="H280" s="36">
        <v>44830</v>
      </c>
      <c r="I280" s="1">
        <v>0.5</v>
      </c>
      <c r="J280" s="1" t="str">
        <f t="shared" si="8"/>
        <v>Sep/22</v>
      </c>
      <c r="K280" s="1" t="str">
        <f t="shared" si="9"/>
        <v>Monday</v>
      </c>
    </row>
    <row r="281" spans="2:11" x14ac:dyDescent="0.35">
      <c r="B281">
        <v>276</v>
      </c>
      <c r="C281" s="1" t="s">
        <v>6</v>
      </c>
      <c r="D281" s="1" t="s">
        <v>17</v>
      </c>
      <c r="E281" s="40" t="s">
        <v>252</v>
      </c>
      <c r="F281"/>
      <c r="G281" s="36">
        <v>44830</v>
      </c>
      <c r="H281" s="36">
        <v>44830</v>
      </c>
      <c r="I281" s="1">
        <v>2</v>
      </c>
      <c r="J281" s="1" t="str">
        <f t="shared" si="8"/>
        <v>Sep/22</v>
      </c>
      <c r="K281" s="1" t="str">
        <f t="shared" si="9"/>
        <v>Monday</v>
      </c>
    </row>
    <row r="282" spans="2:11" x14ac:dyDescent="0.35">
      <c r="B282">
        <v>277</v>
      </c>
      <c r="C282" s="1" t="s">
        <v>6</v>
      </c>
      <c r="D282" s="1" t="s">
        <v>19</v>
      </c>
      <c r="E282" s="40" t="s">
        <v>253</v>
      </c>
      <c r="F282"/>
      <c r="G282" s="36">
        <v>44830</v>
      </c>
      <c r="H282" s="36">
        <v>44830</v>
      </c>
      <c r="I282" s="1">
        <v>2</v>
      </c>
      <c r="J282" s="1" t="str">
        <f t="shared" si="8"/>
        <v>Sep/22</v>
      </c>
      <c r="K282" s="1" t="str">
        <f t="shared" si="9"/>
        <v>Monday</v>
      </c>
    </row>
    <row r="283" spans="2:11" x14ac:dyDescent="0.35">
      <c r="B283">
        <v>278</v>
      </c>
      <c r="C283" s="1" t="s">
        <v>6</v>
      </c>
      <c r="D283" s="1" t="s">
        <v>254</v>
      </c>
      <c r="E283" s="40" t="s">
        <v>255</v>
      </c>
      <c r="F283"/>
      <c r="G283" s="36">
        <v>44830</v>
      </c>
      <c r="H283" s="36">
        <v>44830</v>
      </c>
      <c r="I283" s="1">
        <v>0.25</v>
      </c>
      <c r="J283" s="1" t="str">
        <f t="shared" si="8"/>
        <v>Sep/22</v>
      </c>
      <c r="K283" s="1" t="str">
        <f t="shared" si="9"/>
        <v>Monday</v>
      </c>
    </row>
    <row r="284" spans="2:11" x14ac:dyDescent="0.35">
      <c r="B284">
        <v>279</v>
      </c>
      <c r="C284" s="1" t="s">
        <v>6</v>
      </c>
      <c r="D284" s="1" t="s">
        <v>51</v>
      </c>
      <c r="E284" s="40" t="s">
        <v>256</v>
      </c>
      <c r="F284" t="s">
        <v>257</v>
      </c>
      <c r="G284" s="36">
        <v>44830</v>
      </c>
      <c r="H284" s="36">
        <v>44830</v>
      </c>
      <c r="I284" s="1">
        <v>0.5</v>
      </c>
      <c r="J284" s="1" t="str">
        <f t="shared" si="8"/>
        <v>Sep/22</v>
      </c>
      <c r="K284" s="1" t="str">
        <f t="shared" si="9"/>
        <v>Monday</v>
      </c>
    </row>
    <row r="285" spans="2:11" x14ac:dyDescent="0.35">
      <c r="B285">
        <v>280</v>
      </c>
      <c r="C285" s="1" t="s">
        <v>6</v>
      </c>
      <c r="D285" s="1" t="s">
        <v>208</v>
      </c>
      <c r="E285" s="40" t="s">
        <v>258</v>
      </c>
      <c r="F285"/>
      <c r="G285" s="36">
        <v>44830</v>
      </c>
      <c r="H285" s="36">
        <v>44830</v>
      </c>
      <c r="J285" s="1" t="str">
        <f t="shared" si="8"/>
        <v>Sep/22</v>
      </c>
      <c r="K285" s="1" t="str">
        <f t="shared" si="9"/>
        <v>Monday</v>
      </c>
    </row>
    <row r="286" spans="2:11" x14ac:dyDescent="0.35">
      <c r="B286">
        <v>281</v>
      </c>
      <c r="C286" s="1" t="s">
        <v>6</v>
      </c>
      <c r="D286" s="1" t="s">
        <v>51</v>
      </c>
      <c r="F286"/>
      <c r="G286" s="36">
        <v>44831</v>
      </c>
      <c r="H286" s="36">
        <v>44831</v>
      </c>
      <c r="J286" s="1" t="str">
        <f t="shared" si="8"/>
        <v>Sep/22</v>
      </c>
      <c r="K286" s="1" t="str">
        <f t="shared" si="9"/>
        <v>Tuesday</v>
      </c>
    </row>
    <row r="287" spans="2:11" x14ac:dyDescent="0.35">
      <c r="B287">
        <v>282</v>
      </c>
      <c r="C287" s="1" t="s">
        <v>6</v>
      </c>
      <c r="D287" s="1" t="s">
        <v>19</v>
      </c>
      <c r="E287" s="40" t="s">
        <v>259</v>
      </c>
      <c r="F287"/>
      <c r="G287" s="36">
        <v>44831</v>
      </c>
      <c r="H287" s="36">
        <v>44831</v>
      </c>
      <c r="I287" s="1">
        <v>1</v>
      </c>
      <c r="J287" s="1" t="str">
        <f t="shared" si="8"/>
        <v>Sep/22</v>
      </c>
      <c r="K287" s="1" t="str">
        <f t="shared" si="9"/>
        <v>Tuesday</v>
      </c>
    </row>
    <row r="288" spans="2:11" x14ac:dyDescent="0.35">
      <c r="B288">
        <v>283</v>
      </c>
      <c r="C288" s="1" t="s">
        <v>6</v>
      </c>
      <c r="D288" s="1" t="s">
        <v>2</v>
      </c>
      <c r="E288" s="40" t="s">
        <v>260</v>
      </c>
      <c r="F288"/>
      <c r="G288" s="36">
        <v>44831</v>
      </c>
      <c r="H288" s="36">
        <v>44831</v>
      </c>
      <c r="I288" s="1">
        <v>1</v>
      </c>
      <c r="J288" s="1" t="str">
        <f t="shared" si="8"/>
        <v>Sep/22</v>
      </c>
      <c r="K288" s="1" t="str">
        <f t="shared" si="9"/>
        <v>Tuesday</v>
      </c>
    </row>
    <row r="289" spans="2:11" ht="29" x14ac:dyDescent="0.35">
      <c r="B289">
        <v>284</v>
      </c>
      <c r="C289" s="1" t="s">
        <v>6</v>
      </c>
      <c r="D289" s="1" t="s">
        <v>21</v>
      </c>
      <c r="E289" s="40" t="s">
        <v>261</v>
      </c>
      <c r="F289"/>
      <c r="G289" s="36">
        <v>44831</v>
      </c>
      <c r="H289" s="36">
        <v>44831</v>
      </c>
      <c r="I289" s="1">
        <v>1</v>
      </c>
      <c r="J289" s="1" t="str">
        <f t="shared" si="8"/>
        <v>Sep/22</v>
      </c>
      <c r="K289" s="1" t="str">
        <f t="shared" si="9"/>
        <v>Tuesday</v>
      </c>
    </row>
    <row r="290" spans="2:11" x14ac:dyDescent="0.35">
      <c r="B290">
        <v>285</v>
      </c>
      <c r="C290" s="1" t="s">
        <v>6</v>
      </c>
      <c r="D290" s="1" t="s">
        <v>17</v>
      </c>
      <c r="E290" s="40" t="s">
        <v>262</v>
      </c>
      <c r="F290"/>
      <c r="G290" s="36">
        <v>44832</v>
      </c>
      <c r="H290" s="36">
        <v>44832</v>
      </c>
      <c r="I290" s="1">
        <v>2</v>
      </c>
      <c r="J290" s="1" t="str">
        <f t="shared" si="8"/>
        <v>Sep/22</v>
      </c>
      <c r="K290" s="1" t="str">
        <f t="shared" si="9"/>
        <v>Wednesday</v>
      </c>
    </row>
    <row r="291" spans="2:11" ht="29" x14ac:dyDescent="0.35">
      <c r="B291">
        <v>286</v>
      </c>
      <c r="C291" s="1" t="s">
        <v>6</v>
      </c>
      <c r="D291" s="1" t="s">
        <v>21</v>
      </c>
      <c r="E291" s="40" t="s">
        <v>261</v>
      </c>
      <c r="F291"/>
      <c r="G291" s="36">
        <v>44832</v>
      </c>
      <c r="H291" s="36">
        <v>44832</v>
      </c>
      <c r="I291" s="1">
        <v>1</v>
      </c>
      <c r="J291" s="1" t="str">
        <f t="shared" si="8"/>
        <v>Sep/22</v>
      </c>
      <c r="K291" s="1" t="str">
        <f t="shared" si="9"/>
        <v>Wednesday</v>
      </c>
    </row>
    <row r="292" spans="2:11" x14ac:dyDescent="0.35">
      <c r="B292">
        <v>287</v>
      </c>
      <c r="C292" s="1" t="s">
        <v>6</v>
      </c>
      <c r="D292" s="1" t="s">
        <v>2</v>
      </c>
      <c r="E292" s="40" t="s">
        <v>260</v>
      </c>
      <c r="F292"/>
      <c r="G292" s="36">
        <v>44832</v>
      </c>
      <c r="H292" s="36">
        <v>44832</v>
      </c>
      <c r="I292" s="1">
        <v>2</v>
      </c>
      <c r="J292" s="1" t="str">
        <f t="shared" si="8"/>
        <v>Sep/22</v>
      </c>
      <c r="K292" s="1" t="str">
        <f t="shared" si="9"/>
        <v>Wednesday</v>
      </c>
    </row>
    <row r="293" spans="2:11" x14ac:dyDescent="0.35">
      <c r="B293">
        <v>288</v>
      </c>
      <c r="C293" s="1" t="s">
        <v>6</v>
      </c>
      <c r="F293"/>
      <c r="G293" s="36">
        <v>44832</v>
      </c>
      <c r="H293" s="36">
        <v>44832</v>
      </c>
      <c r="J293" s="1" t="str">
        <f t="shared" si="8"/>
        <v>Sep/22</v>
      </c>
      <c r="K293" s="1" t="str">
        <f t="shared" si="9"/>
        <v>Wednesday</v>
      </c>
    </row>
    <row r="294" spans="2:11" x14ac:dyDescent="0.35">
      <c r="B294">
        <v>289</v>
      </c>
      <c r="C294" s="1" t="s">
        <v>6</v>
      </c>
      <c r="D294" s="1" t="s">
        <v>17</v>
      </c>
      <c r="E294" s="40" t="s">
        <v>209</v>
      </c>
      <c r="F294"/>
      <c r="G294" s="36">
        <v>44833</v>
      </c>
      <c r="H294" s="36">
        <v>44833</v>
      </c>
      <c r="I294" s="1">
        <v>1</v>
      </c>
      <c r="J294" s="1" t="str">
        <f t="shared" si="8"/>
        <v>Sep/22</v>
      </c>
      <c r="K294" s="1" t="str">
        <f t="shared" si="9"/>
        <v>Thursday</v>
      </c>
    </row>
    <row r="295" spans="2:11" x14ac:dyDescent="0.35">
      <c r="B295">
        <v>290</v>
      </c>
      <c r="C295" s="1" t="s">
        <v>6</v>
      </c>
      <c r="D295" s="1" t="s">
        <v>208</v>
      </c>
      <c r="E295" s="40" t="s">
        <v>128</v>
      </c>
      <c r="F295"/>
      <c r="G295" s="36">
        <v>44833</v>
      </c>
      <c r="H295" s="36">
        <v>44833</v>
      </c>
      <c r="I295" s="1">
        <v>1</v>
      </c>
      <c r="J295" s="1" t="str">
        <f t="shared" si="8"/>
        <v>Sep/22</v>
      </c>
      <c r="K295" s="1" t="str">
        <f t="shared" si="9"/>
        <v>Thursday</v>
      </c>
    </row>
    <row r="296" spans="2:11" x14ac:dyDescent="0.35">
      <c r="B296">
        <v>291</v>
      </c>
      <c r="C296" s="1" t="s">
        <v>6</v>
      </c>
      <c r="F296"/>
      <c r="G296" s="36">
        <v>44833</v>
      </c>
      <c r="H296" s="36">
        <v>44833</v>
      </c>
      <c r="J296" s="1" t="str">
        <f t="shared" si="8"/>
        <v>Sep/22</v>
      </c>
      <c r="K296" s="1" t="str">
        <f t="shared" si="9"/>
        <v>Thursday</v>
      </c>
    </row>
    <row r="297" spans="2:11" x14ac:dyDescent="0.35">
      <c r="B297">
        <v>292</v>
      </c>
      <c r="C297" s="1" t="s">
        <v>6</v>
      </c>
      <c r="D297" s="1" t="s">
        <v>17</v>
      </c>
      <c r="E297" s="40" t="s">
        <v>263</v>
      </c>
      <c r="F297"/>
      <c r="G297" s="36">
        <v>44837</v>
      </c>
      <c r="H297" s="36">
        <v>44837</v>
      </c>
      <c r="I297" s="1">
        <v>3</v>
      </c>
      <c r="J297" s="1" t="str">
        <f t="shared" si="8"/>
        <v>Oct/22</v>
      </c>
      <c r="K297" s="1" t="str">
        <f t="shared" si="9"/>
        <v>Monday</v>
      </c>
    </row>
    <row r="298" spans="2:11" x14ac:dyDescent="0.35">
      <c r="B298">
        <v>293</v>
      </c>
      <c r="C298" s="1" t="s">
        <v>6</v>
      </c>
      <c r="D298" s="1" t="s">
        <v>163</v>
      </c>
      <c r="E298" s="40" t="s">
        <v>264</v>
      </c>
      <c r="F298"/>
      <c r="G298" s="36">
        <v>44837</v>
      </c>
      <c r="H298" s="36">
        <v>44837</v>
      </c>
      <c r="I298" s="1">
        <v>1</v>
      </c>
      <c r="J298" s="1" t="str">
        <f t="shared" si="8"/>
        <v>Oct/22</v>
      </c>
      <c r="K298" s="1" t="str">
        <f t="shared" si="9"/>
        <v>Monday</v>
      </c>
    </row>
    <row r="299" spans="2:11" x14ac:dyDescent="0.35">
      <c r="B299">
        <v>294</v>
      </c>
      <c r="C299" s="1" t="s">
        <v>6</v>
      </c>
      <c r="D299" s="1" t="s">
        <v>2</v>
      </c>
      <c r="E299" s="40" t="s">
        <v>265</v>
      </c>
      <c r="F299"/>
      <c r="G299" s="36">
        <v>44837</v>
      </c>
      <c r="H299" s="36">
        <v>44837</v>
      </c>
      <c r="I299" s="1">
        <v>2</v>
      </c>
      <c r="J299" s="1" t="str">
        <f t="shared" si="8"/>
        <v>Oct/22</v>
      </c>
      <c r="K299" s="1" t="str">
        <f t="shared" si="9"/>
        <v>Monday</v>
      </c>
    </row>
    <row r="300" spans="2:11" x14ac:dyDescent="0.35">
      <c r="B300">
        <v>295</v>
      </c>
      <c r="C300" s="1" t="s">
        <v>6</v>
      </c>
      <c r="D300" s="1" t="s">
        <v>19</v>
      </c>
      <c r="E300" s="40" t="s">
        <v>219</v>
      </c>
      <c r="F300"/>
      <c r="G300" s="36">
        <v>44837</v>
      </c>
      <c r="H300" s="36">
        <v>44837</v>
      </c>
      <c r="I300" s="1">
        <v>0.5</v>
      </c>
      <c r="J300" s="1" t="str">
        <f t="shared" si="8"/>
        <v>Oct/22</v>
      </c>
      <c r="K300" s="1" t="str">
        <f t="shared" si="9"/>
        <v>Monday</v>
      </c>
    </row>
    <row r="301" spans="2:11" x14ac:dyDescent="0.35">
      <c r="B301">
        <v>296</v>
      </c>
      <c r="C301" s="1" t="s">
        <v>6</v>
      </c>
      <c r="D301" s="1" t="s">
        <v>51</v>
      </c>
      <c r="E301" s="40" t="s">
        <v>266</v>
      </c>
      <c r="F301"/>
      <c r="G301" s="36">
        <v>44837</v>
      </c>
      <c r="H301" s="36">
        <v>44837</v>
      </c>
      <c r="I301" s="1">
        <v>0.5</v>
      </c>
      <c r="J301" s="1" t="str">
        <f t="shared" si="8"/>
        <v>Oct/22</v>
      </c>
      <c r="K301" s="1" t="str">
        <f t="shared" si="9"/>
        <v>Monday</v>
      </c>
    </row>
    <row r="302" spans="2:11" ht="58" x14ac:dyDescent="0.35">
      <c r="B302">
        <v>297</v>
      </c>
      <c r="C302" s="1" t="s">
        <v>6</v>
      </c>
      <c r="D302" s="1" t="s">
        <v>2</v>
      </c>
      <c r="E302" s="40" t="s">
        <v>267</v>
      </c>
      <c r="F302"/>
      <c r="G302" s="36">
        <v>44838</v>
      </c>
      <c r="H302" s="36">
        <v>44838</v>
      </c>
      <c r="I302" s="1">
        <v>4</v>
      </c>
      <c r="J302" s="1" t="str">
        <f t="shared" si="8"/>
        <v>Oct/22</v>
      </c>
      <c r="K302" s="1" t="str">
        <f t="shared" si="9"/>
        <v>Tuesday</v>
      </c>
    </row>
    <row r="303" spans="2:11" x14ac:dyDescent="0.35">
      <c r="B303">
        <v>298</v>
      </c>
      <c r="C303" s="1" t="s">
        <v>6</v>
      </c>
      <c r="D303" s="1" t="s">
        <v>19</v>
      </c>
      <c r="E303" s="40" t="s">
        <v>219</v>
      </c>
      <c r="F303"/>
      <c r="G303" s="36">
        <v>44838</v>
      </c>
      <c r="H303" s="36">
        <v>44838</v>
      </c>
      <c r="I303" s="1">
        <v>0.5</v>
      </c>
      <c r="J303" s="1" t="str">
        <f t="shared" si="8"/>
        <v>Oct/22</v>
      </c>
      <c r="K303" s="1" t="str">
        <f t="shared" si="9"/>
        <v>Tuesday</v>
      </c>
    </row>
    <row r="304" spans="2:11" x14ac:dyDescent="0.35">
      <c r="B304">
        <v>299</v>
      </c>
      <c r="C304" s="1" t="s">
        <v>6</v>
      </c>
      <c r="F304"/>
      <c r="G304" s="36">
        <v>44838</v>
      </c>
      <c r="H304" s="36">
        <v>44838</v>
      </c>
      <c r="J304" s="1" t="str">
        <f t="shared" si="8"/>
        <v>Oct/22</v>
      </c>
      <c r="K304" s="1" t="str">
        <f t="shared" si="9"/>
        <v>Tuesday</v>
      </c>
    </row>
    <row r="305" spans="2:11" x14ac:dyDescent="0.35">
      <c r="B305">
        <v>300</v>
      </c>
      <c r="C305" s="1" t="s">
        <v>6</v>
      </c>
      <c r="F305"/>
      <c r="G305" s="36">
        <v>44838</v>
      </c>
      <c r="H305" s="36">
        <v>44838</v>
      </c>
      <c r="J305" s="1" t="str">
        <f t="shared" si="8"/>
        <v>Oct/22</v>
      </c>
      <c r="K305" s="1" t="str">
        <f t="shared" si="9"/>
        <v>Tuesday</v>
      </c>
    </row>
    <row r="306" spans="2:11" x14ac:dyDescent="0.35">
      <c r="B306">
        <v>301</v>
      </c>
      <c r="C306" s="1" t="s">
        <v>6</v>
      </c>
      <c r="D306" s="1" t="s">
        <v>2</v>
      </c>
      <c r="E306" s="40" t="s">
        <v>268</v>
      </c>
      <c r="F306"/>
      <c r="G306" s="36">
        <v>44840</v>
      </c>
      <c r="H306" s="36">
        <v>44840</v>
      </c>
      <c r="I306" s="1">
        <v>2</v>
      </c>
      <c r="J306" s="1" t="str">
        <f t="shared" si="8"/>
        <v>Oct/22</v>
      </c>
      <c r="K306" s="1" t="str">
        <f t="shared" si="9"/>
        <v>Thursday</v>
      </c>
    </row>
    <row r="307" spans="2:11" x14ac:dyDescent="0.35">
      <c r="B307">
        <v>302</v>
      </c>
      <c r="C307" s="1" t="s">
        <v>6</v>
      </c>
      <c r="D307" s="1" t="s">
        <v>2</v>
      </c>
      <c r="E307" s="40" t="s">
        <v>269</v>
      </c>
      <c r="F307"/>
      <c r="G307" s="36">
        <v>44840</v>
      </c>
      <c r="H307" s="36">
        <v>44840</v>
      </c>
      <c r="I307" s="1">
        <v>0.5</v>
      </c>
      <c r="J307" s="1" t="str">
        <f t="shared" si="8"/>
        <v>Oct/22</v>
      </c>
      <c r="K307" s="1" t="str">
        <f t="shared" si="9"/>
        <v>Thursday</v>
      </c>
    </row>
    <row r="308" spans="2:11" x14ac:dyDescent="0.35">
      <c r="B308">
        <v>303</v>
      </c>
      <c r="C308" s="1" t="s">
        <v>6</v>
      </c>
      <c r="D308" s="1" t="s">
        <v>51</v>
      </c>
      <c r="E308" s="40" t="s">
        <v>270</v>
      </c>
      <c r="F308"/>
      <c r="G308" s="36">
        <v>44840</v>
      </c>
      <c r="H308" s="36">
        <v>44840</v>
      </c>
      <c r="I308" s="1">
        <v>0.5</v>
      </c>
      <c r="J308" s="1" t="str">
        <f t="shared" si="8"/>
        <v>Oct/22</v>
      </c>
      <c r="K308" s="1" t="str">
        <f t="shared" si="9"/>
        <v>Thursday</v>
      </c>
    </row>
    <row r="309" spans="2:11" x14ac:dyDescent="0.35">
      <c r="B309">
        <v>304</v>
      </c>
      <c r="C309" s="1" t="s">
        <v>6</v>
      </c>
      <c r="D309" s="1" t="s">
        <v>21</v>
      </c>
      <c r="E309" s="40" t="s">
        <v>271</v>
      </c>
      <c r="F309"/>
      <c r="G309" s="36">
        <v>44840</v>
      </c>
      <c r="H309" s="36">
        <v>44840</v>
      </c>
      <c r="I309" s="1">
        <v>0.5</v>
      </c>
      <c r="J309" s="1" t="str">
        <f t="shared" si="8"/>
        <v>Oct/22</v>
      </c>
      <c r="K309" s="1" t="str">
        <f t="shared" si="9"/>
        <v>Thursday</v>
      </c>
    </row>
    <row r="310" spans="2:11" x14ac:dyDescent="0.35">
      <c r="B310">
        <v>305</v>
      </c>
      <c r="C310" s="1" t="s">
        <v>6</v>
      </c>
      <c r="D310" s="1" t="s">
        <v>22</v>
      </c>
      <c r="F310"/>
      <c r="G310" s="36">
        <v>44840</v>
      </c>
      <c r="H310" s="36">
        <v>44840</v>
      </c>
      <c r="J310" s="1" t="str">
        <f t="shared" si="8"/>
        <v>Oct/22</v>
      </c>
      <c r="K310" s="1" t="str">
        <f t="shared" si="9"/>
        <v>Thursday</v>
      </c>
    </row>
    <row r="311" spans="2:11" x14ac:dyDescent="0.35">
      <c r="B311">
        <v>306</v>
      </c>
      <c r="C311" s="1" t="s">
        <v>6</v>
      </c>
      <c r="F311"/>
      <c r="G311" s="36">
        <v>44841</v>
      </c>
      <c r="H311" s="36">
        <v>44841</v>
      </c>
      <c r="J311" s="1" t="str">
        <f t="shared" si="8"/>
        <v>Oct/22</v>
      </c>
      <c r="K311" s="1" t="str">
        <f t="shared" si="9"/>
        <v>Friday</v>
      </c>
    </row>
    <row r="312" spans="2:11" x14ac:dyDescent="0.35">
      <c r="B312">
        <v>307</v>
      </c>
      <c r="C312" s="1" t="s">
        <v>6</v>
      </c>
      <c r="D312" s="1" t="s">
        <v>19</v>
      </c>
      <c r="E312" s="40" t="s">
        <v>235</v>
      </c>
      <c r="F312"/>
      <c r="G312" s="36">
        <v>44841</v>
      </c>
      <c r="H312" s="36">
        <v>44841</v>
      </c>
      <c r="I312" s="1">
        <v>1</v>
      </c>
      <c r="J312" s="1" t="str">
        <f t="shared" si="8"/>
        <v>Oct/22</v>
      </c>
      <c r="K312" s="1" t="str">
        <f t="shared" si="9"/>
        <v>Friday</v>
      </c>
    </row>
    <row r="313" spans="2:11" x14ac:dyDescent="0.35">
      <c r="B313">
        <v>308</v>
      </c>
      <c r="C313" s="1" t="s">
        <v>6</v>
      </c>
      <c r="D313" s="1" t="s">
        <v>272</v>
      </c>
      <c r="E313" s="40" t="s">
        <v>273</v>
      </c>
      <c r="F313"/>
      <c r="G313" s="36">
        <v>44841</v>
      </c>
      <c r="H313" s="36">
        <v>44841</v>
      </c>
      <c r="I313" s="1">
        <v>1.5</v>
      </c>
      <c r="J313" s="1" t="str">
        <f t="shared" si="8"/>
        <v>Oct/22</v>
      </c>
      <c r="K313" s="1" t="str">
        <f t="shared" si="9"/>
        <v>Friday</v>
      </c>
    </row>
    <row r="314" spans="2:11" x14ac:dyDescent="0.35">
      <c r="B314">
        <v>309</v>
      </c>
      <c r="C314" s="1" t="s">
        <v>6</v>
      </c>
      <c r="D314" s="1" t="s">
        <v>19</v>
      </c>
      <c r="E314" s="40" t="s">
        <v>219</v>
      </c>
      <c r="F314"/>
      <c r="G314" s="36">
        <v>44841</v>
      </c>
      <c r="H314" s="36">
        <v>44841</v>
      </c>
      <c r="I314" s="1">
        <v>0.5</v>
      </c>
      <c r="J314" s="1" t="str">
        <f t="shared" si="8"/>
        <v>Oct/22</v>
      </c>
      <c r="K314" s="1" t="str">
        <f t="shared" si="9"/>
        <v>Friday</v>
      </c>
    </row>
    <row r="315" spans="2:11" x14ac:dyDescent="0.35">
      <c r="B315">
        <v>310</v>
      </c>
      <c r="C315" s="1" t="s">
        <v>6</v>
      </c>
      <c r="D315" s="1" t="s">
        <v>272</v>
      </c>
      <c r="E315" s="40" t="s">
        <v>273</v>
      </c>
      <c r="F315"/>
      <c r="G315" s="3">
        <v>44844</v>
      </c>
      <c r="H315" s="3">
        <v>44844</v>
      </c>
      <c r="I315" s="1">
        <v>1</v>
      </c>
      <c r="J315" s="1" t="str">
        <f t="shared" si="8"/>
        <v>Oct/22</v>
      </c>
      <c r="K315" s="1" t="str">
        <f t="shared" si="9"/>
        <v>Monday</v>
      </c>
    </row>
    <row r="316" spans="2:11" x14ac:dyDescent="0.35">
      <c r="B316">
        <v>311</v>
      </c>
      <c r="C316" s="1" t="s">
        <v>6</v>
      </c>
      <c r="D316" s="1" t="s">
        <v>272</v>
      </c>
      <c r="E316" s="40" t="s">
        <v>274</v>
      </c>
      <c r="F316"/>
      <c r="G316" s="3">
        <v>44844</v>
      </c>
      <c r="H316" s="3">
        <v>44844</v>
      </c>
      <c r="I316" s="1">
        <v>0.5</v>
      </c>
      <c r="J316" s="1" t="str">
        <f t="shared" si="8"/>
        <v>Oct/22</v>
      </c>
      <c r="K316" s="1" t="str">
        <f t="shared" si="9"/>
        <v>Monday</v>
      </c>
    </row>
    <row r="317" spans="2:11" x14ac:dyDescent="0.35">
      <c r="B317">
        <v>312</v>
      </c>
      <c r="C317" s="1" t="s">
        <v>6</v>
      </c>
      <c r="D317" s="1" t="s">
        <v>19</v>
      </c>
      <c r="E317" s="40" t="s">
        <v>275</v>
      </c>
      <c r="F317"/>
      <c r="G317" s="3">
        <v>44844</v>
      </c>
      <c r="H317" s="3">
        <v>44844</v>
      </c>
      <c r="I317" s="1">
        <v>0.5</v>
      </c>
      <c r="J317" s="1" t="str">
        <f t="shared" si="8"/>
        <v>Oct/22</v>
      </c>
      <c r="K317" s="1" t="str">
        <f t="shared" si="9"/>
        <v>Monday</v>
      </c>
    </row>
    <row r="318" spans="2:11" x14ac:dyDescent="0.35">
      <c r="B318">
        <v>313</v>
      </c>
      <c r="C318" s="1" t="s">
        <v>6</v>
      </c>
      <c r="D318" s="1" t="s">
        <v>2</v>
      </c>
      <c r="E318" s="40" t="s">
        <v>273</v>
      </c>
      <c r="F318"/>
      <c r="G318" s="3">
        <v>44844</v>
      </c>
      <c r="H318" s="3">
        <v>44844</v>
      </c>
      <c r="I318" s="1">
        <v>2</v>
      </c>
      <c r="J318" s="1" t="str">
        <f t="shared" si="8"/>
        <v>Oct/22</v>
      </c>
      <c r="K318" s="1" t="str">
        <f t="shared" si="9"/>
        <v>Monday</v>
      </c>
    </row>
    <row r="319" spans="2:11" x14ac:dyDescent="0.35">
      <c r="B319">
        <v>314</v>
      </c>
      <c r="C319" s="1" t="s">
        <v>6</v>
      </c>
      <c r="D319" s="1" t="s">
        <v>17</v>
      </c>
      <c r="E319" s="40" t="s">
        <v>276</v>
      </c>
      <c r="F319"/>
      <c r="G319" s="3">
        <v>44844</v>
      </c>
      <c r="H319" s="3">
        <v>44844</v>
      </c>
      <c r="I319" s="1">
        <v>3</v>
      </c>
      <c r="J319" s="1" t="str">
        <f t="shared" si="8"/>
        <v>Oct/22</v>
      </c>
      <c r="K319" s="1" t="str">
        <f t="shared" si="9"/>
        <v>Monday</v>
      </c>
    </row>
    <row r="320" spans="2:11" x14ac:dyDescent="0.35">
      <c r="B320">
        <v>315</v>
      </c>
      <c r="C320" s="1" t="s">
        <v>6</v>
      </c>
      <c r="F320"/>
      <c r="G320" s="3">
        <v>44844</v>
      </c>
      <c r="J320" s="1" t="str">
        <f t="shared" ref="J320:J380" si="10" xml:space="preserve"> TEXT(G320,"MMM/YY")</f>
        <v>Oct/22</v>
      </c>
      <c r="K320" s="1" t="str">
        <f t="shared" si="9"/>
        <v>Monday</v>
      </c>
    </row>
    <row r="321" spans="2:11" x14ac:dyDescent="0.35">
      <c r="B321">
        <v>316</v>
      </c>
      <c r="C321" s="1" t="s">
        <v>6</v>
      </c>
      <c r="D321" s="1" t="s">
        <v>19</v>
      </c>
      <c r="F321"/>
      <c r="G321" s="3">
        <v>44845</v>
      </c>
      <c r="H321" s="3">
        <v>44845</v>
      </c>
      <c r="J321" s="1" t="str">
        <f t="shared" si="10"/>
        <v>Oct/22</v>
      </c>
      <c r="K321" s="1" t="str">
        <f t="shared" si="9"/>
        <v>Tuesday</v>
      </c>
    </row>
    <row r="322" spans="2:11" x14ac:dyDescent="0.35">
      <c r="B322">
        <v>317</v>
      </c>
      <c r="C322" s="1" t="s">
        <v>6</v>
      </c>
      <c r="D322" s="1" t="s">
        <v>2</v>
      </c>
      <c r="F322"/>
      <c r="G322" s="3">
        <v>44845</v>
      </c>
      <c r="H322" s="3">
        <v>44845</v>
      </c>
      <c r="J322" s="1" t="str">
        <f t="shared" si="10"/>
        <v>Oct/22</v>
      </c>
      <c r="K322" s="1" t="str">
        <f t="shared" si="9"/>
        <v>Tuesday</v>
      </c>
    </row>
    <row r="323" spans="2:11" x14ac:dyDescent="0.35">
      <c r="B323">
        <v>318</v>
      </c>
      <c r="C323" s="1" t="s">
        <v>6</v>
      </c>
      <c r="D323" s="1" t="s">
        <v>17</v>
      </c>
      <c r="F323"/>
      <c r="G323" s="3">
        <v>44845</v>
      </c>
      <c r="H323" s="3">
        <v>44845</v>
      </c>
      <c r="J323" s="1" t="str">
        <f t="shared" si="10"/>
        <v>Oct/22</v>
      </c>
      <c r="K323" s="1" t="str">
        <f t="shared" si="9"/>
        <v>Tuesday</v>
      </c>
    </row>
    <row r="324" spans="2:11" x14ac:dyDescent="0.35">
      <c r="B324">
        <v>319</v>
      </c>
      <c r="C324" s="1" t="s">
        <v>6</v>
      </c>
      <c r="D324" s="1" t="s">
        <v>22</v>
      </c>
      <c r="E324" s="40" t="s">
        <v>277</v>
      </c>
      <c r="F324"/>
      <c r="G324" s="3">
        <v>44845</v>
      </c>
      <c r="H324" s="3">
        <v>44845</v>
      </c>
      <c r="J324" s="1" t="str">
        <f t="shared" si="10"/>
        <v>Oct/22</v>
      </c>
      <c r="K324" s="1" t="str">
        <f t="shared" si="9"/>
        <v>Tuesday</v>
      </c>
    </row>
    <row r="325" spans="2:11" x14ac:dyDescent="0.35">
      <c r="B325">
        <v>320</v>
      </c>
      <c r="C325" s="1" t="s">
        <v>6</v>
      </c>
      <c r="F325"/>
      <c r="G325" s="3">
        <v>44845</v>
      </c>
      <c r="H325" s="3">
        <v>44845</v>
      </c>
      <c r="J325" s="1" t="str">
        <f t="shared" si="10"/>
        <v>Oct/22</v>
      </c>
      <c r="K325" s="1" t="str">
        <f t="shared" si="9"/>
        <v>Tuesday</v>
      </c>
    </row>
    <row r="326" spans="2:11" x14ac:dyDescent="0.35">
      <c r="B326">
        <v>321</v>
      </c>
      <c r="C326" s="1" t="s">
        <v>6</v>
      </c>
      <c r="D326" s="1" t="s">
        <v>2</v>
      </c>
      <c r="E326" s="40" t="s">
        <v>278</v>
      </c>
      <c r="F326"/>
      <c r="G326" s="3">
        <v>44846</v>
      </c>
      <c r="H326" s="3">
        <v>44846</v>
      </c>
      <c r="I326" s="1">
        <v>1</v>
      </c>
      <c r="J326" s="1" t="str">
        <f t="shared" si="10"/>
        <v>Oct/22</v>
      </c>
      <c r="K326" s="1" t="str">
        <f t="shared" ref="K326:K389" si="11" xml:space="preserve"> TEXT(G326, "dddd")</f>
        <v>Wednesday</v>
      </c>
    </row>
    <row r="327" spans="2:11" x14ac:dyDescent="0.35">
      <c r="B327">
        <v>322</v>
      </c>
      <c r="C327" s="1" t="s">
        <v>6</v>
      </c>
      <c r="D327" s="1" t="s">
        <v>17</v>
      </c>
      <c r="E327" s="40" t="s">
        <v>279</v>
      </c>
      <c r="F327"/>
      <c r="G327" s="3">
        <v>44846</v>
      </c>
      <c r="H327" s="3">
        <v>44846</v>
      </c>
      <c r="I327" s="1">
        <v>3</v>
      </c>
      <c r="J327" s="1" t="str">
        <f t="shared" si="10"/>
        <v>Oct/22</v>
      </c>
      <c r="K327" s="1" t="str">
        <f t="shared" si="11"/>
        <v>Wednesday</v>
      </c>
    </row>
    <row r="328" spans="2:11" x14ac:dyDescent="0.35">
      <c r="B328">
        <v>323</v>
      </c>
      <c r="C328" s="1" t="s">
        <v>6</v>
      </c>
      <c r="D328" s="1" t="s">
        <v>2</v>
      </c>
      <c r="E328" s="40" t="s">
        <v>280</v>
      </c>
      <c r="F328"/>
      <c r="G328" s="3">
        <v>44846</v>
      </c>
      <c r="H328" s="3">
        <v>44846</v>
      </c>
      <c r="I328" s="1">
        <v>2</v>
      </c>
      <c r="J328" s="1" t="str">
        <f t="shared" si="10"/>
        <v>Oct/22</v>
      </c>
      <c r="K328" s="1" t="str">
        <f t="shared" si="11"/>
        <v>Wednesday</v>
      </c>
    </row>
    <row r="329" spans="2:11" x14ac:dyDescent="0.35">
      <c r="B329">
        <v>324</v>
      </c>
      <c r="C329" s="1" t="s">
        <v>6</v>
      </c>
      <c r="D329" s="1" t="s">
        <v>19</v>
      </c>
      <c r="E329" s="40" t="s">
        <v>281</v>
      </c>
      <c r="F329"/>
      <c r="G329" s="3">
        <v>44846</v>
      </c>
      <c r="H329" s="3">
        <v>44846</v>
      </c>
      <c r="I329" s="1">
        <v>0.5</v>
      </c>
      <c r="J329" s="1" t="str">
        <f t="shared" si="10"/>
        <v>Oct/22</v>
      </c>
      <c r="K329" s="1" t="str">
        <f t="shared" si="11"/>
        <v>Wednesday</v>
      </c>
    </row>
    <row r="330" spans="2:11" x14ac:dyDescent="0.35">
      <c r="B330">
        <v>325</v>
      </c>
      <c r="C330" s="1" t="s">
        <v>6</v>
      </c>
      <c r="F330"/>
      <c r="G330" s="3">
        <v>44846</v>
      </c>
      <c r="H330" s="3">
        <v>44846</v>
      </c>
      <c r="J330" s="1" t="str">
        <f t="shared" si="10"/>
        <v>Oct/22</v>
      </c>
      <c r="K330" s="1" t="str">
        <f t="shared" si="11"/>
        <v>Wednesday</v>
      </c>
    </row>
    <row r="331" spans="2:11" x14ac:dyDescent="0.35">
      <c r="B331">
        <v>326</v>
      </c>
      <c r="C331" s="1" t="s">
        <v>6</v>
      </c>
      <c r="D331" s="1" t="s">
        <v>2</v>
      </c>
      <c r="E331" s="40" t="s">
        <v>280</v>
      </c>
      <c r="F331"/>
      <c r="G331" s="3">
        <v>44847</v>
      </c>
      <c r="H331" s="3">
        <v>44847</v>
      </c>
      <c r="I331" s="1">
        <v>3</v>
      </c>
      <c r="J331" s="1" t="str">
        <f t="shared" si="10"/>
        <v>Oct/22</v>
      </c>
      <c r="K331" s="1" t="str">
        <f t="shared" si="11"/>
        <v>Thursday</v>
      </c>
    </row>
    <row r="332" spans="2:11" x14ac:dyDescent="0.35">
      <c r="B332">
        <v>327</v>
      </c>
      <c r="C332" s="1" t="s">
        <v>6</v>
      </c>
      <c r="D332" s="1" t="s">
        <v>15</v>
      </c>
      <c r="E332" s="40" t="s">
        <v>282</v>
      </c>
      <c r="F332"/>
      <c r="G332" s="3">
        <v>44847</v>
      </c>
      <c r="H332" s="3">
        <v>44847</v>
      </c>
      <c r="I332" s="1">
        <v>0.5</v>
      </c>
      <c r="J332" s="1" t="str">
        <f t="shared" si="10"/>
        <v>Oct/22</v>
      </c>
      <c r="K332" s="1" t="str">
        <f t="shared" si="11"/>
        <v>Thursday</v>
      </c>
    </row>
    <row r="333" spans="2:11" x14ac:dyDescent="0.35">
      <c r="B333">
        <v>328</v>
      </c>
      <c r="C333" s="1" t="s">
        <v>6</v>
      </c>
      <c r="F333"/>
      <c r="G333" s="3">
        <v>44847</v>
      </c>
      <c r="H333" s="3">
        <v>44847</v>
      </c>
      <c r="J333" s="1" t="str">
        <f t="shared" si="10"/>
        <v>Oct/22</v>
      </c>
      <c r="K333" s="1" t="str">
        <f t="shared" si="11"/>
        <v>Thursday</v>
      </c>
    </row>
    <row r="334" spans="2:11" x14ac:dyDescent="0.35">
      <c r="B334">
        <v>329</v>
      </c>
      <c r="C334" s="1" t="s">
        <v>6</v>
      </c>
      <c r="D334" s="1" t="s">
        <v>19</v>
      </c>
      <c r="E334" s="40" t="s">
        <v>275</v>
      </c>
      <c r="F334"/>
      <c r="G334" s="3">
        <v>44848</v>
      </c>
      <c r="H334" s="3">
        <v>44848</v>
      </c>
      <c r="I334" s="1">
        <v>0.5</v>
      </c>
      <c r="J334" s="1" t="str">
        <f t="shared" si="10"/>
        <v>Oct/22</v>
      </c>
      <c r="K334" s="1" t="str">
        <f t="shared" si="11"/>
        <v>Friday</v>
      </c>
    </row>
    <row r="335" spans="2:11" x14ac:dyDescent="0.35">
      <c r="B335">
        <v>330</v>
      </c>
      <c r="C335" s="1" t="s">
        <v>6</v>
      </c>
      <c r="D335" s="1" t="s">
        <v>2</v>
      </c>
      <c r="E335" s="40" t="s">
        <v>283</v>
      </c>
      <c r="F335"/>
      <c r="G335" s="3">
        <v>44848</v>
      </c>
      <c r="H335" s="3">
        <v>44848</v>
      </c>
      <c r="I335" s="1">
        <v>1</v>
      </c>
      <c r="J335" s="1" t="str">
        <f t="shared" si="10"/>
        <v>Oct/22</v>
      </c>
      <c r="K335" s="1" t="str">
        <f t="shared" si="11"/>
        <v>Friday</v>
      </c>
    </row>
    <row r="336" spans="2:11" x14ac:dyDescent="0.35">
      <c r="B336">
        <v>331</v>
      </c>
      <c r="C336" s="1" t="s">
        <v>6</v>
      </c>
      <c r="D336" s="1" t="s">
        <v>22</v>
      </c>
      <c r="E336" s="40" t="s">
        <v>284</v>
      </c>
      <c r="F336"/>
      <c r="G336" s="3">
        <v>44848</v>
      </c>
      <c r="H336" s="3">
        <v>44848</v>
      </c>
      <c r="I336" s="1">
        <v>1</v>
      </c>
      <c r="J336" s="1" t="str">
        <f t="shared" si="10"/>
        <v>Oct/22</v>
      </c>
      <c r="K336" s="1" t="str">
        <f t="shared" si="11"/>
        <v>Friday</v>
      </c>
    </row>
    <row r="337" spans="2:11" x14ac:dyDescent="0.35">
      <c r="B337">
        <v>332</v>
      </c>
      <c r="C337" s="1" t="s">
        <v>6</v>
      </c>
      <c r="D337" s="1" t="s">
        <v>17</v>
      </c>
      <c r="E337" s="40" t="s">
        <v>285</v>
      </c>
      <c r="F337"/>
      <c r="G337" s="3">
        <v>44851</v>
      </c>
      <c r="H337" s="3">
        <v>44851</v>
      </c>
      <c r="I337" s="1">
        <v>0.5</v>
      </c>
      <c r="J337" s="1" t="str">
        <f t="shared" si="10"/>
        <v>Oct/22</v>
      </c>
      <c r="K337" s="1" t="str">
        <f t="shared" si="11"/>
        <v>Monday</v>
      </c>
    </row>
    <row r="338" spans="2:11" x14ac:dyDescent="0.35">
      <c r="B338">
        <v>333</v>
      </c>
      <c r="C338" s="1" t="s">
        <v>6</v>
      </c>
      <c r="D338" s="1" t="s">
        <v>2</v>
      </c>
      <c r="E338" s="40" t="s">
        <v>286</v>
      </c>
      <c r="F338"/>
      <c r="G338" s="3">
        <v>44851</v>
      </c>
      <c r="H338" s="3">
        <v>44851</v>
      </c>
      <c r="I338" s="1">
        <v>1</v>
      </c>
      <c r="J338" s="1" t="str">
        <f t="shared" si="10"/>
        <v>Oct/22</v>
      </c>
      <c r="K338" s="1" t="str">
        <f t="shared" si="11"/>
        <v>Monday</v>
      </c>
    </row>
    <row r="339" spans="2:11" x14ac:dyDescent="0.35">
      <c r="B339">
        <v>334</v>
      </c>
      <c r="C339" s="1" t="s">
        <v>6</v>
      </c>
      <c r="D339" s="1" t="s">
        <v>287</v>
      </c>
      <c r="E339" s="40" t="s">
        <v>288</v>
      </c>
      <c r="F339"/>
      <c r="G339" s="3">
        <v>44851</v>
      </c>
      <c r="H339" s="3">
        <v>44851</v>
      </c>
      <c r="I339" s="1">
        <v>1</v>
      </c>
      <c r="J339" s="1" t="str">
        <f t="shared" si="10"/>
        <v>Oct/22</v>
      </c>
      <c r="K339" s="1" t="str">
        <f t="shared" si="11"/>
        <v>Monday</v>
      </c>
    </row>
    <row r="340" spans="2:11" x14ac:dyDescent="0.35">
      <c r="B340">
        <v>335</v>
      </c>
      <c r="C340" s="1" t="s">
        <v>6</v>
      </c>
      <c r="D340" s="1" t="s">
        <v>163</v>
      </c>
      <c r="E340" s="40" t="s">
        <v>289</v>
      </c>
      <c r="F340"/>
      <c r="G340" s="3">
        <v>44851</v>
      </c>
      <c r="H340" s="3">
        <v>44851</v>
      </c>
      <c r="I340" s="1">
        <v>1</v>
      </c>
      <c r="J340" s="1" t="str">
        <f t="shared" si="10"/>
        <v>Oct/22</v>
      </c>
      <c r="K340" s="1" t="str">
        <f t="shared" si="11"/>
        <v>Monday</v>
      </c>
    </row>
    <row r="341" spans="2:11" x14ac:dyDescent="0.35">
      <c r="B341">
        <v>336</v>
      </c>
      <c r="C341" s="1" t="s">
        <v>6</v>
      </c>
      <c r="F341"/>
      <c r="G341" s="3">
        <v>44852</v>
      </c>
      <c r="H341" s="3">
        <v>44852</v>
      </c>
      <c r="J341" s="1" t="str">
        <f t="shared" si="10"/>
        <v>Oct/22</v>
      </c>
      <c r="K341" s="1" t="str">
        <f t="shared" si="11"/>
        <v>Tuesday</v>
      </c>
    </row>
    <row r="342" spans="2:11" x14ac:dyDescent="0.35">
      <c r="B342">
        <v>337</v>
      </c>
      <c r="C342" s="1" t="s">
        <v>6</v>
      </c>
      <c r="D342" s="1" t="s">
        <v>163</v>
      </c>
      <c r="E342" s="40" t="s">
        <v>290</v>
      </c>
      <c r="F342"/>
      <c r="G342" s="3">
        <v>44852</v>
      </c>
      <c r="H342" s="3">
        <v>44852</v>
      </c>
      <c r="I342" s="1">
        <v>2</v>
      </c>
      <c r="J342" s="1" t="str">
        <f t="shared" si="10"/>
        <v>Oct/22</v>
      </c>
      <c r="K342" s="1" t="str">
        <f t="shared" si="11"/>
        <v>Tuesday</v>
      </c>
    </row>
    <row r="343" spans="2:11" x14ac:dyDescent="0.35">
      <c r="B343">
        <v>338</v>
      </c>
      <c r="C343" s="1" t="s">
        <v>6</v>
      </c>
      <c r="D343" s="1" t="s">
        <v>19</v>
      </c>
      <c r="E343" s="40" t="s">
        <v>291</v>
      </c>
      <c r="F343"/>
      <c r="G343" s="3">
        <v>44852</v>
      </c>
      <c r="H343" s="3">
        <v>44852</v>
      </c>
      <c r="I343" s="1">
        <v>1</v>
      </c>
      <c r="J343" s="1" t="str">
        <f t="shared" si="10"/>
        <v>Oct/22</v>
      </c>
      <c r="K343" s="1" t="str">
        <f t="shared" si="11"/>
        <v>Tuesday</v>
      </c>
    </row>
    <row r="344" spans="2:11" x14ac:dyDescent="0.35">
      <c r="B344">
        <v>339</v>
      </c>
      <c r="C344" s="1" t="s">
        <v>6</v>
      </c>
      <c r="D344" s="1" t="s">
        <v>15</v>
      </c>
      <c r="E344" s="40" t="s">
        <v>292</v>
      </c>
      <c r="F344"/>
      <c r="G344" s="3">
        <v>44852</v>
      </c>
      <c r="H344" s="3">
        <v>44852</v>
      </c>
      <c r="I344" s="1">
        <v>0.5</v>
      </c>
      <c r="J344" s="1" t="str">
        <f t="shared" si="10"/>
        <v>Oct/22</v>
      </c>
      <c r="K344" s="1" t="str">
        <f t="shared" si="11"/>
        <v>Tuesday</v>
      </c>
    </row>
    <row r="345" spans="2:11" x14ac:dyDescent="0.35">
      <c r="B345">
        <v>340</v>
      </c>
      <c r="C345" s="1" t="s">
        <v>6</v>
      </c>
      <c r="D345" s="1" t="s">
        <v>293</v>
      </c>
      <c r="E345" s="40" t="s">
        <v>294</v>
      </c>
      <c r="F345"/>
      <c r="G345" s="3">
        <v>44853</v>
      </c>
      <c r="H345" s="3">
        <v>44853</v>
      </c>
      <c r="I345" s="1">
        <v>3</v>
      </c>
      <c r="J345" s="1" t="str">
        <f t="shared" si="10"/>
        <v>Oct/22</v>
      </c>
      <c r="K345" s="1" t="str">
        <f t="shared" si="11"/>
        <v>Wednesday</v>
      </c>
    </row>
    <row r="346" spans="2:11" x14ac:dyDescent="0.35">
      <c r="B346">
        <v>341</v>
      </c>
      <c r="C346" s="1" t="s">
        <v>6</v>
      </c>
      <c r="D346" s="1" t="s">
        <v>19</v>
      </c>
      <c r="E346" s="40" t="s">
        <v>275</v>
      </c>
      <c r="F346"/>
      <c r="G346" s="3">
        <v>44853</v>
      </c>
      <c r="H346" s="3">
        <v>44853</v>
      </c>
      <c r="I346" s="1">
        <v>0.5</v>
      </c>
      <c r="J346" s="1" t="str">
        <f t="shared" si="10"/>
        <v>Oct/22</v>
      </c>
      <c r="K346" s="1" t="str">
        <f t="shared" si="11"/>
        <v>Wednesday</v>
      </c>
    </row>
    <row r="347" spans="2:11" x14ac:dyDescent="0.35">
      <c r="B347">
        <v>342</v>
      </c>
      <c r="C347" s="1" t="s">
        <v>6</v>
      </c>
      <c r="D347" s="1" t="s">
        <v>15</v>
      </c>
      <c r="E347" s="40" t="s">
        <v>295</v>
      </c>
      <c r="F347"/>
      <c r="G347" s="3">
        <v>44853</v>
      </c>
      <c r="H347" s="3">
        <v>44853</v>
      </c>
      <c r="I347" s="1">
        <v>1</v>
      </c>
      <c r="J347" s="1" t="str">
        <f t="shared" si="10"/>
        <v>Oct/22</v>
      </c>
      <c r="K347" s="1" t="str">
        <f t="shared" si="11"/>
        <v>Wednesday</v>
      </c>
    </row>
    <row r="348" spans="2:11" x14ac:dyDescent="0.35">
      <c r="B348">
        <v>343</v>
      </c>
      <c r="C348" s="1" t="s">
        <v>6</v>
      </c>
      <c r="D348" s="1" t="s">
        <v>293</v>
      </c>
      <c r="E348" s="40" t="s">
        <v>296</v>
      </c>
      <c r="F348"/>
      <c r="G348" s="3">
        <v>44853</v>
      </c>
      <c r="H348" s="3">
        <v>44853</v>
      </c>
      <c r="I348" s="1">
        <v>3</v>
      </c>
      <c r="J348" s="1" t="str">
        <f t="shared" si="10"/>
        <v>Oct/22</v>
      </c>
      <c r="K348" s="1" t="str">
        <f t="shared" si="11"/>
        <v>Wednesday</v>
      </c>
    </row>
    <row r="349" spans="2:11" x14ac:dyDescent="0.35">
      <c r="B349">
        <v>344</v>
      </c>
      <c r="C349" s="1" t="s">
        <v>6</v>
      </c>
      <c r="D349" s="1" t="s">
        <v>17</v>
      </c>
      <c r="E349" s="40" t="s">
        <v>195</v>
      </c>
      <c r="F349"/>
      <c r="G349" s="3">
        <v>44854</v>
      </c>
      <c r="H349" s="3">
        <v>44854</v>
      </c>
      <c r="I349" s="1">
        <v>0.5</v>
      </c>
      <c r="J349" s="1" t="str">
        <f t="shared" si="10"/>
        <v>Oct/22</v>
      </c>
      <c r="K349" s="1" t="str">
        <f t="shared" si="11"/>
        <v>Thursday</v>
      </c>
    </row>
    <row r="350" spans="2:11" x14ac:dyDescent="0.35">
      <c r="B350">
        <v>345</v>
      </c>
      <c r="C350" s="1" t="s">
        <v>6</v>
      </c>
      <c r="D350" s="1" t="s">
        <v>22</v>
      </c>
      <c r="E350" s="40" t="s">
        <v>297</v>
      </c>
      <c r="F350"/>
      <c r="G350" s="3">
        <v>44854</v>
      </c>
      <c r="H350" s="3">
        <v>44854</v>
      </c>
      <c r="I350" s="1">
        <v>1</v>
      </c>
      <c r="J350" s="1" t="str">
        <f t="shared" si="10"/>
        <v>Oct/22</v>
      </c>
      <c r="K350" s="1" t="str">
        <f t="shared" si="11"/>
        <v>Thursday</v>
      </c>
    </row>
    <row r="351" spans="2:11" x14ac:dyDescent="0.35">
      <c r="B351">
        <v>346</v>
      </c>
      <c r="C351" s="1" t="s">
        <v>6</v>
      </c>
      <c r="D351" s="1" t="s">
        <v>17</v>
      </c>
      <c r="E351" s="40" t="s">
        <v>298</v>
      </c>
      <c r="F351"/>
      <c r="G351" s="3">
        <v>44854</v>
      </c>
      <c r="H351" s="3">
        <v>44854</v>
      </c>
      <c r="I351" s="1">
        <v>0.5</v>
      </c>
      <c r="J351" s="1" t="str">
        <f t="shared" si="10"/>
        <v>Oct/22</v>
      </c>
      <c r="K351" s="1" t="str">
        <f t="shared" si="11"/>
        <v>Thursday</v>
      </c>
    </row>
    <row r="352" spans="2:11" x14ac:dyDescent="0.35">
      <c r="B352">
        <v>347</v>
      </c>
      <c r="C352" s="1" t="s">
        <v>6</v>
      </c>
      <c r="D352" s="1" t="s">
        <v>19</v>
      </c>
      <c r="E352" s="40" t="s">
        <v>275</v>
      </c>
      <c r="F352"/>
      <c r="G352" s="3">
        <v>44854</v>
      </c>
      <c r="H352" s="3">
        <v>44854</v>
      </c>
      <c r="I352" s="1">
        <v>0.5</v>
      </c>
      <c r="J352" s="1" t="str">
        <f t="shared" si="10"/>
        <v>Oct/22</v>
      </c>
      <c r="K352" s="1" t="str">
        <f t="shared" si="11"/>
        <v>Thursday</v>
      </c>
    </row>
    <row r="353" spans="2:11" x14ac:dyDescent="0.35">
      <c r="B353">
        <v>348</v>
      </c>
      <c r="C353" s="1" t="s">
        <v>6</v>
      </c>
      <c r="D353" s="1" t="s">
        <v>15</v>
      </c>
      <c r="E353" s="40" t="s">
        <v>299</v>
      </c>
      <c r="F353"/>
      <c r="G353" s="3">
        <v>44854</v>
      </c>
      <c r="H353" s="3">
        <v>44854</v>
      </c>
      <c r="I353" s="1">
        <v>1</v>
      </c>
      <c r="J353" s="1" t="str">
        <f t="shared" si="10"/>
        <v>Oct/22</v>
      </c>
      <c r="K353" s="1" t="str">
        <f t="shared" si="11"/>
        <v>Thursday</v>
      </c>
    </row>
    <row r="354" spans="2:11" x14ac:dyDescent="0.35">
      <c r="B354">
        <v>349</v>
      </c>
      <c r="C354" s="1" t="s">
        <v>6</v>
      </c>
      <c r="D354" s="1" t="s">
        <v>293</v>
      </c>
      <c r="E354" s="40" t="s">
        <v>300</v>
      </c>
      <c r="F354"/>
      <c r="G354" s="3">
        <v>44854</v>
      </c>
      <c r="H354" s="3">
        <v>44854</v>
      </c>
      <c r="I354" s="1">
        <v>0.5</v>
      </c>
      <c r="J354" s="1" t="str">
        <f t="shared" si="10"/>
        <v>Oct/22</v>
      </c>
      <c r="K354" s="1" t="str">
        <f t="shared" si="11"/>
        <v>Thursday</v>
      </c>
    </row>
    <row r="355" spans="2:11" x14ac:dyDescent="0.35">
      <c r="B355">
        <v>350</v>
      </c>
      <c r="C355" s="1" t="s">
        <v>6</v>
      </c>
      <c r="F355"/>
      <c r="G355" s="3">
        <v>44855</v>
      </c>
      <c r="H355" s="3">
        <v>44855</v>
      </c>
      <c r="J355" s="1" t="str">
        <f t="shared" si="10"/>
        <v>Oct/22</v>
      </c>
      <c r="K355" s="1" t="str">
        <f t="shared" si="11"/>
        <v>Friday</v>
      </c>
    </row>
    <row r="356" spans="2:11" x14ac:dyDescent="0.35">
      <c r="B356">
        <v>351</v>
      </c>
      <c r="C356" s="1" t="s">
        <v>6</v>
      </c>
      <c r="D356" s="1" t="s">
        <v>2</v>
      </c>
      <c r="E356" s="40" t="s">
        <v>301</v>
      </c>
      <c r="F356"/>
      <c r="G356" s="3">
        <v>44855</v>
      </c>
      <c r="H356" s="3">
        <v>44855</v>
      </c>
      <c r="I356" s="1">
        <v>2</v>
      </c>
      <c r="J356" s="1" t="str">
        <f t="shared" si="10"/>
        <v>Oct/22</v>
      </c>
      <c r="K356" s="1" t="str">
        <f t="shared" si="11"/>
        <v>Friday</v>
      </c>
    </row>
    <row r="357" spans="2:11" x14ac:dyDescent="0.35">
      <c r="B357">
        <v>352</v>
      </c>
      <c r="C357" s="1" t="s">
        <v>6</v>
      </c>
      <c r="D357" s="1" t="s">
        <v>22</v>
      </c>
      <c r="E357" s="40" t="s">
        <v>302</v>
      </c>
      <c r="F357"/>
      <c r="G357" s="3">
        <v>44855</v>
      </c>
      <c r="H357" s="3">
        <v>44855</v>
      </c>
      <c r="I357" s="1">
        <v>1</v>
      </c>
      <c r="J357" s="1" t="str">
        <f t="shared" si="10"/>
        <v>Oct/22</v>
      </c>
      <c r="K357" s="1" t="str">
        <f t="shared" si="11"/>
        <v>Friday</v>
      </c>
    </row>
    <row r="358" spans="2:11" x14ac:dyDescent="0.35">
      <c r="B358">
        <v>353</v>
      </c>
      <c r="C358" s="1" t="s">
        <v>6</v>
      </c>
      <c r="D358" s="1" t="s">
        <v>19</v>
      </c>
      <c r="E358" s="40" t="s">
        <v>303</v>
      </c>
      <c r="F358"/>
      <c r="G358" s="3">
        <v>44855</v>
      </c>
      <c r="H358" s="3">
        <v>44855</v>
      </c>
      <c r="I358" s="1">
        <v>0.5</v>
      </c>
      <c r="J358" s="1" t="str">
        <f t="shared" si="10"/>
        <v>Oct/22</v>
      </c>
      <c r="K358" s="1" t="str">
        <f t="shared" si="11"/>
        <v>Friday</v>
      </c>
    </row>
    <row r="359" spans="2:11" x14ac:dyDescent="0.35">
      <c r="B359">
        <v>354</v>
      </c>
      <c r="C359" s="1" t="s">
        <v>6</v>
      </c>
      <c r="D359" s="1" t="s">
        <v>2</v>
      </c>
      <c r="E359" s="40" t="s">
        <v>304</v>
      </c>
      <c r="F359"/>
      <c r="G359" s="3">
        <v>44859</v>
      </c>
      <c r="H359" s="3">
        <v>44859</v>
      </c>
      <c r="I359" s="1">
        <v>1</v>
      </c>
      <c r="J359" s="1" t="str">
        <f t="shared" si="10"/>
        <v>Oct/22</v>
      </c>
      <c r="K359" s="1" t="str">
        <f t="shared" si="11"/>
        <v>Tuesday</v>
      </c>
    </row>
    <row r="360" spans="2:11" x14ac:dyDescent="0.35">
      <c r="B360">
        <v>355</v>
      </c>
      <c r="C360" s="1" t="s">
        <v>6</v>
      </c>
      <c r="D360" s="1" t="s">
        <v>2</v>
      </c>
      <c r="E360" s="40" t="s">
        <v>305</v>
      </c>
      <c r="F360"/>
      <c r="G360" s="3">
        <v>44859</v>
      </c>
      <c r="H360" s="3">
        <v>44859</v>
      </c>
      <c r="I360" s="1">
        <v>0.5</v>
      </c>
      <c r="J360" s="1" t="str">
        <f t="shared" si="10"/>
        <v>Oct/22</v>
      </c>
      <c r="K360" s="1" t="str">
        <f t="shared" si="11"/>
        <v>Tuesday</v>
      </c>
    </row>
    <row r="361" spans="2:11" x14ac:dyDescent="0.35">
      <c r="B361">
        <v>356</v>
      </c>
      <c r="C361" s="1" t="s">
        <v>6</v>
      </c>
      <c r="D361" s="1" t="s">
        <v>22</v>
      </c>
      <c r="E361" s="40" t="s">
        <v>306</v>
      </c>
      <c r="F361"/>
      <c r="G361" s="3">
        <v>44859</v>
      </c>
      <c r="H361" s="3">
        <v>44859</v>
      </c>
      <c r="I361" s="1">
        <v>2</v>
      </c>
      <c r="J361" s="1" t="str">
        <f t="shared" si="10"/>
        <v>Oct/22</v>
      </c>
      <c r="K361" s="1" t="str">
        <f t="shared" si="11"/>
        <v>Tuesday</v>
      </c>
    </row>
    <row r="362" spans="2:11" x14ac:dyDescent="0.35">
      <c r="B362">
        <v>357</v>
      </c>
      <c r="C362" s="1" t="s">
        <v>6</v>
      </c>
      <c r="D362" s="1" t="s">
        <v>163</v>
      </c>
      <c r="E362" s="40" t="s">
        <v>307</v>
      </c>
      <c r="F362"/>
      <c r="G362" s="3">
        <v>44859</v>
      </c>
      <c r="H362" s="3">
        <v>44859</v>
      </c>
      <c r="I362" s="1">
        <v>1</v>
      </c>
      <c r="J362" s="1" t="str">
        <f t="shared" si="10"/>
        <v>Oct/22</v>
      </c>
      <c r="K362" s="1" t="str">
        <f t="shared" si="11"/>
        <v>Tuesday</v>
      </c>
    </row>
    <row r="363" spans="2:11" x14ac:dyDescent="0.35">
      <c r="B363">
        <v>358</v>
      </c>
      <c r="C363" s="1" t="s">
        <v>6</v>
      </c>
      <c r="D363" s="1" t="s">
        <v>19</v>
      </c>
      <c r="E363" s="40" t="s">
        <v>308</v>
      </c>
      <c r="F363"/>
      <c r="G363" s="3">
        <v>44859</v>
      </c>
      <c r="H363" s="3">
        <v>44859</v>
      </c>
      <c r="I363" s="1">
        <v>0.5</v>
      </c>
      <c r="J363" s="1" t="str">
        <f t="shared" si="10"/>
        <v>Oct/22</v>
      </c>
      <c r="K363" s="1" t="str">
        <f t="shared" si="11"/>
        <v>Tuesday</v>
      </c>
    </row>
    <row r="364" spans="2:11" x14ac:dyDescent="0.35">
      <c r="B364">
        <v>359</v>
      </c>
      <c r="C364" s="1" t="s">
        <v>6</v>
      </c>
      <c r="D364" s="1" t="s">
        <v>15</v>
      </c>
      <c r="E364" s="40" t="s">
        <v>309</v>
      </c>
      <c r="F364"/>
      <c r="G364" s="3">
        <v>44859</v>
      </c>
      <c r="H364" s="3">
        <v>44859</v>
      </c>
      <c r="I364" s="1">
        <v>0.5</v>
      </c>
      <c r="J364" s="1" t="str">
        <f t="shared" si="10"/>
        <v>Oct/22</v>
      </c>
      <c r="K364" s="1" t="str">
        <f t="shared" si="11"/>
        <v>Tuesday</v>
      </c>
    </row>
    <row r="365" spans="2:11" x14ac:dyDescent="0.35">
      <c r="B365">
        <v>360</v>
      </c>
      <c r="C365" s="1" t="s">
        <v>6</v>
      </c>
      <c r="D365" s="1" t="s">
        <v>287</v>
      </c>
      <c r="E365" s="40" t="s">
        <v>310</v>
      </c>
      <c r="F365"/>
      <c r="G365" s="3">
        <v>44860</v>
      </c>
      <c r="H365" s="3">
        <v>44860</v>
      </c>
      <c r="I365" s="1">
        <v>1</v>
      </c>
      <c r="J365" s="1" t="str">
        <f t="shared" si="10"/>
        <v>Oct/22</v>
      </c>
      <c r="K365" s="1" t="str">
        <f t="shared" si="11"/>
        <v>Wednesday</v>
      </c>
    </row>
    <row r="366" spans="2:11" x14ac:dyDescent="0.35">
      <c r="B366">
        <v>361</v>
      </c>
      <c r="C366" s="1" t="s">
        <v>6</v>
      </c>
      <c r="D366" s="1" t="s">
        <v>2</v>
      </c>
      <c r="E366" s="40" t="s">
        <v>311</v>
      </c>
      <c r="F366"/>
      <c r="G366" s="3">
        <v>44860</v>
      </c>
      <c r="H366" s="3">
        <v>44860</v>
      </c>
      <c r="I366" s="1">
        <v>0.5</v>
      </c>
      <c r="J366" s="1" t="str">
        <f t="shared" si="10"/>
        <v>Oct/22</v>
      </c>
      <c r="K366" s="1" t="str">
        <f t="shared" si="11"/>
        <v>Wednesday</v>
      </c>
    </row>
    <row r="367" spans="2:11" x14ac:dyDescent="0.35">
      <c r="B367">
        <v>362</v>
      </c>
      <c r="C367" s="1" t="s">
        <v>6</v>
      </c>
      <c r="D367" s="1" t="s">
        <v>163</v>
      </c>
      <c r="E367" s="40" t="s">
        <v>312</v>
      </c>
      <c r="F367"/>
      <c r="G367" s="3">
        <v>44860</v>
      </c>
      <c r="H367" s="3">
        <v>44860</v>
      </c>
      <c r="I367" s="1">
        <v>1</v>
      </c>
      <c r="J367" s="1" t="str">
        <f t="shared" si="10"/>
        <v>Oct/22</v>
      </c>
      <c r="K367" s="1" t="str">
        <f t="shared" si="11"/>
        <v>Wednesday</v>
      </c>
    </row>
    <row r="368" spans="2:11" x14ac:dyDescent="0.35">
      <c r="B368">
        <v>363</v>
      </c>
      <c r="C368" s="1" t="s">
        <v>6</v>
      </c>
      <c r="D368" s="1" t="s">
        <v>22</v>
      </c>
      <c r="E368" s="40" t="s">
        <v>313</v>
      </c>
      <c r="F368"/>
      <c r="G368" s="3">
        <v>44860</v>
      </c>
      <c r="H368" s="3">
        <v>44860</v>
      </c>
      <c r="I368" s="1">
        <v>3</v>
      </c>
      <c r="J368" s="1" t="str">
        <f t="shared" si="10"/>
        <v>Oct/22</v>
      </c>
      <c r="K368" s="1" t="str">
        <f t="shared" si="11"/>
        <v>Wednesday</v>
      </c>
    </row>
    <row r="369" spans="2:11" ht="43.5" x14ac:dyDescent="0.35">
      <c r="B369">
        <v>364</v>
      </c>
      <c r="C369" s="1" t="s">
        <v>6</v>
      </c>
      <c r="D369" s="1" t="s">
        <v>17</v>
      </c>
      <c r="E369" s="40" t="s">
        <v>314</v>
      </c>
      <c r="F369"/>
      <c r="G369" s="3">
        <v>44860</v>
      </c>
      <c r="H369" s="3">
        <v>44860</v>
      </c>
      <c r="I369" s="1">
        <v>1.5</v>
      </c>
      <c r="J369" s="1" t="str">
        <f t="shared" si="10"/>
        <v>Oct/22</v>
      </c>
      <c r="K369" s="1" t="str">
        <f t="shared" si="11"/>
        <v>Wednesday</v>
      </c>
    </row>
    <row r="370" spans="2:11" x14ac:dyDescent="0.35">
      <c r="B370">
        <v>365</v>
      </c>
      <c r="C370" s="1" t="s">
        <v>6</v>
      </c>
      <c r="F370"/>
      <c r="G370" s="3">
        <v>44861</v>
      </c>
      <c r="H370" s="3">
        <v>44861</v>
      </c>
      <c r="J370" s="1" t="str">
        <f t="shared" si="10"/>
        <v>Oct/22</v>
      </c>
      <c r="K370" s="1" t="str">
        <f t="shared" si="11"/>
        <v>Thursday</v>
      </c>
    </row>
    <row r="371" spans="2:11" x14ac:dyDescent="0.35">
      <c r="B371">
        <v>366</v>
      </c>
      <c r="C371" s="1" t="s">
        <v>6</v>
      </c>
      <c r="F371"/>
      <c r="G371" s="3">
        <v>44861</v>
      </c>
      <c r="H371" s="3">
        <v>44861</v>
      </c>
      <c r="J371" s="1" t="str">
        <f t="shared" si="10"/>
        <v>Oct/22</v>
      </c>
      <c r="K371" s="1" t="str">
        <f t="shared" si="11"/>
        <v>Thursday</v>
      </c>
    </row>
    <row r="372" spans="2:11" x14ac:dyDescent="0.35">
      <c r="B372">
        <v>367</v>
      </c>
      <c r="C372" s="1" t="s">
        <v>6</v>
      </c>
      <c r="D372" s="1" t="s">
        <v>2</v>
      </c>
      <c r="E372" s="40" t="s">
        <v>311</v>
      </c>
      <c r="F372"/>
      <c r="G372" s="3">
        <v>44861</v>
      </c>
      <c r="H372" s="3">
        <v>44861</v>
      </c>
      <c r="I372" s="1">
        <v>1</v>
      </c>
      <c r="J372" s="1" t="str">
        <f t="shared" si="10"/>
        <v>Oct/22</v>
      </c>
      <c r="K372" s="1" t="str">
        <f t="shared" si="11"/>
        <v>Thursday</v>
      </c>
    </row>
    <row r="373" spans="2:11" x14ac:dyDescent="0.35">
      <c r="B373">
        <v>368</v>
      </c>
      <c r="C373" s="1" t="s">
        <v>6</v>
      </c>
      <c r="D373" s="1" t="s">
        <v>22</v>
      </c>
      <c r="E373" s="40" t="s">
        <v>315</v>
      </c>
      <c r="F373"/>
      <c r="G373" s="3">
        <v>44861</v>
      </c>
      <c r="H373" s="3">
        <v>44861</v>
      </c>
      <c r="I373" s="1">
        <v>3</v>
      </c>
      <c r="J373" s="1" t="str">
        <f t="shared" si="10"/>
        <v>Oct/22</v>
      </c>
      <c r="K373" s="1" t="str">
        <f t="shared" si="11"/>
        <v>Thursday</v>
      </c>
    </row>
    <row r="374" spans="2:11" x14ac:dyDescent="0.35">
      <c r="B374">
        <v>369</v>
      </c>
      <c r="C374" s="1" t="s">
        <v>6</v>
      </c>
      <c r="D374" s="1" t="s">
        <v>19</v>
      </c>
      <c r="E374" s="40" t="s">
        <v>316</v>
      </c>
      <c r="F374"/>
      <c r="G374" s="3">
        <v>44861</v>
      </c>
      <c r="H374" s="3">
        <v>44861</v>
      </c>
      <c r="I374" s="1">
        <v>0.5</v>
      </c>
      <c r="J374" s="1" t="str">
        <f t="shared" si="10"/>
        <v>Oct/22</v>
      </c>
      <c r="K374" s="1" t="str">
        <f t="shared" si="11"/>
        <v>Thursday</v>
      </c>
    </row>
    <row r="375" spans="2:11" x14ac:dyDescent="0.35">
      <c r="B375">
        <v>370</v>
      </c>
      <c r="C375" s="1" t="s">
        <v>6</v>
      </c>
      <c r="F375"/>
      <c r="G375" s="3">
        <v>44861</v>
      </c>
      <c r="H375" s="3">
        <v>44861</v>
      </c>
      <c r="J375" s="1" t="str">
        <f t="shared" si="10"/>
        <v>Oct/22</v>
      </c>
      <c r="K375" s="1" t="str">
        <f t="shared" si="11"/>
        <v>Thursday</v>
      </c>
    </row>
    <row r="376" spans="2:11" x14ac:dyDescent="0.35">
      <c r="B376">
        <v>371</v>
      </c>
      <c r="C376" s="1" t="s">
        <v>6</v>
      </c>
      <c r="F376"/>
      <c r="G376" s="3">
        <v>44862</v>
      </c>
      <c r="H376" s="3">
        <v>44862</v>
      </c>
      <c r="J376" s="1" t="str">
        <f t="shared" si="10"/>
        <v>Oct/22</v>
      </c>
      <c r="K376" s="1" t="str">
        <f t="shared" si="11"/>
        <v>Friday</v>
      </c>
    </row>
    <row r="377" spans="2:11" x14ac:dyDescent="0.35">
      <c r="B377">
        <v>372</v>
      </c>
      <c r="C377" s="1" t="s">
        <v>6</v>
      </c>
      <c r="D377" s="1" t="s">
        <v>22</v>
      </c>
      <c r="E377" s="40" t="s">
        <v>315</v>
      </c>
      <c r="F377"/>
      <c r="G377" s="3">
        <v>44862</v>
      </c>
      <c r="H377" s="3">
        <v>44862</v>
      </c>
      <c r="I377" s="1">
        <v>2</v>
      </c>
      <c r="J377" s="1" t="str">
        <f t="shared" si="10"/>
        <v>Oct/22</v>
      </c>
      <c r="K377" s="1" t="str">
        <f t="shared" si="11"/>
        <v>Friday</v>
      </c>
    </row>
    <row r="378" spans="2:11" x14ac:dyDescent="0.35">
      <c r="B378">
        <v>373</v>
      </c>
      <c r="C378" s="1" t="s">
        <v>6</v>
      </c>
      <c r="D378" s="1" t="s">
        <v>19</v>
      </c>
      <c r="E378" s="40" t="s">
        <v>316</v>
      </c>
      <c r="F378"/>
      <c r="G378" s="3">
        <v>44862</v>
      </c>
      <c r="H378" s="3">
        <v>44862</v>
      </c>
      <c r="I378" s="1">
        <v>0.5</v>
      </c>
      <c r="J378" s="1" t="str">
        <f t="shared" si="10"/>
        <v>Oct/22</v>
      </c>
      <c r="K378" s="1" t="str">
        <f t="shared" si="11"/>
        <v>Friday</v>
      </c>
    </row>
    <row r="379" spans="2:11" x14ac:dyDescent="0.35">
      <c r="B379">
        <v>374</v>
      </c>
      <c r="C379" s="1" t="s">
        <v>6</v>
      </c>
      <c r="D379" s="1" t="s">
        <v>293</v>
      </c>
      <c r="E379" s="40" t="s">
        <v>317</v>
      </c>
      <c r="F379"/>
      <c r="G379" s="3">
        <v>44862</v>
      </c>
      <c r="H379" s="3">
        <v>44862</v>
      </c>
      <c r="I379" s="1">
        <v>3</v>
      </c>
      <c r="J379" s="1" t="str">
        <f t="shared" si="10"/>
        <v>Oct/22</v>
      </c>
      <c r="K379" s="1" t="str">
        <f t="shared" si="11"/>
        <v>Friday</v>
      </c>
    </row>
    <row r="380" spans="2:11" x14ac:dyDescent="0.35">
      <c r="B380">
        <v>375</v>
      </c>
      <c r="C380" s="1" t="s">
        <v>6</v>
      </c>
      <c r="F380"/>
      <c r="G380" s="3">
        <v>44862</v>
      </c>
      <c r="H380" s="3">
        <v>44862</v>
      </c>
      <c r="J380" s="1" t="str">
        <f t="shared" si="10"/>
        <v>Oct/22</v>
      </c>
      <c r="K380" s="1" t="str">
        <f t="shared" si="11"/>
        <v>Friday</v>
      </c>
    </row>
    <row r="381" spans="2:11" x14ac:dyDescent="0.35">
      <c r="B381">
        <v>376</v>
      </c>
      <c r="C381" s="1" t="s">
        <v>6</v>
      </c>
      <c r="E381" s="40" t="s">
        <v>318</v>
      </c>
      <c r="F381"/>
      <c r="G381" s="3">
        <v>44865</v>
      </c>
      <c r="H381" s="3">
        <v>44865</v>
      </c>
      <c r="I381" s="1">
        <v>8</v>
      </c>
      <c r="J381" s="1" t="str">
        <f t="shared" ref="J381:J441" si="12" xml:space="preserve"> TEXT(G381,"MMM/YY")</f>
        <v>Oct/22</v>
      </c>
      <c r="K381" s="1" t="str">
        <f t="shared" si="11"/>
        <v>Monday</v>
      </c>
    </row>
    <row r="382" spans="2:11" x14ac:dyDescent="0.35">
      <c r="B382">
        <v>377</v>
      </c>
      <c r="C382" s="1" t="s">
        <v>6</v>
      </c>
      <c r="E382" s="40" t="s">
        <v>319</v>
      </c>
      <c r="F382"/>
      <c r="G382" s="3">
        <v>44866</v>
      </c>
      <c r="H382" s="3">
        <v>44866</v>
      </c>
      <c r="I382" s="1">
        <v>8</v>
      </c>
      <c r="J382" s="1" t="str">
        <f t="shared" si="12"/>
        <v>Nov/22</v>
      </c>
      <c r="K382" s="1" t="str">
        <f t="shared" si="11"/>
        <v>Tuesday</v>
      </c>
    </row>
    <row r="383" spans="2:11" x14ac:dyDescent="0.35">
      <c r="B383">
        <v>378</v>
      </c>
      <c r="C383" s="1" t="s">
        <v>6</v>
      </c>
      <c r="D383" s="1" t="s">
        <v>2</v>
      </c>
      <c r="E383" s="40" t="s">
        <v>320</v>
      </c>
      <c r="F383"/>
      <c r="G383" s="3">
        <v>44867</v>
      </c>
      <c r="H383" s="3">
        <v>44867</v>
      </c>
      <c r="I383" s="1">
        <v>1.5</v>
      </c>
      <c r="J383" s="1" t="str">
        <f t="shared" si="12"/>
        <v>Nov/22</v>
      </c>
      <c r="K383" s="1" t="str">
        <f t="shared" si="11"/>
        <v>Wednesday</v>
      </c>
    </row>
    <row r="384" spans="2:11" x14ac:dyDescent="0.35">
      <c r="B384">
        <v>379</v>
      </c>
      <c r="C384" s="1" t="s">
        <v>6</v>
      </c>
      <c r="D384" s="1" t="s">
        <v>163</v>
      </c>
      <c r="E384" s="40" t="s">
        <v>321</v>
      </c>
      <c r="F384"/>
      <c r="G384" s="3">
        <v>44867</v>
      </c>
      <c r="H384" s="3">
        <v>44867</v>
      </c>
      <c r="I384" s="1">
        <v>1</v>
      </c>
      <c r="J384" s="1" t="str">
        <f t="shared" si="12"/>
        <v>Nov/22</v>
      </c>
      <c r="K384" s="1" t="str">
        <f t="shared" si="11"/>
        <v>Wednesday</v>
      </c>
    </row>
    <row r="385" spans="2:11" x14ac:dyDescent="0.35">
      <c r="B385">
        <v>380</v>
      </c>
      <c r="C385" s="1" t="s">
        <v>6</v>
      </c>
      <c r="D385" s="1" t="s">
        <v>22</v>
      </c>
      <c r="E385" s="40" t="s">
        <v>322</v>
      </c>
      <c r="F385"/>
      <c r="G385" s="3">
        <v>44867</v>
      </c>
      <c r="H385" s="3">
        <v>44867</v>
      </c>
      <c r="I385" s="1">
        <v>1</v>
      </c>
      <c r="J385" s="1" t="str">
        <f t="shared" si="12"/>
        <v>Nov/22</v>
      </c>
      <c r="K385" s="1" t="str">
        <f t="shared" si="11"/>
        <v>Wednesday</v>
      </c>
    </row>
    <row r="386" spans="2:11" x14ac:dyDescent="0.35">
      <c r="B386">
        <v>381</v>
      </c>
      <c r="C386" s="1" t="s">
        <v>6</v>
      </c>
      <c r="D386" s="1" t="s">
        <v>323</v>
      </c>
      <c r="E386" s="40" t="s">
        <v>324</v>
      </c>
      <c r="F386"/>
      <c r="G386" s="3">
        <v>44867</v>
      </c>
      <c r="H386" s="3">
        <v>44867</v>
      </c>
      <c r="I386" s="1">
        <v>2</v>
      </c>
      <c r="J386" s="1" t="str">
        <f t="shared" si="12"/>
        <v>Nov/22</v>
      </c>
      <c r="K386" s="1" t="str">
        <f t="shared" si="11"/>
        <v>Wednesday</v>
      </c>
    </row>
    <row r="387" spans="2:11" x14ac:dyDescent="0.35">
      <c r="B387">
        <v>382</v>
      </c>
      <c r="C387" s="1" t="s">
        <v>6</v>
      </c>
      <c r="D387" s="1" t="s">
        <v>293</v>
      </c>
      <c r="E387" s="40" t="s">
        <v>325</v>
      </c>
      <c r="F387"/>
      <c r="G387" s="3">
        <v>44867</v>
      </c>
      <c r="H387" s="3">
        <v>44867</v>
      </c>
      <c r="I387" s="1">
        <v>0.5</v>
      </c>
      <c r="J387" s="1" t="str">
        <f t="shared" si="12"/>
        <v>Nov/22</v>
      </c>
      <c r="K387" s="1" t="str">
        <f t="shared" si="11"/>
        <v>Wednesday</v>
      </c>
    </row>
    <row r="388" spans="2:11" x14ac:dyDescent="0.35">
      <c r="B388">
        <v>383</v>
      </c>
      <c r="C388" s="1" t="s">
        <v>6</v>
      </c>
      <c r="F388"/>
      <c r="G388" s="3">
        <v>44867</v>
      </c>
      <c r="H388" s="3">
        <v>44867</v>
      </c>
      <c r="J388" s="1" t="str">
        <f t="shared" si="12"/>
        <v>Nov/22</v>
      </c>
      <c r="K388" s="1" t="str">
        <f t="shared" si="11"/>
        <v>Wednesday</v>
      </c>
    </row>
    <row r="389" spans="2:11" x14ac:dyDescent="0.35">
      <c r="B389">
        <v>384</v>
      </c>
      <c r="C389" s="1" t="s">
        <v>6</v>
      </c>
      <c r="D389" s="1" t="s">
        <v>22</v>
      </c>
      <c r="E389" s="40" t="s">
        <v>326</v>
      </c>
      <c r="F389"/>
      <c r="G389" s="3">
        <v>44872</v>
      </c>
      <c r="H389" s="3">
        <v>44872</v>
      </c>
      <c r="I389" s="1">
        <v>1</v>
      </c>
      <c r="J389" s="1" t="str">
        <f t="shared" si="12"/>
        <v>Nov/22</v>
      </c>
      <c r="K389" s="1" t="str">
        <f t="shared" si="11"/>
        <v>Monday</v>
      </c>
    </row>
    <row r="390" spans="2:11" x14ac:dyDescent="0.35">
      <c r="B390">
        <v>385</v>
      </c>
      <c r="C390" s="1" t="s">
        <v>6</v>
      </c>
      <c r="D390" s="1" t="s">
        <v>51</v>
      </c>
      <c r="E390" s="40" t="s">
        <v>327</v>
      </c>
      <c r="F390"/>
      <c r="G390" s="3">
        <v>44872</v>
      </c>
      <c r="H390" s="3">
        <v>44872</v>
      </c>
      <c r="I390" s="1">
        <v>2</v>
      </c>
      <c r="J390" s="1" t="str">
        <f t="shared" si="12"/>
        <v>Nov/22</v>
      </c>
      <c r="K390" s="1" t="str">
        <f t="shared" ref="K390:K453" si="13" xml:space="preserve"> TEXT(G390, "dddd")</f>
        <v>Monday</v>
      </c>
    </row>
    <row r="391" spans="2:11" x14ac:dyDescent="0.35">
      <c r="B391">
        <v>386</v>
      </c>
      <c r="C391" s="1" t="s">
        <v>6</v>
      </c>
      <c r="D391" s="1" t="s">
        <v>51</v>
      </c>
      <c r="E391" s="40" t="s">
        <v>328</v>
      </c>
      <c r="F391"/>
      <c r="G391" s="3">
        <v>44872</v>
      </c>
      <c r="H391" s="3">
        <v>44872</v>
      </c>
      <c r="I391" s="1">
        <v>2</v>
      </c>
      <c r="J391" s="1" t="str">
        <f t="shared" si="12"/>
        <v>Nov/22</v>
      </c>
      <c r="K391" s="1" t="str">
        <f t="shared" si="13"/>
        <v>Monday</v>
      </c>
    </row>
    <row r="392" spans="2:11" x14ac:dyDescent="0.35">
      <c r="B392">
        <v>387</v>
      </c>
      <c r="C392" s="1" t="s">
        <v>6</v>
      </c>
      <c r="D392" s="1" t="s">
        <v>208</v>
      </c>
      <c r="E392" s="40" t="s">
        <v>329</v>
      </c>
      <c r="F392"/>
      <c r="G392" s="3">
        <v>44872</v>
      </c>
      <c r="H392" s="3">
        <v>44872</v>
      </c>
      <c r="I392" s="1">
        <v>0.5</v>
      </c>
      <c r="J392" s="1" t="str">
        <f t="shared" si="12"/>
        <v>Nov/22</v>
      </c>
      <c r="K392" s="1" t="str">
        <f t="shared" si="13"/>
        <v>Monday</v>
      </c>
    </row>
    <row r="393" spans="2:11" x14ac:dyDescent="0.35">
      <c r="B393">
        <v>388</v>
      </c>
      <c r="C393" s="1" t="s">
        <v>6</v>
      </c>
      <c r="F393"/>
      <c r="G393" s="3">
        <v>44872</v>
      </c>
      <c r="H393" s="3">
        <v>44872</v>
      </c>
      <c r="J393" s="1" t="str">
        <f t="shared" si="12"/>
        <v>Nov/22</v>
      </c>
      <c r="K393" s="1" t="str">
        <f t="shared" si="13"/>
        <v>Monday</v>
      </c>
    </row>
    <row r="394" spans="2:11" x14ac:dyDescent="0.35">
      <c r="B394">
        <v>389</v>
      </c>
      <c r="C394" s="1" t="s">
        <v>6</v>
      </c>
      <c r="D394" s="1" t="s">
        <v>2</v>
      </c>
      <c r="E394" s="40" t="s">
        <v>330</v>
      </c>
      <c r="F394"/>
      <c r="G394" s="3">
        <v>44873</v>
      </c>
      <c r="H394" s="3">
        <v>44873</v>
      </c>
      <c r="I394" s="1">
        <v>1</v>
      </c>
      <c r="J394" s="1" t="str">
        <f t="shared" si="12"/>
        <v>Nov/22</v>
      </c>
      <c r="K394" s="1" t="str">
        <f t="shared" si="13"/>
        <v>Tuesday</v>
      </c>
    </row>
    <row r="395" spans="2:11" x14ac:dyDescent="0.35">
      <c r="B395">
        <v>390</v>
      </c>
      <c r="C395" s="1" t="s">
        <v>6</v>
      </c>
      <c r="D395" s="1" t="s">
        <v>22</v>
      </c>
      <c r="E395" s="40" t="s">
        <v>331</v>
      </c>
      <c r="F395"/>
      <c r="G395" s="3">
        <v>44873</v>
      </c>
      <c r="H395" s="3">
        <v>44873</v>
      </c>
      <c r="J395" s="1" t="str">
        <f t="shared" si="12"/>
        <v>Nov/22</v>
      </c>
      <c r="K395" s="1" t="str">
        <f t="shared" si="13"/>
        <v>Tuesday</v>
      </c>
    </row>
    <row r="396" spans="2:11" x14ac:dyDescent="0.35">
      <c r="B396">
        <v>391</v>
      </c>
      <c r="C396" s="1" t="s">
        <v>6</v>
      </c>
      <c r="D396" s="1" t="s">
        <v>19</v>
      </c>
      <c r="E396" s="40" t="s">
        <v>275</v>
      </c>
      <c r="F396"/>
      <c r="G396" s="3">
        <v>44873</v>
      </c>
      <c r="H396" s="3">
        <v>44873</v>
      </c>
      <c r="I396" s="1">
        <v>0.5</v>
      </c>
      <c r="J396" s="1" t="str">
        <f t="shared" si="12"/>
        <v>Nov/22</v>
      </c>
      <c r="K396" s="1" t="str">
        <f t="shared" si="13"/>
        <v>Tuesday</v>
      </c>
    </row>
    <row r="397" spans="2:11" x14ac:dyDescent="0.35">
      <c r="B397">
        <v>392</v>
      </c>
      <c r="C397" s="1" t="s">
        <v>6</v>
      </c>
      <c r="F397"/>
      <c r="G397" s="3">
        <v>44873</v>
      </c>
      <c r="H397" s="3">
        <v>44873</v>
      </c>
      <c r="J397" s="1" t="str">
        <f t="shared" si="12"/>
        <v>Nov/22</v>
      </c>
      <c r="K397" s="1" t="str">
        <f t="shared" si="13"/>
        <v>Tuesday</v>
      </c>
    </row>
    <row r="398" spans="2:11" x14ac:dyDescent="0.35">
      <c r="B398">
        <v>393</v>
      </c>
      <c r="C398" s="1" t="s">
        <v>6</v>
      </c>
      <c r="F398"/>
      <c r="G398" s="3">
        <v>44873</v>
      </c>
      <c r="H398" s="3">
        <v>44873</v>
      </c>
      <c r="J398" s="1" t="str">
        <f t="shared" si="12"/>
        <v>Nov/22</v>
      </c>
      <c r="K398" s="1" t="str">
        <f t="shared" si="13"/>
        <v>Tuesday</v>
      </c>
    </row>
    <row r="399" spans="2:11" x14ac:dyDescent="0.35">
      <c r="B399">
        <v>394</v>
      </c>
      <c r="C399" s="1" t="s">
        <v>6</v>
      </c>
      <c r="F399"/>
      <c r="G399" s="3">
        <v>44873</v>
      </c>
      <c r="H399" s="3">
        <v>44873</v>
      </c>
      <c r="J399" s="1" t="str">
        <f t="shared" si="12"/>
        <v>Nov/22</v>
      </c>
      <c r="K399" s="1" t="str">
        <f t="shared" si="13"/>
        <v>Tuesday</v>
      </c>
    </row>
    <row r="400" spans="2:11" x14ac:dyDescent="0.35">
      <c r="B400">
        <v>395</v>
      </c>
      <c r="C400" s="1" t="s">
        <v>6</v>
      </c>
      <c r="F400"/>
      <c r="G400" s="3">
        <v>44873</v>
      </c>
      <c r="H400" s="3">
        <v>44873</v>
      </c>
      <c r="J400" s="1" t="str">
        <f t="shared" si="12"/>
        <v>Nov/22</v>
      </c>
      <c r="K400" s="1" t="str">
        <f t="shared" si="13"/>
        <v>Tuesday</v>
      </c>
    </row>
    <row r="401" spans="2:11" x14ac:dyDescent="0.35">
      <c r="B401">
        <v>396</v>
      </c>
      <c r="F401"/>
      <c r="G401" s="3">
        <v>44874</v>
      </c>
      <c r="H401" s="3">
        <v>44874</v>
      </c>
      <c r="J401" s="1" t="str">
        <f t="shared" si="12"/>
        <v>Nov/22</v>
      </c>
      <c r="K401" s="1" t="str">
        <f t="shared" si="13"/>
        <v>Wednesday</v>
      </c>
    </row>
    <row r="402" spans="2:11" x14ac:dyDescent="0.35">
      <c r="B402">
        <v>397</v>
      </c>
      <c r="C402" s="1" t="s">
        <v>6</v>
      </c>
      <c r="F402"/>
      <c r="G402" s="3">
        <v>44874</v>
      </c>
      <c r="H402" s="3">
        <v>44874</v>
      </c>
      <c r="J402" s="1" t="str">
        <f t="shared" si="12"/>
        <v>Nov/22</v>
      </c>
      <c r="K402" s="1" t="str">
        <f t="shared" si="13"/>
        <v>Wednesday</v>
      </c>
    </row>
    <row r="403" spans="2:11" x14ac:dyDescent="0.35">
      <c r="B403">
        <v>398</v>
      </c>
      <c r="F403"/>
      <c r="G403" s="3">
        <v>44874</v>
      </c>
      <c r="H403" s="3">
        <v>44874</v>
      </c>
      <c r="J403" s="1" t="str">
        <f t="shared" si="12"/>
        <v>Nov/22</v>
      </c>
      <c r="K403" s="1" t="str">
        <f t="shared" si="13"/>
        <v>Wednesday</v>
      </c>
    </row>
    <row r="404" spans="2:11" x14ac:dyDescent="0.35">
      <c r="B404">
        <v>399</v>
      </c>
      <c r="F404"/>
      <c r="G404" s="3">
        <v>44874</v>
      </c>
      <c r="H404" s="3">
        <v>44874</v>
      </c>
      <c r="J404" s="1" t="str">
        <f t="shared" si="12"/>
        <v>Nov/22</v>
      </c>
      <c r="K404" s="1" t="str">
        <f t="shared" si="13"/>
        <v>Wednesday</v>
      </c>
    </row>
    <row r="405" spans="2:11" x14ac:dyDescent="0.35">
      <c r="B405">
        <v>400</v>
      </c>
      <c r="F405"/>
      <c r="G405" s="3">
        <v>44874</v>
      </c>
      <c r="H405" s="3">
        <v>44874</v>
      </c>
      <c r="J405" s="1" t="str">
        <f t="shared" si="12"/>
        <v>Nov/22</v>
      </c>
      <c r="K405" s="1" t="str">
        <f t="shared" si="13"/>
        <v>Wednesday</v>
      </c>
    </row>
    <row r="406" spans="2:11" x14ac:dyDescent="0.35">
      <c r="B406">
        <v>401</v>
      </c>
      <c r="C406" s="1" t="s">
        <v>6</v>
      </c>
      <c r="F406"/>
      <c r="G406" s="3">
        <v>44875</v>
      </c>
      <c r="H406" s="3">
        <v>44875</v>
      </c>
      <c r="J406" s="1" t="str">
        <f t="shared" si="12"/>
        <v>Nov/22</v>
      </c>
      <c r="K406" s="1" t="str">
        <f t="shared" si="13"/>
        <v>Thursday</v>
      </c>
    </row>
    <row r="407" spans="2:11" x14ac:dyDescent="0.35">
      <c r="B407">
        <v>402</v>
      </c>
      <c r="C407" s="1" t="s">
        <v>6</v>
      </c>
      <c r="D407" s="1" t="s">
        <v>22</v>
      </c>
      <c r="E407" s="40" t="s">
        <v>332</v>
      </c>
      <c r="F407"/>
      <c r="G407" s="3">
        <v>44875</v>
      </c>
      <c r="H407" s="3">
        <v>44875</v>
      </c>
      <c r="I407" s="1">
        <v>2</v>
      </c>
      <c r="J407" s="1" t="str">
        <f t="shared" si="12"/>
        <v>Nov/22</v>
      </c>
      <c r="K407" s="1" t="str">
        <f t="shared" si="13"/>
        <v>Thursday</v>
      </c>
    </row>
    <row r="408" spans="2:11" x14ac:dyDescent="0.35">
      <c r="B408">
        <v>403</v>
      </c>
      <c r="C408" s="1" t="s">
        <v>6</v>
      </c>
      <c r="F408"/>
      <c r="G408" s="3">
        <v>44875</v>
      </c>
      <c r="H408" s="3">
        <v>44875</v>
      </c>
      <c r="J408" s="1" t="str">
        <f t="shared" si="12"/>
        <v>Nov/22</v>
      </c>
      <c r="K408" s="1" t="str">
        <f t="shared" si="13"/>
        <v>Thursday</v>
      </c>
    </row>
    <row r="409" spans="2:11" x14ac:dyDescent="0.35">
      <c r="B409">
        <v>404</v>
      </c>
      <c r="C409" s="1" t="s">
        <v>6</v>
      </c>
      <c r="F409"/>
      <c r="G409" s="3">
        <v>44875</v>
      </c>
      <c r="H409" s="3">
        <v>44875</v>
      </c>
      <c r="J409" s="1" t="str">
        <f t="shared" si="12"/>
        <v>Nov/22</v>
      </c>
      <c r="K409" s="1" t="str">
        <f t="shared" si="13"/>
        <v>Thursday</v>
      </c>
    </row>
    <row r="410" spans="2:11" x14ac:dyDescent="0.35">
      <c r="B410">
        <v>405</v>
      </c>
      <c r="C410" s="1" t="s">
        <v>6</v>
      </c>
      <c r="F410"/>
      <c r="G410" s="3">
        <v>44875</v>
      </c>
      <c r="H410" s="3">
        <v>44875</v>
      </c>
      <c r="J410" s="1" t="str">
        <f t="shared" si="12"/>
        <v>Nov/22</v>
      </c>
      <c r="K410" s="1" t="str">
        <f t="shared" si="13"/>
        <v>Thursday</v>
      </c>
    </row>
    <row r="411" spans="2:11" x14ac:dyDescent="0.35">
      <c r="B411">
        <v>406</v>
      </c>
      <c r="C411" s="1" t="s">
        <v>6</v>
      </c>
      <c r="D411" s="1" t="s">
        <v>22</v>
      </c>
      <c r="E411" s="40" t="s">
        <v>333</v>
      </c>
      <c r="F411"/>
      <c r="G411" s="3">
        <v>44876</v>
      </c>
      <c r="H411" s="3">
        <v>44876</v>
      </c>
      <c r="I411" s="1">
        <v>3</v>
      </c>
      <c r="J411" s="1" t="str">
        <f t="shared" si="12"/>
        <v>Nov/22</v>
      </c>
      <c r="K411" s="1" t="str">
        <f t="shared" si="13"/>
        <v>Friday</v>
      </c>
    </row>
    <row r="412" spans="2:11" x14ac:dyDescent="0.35">
      <c r="B412">
        <v>407</v>
      </c>
      <c r="D412" s="1" t="s">
        <v>163</v>
      </c>
      <c r="E412" s="40" t="s">
        <v>334</v>
      </c>
      <c r="F412"/>
      <c r="G412" s="3">
        <v>44876</v>
      </c>
      <c r="H412" s="3">
        <v>44876</v>
      </c>
      <c r="J412" s="1" t="str">
        <f t="shared" si="12"/>
        <v>Nov/22</v>
      </c>
      <c r="K412" s="1" t="str">
        <f t="shared" si="13"/>
        <v>Friday</v>
      </c>
    </row>
    <row r="413" spans="2:11" x14ac:dyDescent="0.35">
      <c r="B413">
        <v>408</v>
      </c>
      <c r="F413"/>
      <c r="G413" s="3">
        <v>44876</v>
      </c>
      <c r="H413" s="3">
        <v>44876</v>
      </c>
      <c r="J413" s="1" t="str">
        <f t="shared" si="12"/>
        <v>Nov/22</v>
      </c>
      <c r="K413" s="1" t="str">
        <f t="shared" si="13"/>
        <v>Friday</v>
      </c>
    </row>
    <row r="414" spans="2:11" x14ac:dyDescent="0.35">
      <c r="B414">
        <v>409</v>
      </c>
      <c r="C414" s="1" t="s">
        <v>6</v>
      </c>
      <c r="D414" s="1" t="s">
        <v>17</v>
      </c>
      <c r="E414" s="40" t="s">
        <v>335</v>
      </c>
      <c r="F414"/>
      <c r="G414" s="3">
        <v>44879</v>
      </c>
      <c r="H414" s="3">
        <v>44879</v>
      </c>
      <c r="I414" s="1">
        <v>2</v>
      </c>
      <c r="J414" s="1" t="str">
        <f t="shared" si="12"/>
        <v>Nov/22</v>
      </c>
      <c r="K414" s="1" t="str">
        <f t="shared" si="13"/>
        <v>Monday</v>
      </c>
    </row>
    <row r="415" spans="2:11" x14ac:dyDescent="0.35">
      <c r="B415">
        <v>410</v>
      </c>
      <c r="C415" s="1" t="s">
        <v>6</v>
      </c>
      <c r="D415" s="1" t="s">
        <v>22</v>
      </c>
      <c r="E415" s="40" t="s">
        <v>336</v>
      </c>
      <c r="F415"/>
      <c r="G415" s="3">
        <v>44879</v>
      </c>
      <c r="H415" s="3">
        <v>44879</v>
      </c>
      <c r="I415" s="1">
        <v>2</v>
      </c>
      <c r="J415" s="1" t="str">
        <f t="shared" si="12"/>
        <v>Nov/22</v>
      </c>
      <c r="K415" s="1" t="str">
        <f t="shared" si="13"/>
        <v>Monday</v>
      </c>
    </row>
    <row r="416" spans="2:11" x14ac:dyDescent="0.35">
      <c r="B416">
        <v>411</v>
      </c>
      <c r="C416" s="1" t="s">
        <v>6</v>
      </c>
      <c r="D416" s="1" t="s">
        <v>19</v>
      </c>
      <c r="E416" s="40" t="s">
        <v>337</v>
      </c>
      <c r="F416"/>
      <c r="G416" s="3">
        <v>44879</v>
      </c>
      <c r="H416" s="3">
        <v>44879</v>
      </c>
      <c r="I416" s="1">
        <v>0.5</v>
      </c>
      <c r="J416" s="1" t="str">
        <f t="shared" si="12"/>
        <v>Nov/22</v>
      </c>
      <c r="K416" s="1" t="str">
        <f t="shared" si="13"/>
        <v>Monday</v>
      </c>
    </row>
    <row r="417" spans="2:11" x14ac:dyDescent="0.35">
      <c r="B417">
        <v>412</v>
      </c>
      <c r="C417" s="1" t="s">
        <v>6</v>
      </c>
      <c r="D417" s="1" t="s">
        <v>293</v>
      </c>
      <c r="F417"/>
      <c r="G417" s="3">
        <v>44879</v>
      </c>
      <c r="H417" s="3">
        <v>44879</v>
      </c>
      <c r="I417" s="1">
        <v>2</v>
      </c>
      <c r="J417" s="1" t="str">
        <f t="shared" si="12"/>
        <v>Nov/22</v>
      </c>
      <c r="K417" s="1" t="str">
        <f t="shared" si="13"/>
        <v>Monday</v>
      </c>
    </row>
    <row r="418" spans="2:11" x14ac:dyDescent="0.35">
      <c r="B418">
        <v>413</v>
      </c>
      <c r="C418" s="1" t="s">
        <v>6</v>
      </c>
      <c r="F418"/>
      <c r="G418" s="3">
        <v>44879</v>
      </c>
      <c r="H418" s="3">
        <v>44879</v>
      </c>
      <c r="J418" s="1" t="str">
        <f t="shared" si="12"/>
        <v>Nov/22</v>
      </c>
      <c r="K418" s="1" t="str">
        <f t="shared" si="13"/>
        <v>Monday</v>
      </c>
    </row>
    <row r="419" spans="2:11" x14ac:dyDescent="0.35">
      <c r="B419">
        <v>414</v>
      </c>
      <c r="F419"/>
      <c r="G419" s="3">
        <v>44880</v>
      </c>
      <c r="H419" s="3">
        <v>44880</v>
      </c>
      <c r="J419" s="1" t="str">
        <f t="shared" si="12"/>
        <v>Nov/22</v>
      </c>
      <c r="K419" s="1" t="str">
        <f t="shared" si="13"/>
        <v>Tuesday</v>
      </c>
    </row>
    <row r="420" spans="2:11" x14ac:dyDescent="0.35">
      <c r="B420">
        <v>415</v>
      </c>
      <c r="F420"/>
      <c r="G420" s="3">
        <v>44880</v>
      </c>
      <c r="H420" s="3">
        <v>44880</v>
      </c>
      <c r="J420" s="1" t="str">
        <f t="shared" si="12"/>
        <v>Nov/22</v>
      </c>
      <c r="K420" s="1" t="str">
        <f t="shared" si="13"/>
        <v>Tuesday</v>
      </c>
    </row>
    <row r="421" spans="2:11" x14ac:dyDescent="0.35">
      <c r="B421">
        <v>416</v>
      </c>
      <c r="F421"/>
      <c r="G421" s="3">
        <v>44880</v>
      </c>
      <c r="H421" s="3">
        <v>44880</v>
      </c>
      <c r="J421" s="1" t="str">
        <f t="shared" si="12"/>
        <v>Nov/22</v>
      </c>
      <c r="K421" s="1" t="str">
        <f t="shared" si="13"/>
        <v>Tuesday</v>
      </c>
    </row>
    <row r="422" spans="2:11" x14ac:dyDescent="0.35">
      <c r="B422">
        <v>417</v>
      </c>
      <c r="F422"/>
      <c r="G422" s="3">
        <v>44880</v>
      </c>
      <c r="H422" s="3">
        <v>44880</v>
      </c>
      <c r="J422" s="1" t="str">
        <f t="shared" si="12"/>
        <v>Nov/22</v>
      </c>
      <c r="K422" s="1" t="str">
        <f t="shared" si="13"/>
        <v>Tuesday</v>
      </c>
    </row>
    <row r="423" spans="2:11" x14ac:dyDescent="0.35">
      <c r="B423">
        <v>418</v>
      </c>
      <c r="F423"/>
      <c r="G423" s="3">
        <v>44880</v>
      </c>
      <c r="H423" s="3">
        <v>44880</v>
      </c>
      <c r="J423" s="1" t="str">
        <f t="shared" si="12"/>
        <v>Nov/22</v>
      </c>
      <c r="K423" s="1" t="str">
        <f t="shared" si="13"/>
        <v>Tuesday</v>
      </c>
    </row>
    <row r="424" spans="2:11" x14ac:dyDescent="0.35">
      <c r="B424">
        <v>419</v>
      </c>
      <c r="F424"/>
      <c r="G424" s="3">
        <v>44880</v>
      </c>
      <c r="H424" s="3">
        <v>44880</v>
      </c>
      <c r="J424" s="1" t="str">
        <f t="shared" si="12"/>
        <v>Nov/22</v>
      </c>
      <c r="K424" s="1" t="str">
        <f t="shared" si="13"/>
        <v>Tuesday</v>
      </c>
    </row>
    <row r="425" spans="2:11" x14ac:dyDescent="0.35">
      <c r="B425">
        <v>420</v>
      </c>
      <c r="C425" s="1" t="s">
        <v>6</v>
      </c>
      <c r="D425" s="1" t="s">
        <v>17</v>
      </c>
      <c r="E425" s="40" t="s">
        <v>338</v>
      </c>
      <c r="F425"/>
      <c r="G425" s="3">
        <v>44881</v>
      </c>
      <c r="H425" s="3">
        <v>44881</v>
      </c>
      <c r="I425" s="1">
        <v>2</v>
      </c>
      <c r="J425" s="1" t="str">
        <f t="shared" si="12"/>
        <v>Nov/22</v>
      </c>
      <c r="K425" s="1" t="str">
        <f t="shared" si="13"/>
        <v>Wednesday</v>
      </c>
    </row>
    <row r="426" spans="2:11" x14ac:dyDescent="0.35">
      <c r="B426">
        <v>421</v>
      </c>
      <c r="C426" s="1" t="s">
        <v>6</v>
      </c>
      <c r="D426" s="1" t="s">
        <v>339</v>
      </c>
      <c r="E426" s="40" t="s">
        <v>335</v>
      </c>
      <c r="F426"/>
      <c r="G426" s="3">
        <v>44881</v>
      </c>
      <c r="H426" s="3">
        <v>44881</v>
      </c>
      <c r="I426" s="1">
        <v>2</v>
      </c>
      <c r="J426" s="1" t="str">
        <f t="shared" si="12"/>
        <v>Nov/22</v>
      </c>
      <c r="K426" s="1" t="str">
        <f t="shared" si="13"/>
        <v>Wednesday</v>
      </c>
    </row>
    <row r="427" spans="2:11" x14ac:dyDescent="0.35">
      <c r="B427">
        <v>422</v>
      </c>
      <c r="C427" s="1" t="s">
        <v>6</v>
      </c>
      <c r="D427" s="1" t="s">
        <v>19</v>
      </c>
      <c r="E427" s="40" t="s">
        <v>275</v>
      </c>
      <c r="F427"/>
      <c r="G427" s="3">
        <v>44881</v>
      </c>
      <c r="H427" s="3">
        <v>44881</v>
      </c>
      <c r="I427" s="1">
        <v>0.5</v>
      </c>
      <c r="J427" s="1" t="str">
        <f t="shared" si="12"/>
        <v>Nov/22</v>
      </c>
      <c r="K427" s="1" t="str">
        <f t="shared" si="13"/>
        <v>Wednesday</v>
      </c>
    </row>
    <row r="428" spans="2:11" x14ac:dyDescent="0.35">
      <c r="B428">
        <v>423</v>
      </c>
      <c r="C428" s="1" t="s">
        <v>6</v>
      </c>
      <c r="F428"/>
      <c r="G428" s="3">
        <v>44882</v>
      </c>
      <c r="H428" s="3">
        <v>44882</v>
      </c>
      <c r="J428" s="1" t="str">
        <f t="shared" si="12"/>
        <v>Nov/22</v>
      </c>
      <c r="K428" s="1" t="str">
        <f t="shared" si="13"/>
        <v>Thursday</v>
      </c>
    </row>
    <row r="429" spans="2:11" x14ac:dyDescent="0.35">
      <c r="B429">
        <v>424</v>
      </c>
      <c r="F429"/>
      <c r="G429" s="3">
        <v>44882</v>
      </c>
      <c r="H429" s="3">
        <v>44882</v>
      </c>
      <c r="J429" s="1" t="str">
        <f t="shared" si="12"/>
        <v>Nov/22</v>
      </c>
      <c r="K429" s="1" t="str">
        <f t="shared" si="13"/>
        <v>Thursday</v>
      </c>
    </row>
    <row r="430" spans="2:11" x14ac:dyDescent="0.35">
      <c r="B430">
        <v>425</v>
      </c>
      <c r="F430"/>
      <c r="G430" s="3">
        <v>44882</v>
      </c>
      <c r="H430" s="3">
        <v>44882</v>
      </c>
      <c r="J430" s="1" t="str">
        <f t="shared" si="12"/>
        <v>Nov/22</v>
      </c>
      <c r="K430" s="1" t="str">
        <f t="shared" si="13"/>
        <v>Thursday</v>
      </c>
    </row>
    <row r="431" spans="2:11" x14ac:dyDescent="0.35">
      <c r="B431">
        <v>426</v>
      </c>
      <c r="F431"/>
      <c r="G431" s="3">
        <v>44882</v>
      </c>
      <c r="H431" s="3">
        <v>44882</v>
      </c>
      <c r="J431" s="1" t="str">
        <f t="shared" si="12"/>
        <v>Nov/22</v>
      </c>
      <c r="K431" s="1" t="str">
        <f t="shared" si="13"/>
        <v>Thursday</v>
      </c>
    </row>
    <row r="432" spans="2:11" x14ac:dyDescent="0.35">
      <c r="B432">
        <v>427</v>
      </c>
      <c r="C432" s="1" t="s">
        <v>6</v>
      </c>
      <c r="D432" s="1" t="s">
        <v>340</v>
      </c>
      <c r="E432" s="40" t="s">
        <v>341</v>
      </c>
      <c r="F432"/>
      <c r="G432" s="3">
        <v>44883</v>
      </c>
      <c r="H432" s="3">
        <v>44883</v>
      </c>
      <c r="I432" s="1">
        <v>8</v>
      </c>
      <c r="J432" s="1" t="str">
        <f t="shared" si="12"/>
        <v>Nov/22</v>
      </c>
      <c r="K432" s="1" t="str">
        <f t="shared" si="13"/>
        <v>Friday</v>
      </c>
    </row>
    <row r="433" spans="2:11" x14ac:dyDescent="0.35">
      <c r="B433">
        <v>428</v>
      </c>
      <c r="C433" s="1" t="s">
        <v>6</v>
      </c>
      <c r="F433"/>
      <c r="G433" s="3">
        <v>44886</v>
      </c>
      <c r="H433" s="3">
        <v>44886</v>
      </c>
      <c r="J433" s="1" t="str">
        <f t="shared" si="12"/>
        <v>Nov/22</v>
      </c>
      <c r="K433" s="1" t="str">
        <f t="shared" si="13"/>
        <v>Monday</v>
      </c>
    </row>
    <row r="434" spans="2:11" x14ac:dyDescent="0.35">
      <c r="B434">
        <v>429</v>
      </c>
      <c r="C434" s="1" t="s">
        <v>6</v>
      </c>
      <c r="F434"/>
      <c r="G434" s="3">
        <v>44886</v>
      </c>
      <c r="H434" s="3">
        <v>44886</v>
      </c>
      <c r="J434" s="1" t="str">
        <f t="shared" si="12"/>
        <v>Nov/22</v>
      </c>
      <c r="K434" s="1" t="str">
        <f t="shared" si="13"/>
        <v>Monday</v>
      </c>
    </row>
    <row r="435" spans="2:11" x14ac:dyDescent="0.35">
      <c r="B435">
        <v>430</v>
      </c>
      <c r="C435" s="1" t="s">
        <v>6</v>
      </c>
      <c r="D435" s="1" t="s">
        <v>287</v>
      </c>
      <c r="E435" s="40" t="s">
        <v>342</v>
      </c>
      <c r="F435"/>
      <c r="G435" s="3">
        <v>44886</v>
      </c>
      <c r="H435" s="3">
        <v>44886</v>
      </c>
      <c r="I435" s="1">
        <v>0.5</v>
      </c>
      <c r="J435" s="1" t="str">
        <f t="shared" si="12"/>
        <v>Nov/22</v>
      </c>
      <c r="K435" s="1" t="str">
        <f t="shared" si="13"/>
        <v>Monday</v>
      </c>
    </row>
    <row r="436" spans="2:11" x14ac:dyDescent="0.35">
      <c r="B436">
        <v>431</v>
      </c>
      <c r="C436" s="1" t="s">
        <v>6</v>
      </c>
      <c r="F436"/>
      <c r="G436" s="3">
        <v>44886</v>
      </c>
      <c r="H436" s="3">
        <v>44886</v>
      </c>
      <c r="J436" s="1" t="str">
        <f t="shared" si="12"/>
        <v>Nov/22</v>
      </c>
      <c r="K436" s="1" t="str">
        <f t="shared" si="13"/>
        <v>Monday</v>
      </c>
    </row>
    <row r="437" spans="2:11" x14ac:dyDescent="0.35">
      <c r="B437">
        <v>432</v>
      </c>
      <c r="C437" s="1" t="s">
        <v>6</v>
      </c>
      <c r="F437"/>
      <c r="G437" s="3">
        <v>44886</v>
      </c>
      <c r="H437" s="3">
        <v>44886</v>
      </c>
      <c r="J437" s="1" t="str">
        <f t="shared" si="12"/>
        <v>Nov/22</v>
      </c>
      <c r="K437" s="1" t="str">
        <f t="shared" si="13"/>
        <v>Monday</v>
      </c>
    </row>
    <row r="438" spans="2:11" x14ac:dyDescent="0.35">
      <c r="B438">
        <v>433</v>
      </c>
      <c r="C438" s="1" t="s">
        <v>6</v>
      </c>
      <c r="F438"/>
      <c r="G438" s="3">
        <v>44886</v>
      </c>
      <c r="H438" s="3">
        <v>44886</v>
      </c>
      <c r="J438" s="1" t="str">
        <f t="shared" si="12"/>
        <v>Nov/22</v>
      </c>
      <c r="K438" s="1" t="str">
        <f t="shared" si="13"/>
        <v>Monday</v>
      </c>
    </row>
    <row r="439" spans="2:11" x14ac:dyDescent="0.35">
      <c r="B439">
        <v>434</v>
      </c>
      <c r="C439" s="1" t="s">
        <v>6</v>
      </c>
      <c r="D439" s="1" t="s">
        <v>19</v>
      </c>
      <c r="E439" s="40" t="s">
        <v>343</v>
      </c>
      <c r="F439"/>
      <c r="G439" s="3">
        <v>44887</v>
      </c>
      <c r="H439" s="3">
        <v>44887</v>
      </c>
      <c r="I439" s="1">
        <v>0.5</v>
      </c>
      <c r="J439" s="1" t="str">
        <f t="shared" si="12"/>
        <v>Nov/22</v>
      </c>
      <c r="K439" s="1" t="str">
        <f t="shared" si="13"/>
        <v>Tuesday</v>
      </c>
    </row>
    <row r="440" spans="2:11" x14ac:dyDescent="0.35">
      <c r="B440">
        <v>435</v>
      </c>
      <c r="C440" s="1" t="s">
        <v>6</v>
      </c>
      <c r="D440" s="1" t="s">
        <v>272</v>
      </c>
      <c r="E440" s="40" t="s">
        <v>344</v>
      </c>
      <c r="F440"/>
      <c r="G440" s="3">
        <v>44887</v>
      </c>
      <c r="H440" s="3">
        <v>44887</v>
      </c>
      <c r="I440" s="1">
        <v>0.5</v>
      </c>
      <c r="J440" s="1" t="str">
        <f t="shared" si="12"/>
        <v>Nov/22</v>
      </c>
      <c r="K440" s="1" t="str">
        <f t="shared" si="13"/>
        <v>Tuesday</v>
      </c>
    </row>
    <row r="441" spans="2:11" x14ac:dyDescent="0.35">
      <c r="B441">
        <v>436</v>
      </c>
      <c r="C441" s="1" t="s">
        <v>6</v>
      </c>
      <c r="D441" s="1" t="s">
        <v>17</v>
      </c>
      <c r="E441" s="40" t="s">
        <v>345</v>
      </c>
      <c r="F441"/>
      <c r="G441" s="3">
        <v>44887</v>
      </c>
      <c r="H441" s="3">
        <v>44887</v>
      </c>
      <c r="I441" s="1">
        <v>1</v>
      </c>
      <c r="J441" s="1" t="str">
        <f t="shared" si="12"/>
        <v>Nov/22</v>
      </c>
      <c r="K441" s="1" t="str">
        <f t="shared" si="13"/>
        <v>Tuesday</v>
      </c>
    </row>
    <row r="442" spans="2:11" x14ac:dyDescent="0.35">
      <c r="B442">
        <v>437</v>
      </c>
      <c r="C442" s="1" t="s">
        <v>6</v>
      </c>
      <c r="D442" s="1" t="s">
        <v>2</v>
      </c>
      <c r="E442" s="40" t="s">
        <v>346</v>
      </c>
      <c r="F442"/>
      <c r="G442" s="3">
        <v>44887</v>
      </c>
      <c r="H442" s="3">
        <v>44887</v>
      </c>
      <c r="I442" s="1">
        <v>1</v>
      </c>
      <c r="J442" s="1" t="str">
        <f t="shared" ref="J442:J504" si="14" xml:space="preserve"> TEXT(G442,"MMM/YY")</f>
        <v>Nov/22</v>
      </c>
      <c r="K442" s="1" t="str">
        <f t="shared" si="13"/>
        <v>Tuesday</v>
      </c>
    </row>
    <row r="443" spans="2:11" x14ac:dyDescent="0.35">
      <c r="B443">
        <v>438</v>
      </c>
      <c r="C443" s="1" t="s">
        <v>6</v>
      </c>
      <c r="F443"/>
      <c r="G443" s="3">
        <v>44887</v>
      </c>
      <c r="H443" s="3">
        <v>44887</v>
      </c>
      <c r="J443" s="1" t="str">
        <f t="shared" si="14"/>
        <v>Nov/22</v>
      </c>
      <c r="K443" s="1" t="str">
        <f t="shared" si="13"/>
        <v>Tuesday</v>
      </c>
    </row>
    <row r="444" spans="2:11" x14ac:dyDescent="0.35">
      <c r="B444">
        <v>439</v>
      </c>
      <c r="C444" s="1" t="s">
        <v>6</v>
      </c>
      <c r="F444"/>
      <c r="G444" s="3">
        <v>44888</v>
      </c>
      <c r="H444" s="3">
        <v>44888</v>
      </c>
      <c r="J444" s="1" t="str">
        <f t="shared" si="14"/>
        <v>Nov/22</v>
      </c>
      <c r="K444" s="1" t="str">
        <f t="shared" si="13"/>
        <v>Wednesday</v>
      </c>
    </row>
    <row r="445" spans="2:11" x14ac:dyDescent="0.35">
      <c r="B445">
        <v>440</v>
      </c>
      <c r="C445" s="1" t="s">
        <v>6</v>
      </c>
      <c r="F445"/>
      <c r="G445" s="3">
        <v>44888</v>
      </c>
      <c r="H445" s="3">
        <v>44888</v>
      </c>
      <c r="J445" s="1" t="str">
        <f t="shared" si="14"/>
        <v>Nov/22</v>
      </c>
      <c r="K445" s="1" t="str">
        <f t="shared" si="13"/>
        <v>Wednesday</v>
      </c>
    </row>
    <row r="446" spans="2:11" x14ac:dyDescent="0.35">
      <c r="B446">
        <v>441</v>
      </c>
      <c r="F446"/>
      <c r="G446" s="3">
        <v>44888</v>
      </c>
      <c r="H446" s="3">
        <v>44888</v>
      </c>
      <c r="J446" s="1" t="str">
        <f t="shared" si="14"/>
        <v>Nov/22</v>
      </c>
      <c r="K446" s="1" t="str">
        <f t="shared" si="13"/>
        <v>Wednesday</v>
      </c>
    </row>
    <row r="447" spans="2:11" x14ac:dyDescent="0.35">
      <c r="B447">
        <v>442</v>
      </c>
      <c r="F447"/>
      <c r="G447" s="3">
        <v>44888</v>
      </c>
      <c r="H447" s="3">
        <v>44888</v>
      </c>
      <c r="J447" s="1" t="str">
        <f t="shared" si="14"/>
        <v>Nov/22</v>
      </c>
      <c r="K447" s="1" t="str">
        <f t="shared" si="13"/>
        <v>Wednesday</v>
      </c>
    </row>
    <row r="448" spans="2:11" x14ac:dyDescent="0.35">
      <c r="B448">
        <v>443</v>
      </c>
      <c r="F448"/>
      <c r="G448" s="3">
        <v>44888</v>
      </c>
      <c r="H448" s="3">
        <v>44888</v>
      </c>
      <c r="J448" s="1" t="str">
        <f t="shared" si="14"/>
        <v>Nov/22</v>
      </c>
      <c r="K448" s="1" t="str">
        <f t="shared" si="13"/>
        <v>Wednesday</v>
      </c>
    </row>
    <row r="449" spans="2:11" x14ac:dyDescent="0.35">
      <c r="B449">
        <v>444</v>
      </c>
      <c r="F449"/>
      <c r="G449" s="3">
        <v>44888</v>
      </c>
      <c r="H449" s="3">
        <v>44888</v>
      </c>
      <c r="J449" s="1" t="str">
        <f t="shared" si="14"/>
        <v>Nov/22</v>
      </c>
      <c r="K449" s="1" t="str">
        <f t="shared" si="13"/>
        <v>Wednesday</v>
      </c>
    </row>
    <row r="450" spans="2:11" x14ac:dyDescent="0.35">
      <c r="B450">
        <v>445</v>
      </c>
      <c r="F450"/>
      <c r="G450" s="3">
        <v>44889</v>
      </c>
      <c r="J450" s="1" t="str">
        <f t="shared" si="14"/>
        <v>Nov/22</v>
      </c>
      <c r="K450" s="1" t="str">
        <f t="shared" si="13"/>
        <v>Thursday</v>
      </c>
    </row>
    <row r="451" spans="2:11" x14ac:dyDescent="0.35">
      <c r="B451">
        <v>446</v>
      </c>
      <c r="F451"/>
      <c r="G451" s="3">
        <v>44889</v>
      </c>
      <c r="J451" s="1" t="str">
        <f t="shared" si="14"/>
        <v>Nov/22</v>
      </c>
      <c r="K451" s="1" t="str">
        <f t="shared" si="13"/>
        <v>Thursday</v>
      </c>
    </row>
    <row r="452" spans="2:11" x14ac:dyDescent="0.35">
      <c r="B452">
        <v>447</v>
      </c>
      <c r="F452"/>
      <c r="G452" s="3">
        <v>44889</v>
      </c>
      <c r="J452" s="1" t="str">
        <f t="shared" si="14"/>
        <v>Nov/22</v>
      </c>
      <c r="K452" s="1" t="str">
        <f t="shared" si="13"/>
        <v>Thursday</v>
      </c>
    </row>
    <row r="453" spans="2:11" x14ac:dyDescent="0.35">
      <c r="B453">
        <v>448</v>
      </c>
      <c r="F453"/>
      <c r="G453" s="3">
        <v>44889</v>
      </c>
      <c r="J453" s="1" t="str">
        <f t="shared" si="14"/>
        <v>Nov/22</v>
      </c>
      <c r="K453" s="1" t="str">
        <f t="shared" si="13"/>
        <v>Thursday</v>
      </c>
    </row>
    <row r="454" spans="2:11" x14ac:dyDescent="0.35">
      <c r="B454">
        <v>449</v>
      </c>
      <c r="F454"/>
      <c r="G454" s="3">
        <v>44889</v>
      </c>
      <c r="J454" s="1" t="str">
        <f t="shared" si="14"/>
        <v>Nov/22</v>
      </c>
      <c r="K454" s="1" t="str">
        <f t="shared" ref="K454:K517" si="15" xml:space="preserve"> TEXT(G454, "dddd")</f>
        <v>Thursday</v>
      </c>
    </row>
    <row r="455" spans="2:11" x14ac:dyDescent="0.35">
      <c r="B455">
        <v>450</v>
      </c>
      <c r="F455"/>
      <c r="G455" s="3">
        <v>44890</v>
      </c>
      <c r="H455" s="3">
        <v>44890</v>
      </c>
      <c r="J455" s="1" t="str">
        <f t="shared" si="14"/>
        <v>Nov/22</v>
      </c>
      <c r="K455" s="1" t="str">
        <f t="shared" si="15"/>
        <v>Friday</v>
      </c>
    </row>
    <row r="456" spans="2:11" x14ac:dyDescent="0.35">
      <c r="B456">
        <v>451</v>
      </c>
      <c r="F456"/>
      <c r="G456" s="3">
        <v>44890</v>
      </c>
      <c r="H456" s="3">
        <v>44890</v>
      </c>
      <c r="J456" s="1" t="str">
        <f t="shared" si="14"/>
        <v>Nov/22</v>
      </c>
      <c r="K456" s="1" t="str">
        <f t="shared" si="15"/>
        <v>Friday</v>
      </c>
    </row>
    <row r="457" spans="2:11" x14ac:dyDescent="0.35">
      <c r="B457">
        <v>452</v>
      </c>
      <c r="F457"/>
      <c r="G457" s="3">
        <v>44890</v>
      </c>
      <c r="H457" s="3">
        <v>44890</v>
      </c>
      <c r="J457" s="1" t="str">
        <f t="shared" si="14"/>
        <v>Nov/22</v>
      </c>
      <c r="K457" s="1" t="str">
        <f t="shared" si="15"/>
        <v>Friday</v>
      </c>
    </row>
    <row r="458" spans="2:11" x14ac:dyDescent="0.35">
      <c r="B458">
        <v>453</v>
      </c>
      <c r="F458"/>
      <c r="G458" s="3">
        <v>44890</v>
      </c>
      <c r="H458" s="3">
        <v>44890</v>
      </c>
      <c r="J458" s="1" t="str">
        <f t="shared" si="14"/>
        <v>Nov/22</v>
      </c>
      <c r="K458" s="1" t="str">
        <f t="shared" si="15"/>
        <v>Friday</v>
      </c>
    </row>
    <row r="459" spans="2:11" x14ac:dyDescent="0.35">
      <c r="B459">
        <v>454</v>
      </c>
      <c r="F459"/>
      <c r="G459" s="3">
        <v>44890</v>
      </c>
      <c r="H459" s="3">
        <v>44890</v>
      </c>
      <c r="J459" s="1" t="str">
        <f t="shared" si="14"/>
        <v>Nov/22</v>
      </c>
      <c r="K459" s="1" t="str">
        <f t="shared" si="15"/>
        <v>Friday</v>
      </c>
    </row>
    <row r="460" spans="2:11" x14ac:dyDescent="0.35">
      <c r="B460">
        <v>455</v>
      </c>
      <c r="F460"/>
      <c r="G460" s="3">
        <v>44890</v>
      </c>
      <c r="H460" s="3">
        <v>44890</v>
      </c>
      <c r="J460" s="1" t="str">
        <f t="shared" si="14"/>
        <v>Nov/22</v>
      </c>
      <c r="K460" s="1" t="str">
        <f t="shared" si="15"/>
        <v>Friday</v>
      </c>
    </row>
    <row r="461" spans="2:11" x14ac:dyDescent="0.35">
      <c r="B461">
        <v>456</v>
      </c>
      <c r="C461" s="1" t="s">
        <v>6</v>
      </c>
      <c r="D461" s="1" t="s">
        <v>2</v>
      </c>
      <c r="E461" s="40" t="s">
        <v>347</v>
      </c>
      <c r="F461" t="s">
        <v>348</v>
      </c>
      <c r="G461" s="3">
        <v>44893</v>
      </c>
      <c r="H461" s="3">
        <v>44893</v>
      </c>
      <c r="I461" s="1">
        <v>2</v>
      </c>
      <c r="J461" s="1" t="str">
        <f t="shared" si="14"/>
        <v>Nov/22</v>
      </c>
      <c r="K461" s="1" t="str">
        <f t="shared" si="15"/>
        <v>Monday</v>
      </c>
    </row>
    <row r="462" spans="2:11" x14ac:dyDescent="0.35">
      <c r="B462">
        <v>457</v>
      </c>
      <c r="C462" s="1" t="s">
        <v>6</v>
      </c>
      <c r="D462" s="1" t="s">
        <v>17</v>
      </c>
      <c r="E462" s="40" t="s">
        <v>327</v>
      </c>
      <c r="F462"/>
      <c r="G462" s="3">
        <v>44893</v>
      </c>
      <c r="H462" s="3">
        <v>44893</v>
      </c>
      <c r="I462" s="1">
        <v>2</v>
      </c>
      <c r="J462" s="1" t="str">
        <f t="shared" si="14"/>
        <v>Nov/22</v>
      </c>
      <c r="K462" s="1" t="str">
        <f t="shared" si="15"/>
        <v>Monday</v>
      </c>
    </row>
    <row r="463" spans="2:11" x14ac:dyDescent="0.35">
      <c r="B463">
        <v>458</v>
      </c>
      <c r="C463" s="1" t="s">
        <v>6</v>
      </c>
      <c r="D463" s="1" t="s">
        <v>2</v>
      </c>
      <c r="E463" s="40" t="s">
        <v>349</v>
      </c>
      <c r="F463" t="s">
        <v>348</v>
      </c>
      <c r="G463" s="3">
        <v>44893</v>
      </c>
      <c r="H463" s="3">
        <v>44893</v>
      </c>
      <c r="I463" s="1">
        <v>1</v>
      </c>
      <c r="J463" s="1" t="str">
        <f t="shared" si="14"/>
        <v>Nov/22</v>
      </c>
      <c r="K463" s="1" t="str">
        <f t="shared" si="15"/>
        <v>Monday</v>
      </c>
    </row>
    <row r="464" spans="2:11" x14ac:dyDescent="0.35">
      <c r="B464">
        <v>459</v>
      </c>
      <c r="C464" s="1" t="s">
        <v>6</v>
      </c>
      <c r="D464" s="1" t="s">
        <v>17</v>
      </c>
      <c r="E464" s="40" t="s">
        <v>335</v>
      </c>
      <c r="F464"/>
      <c r="G464" s="3">
        <v>44893</v>
      </c>
      <c r="H464" s="3">
        <v>44893</v>
      </c>
      <c r="I464" s="1">
        <v>2</v>
      </c>
      <c r="J464" s="1" t="str">
        <f t="shared" si="14"/>
        <v>Nov/22</v>
      </c>
      <c r="K464" s="1" t="str">
        <f t="shared" si="15"/>
        <v>Monday</v>
      </c>
    </row>
    <row r="465" spans="2:11" x14ac:dyDescent="0.35">
      <c r="B465">
        <v>460</v>
      </c>
      <c r="C465" s="1" t="s">
        <v>6</v>
      </c>
      <c r="D465" s="1" t="s">
        <v>208</v>
      </c>
      <c r="E465" s="40" t="s">
        <v>350</v>
      </c>
      <c r="F465"/>
      <c r="G465" s="3">
        <v>44893</v>
      </c>
      <c r="H465" s="3">
        <v>44893</v>
      </c>
      <c r="I465" s="1">
        <v>0.5</v>
      </c>
      <c r="J465" s="1" t="str">
        <f t="shared" si="14"/>
        <v>Nov/22</v>
      </c>
      <c r="K465" s="1" t="str">
        <f t="shared" si="15"/>
        <v>Monday</v>
      </c>
    </row>
    <row r="466" spans="2:11" x14ac:dyDescent="0.35">
      <c r="B466">
        <v>461</v>
      </c>
      <c r="C466" s="1" t="s">
        <v>6</v>
      </c>
      <c r="D466" s="1" t="s">
        <v>19</v>
      </c>
      <c r="E466" s="40" t="s">
        <v>337</v>
      </c>
      <c r="F466"/>
      <c r="G466" s="3">
        <v>44893</v>
      </c>
      <c r="H466" s="3">
        <v>44893</v>
      </c>
      <c r="I466" s="1">
        <v>0.5</v>
      </c>
      <c r="J466" s="1" t="str">
        <f t="shared" si="14"/>
        <v>Nov/22</v>
      </c>
      <c r="K466" s="1" t="str">
        <f t="shared" si="15"/>
        <v>Monday</v>
      </c>
    </row>
    <row r="467" spans="2:11" x14ac:dyDescent="0.35">
      <c r="B467">
        <v>462</v>
      </c>
      <c r="C467" s="1" t="s">
        <v>6</v>
      </c>
      <c r="D467" s="1" t="s">
        <v>287</v>
      </c>
      <c r="E467" s="40" t="s">
        <v>337</v>
      </c>
      <c r="F467"/>
      <c r="G467" s="3">
        <v>44894</v>
      </c>
      <c r="H467" s="3">
        <v>44894</v>
      </c>
      <c r="I467" s="1">
        <v>0.5</v>
      </c>
      <c r="J467" s="1" t="str">
        <f t="shared" si="14"/>
        <v>Nov/22</v>
      </c>
      <c r="K467" s="1" t="str">
        <f t="shared" si="15"/>
        <v>Tuesday</v>
      </c>
    </row>
    <row r="468" spans="2:11" x14ac:dyDescent="0.35">
      <c r="B468">
        <v>463</v>
      </c>
      <c r="C468" s="1" t="s">
        <v>6</v>
      </c>
      <c r="D468" s="1" t="s">
        <v>17</v>
      </c>
      <c r="E468" s="40" t="s">
        <v>335</v>
      </c>
      <c r="F468"/>
      <c r="G468" s="3">
        <v>44894</v>
      </c>
      <c r="H468" s="3">
        <v>44894</v>
      </c>
      <c r="I468" s="1">
        <v>3</v>
      </c>
      <c r="J468" s="1" t="str">
        <f t="shared" si="14"/>
        <v>Nov/22</v>
      </c>
      <c r="K468" s="1" t="str">
        <f t="shared" si="15"/>
        <v>Tuesday</v>
      </c>
    </row>
    <row r="469" spans="2:11" x14ac:dyDescent="0.35">
      <c r="B469">
        <v>464</v>
      </c>
      <c r="C469" s="1" t="s">
        <v>6</v>
      </c>
      <c r="D469" s="1" t="s">
        <v>208</v>
      </c>
      <c r="E469" s="40" t="s">
        <v>351</v>
      </c>
      <c r="F469"/>
      <c r="G469" s="3">
        <v>44894</v>
      </c>
      <c r="H469" s="3">
        <v>44894</v>
      </c>
      <c r="I469" s="1">
        <v>1</v>
      </c>
      <c r="J469" s="1" t="str">
        <f t="shared" si="14"/>
        <v>Nov/22</v>
      </c>
      <c r="K469" s="1" t="str">
        <f t="shared" si="15"/>
        <v>Tuesday</v>
      </c>
    </row>
    <row r="470" spans="2:11" x14ac:dyDescent="0.35">
      <c r="B470">
        <v>465</v>
      </c>
      <c r="C470" s="1" t="s">
        <v>6</v>
      </c>
      <c r="D470" s="1" t="s">
        <v>2</v>
      </c>
      <c r="E470" s="40" t="s">
        <v>188</v>
      </c>
      <c r="F470"/>
      <c r="G470" s="3">
        <v>44894</v>
      </c>
      <c r="H470" s="3">
        <v>44894</v>
      </c>
      <c r="I470" s="1">
        <v>1</v>
      </c>
      <c r="J470" s="1" t="str">
        <f t="shared" si="14"/>
        <v>Nov/22</v>
      </c>
      <c r="K470" s="1" t="str">
        <f t="shared" si="15"/>
        <v>Tuesday</v>
      </c>
    </row>
    <row r="471" spans="2:11" x14ac:dyDescent="0.35">
      <c r="B471">
        <v>466</v>
      </c>
      <c r="C471" s="1" t="s">
        <v>6</v>
      </c>
      <c r="D471" s="1" t="s">
        <v>17</v>
      </c>
      <c r="E471" s="40" t="s">
        <v>335</v>
      </c>
      <c r="F471"/>
      <c r="G471" s="3">
        <v>44894</v>
      </c>
      <c r="H471" s="3">
        <v>44894</v>
      </c>
      <c r="I471" s="1">
        <v>2</v>
      </c>
      <c r="J471" s="1" t="str">
        <f t="shared" si="14"/>
        <v>Nov/22</v>
      </c>
      <c r="K471" s="1" t="str">
        <f t="shared" si="15"/>
        <v>Tuesday</v>
      </c>
    </row>
    <row r="472" spans="2:11" x14ac:dyDescent="0.35">
      <c r="B472">
        <v>467</v>
      </c>
      <c r="C472" s="1" t="s">
        <v>6</v>
      </c>
      <c r="D472" s="1" t="s">
        <v>208</v>
      </c>
      <c r="E472" s="40" t="s">
        <v>352</v>
      </c>
      <c r="F472"/>
      <c r="G472" s="3">
        <v>44894</v>
      </c>
      <c r="H472" s="3">
        <v>44894</v>
      </c>
      <c r="I472" s="1">
        <v>1</v>
      </c>
      <c r="J472" s="1" t="str">
        <f t="shared" si="14"/>
        <v>Nov/22</v>
      </c>
      <c r="K472" s="1" t="str">
        <f t="shared" si="15"/>
        <v>Tuesday</v>
      </c>
    </row>
    <row r="473" spans="2:11" x14ac:dyDescent="0.35">
      <c r="B473">
        <v>468</v>
      </c>
      <c r="C473" s="1" t="s">
        <v>6</v>
      </c>
      <c r="D473" s="1" t="s">
        <v>19</v>
      </c>
      <c r="E473" s="40" t="s">
        <v>353</v>
      </c>
      <c r="F473"/>
      <c r="G473" s="3">
        <v>44895</v>
      </c>
      <c r="H473" s="3">
        <v>44895</v>
      </c>
      <c r="I473" s="1">
        <v>0.5</v>
      </c>
      <c r="J473" s="1" t="str">
        <f t="shared" si="14"/>
        <v>Nov/22</v>
      </c>
      <c r="K473" s="1" t="str">
        <f t="shared" si="15"/>
        <v>Wednesday</v>
      </c>
    </row>
    <row r="474" spans="2:11" x14ac:dyDescent="0.35">
      <c r="B474">
        <v>469</v>
      </c>
      <c r="C474" s="1" t="s">
        <v>6</v>
      </c>
      <c r="D474" s="1" t="s">
        <v>17</v>
      </c>
      <c r="E474" s="40" t="s">
        <v>354</v>
      </c>
      <c r="F474"/>
      <c r="G474" s="3">
        <v>44895</v>
      </c>
      <c r="H474" s="3">
        <v>44895</v>
      </c>
      <c r="I474" s="1">
        <v>2</v>
      </c>
      <c r="J474" s="1" t="str">
        <f t="shared" si="14"/>
        <v>Nov/22</v>
      </c>
      <c r="K474" s="1" t="str">
        <f t="shared" si="15"/>
        <v>Wednesday</v>
      </c>
    </row>
    <row r="475" spans="2:11" x14ac:dyDescent="0.35">
      <c r="B475">
        <v>470</v>
      </c>
      <c r="C475" s="1" t="s">
        <v>6</v>
      </c>
      <c r="D475" s="1" t="s">
        <v>2</v>
      </c>
      <c r="E475" s="40" t="s">
        <v>355</v>
      </c>
      <c r="F475"/>
      <c r="G475" s="3">
        <v>44895</v>
      </c>
      <c r="H475" s="3">
        <v>44895</v>
      </c>
      <c r="I475" s="1">
        <v>1.5</v>
      </c>
      <c r="J475" s="1" t="str">
        <f t="shared" si="14"/>
        <v>Nov/22</v>
      </c>
      <c r="K475" s="1" t="str">
        <f t="shared" si="15"/>
        <v>Wednesday</v>
      </c>
    </row>
    <row r="476" spans="2:11" x14ac:dyDescent="0.35">
      <c r="B476">
        <v>471</v>
      </c>
      <c r="C476" s="1" t="s">
        <v>6</v>
      </c>
      <c r="D476" s="1" t="s">
        <v>2</v>
      </c>
      <c r="E476" s="40" t="s">
        <v>356</v>
      </c>
      <c r="F476"/>
      <c r="G476" s="3">
        <v>44895</v>
      </c>
      <c r="H476" s="3">
        <v>44895</v>
      </c>
      <c r="I476" s="1">
        <v>0.5</v>
      </c>
      <c r="J476" s="1" t="str">
        <f t="shared" si="14"/>
        <v>Nov/22</v>
      </c>
      <c r="K476" s="1" t="str">
        <f t="shared" si="15"/>
        <v>Wednesday</v>
      </c>
    </row>
    <row r="477" spans="2:11" x14ac:dyDescent="0.35">
      <c r="B477">
        <v>472</v>
      </c>
      <c r="C477" s="1" t="s">
        <v>6</v>
      </c>
      <c r="D477" s="1" t="s">
        <v>208</v>
      </c>
      <c r="E477" s="40" t="s">
        <v>357</v>
      </c>
      <c r="F477"/>
      <c r="G477" s="3">
        <v>44895</v>
      </c>
      <c r="H477" s="3">
        <v>44895</v>
      </c>
      <c r="I477" s="1">
        <v>1</v>
      </c>
      <c r="J477" s="1" t="str">
        <f t="shared" si="14"/>
        <v>Nov/22</v>
      </c>
      <c r="K477" s="1" t="str">
        <f t="shared" si="15"/>
        <v>Wednesday</v>
      </c>
    </row>
    <row r="478" spans="2:11" x14ac:dyDescent="0.35">
      <c r="B478">
        <v>473</v>
      </c>
      <c r="F478"/>
      <c r="G478" s="3">
        <v>44895</v>
      </c>
      <c r="H478" s="3">
        <v>44895</v>
      </c>
      <c r="J478" s="1" t="str">
        <f t="shared" si="14"/>
        <v>Nov/22</v>
      </c>
      <c r="K478" s="1" t="str">
        <f t="shared" si="15"/>
        <v>Wednesday</v>
      </c>
    </row>
    <row r="479" spans="2:11" x14ac:dyDescent="0.35">
      <c r="B479">
        <v>474</v>
      </c>
      <c r="C479" s="1" t="s">
        <v>6</v>
      </c>
      <c r="D479" s="1" t="s">
        <v>2</v>
      </c>
      <c r="E479" s="40" t="s">
        <v>358</v>
      </c>
      <c r="F479"/>
      <c r="G479" s="3">
        <v>44896</v>
      </c>
      <c r="H479" s="3">
        <v>44896</v>
      </c>
      <c r="I479" s="1">
        <v>1</v>
      </c>
      <c r="J479" s="1" t="str">
        <f t="shared" si="14"/>
        <v>Dec/22</v>
      </c>
      <c r="K479" s="1" t="str">
        <f t="shared" si="15"/>
        <v>Thursday</v>
      </c>
    </row>
    <row r="480" spans="2:11" x14ac:dyDescent="0.35">
      <c r="B480">
        <v>475</v>
      </c>
      <c r="C480" s="1" t="s">
        <v>6</v>
      </c>
      <c r="D480" s="1" t="s">
        <v>17</v>
      </c>
      <c r="E480" s="40" t="s">
        <v>359</v>
      </c>
      <c r="F480"/>
      <c r="G480" s="3">
        <v>44896</v>
      </c>
      <c r="H480" s="3">
        <v>44896</v>
      </c>
      <c r="I480" s="1">
        <v>3</v>
      </c>
      <c r="J480" s="1" t="str">
        <f t="shared" si="14"/>
        <v>Dec/22</v>
      </c>
      <c r="K480" s="1" t="str">
        <f t="shared" si="15"/>
        <v>Thursday</v>
      </c>
    </row>
    <row r="481" spans="2:11" x14ac:dyDescent="0.35">
      <c r="B481">
        <v>476</v>
      </c>
      <c r="C481" s="1" t="s">
        <v>6</v>
      </c>
      <c r="D481" s="1" t="s">
        <v>19</v>
      </c>
      <c r="E481" s="40" t="s">
        <v>360</v>
      </c>
      <c r="F481"/>
      <c r="G481" s="3">
        <v>44896</v>
      </c>
      <c r="H481" s="3">
        <v>44896</v>
      </c>
      <c r="I481" s="1">
        <v>0.5</v>
      </c>
      <c r="J481" s="1" t="str">
        <f t="shared" si="14"/>
        <v>Dec/22</v>
      </c>
      <c r="K481" s="1" t="str">
        <f t="shared" si="15"/>
        <v>Thursday</v>
      </c>
    </row>
    <row r="482" spans="2:11" x14ac:dyDescent="0.35">
      <c r="B482">
        <v>477</v>
      </c>
      <c r="C482" s="1" t="s">
        <v>6</v>
      </c>
      <c r="D482" s="1" t="s">
        <v>22</v>
      </c>
      <c r="E482" s="40" t="s">
        <v>361</v>
      </c>
      <c r="F482" t="s">
        <v>362</v>
      </c>
      <c r="G482" s="3">
        <v>44896</v>
      </c>
      <c r="H482" s="3">
        <v>44896</v>
      </c>
      <c r="I482" s="1">
        <v>3</v>
      </c>
      <c r="J482" s="1" t="str">
        <f t="shared" si="14"/>
        <v>Dec/22</v>
      </c>
      <c r="K482" s="1" t="str">
        <f t="shared" si="15"/>
        <v>Thursday</v>
      </c>
    </row>
    <row r="483" spans="2:11" x14ac:dyDescent="0.35">
      <c r="B483">
        <v>478</v>
      </c>
      <c r="C483" s="1" t="s">
        <v>6</v>
      </c>
      <c r="F483"/>
      <c r="G483" s="3">
        <v>44896</v>
      </c>
      <c r="H483" s="3">
        <v>44896</v>
      </c>
      <c r="J483" s="1" t="str">
        <f t="shared" si="14"/>
        <v>Dec/22</v>
      </c>
      <c r="K483" s="1" t="str">
        <f t="shared" si="15"/>
        <v>Thursday</v>
      </c>
    </row>
    <row r="484" spans="2:11" x14ac:dyDescent="0.35">
      <c r="B484">
        <v>479</v>
      </c>
      <c r="C484" s="1" t="s">
        <v>6</v>
      </c>
      <c r="D484" s="1" t="s">
        <v>19</v>
      </c>
      <c r="E484" s="40" t="s">
        <v>363</v>
      </c>
      <c r="F484"/>
      <c r="G484" s="3">
        <v>44897</v>
      </c>
      <c r="H484" s="3">
        <v>44897</v>
      </c>
      <c r="I484" s="1">
        <v>0.5</v>
      </c>
      <c r="J484" s="1" t="str">
        <f t="shared" si="14"/>
        <v>Dec/22</v>
      </c>
      <c r="K484" s="1" t="str">
        <f t="shared" si="15"/>
        <v>Friday</v>
      </c>
    </row>
    <row r="485" spans="2:11" x14ac:dyDescent="0.35">
      <c r="B485">
        <v>480</v>
      </c>
      <c r="C485" s="1" t="s">
        <v>6</v>
      </c>
      <c r="D485" s="1" t="s">
        <v>254</v>
      </c>
      <c r="E485" s="40" t="s">
        <v>364</v>
      </c>
      <c r="F485"/>
      <c r="G485" s="3">
        <v>44897</v>
      </c>
      <c r="H485" s="3">
        <v>44897</v>
      </c>
      <c r="I485" s="1">
        <v>1</v>
      </c>
      <c r="J485" s="1" t="str">
        <f t="shared" si="14"/>
        <v>Dec/22</v>
      </c>
      <c r="K485" s="1" t="str">
        <f t="shared" si="15"/>
        <v>Friday</v>
      </c>
    </row>
    <row r="486" spans="2:11" x14ac:dyDescent="0.35">
      <c r="B486">
        <v>481</v>
      </c>
      <c r="C486" s="1" t="s">
        <v>6</v>
      </c>
      <c r="D486" s="1" t="s">
        <v>17</v>
      </c>
      <c r="E486" s="40" t="s">
        <v>365</v>
      </c>
      <c r="F486"/>
      <c r="G486" s="3">
        <v>44897</v>
      </c>
      <c r="H486" s="3">
        <v>44897</v>
      </c>
      <c r="I486" s="1">
        <v>2</v>
      </c>
      <c r="J486" s="1" t="str">
        <f t="shared" si="14"/>
        <v>Dec/22</v>
      </c>
      <c r="K486" s="1" t="str">
        <f t="shared" si="15"/>
        <v>Friday</v>
      </c>
    </row>
    <row r="487" spans="2:11" x14ac:dyDescent="0.35">
      <c r="B487">
        <v>482</v>
      </c>
      <c r="C487" s="1" t="s">
        <v>6</v>
      </c>
      <c r="D487" s="1" t="s">
        <v>22</v>
      </c>
      <c r="E487" s="40" t="s">
        <v>366</v>
      </c>
      <c r="F487" t="s">
        <v>362</v>
      </c>
      <c r="G487" s="3">
        <v>44897</v>
      </c>
      <c r="H487" s="3">
        <v>44897</v>
      </c>
      <c r="I487" s="1">
        <v>3</v>
      </c>
      <c r="J487" s="1" t="str">
        <f t="shared" si="14"/>
        <v>Dec/22</v>
      </c>
      <c r="K487" s="1" t="str">
        <f t="shared" si="15"/>
        <v>Friday</v>
      </c>
    </row>
    <row r="488" spans="2:11" x14ac:dyDescent="0.35">
      <c r="B488">
        <v>483</v>
      </c>
      <c r="C488" s="1" t="s">
        <v>6</v>
      </c>
      <c r="F488"/>
      <c r="G488" s="3">
        <v>44897</v>
      </c>
      <c r="H488" s="3">
        <v>44897</v>
      </c>
      <c r="J488" s="1" t="str">
        <f t="shared" si="14"/>
        <v>Dec/22</v>
      </c>
      <c r="K488" s="1" t="str">
        <f t="shared" si="15"/>
        <v>Friday</v>
      </c>
    </row>
    <row r="489" spans="2:11" x14ac:dyDescent="0.35">
      <c r="B489">
        <v>484</v>
      </c>
      <c r="C489" s="1" t="s">
        <v>6</v>
      </c>
      <c r="D489" s="1" t="s">
        <v>22</v>
      </c>
      <c r="E489" s="40" t="s">
        <v>367</v>
      </c>
      <c r="F489"/>
      <c r="G489" s="3">
        <v>44900</v>
      </c>
      <c r="H489" s="3">
        <v>44900</v>
      </c>
      <c r="I489" s="1">
        <v>0.5</v>
      </c>
      <c r="J489" s="1" t="str">
        <f t="shared" si="14"/>
        <v>Dec/22</v>
      </c>
      <c r="K489" s="1" t="str">
        <f t="shared" si="15"/>
        <v>Monday</v>
      </c>
    </row>
    <row r="490" spans="2:11" x14ac:dyDescent="0.35">
      <c r="B490">
        <v>485</v>
      </c>
      <c r="C490" s="1" t="s">
        <v>6</v>
      </c>
      <c r="D490" s="1" t="s">
        <v>287</v>
      </c>
      <c r="E490" s="40" t="s">
        <v>337</v>
      </c>
      <c r="F490"/>
      <c r="G490" s="3">
        <v>44900</v>
      </c>
      <c r="H490" s="3">
        <v>44900</v>
      </c>
      <c r="I490" s="1">
        <v>0.5</v>
      </c>
      <c r="J490" s="1" t="str">
        <f t="shared" si="14"/>
        <v>Dec/22</v>
      </c>
      <c r="K490" s="1" t="str">
        <f t="shared" si="15"/>
        <v>Monday</v>
      </c>
    </row>
    <row r="491" spans="2:11" ht="29" x14ac:dyDescent="0.35">
      <c r="B491">
        <v>486</v>
      </c>
      <c r="C491" s="1" t="s">
        <v>6</v>
      </c>
      <c r="D491" s="1" t="s">
        <v>17</v>
      </c>
      <c r="E491" s="40" t="s">
        <v>368</v>
      </c>
      <c r="F491"/>
      <c r="G491" s="3">
        <v>44900</v>
      </c>
      <c r="H491" s="3">
        <v>44900</v>
      </c>
      <c r="I491" s="1">
        <v>2</v>
      </c>
      <c r="J491" s="1" t="str">
        <f t="shared" si="14"/>
        <v>Dec/22</v>
      </c>
      <c r="K491" s="1" t="str">
        <f t="shared" si="15"/>
        <v>Monday</v>
      </c>
    </row>
    <row r="492" spans="2:11" x14ac:dyDescent="0.35">
      <c r="B492">
        <v>487</v>
      </c>
      <c r="C492" s="1" t="s">
        <v>6</v>
      </c>
      <c r="D492" s="1" t="s">
        <v>163</v>
      </c>
      <c r="E492" s="40" t="s">
        <v>369</v>
      </c>
      <c r="F492"/>
      <c r="G492" s="3">
        <v>44900</v>
      </c>
      <c r="H492" s="3">
        <v>44900</v>
      </c>
      <c r="I492" s="1">
        <v>0.5</v>
      </c>
      <c r="J492" s="1" t="str">
        <f t="shared" si="14"/>
        <v>Dec/22</v>
      </c>
      <c r="K492" s="1" t="str">
        <f t="shared" si="15"/>
        <v>Monday</v>
      </c>
    </row>
    <row r="493" spans="2:11" x14ac:dyDescent="0.35">
      <c r="B493">
        <v>488</v>
      </c>
      <c r="C493" s="1" t="s">
        <v>6</v>
      </c>
      <c r="D493" s="1" t="s">
        <v>2</v>
      </c>
      <c r="E493" s="40" t="s">
        <v>370</v>
      </c>
      <c r="F493" t="s">
        <v>348</v>
      </c>
      <c r="G493" s="3">
        <v>44900</v>
      </c>
      <c r="H493" s="3">
        <v>44900</v>
      </c>
      <c r="I493" s="1">
        <v>0.5</v>
      </c>
      <c r="J493" s="1" t="str">
        <f t="shared" si="14"/>
        <v>Dec/22</v>
      </c>
      <c r="K493" s="1" t="str">
        <f t="shared" si="15"/>
        <v>Monday</v>
      </c>
    </row>
    <row r="494" spans="2:11" x14ac:dyDescent="0.35">
      <c r="B494">
        <v>489</v>
      </c>
      <c r="C494" s="1" t="s">
        <v>6</v>
      </c>
      <c r="F494"/>
      <c r="G494" s="3">
        <v>44900</v>
      </c>
      <c r="H494" s="3">
        <v>44900</v>
      </c>
      <c r="J494" s="1" t="str">
        <f t="shared" si="14"/>
        <v>Dec/22</v>
      </c>
      <c r="K494" s="1" t="str">
        <f t="shared" si="15"/>
        <v>Monday</v>
      </c>
    </row>
    <row r="495" spans="2:11" x14ac:dyDescent="0.35">
      <c r="B495">
        <v>490</v>
      </c>
      <c r="C495" s="1" t="s">
        <v>6</v>
      </c>
      <c r="D495" s="1" t="s">
        <v>22</v>
      </c>
      <c r="E495" s="40" t="s">
        <v>367</v>
      </c>
      <c r="F495"/>
      <c r="G495" s="3">
        <v>44901</v>
      </c>
      <c r="H495" s="3">
        <v>44901</v>
      </c>
      <c r="I495" s="1">
        <v>0.5</v>
      </c>
      <c r="J495" s="1" t="str">
        <f t="shared" si="14"/>
        <v>Dec/22</v>
      </c>
      <c r="K495" s="1" t="str">
        <f t="shared" si="15"/>
        <v>Tuesday</v>
      </c>
    </row>
    <row r="496" spans="2:11" x14ac:dyDescent="0.35">
      <c r="B496">
        <v>491</v>
      </c>
      <c r="C496" s="1" t="s">
        <v>6</v>
      </c>
      <c r="D496" s="1" t="s">
        <v>287</v>
      </c>
      <c r="E496" s="40" t="s">
        <v>337</v>
      </c>
      <c r="F496" t="s">
        <v>348</v>
      </c>
      <c r="G496" s="3">
        <v>44901</v>
      </c>
      <c r="H496" s="3">
        <v>44901</v>
      </c>
      <c r="I496" s="1">
        <v>0.5</v>
      </c>
      <c r="J496" s="1" t="str">
        <f t="shared" si="14"/>
        <v>Dec/22</v>
      </c>
      <c r="K496" s="1" t="str">
        <f t="shared" si="15"/>
        <v>Tuesday</v>
      </c>
    </row>
    <row r="497" spans="2:11" x14ac:dyDescent="0.35">
      <c r="B497">
        <v>492</v>
      </c>
      <c r="C497" s="1" t="s">
        <v>6</v>
      </c>
      <c r="D497" s="1" t="s">
        <v>208</v>
      </c>
      <c r="E497" s="40" t="s">
        <v>371</v>
      </c>
      <c r="F497"/>
      <c r="G497" s="3">
        <v>44901</v>
      </c>
      <c r="H497" s="3">
        <v>44901</v>
      </c>
      <c r="I497" s="1">
        <v>1</v>
      </c>
      <c r="J497" s="1" t="str">
        <f t="shared" si="14"/>
        <v>Dec/22</v>
      </c>
      <c r="K497" s="1" t="str">
        <f t="shared" si="15"/>
        <v>Tuesday</v>
      </c>
    </row>
    <row r="498" spans="2:11" x14ac:dyDescent="0.35">
      <c r="B498">
        <v>493</v>
      </c>
      <c r="C498" s="1" t="s">
        <v>6</v>
      </c>
      <c r="D498" s="1" t="s">
        <v>163</v>
      </c>
      <c r="E498" s="40" t="s">
        <v>372</v>
      </c>
      <c r="F498"/>
      <c r="G498" s="3">
        <v>44901</v>
      </c>
      <c r="H498" s="3">
        <v>44901</v>
      </c>
      <c r="I498" s="1">
        <v>0.5</v>
      </c>
      <c r="J498" s="1" t="str">
        <f t="shared" si="14"/>
        <v>Dec/22</v>
      </c>
      <c r="K498" s="1" t="str">
        <f t="shared" si="15"/>
        <v>Tuesday</v>
      </c>
    </row>
    <row r="499" spans="2:11" x14ac:dyDescent="0.35">
      <c r="B499">
        <v>494</v>
      </c>
      <c r="C499" s="1" t="s">
        <v>6</v>
      </c>
      <c r="D499" s="1" t="s">
        <v>373</v>
      </c>
      <c r="E499" s="40" t="s">
        <v>374</v>
      </c>
      <c r="F499"/>
      <c r="G499" s="3">
        <v>44901</v>
      </c>
      <c r="H499" s="3">
        <v>44901</v>
      </c>
      <c r="I499" s="1">
        <v>1</v>
      </c>
      <c r="J499" s="1" t="str">
        <f t="shared" si="14"/>
        <v>Dec/22</v>
      </c>
      <c r="K499" s="1" t="str">
        <f t="shared" si="15"/>
        <v>Tuesday</v>
      </c>
    </row>
    <row r="500" spans="2:11" x14ac:dyDescent="0.35">
      <c r="B500">
        <v>495</v>
      </c>
      <c r="C500" s="1" t="s">
        <v>6</v>
      </c>
      <c r="F500"/>
      <c r="G500" s="3">
        <v>44902</v>
      </c>
      <c r="H500" s="3">
        <v>44902</v>
      </c>
      <c r="J500" s="1" t="str">
        <f t="shared" si="14"/>
        <v>Dec/22</v>
      </c>
      <c r="K500" s="1" t="str">
        <f t="shared" si="15"/>
        <v>Wednesday</v>
      </c>
    </row>
    <row r="501" spans="2:11" x14ac:dyDescent="0.35">
      <c r="B501">
        <v>496</v>
      </c>
      <c r="C501" s="1" t="s">
        <v>6</v>
      </c>
      <c r="D501" s="1" t="s">
        <v>22</v>
      </c>
      <c r="E501" s="40" t="s">
        <v>367</v>
      </c>
      <c r="F501"/>
      <c r="G501" s="3">
        <v>44902</v>
      </c>
      <c r="H501" s="3">
        <v>44902</v>
      </c>
      <c r="J501" s="1" t="str">
        <f t="shared" si="14"/>
        <v>Dec/22</v>
      </c>
      <c r="K501" s="1" t="str">
        <f t="shared" si="15"/>
        <v>Wednesday</v>
      </c>
    </row>
    <row r="502" spans="2:11" x14ac:dyDescent="0.35">
      <c r="B502">
        <v>497</v>
      </c>
      <c r="C502" s="1" t="s">
        <v>6</v>
      </c>
      <c r="D502" s="1" t="s">
        <v>287</v>
      </c>
      <c r="E502" s="40" t="s">
        <v>337</v>
      </c>
      <c r="F502" t="s">
        <v>348</v>
      </c>
      <c r="G502" s="3">
        <v>44902</v>
      </c>
      <c r="H502" s="3">
        <v>44902</v>
      </c>
      <c r="I502" s="1">
        <v>0.5</v>
      </c>
      <c r="J502" s="1" t="str">
        <f t="shared" si="14"/>
        <v>Dec/22</v>
      </c>
      <c r="K502" s="1" t="str">
        <f t="shared" si="15"/>
        <v>Wednesday</v>
      </c>
    </row>
    <row r="503" spans="2:11" x14ac:dyDescent="0.35">
      <c r="B503">
        <v>498</v>
      </c>
      <c r="C503" s="1" t="s">
        <v>6</v>
      </c>
      <c r="F503"/>
      <c r="G503" s="3">
        <v>44902</v>
      </c>
      <c r="H503" s="3">
        <v>44902</v>
      </c>
      <c r="J503" s="1" t="str">
        <f t="shared" si="14"/>
        <v>Dec/22</v>
      </c>
      <c r="K503" s="1" t="str">
        <f t="shared" si="15"/>
        <v>Wednesday</v>
      </c>
    </row>
    <row r="504" spans="2:11" x14ac:dyDescent="0.35">
      <c r="B504">
        <v>499</v>
      </c>
      <c r="C504" s="1" t="s">
        <v>6</v>
      </c>
      <c r="F504"/>
      <c r="G504" s="3">
        <v>44902</v>
      </c>
      <c r="H504" s="3">
        <v>44902</v>
      </c>
      <c r="J504" s="1" t="str">
        <f t="shared" si="14"/>
        <v>Dec/22</v>
      </c>
      <c r="K504" s="1" t="str">
        <f t="shared" si="15"/>
        <v>Wednesday</v>
      </c>
    </row>
    <row r="505" spans="2:11" x14ac:dyDescent="0.35">
      <c r="B505">
        <v>500</v>
      </c>
      <c r="C505" s="1" t="s">
        <v>6</v>
      </c>
      <c r="F505"/>
      <c r="G505" s="3">
        <v>44903</v>
      </c>
      <c r="H505" s="3">
        <v>44903</v>
      </c>
      <c r="J505" s="1" t="str">
        <f t="shared" ref="J505:J561" si="16" xml:space="preserve"> TEXT(G505,"MMM/YY")</f>
        <v>Dec/22</v>
      </c>
      <c r="K505" s="1" t="str">
        <f t="shared" si="15"/>
        <v>Thursday</v>
      </c>
    </row>
    <row r="506" spans="2:11" x14ac:dyDescent="0.35">
      <c r="B506">
        <v>501</v>
      </c>
      <c r="C506" s="1" t="s">
        <v>6</v>
      </c>
      <c r="D506" s="1" t="s">
        <v>22</v>
      </c>
      <c r="E506" s="40" t="s">
        <v>367</v>
      </c>
      <c r="F506"/>
      <c r="G506" s="3">
        <v>44903</v>
      </c>
      <c r="H506" s="3">
        <v>44903</v>
      </c>
      <c r="J506" s="1" t="str">
        <f t="shared" si="16"/>
        <v>Dec/22</v>
      </c>
      <c r="K506" s="1" t="str">
        <f t="shared" si="15"/>
        <v>Thursday</v>
      </c>
    </row>
    <row r="507" spans="2:11" x14ac:dyDescent="0.35">
      <c r="B507">
        <v>502</v>
      </c>
      <c r="C507" s="1" t="s">
        <v>6</v>
      </c>
      <c r="D507" s="1" t="s">
        <v>287</v>
      </c>
      <c r="E507" s="40" t="s">
        <v>337</v>
      </c>
      <c r="F507" t="s">
        <v>348</v>
      </c>
      <c r="G507" s="3">
        <v>44903</v>
      </c>
      <c r="H507" s="3">
        <v>44903</v>
      </c>
      <c r="I507" s="1">
        <v>0.5</v>
      </c>
      <c r="J507" s="1" t="str">
        <f t="shared" si="16"/>
        <v>Dec/22</v>
      </c>
      <c r="K507" s="1" t="str">
        <f t="shared" si="15"/>
        <v>Thursday</v>
      </c>
    </row>
    <row r="508" spans="2:11" x14ac:dyDescent="0.35">
      <c r="B508">
        <v>503</v>
      </c>
      <c r="C508" s="1" t="s">
        <v>6</v>
      </c>
      <c r="D508" s="1" t="s">
        <v>254</v>
      </c>
      <c r="E508" s="40" t="s">
        <v>375</v>
      </c>
      <c r="F508" t="s">
        <v>348</v>
      </c>
      <c r="G508" s="3">
        <v>44903</v>
      </c>
      <c r="H508" s="3">
        <v>44903</v>
      </c>
      <c r="I508" s="1">
        <v>0.5</v>
      </c>
      <c r="J508" s="1" t="str">
        <f t="shared" si="16"/>
        <v>Dec/22</v>
      </c>
      <c r="K508" s="1" t="str">
        <f t="shared" si="15"/>
        <v>Thursday</v>
      </c>
    </row>
    <row r="509" spans="2:11" x14ac:dyDescent="0.35">
      <c r="B509">
        <v>504</v>
      </c>
      <c r="C509" s="1" t="s">
        <v>6</v>
      </c>
      <c r="F509"/>
      <c r="G509" s="3">
        <v>44903</v>
      </c>
      <c r="H509" s="3">
        <v>44903</v>
      </c>
      <c r="J509" s="1" t="str">
        <f t="shared" si="16"/>
        <v>Dec/22</v>
      </c>
      <c r="K509" s="1" t="str">
        <f t="shared" si="15"/>
        <v>Thursday</v>
      </c>
    </row>
    <row r="510" spans="2:11" x14ac:dyDescent="0.35">
      <c r="B510">
        <v>505</v>
      </c>
      <c r="C510" s="1" t="s">
        <v>6</v>
      </c>
      <c r="F510"/>
      <c r="G510" s="3">
        <v>44903</v>
      </c>
      <c r="H510" s="3">
        <v>44903</v>
      </c>
      <c r="J510" s="1" t="str">
        <f t="shared" si="16"/>
        <v>Dec/22</v>
      </c>
      <c r="K510" s="1" t="str">
        <f t="shared" si="15"/>
        <v>Thursday</v>
      </c>
    </row>
    <row r="511" spans="2:11" x14ac:dyDescent="0.35">
      <c r="B511">
        <v>506</v>
      </c>
      <c r="C511" s="1" t="s">
        <v>6</v>
      </c>
      <c r="F511"/>
      <c r="G511" s="3">
        <v>44904</v>
      </c>
      <c r="H511" s="3">
        <v>44904</v>
      </c>
      <c r="J511" s="1" t="str">
        <f t="shared" si="16"/>
        <v>Dec/22</v>
      </c>
      <c r="K511" s="1" t="str">
        <f t="shared" si="15"/>
        <v>Friday</v>
      </c>
    </row>
    <row r="512" spans="2:11" x14ac:dyDescent="0.35">
      <c r="B512">
        <v>507</v>
      </c>
      <c r="C512" s="1" t="s">
        <v>6</v>
      </c>
      <c r="D512" s="1" t="s">
        <v>22</v>
      </c>
      <c r="E512" s="40" t="s">
        <v>367</v>
      </c>
      <c r="F512"/>
      <c r="G512" s="3">
        <v>44904</v>
      </c>
      <c r="H512" s="3">
        <v>44904</v>
      </c>
      <c r="I512" s="1">
        <v>0.5</v>
      </c>
      <c r="J512" s="1" t="str">
        <f t="shared" si="16"/>
        <v>Dec/22</v>
      </c>
      <c r="K512" s="1" t="str">
        <f t="shared" si="15"/>
        <v>Friday</v>
      </c>
    </row>
    <row r="513" spans="2:11" x14ac:dyDescent="0.35">
      <c r="B513">
        <v>508</v>
      </c>
      <c r="C513" s="1" t="s">
        <v>6</v>
      </c>
      <c r="D513" s="1" t="s">
        <v>287</v>
      </c>
      <c r="E513" s="40" t="s">
        <v>337</v>
      </c>
      <c r="F513" t="s">
        <v>348</v>
      </c>
      <c r="G513" s="3">
        <v>44904</v>
      </c>
      <c r="H513" s="3">
        <v>44904</v>
      </c>
      <c r="I513" s="1">
        <v>0.5</v>
      </c>
      <c r="J513" s="1" t="str">
        <f t="shared" si="16"/>
        <v>Dec/22</v>
      </c>
      <c r="K513" s="1" t="str">
        <f t="shared" si="15"/>
        <v>Friday</v>
      </c>
    </row>
    <row r="514" spans="2:11" x14ac:dyDescent="0.35">
      <c r="B514">
        <v>509</v>
      </c>
      <c r="C514" s="1" t="s">
        <v>6</v>
      </c>
      <c r="D514" s="1" t="s">
        <v>2</v>
      </c>
      <c r="E514" s="40" t="s">
        <v>376</v>
      </c>
      <c r="F514" t="s">
        <v>348</v>
      </c>
      <c r="G514" s="3">
        <v>44904</v>
      </c>
      <c r="H514" s="3">
        <v>44904</v>
      </c>
      <c r="I514" s="1">
        <v>1</v>
      </c>
      <c r="J514" s="1" t="str">
        <f t="shared" si="16"/>
        <v>Dec/22</v>
      </c>
      <c r="K514" s="1" t="str">
        <f t="shared" si="15"/>
        <v>Friday</v>
      </c>
    </row>
    <row r="515" spans="2:11" ht="29" x14ac:dyDescent="0.35">
      <c r="B515">
        <v>510</v>
      </c>
      <c r="C515" s="1" t="s">
        <v>6</v>
      </c>
      <c r="D515" s="1" t="s">
        <v>254</v>
      </c>
      <c r="E515" s="40" t="s">
        <v>377</v>
      </c>
      <c r="F515" t="s">
        <v>348</v>
      </c>
      <c r="G515" s="3">
        <v>44904</v>
      </c>
      <c r="H515" s="3">
        <v>44904</v>
      </c>
      <c r="I515" s="1">
        <v>0.5</v>
      </c>
      <c r="J515" s="1" t="str">
        <f t="shared" si="16"/>
        <v>Dec/22</v>
      </c>
      <c r="K515" s="1" t="str">
        <f t="shared" si="15"/>
        <v>Friday</v>
      </c>
    </row>
    <row r="516" spans="2:11" x14ac:dyDescent="0.35">
      <c r="B516">
        <v>511</v>
      </c>
      <c r="C516" s="1" t="s">
        <v>6</v>
      </c>
      <c r="F516"/>
      <c r="G516" s="3">
        <v>44904</v>
      </c>
      <c r="H516" s="3">
        <v>44904</v>
      </c>
      <c r="J516" s="1" t="str">
        <f t="shared" si="16"/>
        <v>Dec/22</v>
      </c>
      <c r="K516" s="1" t="str">
        <f t="shared" si="15"/>
        <v>Friday</v>
      </c>
    </row>
    <row r="517" spans="2:11" x14ac:dyDescent="0.35">
      <c r="B517">
        <v>512</v>
      </c>
      <c r="C517" s="1" t="s">
        <v>6</v>
      </c>
      <c r="F517"/>
      <c r="G517" s="3">
        <v>44904</v>
      </c>
      <c r="H517" s="3">
        <v>44904</v>
      </c>
      <c r="J517" s="1" t="str">
        <f t="shared" si="16"/>
        <v>Dec/22</v>
      </c>
      <c r="K517" s="1" t="str">
        <f t="shared" si="15"/>
        <v>Friday</v>
      </c>
    </row>
    <row r="518" spans="2:11" x14ac:dyDescent="0.35">
      <c r="B518">
        <v>513</v>
      </c>
      <c r="C518" s="1" t="s">
        <v>6</v>
      </c>
      <c r="D518" s="1" t="s">
        <v>2</v>
      </c>
      <c r="E518" s="40" t="s">
        <v>378</v>
      </c>
      <c r="F518" t="s">
        <v>348</v>
      </c>
      <c r="G518" s="3">
        <v>44907</v>
      </c>
      <c r="H518" s="3">
        <v>44907</v>
      </c>
      <c r="I518" s="1">
        <v>1</v>
      </c>
      <c r="J518" s="1" t="str">
        <f t="shared" si="16"/>
        <v>Dec/22</v>
      </c>
      <c r="K518" s="1" t="str">
        <f t="shared" ref="K518:K581" si="17" xml:space="preserve"> TEXT(G518, "dddd")</f>
        <v>Monday</v>
      </c>
    </row>
    <row r="519" spans="2:11" x14ac:dyDescent="0.35">
      <c r="B519">
        <v>514</v>
      </c>
      <c r="C519" s="1" t="s">
        <v>6</v>
      </c>
      <c r="D519" s="1" t="s">
        <v>22</v>
      </c>
      <c r="E519" s="40" t="s">
        <v>367</v>
      </c>
      <c r="F519"/>
      <c r="G519" s="3">
        <v>44907</v>
      </c>
      <c r="H519" s="3">
        <v>44907</v>
      </c>
      <c r="I519" s="1">
        <v>0.5</v>
      </c>
      <c r="J519" s="1" t="str">
        <f t="shared" si="16"/>
        <v>Dec/22</v>
      </c>
      <c r="K519" s="1" t="str">
        <f t="shared" si="17"/>
        <v>Monday</v>
      </c>
    </row>
    <row r="520" spans="2:11" x14ac:dyDescent="0.35">
      <c r="B520">
        <v>515</v>
      </c>
      <c r="C520" s="1" t="s">
        <v>6</v>
      </c>
      <c r="D520" s="1" t="s">
        <v>287</v>
      </c>
      <c r="E520" s="40" t="s">
        <v>337</v>
      </c>
      <c r="F520" t="s">
        <v>348</v>
      </c>
      <c r="G520" s="3">
        <v>44907</v>
      </c>
      <c r="H520" s="3">
        <v>44907</v>
      </c>
      <c r="I520" s="1">
        <v>0.5</v>
      </c>
      <c r="J520" s="1" t="str">
        <f t="shared" si="16"/>
        <v>Dec/22</v>
      </c>
      <c r="K520" s="1" t="str">
        <f t="shared" si="17"/>
        <v>Monday</v>
      </c>
    </row>
    <row r="521" spans="2:11" x14ac:dyDescent="0.35">
      <c r="B521">
        <v>516</v>
      </c>
      <c r="C521" s="1" t="s">
        <v>6</v>
      </c>
      <c r="D521" s="1" t="s">
        <v>208</v>
      </c>
      <c r="E521" s="40" t="s">
        <v>379</v>
      </c>
      <c r="F521"/>
      <c r="G521" s="3">
        <v>44907</v>
      </c>
      <c r="H521" s="3">
        <v>44907</v>
      </c>
      <c r="I521" s="1">
        <v>0.5</v>
      </c>
      <c r="J521" s="1" t="str">
        <f t="shared" si="16"/>
        <v>Dec/22</v>
      </c>
      <c r="K521" s="1" t="str">
        <f t="shared" si="17"/>
        <v>Monday</v>
      </c>
    </row>
    <row r="522" spans="2:11" x14ac:dyDescent="0.35">
      <c r="B522">
        <v>517</v>
      </c>
      <c r="C522" s="1" t="s">
        <v>6</v>
      </c>
      <c r="F522"/>
      <c r="G522" s="3">
        <v>44908</v>
      </c>
      <c r="H522" s="3">
        <v>44908</v>
      </c>
      <c r="J522" s="1" t="str">
        <f t="shared" si="16"/>
        <v>Dec/22</v>
      </c>
      <c r="K522" s="1" t="str">
        <f t="shared" si="17"/>
        <v>Tuesday</v>
      </c>
    </row>
    <row r="523" spans="2:11" x14ac:dyDescent="0.35">
      <c r="B523">
        <v>518</v>
      </c>
      <c r="C523" s="1" t="s">
        <v>6</v>
      </c>
      <c r="F523"/>
      <c r="G523" s="3">
        <v>44908</v>
      </c>
      <c r="H523" s="3">
        <v>44908</v>
      </c>
      <c r="J523" s="1" t="str">
        <f t="shared" si="16"/>
        <v>Dec/22</v>
      </c>
      <c r="K523" s="1" t="str">
        <f t="shared" si="17"/>
        <v>Tuesday</v>
      </c>
    </row>
    <row r="524" spans="2:11" x14ac:dyDescent="0.35">
      <c r="B524">
        <v>519</v>
      </c>
      <c r="C524" s="1" t="s">
        <v>6</v>
      </c>
      <c r="F524"/>
      <c r="G524" s="3">
        <v>44908</v>
      </c>
      <c r="H524" s="3">
        <v>44908</v>
      </c>
      <c r="J524" s="1" t="str">
        <f t="shared" si="16"/>
        <v>Dec/22</v>
      </c>
      <c r="K524" s="1" t="str">
        <f t="shared" si="17"/>
        <v>Tuesday</v>
      </c>
    </row>
    <row r="525" spans="2:11" x14ac:dyDescent="0.35">
      <c r="B525">
        <v>520</v>
      </c>
      <c r="C525" s="1" t="s">
        <v>6</v>
      </c>
      <c r="F525"/>
      <c r="G525" s="3">
        <v>44908</v>
      </c>
      <c r="H525" s="3">
        <v>44908</v>
      </c>
      <c r="J525" s="1" t="str">
        <f t="shared" si="16"/>
        <v>Dec/22</v>
      </c>
      <c r="K525" s="1" t="str">
        <f t="shared" si="17"/>
        <v>Tuesday</v>
      </c>
    </row>
    <row r="526" spans="2:11" x14ac:dyDescent="0.35">
      <c r="B526">
        <v>521</v>
      </c>
      <c r="C526" s="1" t="s">
        <v>6</v>
      </c>
      <c r="F526"/>
      <c r="G526" s="3">
        <v>44909</v>
      </c>
      <c r="H526" s="3">
        <v>44909</v>
      </c>
      <c r="J526" s="1" t="str">
        <f t="shared" si="16"/>
        <v>Dec/22</v>
      </c>
      <c r="K526" s="1" t="str">
        <f t="shared" si="17"/>
        <v>Wednesday</v>
      </c>
    </row>
    <row r="527" spans="2:11" x14ac:dyDescent="0.35">
      <c r="B527">
        <v>522</v>
      </c>
      <c r="C527" s="1" t="s">
        <v>6</v>
      </c>
      <c r="F527"/>
      <c r="G527" s="3">
        <v>44909</v>
      </c>
      <c r="H527" s="3">
        <v>44909</v>
      </c>
      <c r="J527" s="1" t="str">
        <f t="shared" si="16"/>
        <v>Dec/22</v>
      </c>
      <c r="K527" s="1" t="str">
        <f t="shared" si="17"/>
        <v>Wednesday</v>
      </c>
    </row>
    <row r="528" spans="2:11" x14ac:dyDescent="0.35">
      <c r="B528">
        <v>523</v>
      </c>
      <c r="C528" s="1" t="s">
        <v>6</v>
      </c>
      <c r="D528" s="1" t="s">
        <v>272</v>
      </c>
      <c r="E528" s="40" t="s">
        <v>380</v>
      </c>
      <c r="F528"/>
      <c r="G528" s="3">
        <v>44909</v>
      </c>
      <c r="H528" s="3">
        <v>44909</v>
      </c>
      <c r="I528" s="1">
        <v>1</v>
      </c>
      <c r="J528" s="1" t="str">
        <f t="shared" si="16"/>
        <v>Dec/22</v>
      </c>
      <c r="K528" s="1" t="str">
        <f t="shared" si="17"/>
        <v>Wednesday</v>
      </c>
    </row>
    <row r="529" spans="2:11" x14ac:dyDescent="0.35">
      <c r="B529">
        <v>524</v>
      </c>
      <c r="C529" s="1" t="s">
        <v>6</v>
      </c>
      <c r="D529" s="1" t="s">
        <v>208</v>
      </c>
      <c r="E529" s="40" t="s">
        <v>381</v>
      </c>
      <c r="F529"/>
      <c r="G529" s="3">
        <v>44909</v>
      </c>
      <c r="H529" s="3">
        <v>44909</v>
      </c>
      <c r="I529" s="1">
        <v>1</v>
      </c>
      <c r="J529" s="1" t="str">
        <f t="shared" si="16"/>
        <v>Dec/22</v>
      </c>
      <c r="K529" s="1" t="str">
        <f t="shared" si="17"/>
        <v>Wednesday</v>
      </c>
    </row>
    <row r="530" spans="2:11" x14ac:dyDescent="0.35">
      <c r="B530">
        <v>525</v>
      </c>
      <c r="C530" s="1" t="s">
        <v>6</v>
      </c>
      <c r="D530" s="1" t="s">
        <v>22</v>
      </c>
      <c r="E530" s="40" t="s">
        <v>382</v>
      </c>
      <c r="F530"/>
      <c r="G530" s="3">
        <v>44909</v>
      </c>
      <c r="H530" s="3">
        <v>44909</v>
      </c>
      <c r="I530" s="1">
        <v>1</v>
      </c>
      <c r="J530" s="1" t="str">
        <f t="shared" si="16"/>
        <v>Dec/22</v>
      </c>
      <c r="K530" s="1" t="str">
        <f t="shared" si="17"/>
        <v>Wednesday</v>
      </c>
    </row>
    <row r="531" spans="2:11" x14ac:dyDescent="0.35">
      <c r="B531">
        <v>526</v>
      </c>
      <c r="C531" s="1" t="s">
        <v>6</v>
      </c>
      <c r="D531" s="1" t="s">
        <v>208</v>
      </c>
      <c r="E531" s="40" t="s">
        <v>383</v>
      </c>
      <c r="F531"/>
      <c r="G531" s="3">
        <v>44910</v>
      </c>
      <c r="H531" s="3">
        <v>44910</v>
      </c>
      <c r="I531" s="1">
        <v>1</v>
      </c>
      <c r="J531" s="1" t="str">
        <f t="shared" si="16"/>
        <v>Dec/22</v>
      </c>
      <c r="K531" s="1" t="str">
        <f t="shared" si="17"/>
        <v>Thursday</v>
      </c>
    </row>
    <row r="532" spans="2:11" x14ac:dyDescent="0.35">
      <c r="B532">
        <v>527</v>
      </c>
      <c r="C532" s="1" t="s">
        <v>6</v>
      </c>
      <c r="D532" s="1" t="s">
        <v>19</v>
      </c>
      <c r="E532" s="40" t="s">
        <v>337</v>
      </c>
      <c r="F532"/>
      <c r="G532" s="3">
        <v>44910</v>
      </c>
      <c r="H532" s="3">
        <v>44910</v>
      </c>
      <c r="I532" s="1">
        <v>0.5</v>
      </c>
      <c r="J532" s="1" t="str">
        <f t="shared" si="16"/>
        <v>Dec/22</v>
      </c>
      <c r="K532" s="1" t="str">
        <f t="shared" si="17"/>
        <v>Thursday</v>
      </c>
    </row>
    <row r="533" spans="2:11" x14ac:dyDescent="0.35">
      <c r="B533">
        <v>528</v>
      </c>
      <c r="C533" s="1" t="s">
        <v>6</v>
      </c>
      <c r="D533" s="1" t="s">
        <v>208</v>
      </c>
      <c r="E533" s="40" t="s">
        <v>384</v>
      </c>
      <c r="F533"/>
      <c r="G533" s="3">
        <v>44910</v>
      </c>
      <c r="H533" s="3">
        <v>44910</v>
      </c>
      <c r="I533" s="1">
        <v>0.5</v>
      </c>
      <c r="J533" s="1" t="str">
        <f t="shared" si="16"/>
        <v>Dec/22</v>
      </c>
      <c r="K533" s="1" t="str">
        <f t="shared" si="17"/>
        <v>Thursday</v>
      </c>
    </row>
    <row r="534" spans="2:11" x14ac:dyDescent="0.35">
      <c r="B534">
        <v>529</v>
      </c>
      <c r="C534" s="1" t="s">
        <v>6</v>
      </c>
      <c r="D534" s="1" t="s">
        <v>208</v>
      </c>
      <c r="E534" s="40" t="s">
        <v>381</v>
      </c>
      <c r="F534"/>
      <c r="G534" s="3">
        <v>44911</v>
      </c>
      <c r="H534" s="3">
        <v>44911</v>
      </c>
      <c r="I534" s="1">
        <v>0.5</v>
      </c>
      <c r="J534" s="1" t="str">
        <f t="shared" si="16"/>
        <v>Dec/22</v>
      </c>
      <c r="K534" s="1" t="str">
        <f t="shared" si="17"/>
        <v>Friday</v>
      </c>
    </row>
    <row r="535" spans="2:11" x14ac:dyDescent="0.35">
      <c r="B535">
        <v>530</v>
      </c>
      <c r="C535" s="1" t="s">
        <v>6</v>
      </c>
      <c r="D535" s="1" t="s">
        <v>22</v>
      </c>
      <c r="E535" s="40" t="s">
        <v>382</v>
      </c>
      <c r="F535"/>
      <c r="G535" s="3">
        <v>44911</v>
      </c>
      <c r="H535" s="3">
        <v>44911</v>
      </c>
      <c r="I535" s="1">
        <v>0.5</v>
      </c>
      <c r="J535" s="1" t="str">
        <f t="shared" si="16"/>
        <v>Dec/22</v>
      </c>
      <c r="K535" s="1" t="str">
        <f t="shared" si="17"/>
        <v>Friday</v>
      </c>
    </row>
    <row r="536" spans="2:11" x14ac:dyDescent="0.35">
      <c r="B536">
        <v>531</v>
      </c>
      <c r="C536" s="1" t="s">
        <v>6</v>
      </c>
      <c r="D536" s="1" t="s">
        <v>51</v>
      </c>
      <c r="E536" s="40" t="s">
        <v>385</v>
      </c>
      <c r="F536"/>
      <c r="G536" s="3">
        <v>44911</v>
      </c>
      <c r="H536" s="3">
        <v>44911</v>
      </c>
      <c r="I536" s="1">
        <v>1</v>
      </c>
      <c r="J536" s="1" t="str">
        <f t="shared" si="16"/>
        <v>Dec/22</v>
      </c>
      <c r="K536" s="1" t="str">
        <f t="shared" si="17"/>
        <v>Friday</v>
      </c>
    </row>
    <row r="537" spans="2:11" x14ac:dyDescent="0.35">
      <c r="B537">
        <v>532</v>
      </c>
      <c r="C537" s="1" t="s">
        <v>6</v>
      </c>
      <c r="D537" s="1" t="s">
        <v>2</v>
      </c>
      <c r="E537" s="40" t="s">
        <v>386</v>
      </c>
      <c r="F537"/>
      <c r="G537" s="3">
        <v>44911</v>
      </c>
      <c r="H537" s="3">
        <v>44911</v>
      </c>
      <c r="I537" s="1">
        <v>1</v>
      </c>
      <c r="J537" s="1" t="str">
        <f t="shared" si="16"/>
        <v>Dec/22</v>
      </c>
      <c r="K537" s="1" t="str">
        <f t="shared" si="17"/>
        <v>Friday</v>
      </c>
    </row>
    <row r="538" spans="2:11" x14ac:dyDescent="0.35">
      <c r="B538">
        <v>533</v>
      </c>
      <c r="C538" s="1" t="s">
        <v>6</v>
      </c>
      <c r="D538" s="1" t="s">
        <v>22</v>
      </c>
      <c r="E538" s="40" t="s">
        <v>387</v>
      </c>
      <c r="F538"/>
      <c r="G538" s="3">
        <v>44914</v>
      </c>
      <c r="H538" s="3">
        <v>44914</v>
      </c>
      <c r="I538" s="1">
        <v>2</v>
      </c>
      <c r="J538" s="1" t="str">
        <f t="shared" si="16"/>
        <v>Dec/22</v>
      </c>
      <c r="K538" s="1" t="str">
        <f t="shared" si="17"/>
        <v>Monday</v>
      </c>
    </row>
    <row r="539" spans="2:11" x14ac:dyDescent="0.35">
      <c r="B539">
        <v>534</v>
      </c>
      <c r="C539" s="1" t="s">
        <v>6</v>
      </c>
      <c r="D539" s="1" t="s">
        <v>208</v>
      </c>
      <c r="E539" s="40" t="s">
        <v>388</v>
      </c>
      <c r="F539"/>
      <c r="G539" s="3">
        <v>44914</v>
      </c>
      <c r="H539" s="3">
        <v>44914</v>
      </c>
      <c r="I539" s="1">
        <v>0.5</v>
      </c>
      <c r="J539" s="1" t="str">
        <f t="shared" si="16"/>
        <v>Dec/22</v>
      </c>
      <c r="K539" s="1" t="str">
        <f t="shared" si="17"/>
        <v>Monday</v>
      </c>
    </row>
    <row r="540" spans="2:11" x14ac:dyDescent="0.35">
      <c r="B540">
        <v>535</v>
      </c>
      <c r="C540" s="1" t="s">
        <v>6</v>
      </c>
      <c r="D540" s="1" t="s">
        <v>208</v>
      </c>
      <c r="E540" s="40" t="s">
        <v>389</v>
      </c>
      <c r="F540"/>
      <c r="G540" s="3">
        <v>44914</v>
      </c>
      <c r="H540" s="3">
        <v>44914</v>
      </c>
      <c r="I540" s="1">
        <v>0.5</v>
      </c>
      <c r="J540" s="1" t="str">
        <f t="shared" si="16"/>
        <v>Dec/22</v>
      </c>
      <c r="K540" s="1" t="str">
        <f t="shared" si="17"/>
        <v>Monday</v>
      </c>
    </row>
    <row r="541" spans="2:11" x14ac:dyDescent="0.35">
      <c r="B541">
        <v>536</v>
      </c>
      <c r="C541" s="1" t="s">
        <v>6</v>
      </c>
      <c r="D541" s="1" t="s">
        <v>208</v>
      </c>
      <c r="E541" s="40" t="s">
        <v>390</v>
      </c>
      <c r="F541"/>
      <c r="G541" s="3">
        <v>44914</v>
      </c>
      <c r="H541" s="3">
        <v>44914</v>
      </c>
      <c r="I541" s="1">
        <v>0.5</v>
      </c>
      <c r="J541" s="1" t="str">
        <f t="shared" si="16"/>
        <v>Dec/22</v>
      </c>
      <c r="K541" s="1" t="str">
        <f t="shared" si="17"/>
        <v>Monday</v>
      </c>
    </row>
    <row r="542" spans="2:11" x14ac:dyDescent="0.35">
      <c r="B542">
        <v>537</v>
      </c>
      <c r="C542" s="1" t="s">
        <v>6</v>
      </c>
      <c r="D542" s="1" t="s">
        <v>208</v>
      </c>
      <c r="E542" s="40" t="s">
        <v>391</v>
      </c>
      <c r="F542"/>
      <c r="G542" s="3">
        <v>44914</v>
      </c>
      <c r="H542" s="3">
        <v>44914</v>
      </c>
      <c r="I542" s="1">
        <v>2</v>
      </c>
      <c r="J542" s="1" t="str">
        <f t="shared" si="16"/>
        <v>Dec/22</v>
      </c>
      <c r="K542" s="1" t="str">
        <f t="shared" si="17"/>
        <v>Monday</v>
      </c>
    </row>
    <row r="543" spans="2:11" x14ac:dyDescent="0.35">
      <c r="B543">
        <v>538</v>
      </c>
      <c r="C543" s="1" t="s">
        <v>6</v>
      </c>
      <c r="F543"/>
      <c r="G543" s="3">
        <v>44914</v>
      </c>
      <c r="H543" s="3">
        <v>44914</v>
      </c>
      <c r="J543" s="1" t="str">
        <f t="shared" si="16"/>
        <v>Dec/22</v>
      </c>
      <c r="K543" s="1" t="str">
        <f t="shared" si="17"/>
        <v>Monday</v>
      </c>
    </row>
    <row r="544" spans="2:11" x14ac:dyDescent="0.35">
      <c r="B544">
        <v>539</v>
      </c>
      <c r="C544" s="1" t="s">
        <v>6</v>
      </c>
      <c r="D544" s="1" t="s">
        <v>254</v>
      </c>
      <c r="E544" s="40" t="s">
        <v>274</v>
      </c>
      <c r="F544"/>
      <c r="G544" s="3">
        <v>44915</v>
      </c>
      <c r="H544" s="3">
        <v>44915</v>
      </c>
      <c r="I544" s="1">
        <v>0.5</v>
      </c>
      <c r="J544" s="1" t="str">
        <f t="shared" si="16"/>
        <v>Dec/22</v>
      </c>
      <c r="K544" s="1" t="str">
        <f t="shared" si="17"/>
        <v>Tuesday</v>
      </c>
    </row>
    <row r="545" spans="2:11" x14ac:dyDescent="0.35">
      <c r="B545">
        <v>540</v>
      </c>
      <c r="C545" s="1" t="s">
        <v>6</v>
      </c>
      <c r="D545" s="1" t="s">
        <v>2</v>
      </c>
      <c r="E545" s="40" t="s">
        <v>392</v>
      </c>
      <c r="F545"/>
      <c r="G545" s="3">
        <v>44915</v>
      </c>
      <c r="H545" s="3">
        <v>44915</v>
      </c>
      <c r="I545" s="1">
        <v>0.5</v>
      </c>
      <c r="J545" s="1" t="str">
        <f t="shared" si="16"/>
        <v>Dec/22</v>
      </c>
      <c r="K545" s="1" t="str">
        <f t="shared" si="17"/>
        <v>Tuesday</v>
      </c>
    </row>
    <row r="546" spans="2:11" x14ac:dyDescent="0.35">
      <c r="B546">
        <v>541</v>
      </c>
      <c r="C546" s="1" t="s">
        <v>6</v>
      </c>
      <c r="D546" s="1" t="s">
        <v>208</v>
      </c>
      <c r="E546" s="40" t="s">
        <v>393</v>
      </c>
      <c r="F546"/>
      <c r="G546" s="3">
        <v>44915</v>
      </c>
      <c r="H546" s="3">
        <v>44915</v>
      </c>
      <c r="I546" s="1">
        <v>0.5</v>
      </c>
      <c r="J546" s="1" t="str">
        <f t="shared" si="16"/>
        <v>Dec/22</v>
      </c>
      <c r="K546" s="1" t="str">
        <f t="shared" si="17"/>
        <v>Tuesday</v>
      </c>
    </row>
    <row r="547" spans="2:11" x14ac:dyDescent="0.35">
      <c r="B547">
        <v>542</v>
      </c>
      <c r="C547" s="1" t="s">
        <v>6</v>
      </c>
      <c r="D547" s="1" t="s">
        <v>208</v>
      </c>
      <c r="E547" s="40" t="s">
        <v>394</v>
      </c>
      <c r="F547"/>
      <c r="G547" s="3">
        <v>44915</v>
      </c>
      <c r="H547" s="3">
        <v>44915</v>
      </c>
      <c r="I547" s="1">
        <v>1</v>
      </c>
      <c r="J547" s="1" t="str">
        <f t="shared" si="16"/>
        <v>Dec/22</v>
      </c>
      <c r="K547" s="1" t="str">
        <f t="shared" si="17"/>
        <v>Tuesday</v>
      </c>
    </row>
    <row r="548" spans="2:11" x14ac:dyDescent="0.35">
      <c r="B548">
        <v>543</v>
      </c>
      <c r="C548" s="1" t="s">
        <v>6</v>
      </c>
      <c r="D548" s="1" t="s">
        <v>17</v>
      </c>
      <c r="E548" s="40" t="s">
        <v>335</v>
      </c>
      <c r="F548"/>
      <c r="G548" s="3">
        <v>44915</v>
      </c>
      <c r="H548" s="3">
        <v>44915</v>
      </c>
      <c r="I548" s="1">
        <v>2</v>
      </c>
      <c r="J548" s="1" t="str">
        <f t="shared" si="16"/>
        <v>Dec/22</v>
      </c>
      <c r="K548" s="1" t="str">
        <f t="shared" si="17"/>
        <v>Tuesday</v>
      </c>
    </row>
    <row r="549" spans="2:11" x14ac:dyDescent="0.35">
      <c r="B549">
        <v>544</v>
      </c>
      <c r="C549" s="1" t="s">
        <v>6</v>
      </c>
      <c r="D549" s="1" t="s">
        <v>17</v>
      </c>
      <c r="E549" s="40" t="s">
        <v>335</v>
      </c>
      <c r="F549"/>
      <c r="G549" s="3">
        <v>44916</v>
      </c>
      <c r="H549" s="3">
        <v>44916</v>
      </c>
      <c r="I549" s="1">
        <v>3</v>
      </c>
      <c r="J549" s="1" t="str">
        <f t="shared" si="16"/>
        <v>Dec/22</v>
      </c>
      <c r="K549" s="1" t="str">
        <f t="shared" si="17"/>
        <v>Wednesday</v>
      </c>
    </row>
    <row r="550" spans="2:11" x14ac:dyDescent="0.35">
      <c r="B550">
        <v>545</v>
      </c>
      <c r="C550" s="1" t="s">
        <v>6</v>
      </c>
      <c r="D550" s="1" t="s">
        <v>17</v>
      </c>
      <c r="E550" s="40" t="s">
        <v>395</v>
      </c>
      <c r="F550"/>
      <c r="G550" s="3">
        <v>44916</v>
      </c>
      <c r="H550" s="3">
        <v>44916</v>
      </c>
      <c r="I550" s="1">
        <v>1</v>
      </c>
      <c r="J550" s="1" t="str">
        <f t="shared" si="16"/>
        <v>Dec/22</v>
      </c>
      <c r="K550" s="1" t="str">
        <f t="shared" si="17"/>
        <v>Wednesday</v>
      </c>
    </row>
    <row r="551" spans="2:11" x14ac:dyDescent="0.35">
      <c r="B551">
        <v>546</v>
      </c>
      <c r="C551" s="1" t="s">
        <v>6</v>
      </c>
      <c r="D551" s="1" t="s">
        <v>2</v>
      </c>
      <c r="E551" s="40" t="s">
        <v>396</v>
      </c>
      <c r="F551"/>
      <c r="G551" s="3">
        <v>44916</v>
      </c>
      <c r="H551" s="3">
        <v>44916</v>
      </c>
      <c r="I551" s="1">
        <v>0.5</v>
      </c>
      <c r="J551" s="1" t="str">
        <f t="shared" si="16"/>
        <v>Dec/22</v>
      </c>
      <c r="K551" s="1" t="str">
        <f t="shared" si="17"/>
        <v>Wednesday</v>
      </c>
    </row>
    <row r="552" spans="2:11" x14ac:dyDescent="0.35">
      <c r="B552">
        <v>547</v>
      </c>
      <c r="C552" s="1" t="s">
        <v>6</v>
      </c>
      <c r="D552" s="1" t="s">
        <v>208</v>
      </c>
      <c r="E552" s="40" t="s">
        <v>397</v>
      </c>
      <c r="F552"/>
      <c r="G552" s="3">
        <v>44916</v>
      </c>
      <c r="H552" s="3">
        <v>44916</v>
      </c>
      <c r="I552" s="1">
        <v>1</v>
      </c>
      <c r="J552" s="1" t="str">
        <f t="shared" si="16"/>
        <v>Dec/22</v>
      </c>
      <c r="K552" s="1" t="str">
        <f t="shared" si="17"/>
        <v>Wednesday</v>
      </c>
    </row>
    <row r="553" spans="2:11" x14ac:dyDescent="0.35">
      <c r="B553">
        <v>548</v>
      </c>
      <c r="C553" s="1" t="s">
        <v>6</v>
      </c>
      <c r="D553" s="1" t="s">
        <v>208</v>
      </c>
      <c r="E553" s="40" t="s">
        <v>398</v>
      </c>
      <c r="F553"/>
      <c r="G553" s="3">
        <v>44916</v>
      </c>
      <c r="H553" s="3">
        <v>44916</v>
      </c>
      <c r="I553" s="1">
        <v>1</v>
      </c>
      <c r="J553" s="1" t="str">
        <f t="shared" si="16"/>
        <v>Dec/22</v>
      </c>
      <c r="K553" s="1" t="str">
        <f t="shared" si="17"/>
        <v>Wednesday</v>
      </c>
    </row>
    <row r="554" spans="2:11" x14ac:dyDescent="0.35">
      <c r="B554">
        <v>549</v>
      </c>
      <c r="C554" s="1" t="s">
        <v>6</v>
      </c>
      <c r="D554" s="1" t="s">
        <v>399</v>
      </c>
      <c r="E554" s="40" t="s">
        <v>400</v>
      </c>
      <c r="F554"/>
      <c r="G554" s="3">
        <v>44916</v>
      </c>
      <c r="H554" s="3">
        <v>44916</v>
      </c>
      <c r="I554" s="1">
        <v>0.5</v>
      </c>
      <c r="J554" s="1" t="str">
        <f t="shared" si="16"/>
        <v>Dec/22</v>
      </c>
      <c r="K554" s="1" t="str">
        <f t="shared" si="17"/>
        <v>Wednesday</v>
      </c>
    </row>
    <row r="555" spans="2:11" x14ac:dyDescent="0.35">
      <c r="B555">
        <v>550</v>
      </c>
      <c r="C555" s="1" t="s">
        <v>6</v>
      </c>
      <c r="F555"/>
      <c r="G555" s="3">
        <v>44916</v>
      </c>
      <c r="H555" s="3">
        <v>44916</v>
      </c>
      <c r="J555" s="1" t="str">
        <f t="shared" si="16"/>
        <v>Dec/22</v>
      </c>
      <c r="K555" s="1" t="str">
        <f t="shared" si="17"/>
        <v>Wednesday</v>
      </c>
    </row>
    <row r="556" spans="2:11" x14ac:dyDescent="0.35">
      <c r="B556">
        <v>551</v>
      </c>
      <c r="C556" s="1" t="s">
        <v>6</v>
      </c>
      <c r="F556"/>
      <c r="G556" s="3">
        <v>44917</v>
      </c>
      <c r="H556" s="3">
        <v>44917</v>
      </c>
      <c r="J556" s="1" t="str">
        <f t="shared" si="16"/>
        <v>Dec/22</v>
      </c>
      <c r="K556" s="1" t="str">
        <f t="shared" si="17"/>
        <v>Thursday</v>
      </c>
    </row>
    <row r="557" spans="2:11" x14ac:dyDescent="0.35">
      <c r="B557">
        <v>552</v>
      </c>
      <c r="C557" s="1" t="s">
        <v>6</v>
      </c>
      <c r="F557"/>
      <c r="G557" s="3">
        <v>44917</v>
      </c>
      <c r="H557" s="3">
        <v>44917</v>
      </c>
      <c r="J557" s="1" t="str">
        <f t="shared" si="16"/>
        <v>Dec/22</v>
      </c>
      <c r="K557" s="1" t="str">
        <f t="shared" si="17"/>
        <v>Thursday</v>
      </c>
    </row>
    <row r="558" spans="2:11" x14ac:dyDescent="0.35">
      <c r="B558">
        <v>553</v>
      </c>
      <c r="C558" s="1" t="s">
        <v>6</v>
      </c>
      <c r="F558"/>
      <c r="G558" s="3">
        <v>44917</v>
      </c>
      <c r="H558" s="3">
        <v>44917</v>
      </c>
      <c r="J558" s="1" t="str">
        <f t="shared" si="16"/>
        <v>Dec/22</v>
      </c>
      <c r="K558" s="1" t="str">
        <f t="shared" si="17"/>
        <v>Thursday</v>
      </c>
    </row>
    <row r="559" spans="2:11" x14ac:dyDescent="0.35">
      <c r="B559">
        <v>554</v>
      </c>
      <c r="C559" s="1" t="s">
        <v>6</v>
      </c>
      <c r="F559"/>
      <c r="G559" s="3">
        <v>44917</v>
      </c>
      <c r="H559" s="3">
        <v>44917</v>
      </c>
      <c r="J559" s="1" t="str">
        <f t="shared" si="16"/>
        <v>Dec/22</v>
      </c>
      <c r="K559" s="1" t="str">
        <f t="shared" si="17"/>
        <v>Thursday</v>
      </c>
    </row>
    <row r="560" spans="2:11" x14ac:dyDescent="0.35">
      <c r="B560">
        <v>555</v>
      </c>
      <c r="C560" s="1" t="s">
        <v>6</v>
      </c>
      <c r="F560"/>
      <c r="G560" s="3">
        <v>44917</v>
      </c>
      <c r="H560" s="3">
        <v>44917</v>
      </c>
      <c r="J560" s="1" t="str">
        <f t="shared" si="16"/>
        <v>Dec/22</v>
      </c>
      <c r="K560" s="1" t="str">
        <f t="shared" si="17"/>
        <v>Thursday</v>
      </c>
    </row>
    <row r="561" spans="2:11" x14ac:dyDescent="0.35">
      <c r="B561">
        <v>556</v>
      </c>
      <c r="C561" s="1" t="s">
        <v>6</v>
      </c>
      <c r="F561"/>
      <c r="G561" s="3">
        <v>44917</v>
      </c>
      <c r="H561" s="3">
        <v>44917</v>
      </c>
      <c r="J561" s="1" t="str">
        <f t="shared" si="16"/>
        <v>Dec/22</v>
      </c>
      <c r="K561" s="1" t="str">
        <f t="shared" si="17"/>
        <v>Thursday</v>
      </c>
    </row>
    <row r="562" spans="2:11" x14ac:dyDescent="0.35">
      <c r="B562">
        <v>557</v>
      </c>
      <c r="C562" s="1" t="s">
        <v>6</v>
      </c>
      <c r="D562" s="1" t="s">
        <v>51</v>
      </c>
      <c r="E562" s="40" t="s">
        <v>401</v>
      </c>
      <c r="F562"/>
      <c r="G562" s="3">
        <v>44930</v>
      </c>
      <c r="H562" s="3">
        <v>44930</v>
      </c>
      <c r="I562" s="1">
        <v>2</v>
      </c>
      <c r="J562" s="1" t="str">
        <f t="shared" ref="J562:J625" si="18" xml:space="preserve"> TEXT(G562,"MMM/YY")</f>
        <v>Jan/23</v>
      </c>
      <c r="K562" s="1" t="str">
        <f t="shared" si="17"/>
        <v>Wednesday</v>
      </c>
    </row>
    <row r="563" spans="2:11" x14ac:dyDescent="0.35">
      <c r="B563">
        <v>558</v>
      </c>
      <c r="C563" s="1" t="s">
        <v>6</v>
      </c>
      <c r="F563"/>
      <c r="G563" s="3">
        <v>44930</v>
      </c>
      <c r="H563" s="3">
        <v>44930</v>
      </c>
      <c r="J563" s="1" t="str">
        <f t="shared" si="18"/>
        <v>Jan/23</v>
      </c>
      <c r="K563" s="1" t="str">
        <f t="shared" si="17"/>
        <v>Wednesday</v>
      </c>
    </row>
    <row r="564" spans="2:11" x14ac:dyDescent="0.35">
      <c r="B564">
        <v>559</v>
      </c>
      <c r="C564" s="1" t="s">
        <v>6</v>
      </c>
      <c r="F564"/>
      <c r="G564" s="3">
        <v>44930</v>
      </c>
      <c r="H564" s="3">
        <v>44930</v>
      </c>
      <c r="J564" s="1" t="str">
        <f t="shared" si="18"/>
        <v>Jan/23</v>
      </c>
      <c r="K564" s="1" t="str">
        <f t="shared" si="17"/>
        <v>Wednesday</v>
      </c>
    </row>
    <row r="565" spans="2:11" x14ac:dyDescent="0.35">
      <c r="B565">
        <v>560</v>
      </c>
      <c r="C565" s="1" t="s">
        <v>6</v>
      </c>
      <c r="F565"/>
      <c r="G565" s="3">
        <v>44930</v>
      </c>
      <c r="H565" s="3">
        <v>44930</v>
      </c>
      <c r="J565" s="1" t="str">
        <f t="shared" si="18"/>
        <v>Jan/23</v>
      </c>
      <c r="K565" s="1" t="str">
        <f t="shared" si="17"/>
        <v>Wednesday</v>
      </c>
    </row>
    <row r="566" spans="2:11" x14ac:dyDescent="0.35">
      <c r="B566">
        <v>561</v>
      </c>
      <c r="C566" s="1" t="s">
        <v>6</v>
      </c>
      <c r="F566"/>
      <c r="G566" s="3">
        <v>44930</v>
      </c>
      <c r="H566" s="3">
        <v>44930</v>
      </c>
      <c r="J566" s="1" t="str">
        <f t="shared" si="18"/>
        <v>Jan/23</v>
      </c>
      <c r="K566" s="1" t="str">
        <f t="shared" si="17"/>
        <v>Wednesday</v>
      </c>
    </row>
    <row r="567" spans="2:11" x14ac:dyDescent="0.35">
      <c r="B567">
        <v>562</v>
      </c>
      <c r="C567" s="1" t="s">
        <v>6</v>
      </c>
      <c r="F567"/>
      <c r="G567" s="3">
        <v>44931</v>
      </c>
      <c r="H567" s="3">
        <v>44931</v>
      </c>
      <c r="J567" s="1" t="str">
        <f t="shared" si="18"/>
        <v>Jan/23</v>
      </c>
      <c r="K567" s="1" t="str">
        <f t="shared" si="17"/>
        <v>Thursday</v>
      </c>
    </row>
    <row r="568" spans="2:11" x14ac:dyDescent="0.35">
      <c r="B568">
        <v>563</v>
      </c>
      <c r="C568" s="1" t="s">
        <v>6</v>
      </c>
      <c r="F568"/>
      <c r="G568" s="3">
        <v>44931</v>
      </c>
      <c r="H568" s="3">
        <v>44931</v>
      </c>
      <c r="J568" s="1" t="str">
        <f t="shared" si="18"/>
        <v>Jan/23</v>
      </c>
      <c r="K568" s="1" t="str">
        <f t="shared" si="17"/>
        <v>Thursday</v>
      </c>
    </row>
    <row r="569" spans="2:11" x14ac:dyDescent="0.35">
      <c r="B569">
        <v>564</v>
      </c>
      <c r="C569" s="1" t="s">
        <v>6</v>
      </c>
      <c r="F569"/>
      <c r="G569" s="3">
        <v>44931</v>
      </c>
      <c r="H569" s="3">
        <v>44931</v>
      </c>
      <c r="J569" s="1" t="str">
        <f t="shared" si="18"/>
        <v>Jan/23</v>
      </c>
      <c r="K569" s="1" t="str">
        <f t="shared" si="17"/>
        <v>Thursday</v>
      </c>
    </row>
    <row r="570" spans="2:11" x14ac:dyDescent="0.35">
      <c r="B570">
        <v>565</v>
      </c>
      <c r="C570" s="1" t="s">
        <v>6</v>
      </c>
      <c r="D570" s="1" t="s">
        <v>208</v>
      </c>
      <c r="E570" s="40" t="s">
        <v>402</v>
      </c>
      <c r="F570"/>
      <c r="G570" s="3">
        <v>44931</v>
      </c>
      <c r="H570" s="3">
        <v>44931</v>
      </c>
      <c r="I570" s="1">
        <v>1</v>
      </c>
      <c r="J570" s="1" t="str">
        <f t="shared" si="18"/>
        <v>Jan/23</v>
      </c>
      <c r="K570" s="1" t="str">
        <f t="shared" si="17"/>
        <v>Thursday</v>
      </c>
    </row>
    <row r="571" spans="2:11" x14ac:dyDescent="0.35">
      <c r="B571">
        <v>566</v>
      </c>
      <c r="C571" s="1" t="s">
        <v>6</v>
      </c>
      <c r="D571" s="1" t="s">
        <v>2</v>
      </c>
      <c r="E571" s="40" t="s">
        <v>403</v>
      </c>
      <c r="F571" t="s">
        <v>348</v>
      </c>
      <c r="G571" s="3">
        <v>44931</v>
      </c>
      <c r="H571" s="3">
        <v>44931</v>
      </c>
      <c r="I571" s="1">
        <v>1</v>
      </c>
      <c r="J571" s="1" t="str">
        <f t="shared" si="18"/>
        <v>Jan/23</v>
      </c>
      <c r="K571" s="1" t="str">
        <f t="shared" si="17"/>
        <v>Thursday</v>
      </c>
    </row>
    <row r="572" spans="2:11" x14ac:dyDescent="0.35">
      <c r="B572">
        <v>567</v>
      </c>
      <c r="C572" s="1" t="s">
        <v>6</v>
      </c>
      <c r="F572"/>
      <c r="G572" s="3">
        <v>44932</v>
      </c>
      <c r="H572" s="3">
        <v>44932</v>
      </c>
      <c r="J572" s="1" t="str">
        <f t="shared" si="18"/>
        <v>Jan/23</v>
      </c>
      <c r="K572" s="1" t="str">
        <f t="shared" si="17"/>
        <v>Friday</v>
      </c>
    </row>
    <row r="573" spans="2:11" x14ac:dyDescent="0.35">
      <c r="B573">
        <v>568</v>
      </c>
      <c r="C573" s="1" t="s">
        <v>6</v>
      </c>
      <c r="D573" s="1" t="s">
        <v>2</v>
      </c>
      <c r="E573" s="40" t="s">
        <v>404</v>
      </c>
      <c r="F573" t="s">
        <v>348</v>
      </c>
      <c r="G573" s="3">
        <v>44932</v>
      </c>
      <c r="H573" s="3">
        <v>44932</v>
      </c>
      <c r="I573" s="1">
        <v>1.5</v>
      </c>
      <c r="J573" s="1" t="str">
        <f t="shared" si="18"/>
        <v>Jan/23</v>
      </c>
      <c r="K573" s="1" t="str">
        <f t="shared" si="17"/>
        <v>Friday</v>
      </c>
    </row>
    <row r="574" spans="2:11" x14ac:dyDescent="0.35">
      <c r="B574">
        <v>569</v>
      </c>
      <c r="C574" s="1" t="s">
        <v>6</v>
      </c>
      <c r="D574" s="1" t="s">
        <v>2</v>
      </c>
      <c r="E574" s="40" t="s">
        <v>405</v>
      </c>
      <c r="F574" t="s">
        <v>348</v>
      </c>
      <c r="G574" s="3">
        <v>44932</v>
      </c>
      <c r="H574" s="3">
        <v>44932</v>
      </c>
      <c r="I574" s="1">
        <v>0.5</v>
      </c>
      <c r="J574" s="1" t="str">
        <f t="shared" si="18"/>
        <v>Jan/23</v>
      </c>
      <c r="K574" s="1" t="str">
        <f t="shared" si="17"/>
        <v>Friday</v>
      </c>
    </row>
    <row r="575" spans="2:11" x14ac:dyDescent="0.35">
      <c r="B575">
        <v>570</v>
      </c>
      <c r="C575" s="1" t="s">
        <v>6</v>
      </c>
      <c r="F575"/>
      <c r="G575" s="3">
        <v>44932</v>
      </c>
      <c r="H575" s="3">
        <v>44932</v>
      </c>
      <c r="J575" s="1" t="str">
        <f t="shared" si="18"/>
        <v>Jan/23</v>
      </c>
      <c r="K575" s="1" t="str">
        <f t="shared" si="17"/>
        <v>Friday</v>
      </c>
    </row>
    <row r="576" spans="2:11" x14ac:dyDescent="0.35">
      <c r="B576">
        <v>571</v>
      </c>
      <c r="C576" s="1" t="s">
        <v>6</v>
      </c>
      <c r="F576"/>
      <c r="G576" s="3">
        <v>44932</v>
      </c>
      <c r="H576" s="3">
        <v>44932</v>
      </c>
      <c r="J576" s="1" t="str">
        <f t="shared" si="18"/>
        <v>Jan/23</v>
      </c>
      <c r="K576" s="1" t="str">
        <f t="shared" si="17"/>
        <v>Friday</v>
      </c>
    </row>
    <row r="577" spans="2:11" ht="72.5" x14ac:dyDescent="0.35">
      <c r="B577">
        <v>572</v>
      </c>
      <c r="C577" s="1" t="s">
        <v>6</v>
      </c>
      <c r="D577" s="1" t="s">
        <v>51</v>
      </c>
      <c r="E577" s="40" t="s">
        <v>406</v>
      </c>
      <c r="F577"/>
      <c r="G577" s="3">
        <v>44935</v>
      </c>
      <c r="H577" s="3">
        <v>44935</v>
      </c>
      <c r="I577" s="1">
        <v>2</v>
      </c>
      <c r="J577" s="1" t="str">
        <f t="shared" si="18"/>
        <v>Jan/23</v>
      </c>
      <c r="K577" s="1" t="str">
        <f t="shared" si="17"/>
        <v>Monday</v>
      </c>
    </row>
    <row r="578" spans="2:11" x14ac:dyDescent="0.35">
      <c r="B578">
        <v>573</v>
      </c>
      <c r="C578" s="1" t="s">
        <v>6</v>
      </c>
      <c r="D578" s="1" t="s">
        <v>208</v>
      </c>
      <c r="E578" s="40" t="s">
        <v>407</v>
      </c>
      <c r="F578"/>
      <c r="G578" s="3">
        <v>44935</v>
      </c>
      <c r="H578" s="3">
        <v>44935</v>
      </c>
      <c r="I578" s="1">
        <v>0.5</v>
      </c>
      <c r="J578" s="1" t="str">
        <f t="shared" si="18"/>
        <v>Jan/23</v>
      </c>
      <c r="K578" s="1" t="str">
        <f t="shared" si="17"/>
        <v>Monday</v>
      </c>
    </row>
    <row r="579" spans="2:11" x14ac:dyDescent="0.35">
      <c r="B579">
        <v>574</v>
      </c>
      <c r="C579" s="1" t="s">
        <v>6</v>
      </c>
      <c r="D579" s="1" t="s">
        <v>22</v>
      </c>
      <c r="E579" s="40" t="s">
        <v>408</v>
      </c>
      <c r="F579"/>
      <c r="G579" s="3">
        <v>44935</v>
      </c>
      <c r="H579" s="3">
        <v>44935</v>
      </c>
      <c r="I579" s="1">
        <v>1</v>
      </c>
      <c r="J579" s="1" t="str">
        <f t="shared" si="18"/>
        <v>Jan/23</v>
      </c>
      <c r="K579" s="1" t="str">
        <f t="shared" si="17"/>
        <v>Monday</v>
      </c>
    </row>
    <row r="580" spans="2:11" x14ac:dyDescent="0.35">
      <c r="B580">
        <v>575</v>
      </c>
      <c r="C580" s="1" t="s">
        <v>6</v>
      </c>
      <c r="D580" s="1" t="s">
        <v>22</v>
      </c>
      <c r="E580" s="40" t="s">
        <v>342</v>
      </c>
      <c r="F580"/>
      <c r="G580" s="3">
        <v>44935</v>
      </c>
      <c r="H580" s="3">
        <v>44935</v>
      </c>
      <c r="I580" s="1">
        <v>0.5</v>
      </c>
      <c r="J580" s="1" t="str">
        <f t="shared" si="18"/>
        <v>Jan/23</v>
      </c>
      <c r="K580" s="1" t="str">
        <f t="shared" si="17"/>
        <v>Monday</v>
      </c>
    </row>
    <row r="581" spans="2:11" x14ac:dyDescent="0.35">
      <c r="B581">
        <v>576</v>
      </c>
      <c r="C581" s="1" t="s">
        <v>6</v>
      </c>
      <c r="D581" s="1" t="s">
        <v>17</v>
      </c>
      <c r="E581" s="1" t="s">
        <v>409</v>
      </c>
      <c r="F581"/>
      <c r="G581" s="3">
        <v>44935</v>
      </c>
      <c r="H581" s="3">
        <v>44935</v>
      </c>
      <c r="I581" s="1">
        <v>0.5</v>
      </c>
      <c r="J581" s="1" t="str">
        <f t="shared" si="18"/>
        <v>Jan/23</v>
      </c>
      <c r="K581" s="1" t="str">
        <f t="shared" si="17"/>
        <v>Monday</v>
      </c>
    </row>
    <row r="582" spans="2:11" x14ac:dyDescent="0.35">
      <c r="B582">
        <v>577</v>
      </c>
      <c r="C582" s="1" t="s">
        <v>6</v>
      </c>
      <c r="D582" s="1" t="s">
        <v>22</v>
      </c>
      <c r="E582" s="40" t="s">
        <v>342</v>
      </c>
      <c r="F582"/>
      <c r="G582" s="3">
        <v>44936</v>
      </c>
      <c r="H582" s="3">
        <v>44936</v>
      </c>
      <c r="I582" s="1">
        <v>0.5</v>
      </c>
      <c r="J582" s="1" t="str">
        <f t="shared" si="18"/>
        <v>Jan/23</v>
      </c>
      <c r="K582" s="1" t="str">
        <f t="shared" ref="K582:K645" si="19" xml:space="preserve"> TEXT(G582, "dddd")</f>
        <v>Tuesday</v>
      </c>
    </row>
    <row r="583" spans="2:11" x14ac:dyDescent="0.35">
      <c r="B583">
        <v>578</v>
      </c>
      <c r="C583" s="1" t="s">
        <v>6</v>
      </c>
      <c r="D583" s="1" t="s">
        <v>22</v>
      </c>
      <c r="E583" s="40" t="s">
        <v>408</v>
      </c>
      <c r="F583" t="s">
        <v>20</v>
      </c>
      <c r="G583" s="3">
        <v>44936</v>
      </c>
      <c r="H583" s="3">
        <v>44936</v>
      </c>
      <c r="I583" s="1">
        <v>1</v>
      </c>
      <c r="J583" s="1" t="str">
        <f t="shared" si="18"/>
        <v>Jan/23</v>
      </c>
      <c r="K583" s="1" t="str">
        <f t="shared" si="19"/>
        <v>Tuesday</v>
      </c>
    </row>
    <row r="584" spans="2:11" x14ac:dyDescent="0.35">
      <c r="B584">
        <v>579</v>
      </c>
      <c r="C584" s="1" t="s">
        <v>6</v>
      </c>
      <c r="F584"/>
      <c r="G584" s="3">
        <v>44936</v>
      </c>
      <c r="H584" s="3">
        <v>44936</v>
      </c>
      <c r="J584" s="1" t="str">
        <f t="shared" si="18"/>
        <v>Jan/23</v>
      </c>
      <c r="K584" s="1" t="str">
        <f t="shared" si="19"/>
        <v>Tuesday</v>
      </c>
    </row>
    <row r="585" spans="2:11" x14ac:dyDescent="0.35">
      <c r="B585">
        <v>580</v>
      </c>
      <c r="C585" s="1" t="s">
        <v>6</v>
      </c>
      <c r="F585"/>
      <c r="G585" s="3">
        <v>44936</v>
      </c>
      <c r="H585" s="3">
        <v>44936</v>
      </c>
      <c r="J585" s="1" t="str">
        <f t="shared" si="18"/>
        <v>Jan/23</v>
      </c>
      <c r="K585" s="1" t="str">
        <f t="shared" si="19"/>
        <v>Tuesday</v>
      </c>
    </row>
    <row r="586" spans="2:11" x14ac:dyDescent="0.35">
      <c r="B586">
        <v>581</v>
      </c>
      <c r="C586" s="1" t="s">
        <v>6</v>
      </c>
      <c r="F586"/>
      <c r="G586" s="3">
        <v>44936</v>
      </c>
      <c r="H586" s="3">
        <v>44936</v>
      </c>
      <c r="J586" s="1" t="str">
        <f t="shared" si="18"/>
        <v>Jan/23</v>
      </c>
      <c r="K586" s="1" t="str">
        <f t="shared" si="19"/>
        <v>Tuesday</v>
      </c>
    </row>
    <row r="587" spans="2:11" x14ac:dyDescent="0.35">
      <c r="B587">
        <v>582</v>
      </c>
      <c r="C587" s="1" t="s">
        <v>6</v>
      </c>
      <c r="F587"/>
      <c r="G587" s="3">
        <v>44936</v>
      </c>
      <c r="H587" s="3">
        <v>44936</v>
      </c>
      <c r="J587" s="1" t="str">
        <f t="shared" si="18"/>
        <v>Jan/23</v>
      </c>
      <c r="K587" s="1" t="str">
        <f t="shared" si="19"/>
        <v>Tuesday</v>
      </c>
    </row>
    <row r="588" spans="2:11" x14ac:dyDescent="0.35">
      <c r="B588">
        <v>583</v>
      </c>
      <c r="C588" s="1" t="s">
        <v>6</v>
      </c>
      <c r="D588" s="1" t="s">
        <v>208</v>
      </c>
      <c r="E588" s="40" t="s">
        <v>410</v>
      </c>
      <c r="F588"/>
      <c r="G588" s="3">
        <v>44937</v>
      </c>
      <c r="H588" s="3">
        <v>44937</v>
      </c>
      <c r="I588" s="1">
        <v>1</v>
      </c>
      <c r="J588" s="1" t="str">
        <f t="shared" si="18"/>
        <v>Jan/23</v>
      </c>
      <c r="K588" s="1" t="str">
        <f t="shared" si="19"/>
        <v>Wednesday</v>
      </c>
    </row>
    <row r="589" spans="2:11" x14ac:dyDescent="0.35">
      <c r="B589">
        <v>584</v>
      </c>
      <c r="C589" s="1" t="s">
        <v>6</v>
      </c>
      <c r="D589" s="1" t="s">
        <v>208</v>
      </c>
      <c r="E589" s="40" t="s">
        <v>411</v>
      </c>
      <c r="F589"/>
      <c r="G589" s="3">
        <v>44937</v>
      </c>
      <c r="H589" s="3">
        <v>44937</v>
      </c>
      <c r="I589" s="1">
        <v>1</v>
      </c>
      <c r="J589" s="1" t="str">
        <f t="shared" si="18"/>
        <v>Jan/23</v>
      </c>
      <c r="K589" s="1" t="str">
        <f t="shared" si="19"/>
        <v>Wednesday</v>
      </c>
    </row>
    <row r="590" spans="2:11" x14ac:dyDescent="0.35">
      <c r="B590">
        <v>585</v>
      </c>
      <c r="C590" s="1" t="s">
        <v>6</v>
      </c>
      <c r="D590" s="1" t="s">
        <v>22</v>
      </c>
      <c r="E590" s="40" t="s">
        <v>412</v>
      </c>
      <c r="F590"/>
      <c r="G590" s="3">
        <v>44937</v>
      </c>
      <c r="H590" s="3">
        <v>44937</v>
      </c>
      <c r="I590" s="1">
        <v>0.5</v>
      </c>
      <c r="J590" s="1" t="str">
        <f t="shared" si="18"/>
        <v>Jan/23</v>
      </c>
      <c r="K590" s="1" t="str">
        <f t="shared" si="19"/>
        <v>Wednesday</v>
      </c>
    </row>
    <row r="591" spans="2:11" x14ac:dyDescent="0.35">
      <c r="B591">
        <v>586</v>
      </c>
      <c r="C591" s="1" t="s">
        <v>6</v>
      </c>
      <c r="D591" s="1" t="s">
        <v>399</v>
      </c>
      <c r="E591" s="40" t="s">
        <v>413</v>
      </c>
      <c r="F591"/>
      <c r="G591" s="3">
        <v>44937</v>
      </c>
      <c r="H591" s="3">
        <v>44937</v>
      </c>
      <c r="I591" s="1">
        <v>1</v>
      </c>
      <c r="J591" s="1" t="str">
        <f t="shared" si="18"/>
        <v>Jan/23</v>
      </c>
      <c r="K591" s="1" t="str">
        <f t="shared" si="19"/>
        <v>Wednesday</v>
      </c>
    </row>
    <row r="592" spans="2:11" x14ac:dyDescent="0.35">
      <c r="B592">
        <v>587</v>
      </c>
      <c r="C592" s="1" t="s">
        <v>6</v>
      </c>
      <c r="F592"/>
      <c r="G592" s="3">
        <v>44937</v>
      </c>
      <c r="H592" s="3">
        <v>44937</v>
      </c>
      <c r="J592" s="1" t="str">
        <f t="shared" si="18"/>
        <v>Jan/23</v>
      </c>
      <c r="K592" s="1" t="str">
        <f t="shared" si="19"/>
        <v>Wednesday</v>
      </c>
    </row>
    <row r="593" spans="2:11" x14ac:dyDescent="0.35">
      <c r="B593">
        <v>588</v>
      </c>
      <c r="C593" s="1" t="s">
        <v>6</v>
      </c>
      <c r="F593"/>
      <c r="G593" s="3">
        <v>44937</v>
      </c>
      <c r="H593" s="3">
        <v>44937</v>
      </c>
      <c r="J593" s="1" t="str">
        <f t="shared" si="18"/>
        <v>Jan/23</v>
      </c>
      <c r="K593" s="1" t="str">
        <f t="shared" si="19"/>
        <v>Wednesday</v>
      </c>
    </row>
    <row r="594" spans="2:11" x14ac:dyDescent="0.35">
      <c r="B594">
        <v>589</v>
      </c>
      <c r="C594" s="1" t="s">
        <v>6</v>
      </c>
      <c r="F594"/>
      <c r="G594" s="3">
        <v>44937</v>
      </c>
      <c r="H594" s="3">
        <v>44937</v>
      </c>
      <c r="J594" s="1" t="str">
        <f t="shared" si="18"/>
        <v>Jan/23</v>
      </c>
      <c r="K594" s="1" t="str">
        <f t="shared" si="19"/>
        <v>Wednesday</v>
      </c>
    </row>
    <row r="595" spans="2:11" x14ac:dyDescent="0.35">
      <c r="B595">
        <v>590</v>
      </c>
      <c r="C595" s="1" t="s">
        <v>6</v>
      </c>
      <c r="D595" s="1" t="s">
        <v>51</v>
      </c>
      <c r="E595" s="40" t="s">
        <v>195</v>
      </c>
      <c r="F595"/>
      <c r="G595" s="3">
        <v>44938</v>
      </c>
      <c r="H595" s="3">
        <v>44938</v>
      </c>
      <c r="I595" s="1">
        <v>0.5</v>
      </c>
      <c r="J595" s="1" t="str">
        <f t="shared" si="18"/>
        <v>Jan/23</v>
      </c>
      <c r="K595" s="1" t="str">
        <f t="shared" si="19"/>
        <v>Thursday</v>
      </c>
    </row>
    <row r="596" spans="2:11" x14ac:dyDescent="0.35">
      <c r="B596">
        <v>591</v>
      </c>
      <c r="C596" s="1" t="s">
        <v>6</v>
      </c>
      <c r="D596" s="1" t="s">
        <v>208</v>
      </c>
      <c r="E596" s="40" t="s">
        <v>410</v>
      </c>
      <c r="F596"/>
      <c r="G596" s="3">
        <v>44938</v>
      </c>
      <c r="H596" s="3">
        <v>44938</v>
      </c>
      <c r="I596" s="1">
        <v>1</v>
      </c>
      <c r="J596" s="1" t="str">
        <f t="shared" si="18"/>
        <v>Jan/23</v>
      </c>
      <c r="K596" s="1" t="str">
        <f t="shared" si="19"/>
        <v>Thursday</v>
      </c>
    </row>
    <row r="597" spans="2:11" x14ac:dyDescent="0.35">
      <c r="B597">
        <v>592</v>
      </c>
      <c r="C597" s="1" t="s">
        <v>6</v>
      </c>
      <c r="D597" s="1" t="s">
        <v>208</v>
      </c>
      <c r="E597" s="40" t="s">
        <v>411</v>
      </c>
      <c r="F597"/>
      <c r="G597" s="3">
        <v>44938</v>
      </c>
      <c r="H597" s="3">
        <v>44938</v>
      </c>
      <c r="I597" s="1">
        <v>0.5</v>
      </c>
      <c r="J597" s="1" t="str">
        <f t="shared" si="18"/>
        <v>Jan/23</v>
      </c>
      <c r="K597" s="1" t="str">
        <f t="shared" si="19"/>
        <v>Thursday</v>
      </c>
    </row>
    <row r="598" spans="2:11" x14ac:dyDescent="0.35">
      <c r="B598">
        <v>593</v>
      </c>
      <c r="C598" s="1" t="s">
        <v>6</v>
      </c>
      <c r="D598" s="1" t="s">
        <v>2</v>
      </c>
      <c r="E598" s="40" t="s">
        <v>414</v>
      </c>
      <c r="F598"/>
      <c r="G598" s="3">
        <v>44938</v>
      </c>
      <c r="H598" s="3">
        <v>44938</v>
      </c>
      <c r="I598" s="1">
        <v>0.5</v>
      </c>
      <c r="J598" s="1" t="str">
        <f t="shared" si="18"/>
        <v>Jan/23</v>
      </c>
      <c r="K598" s="1" t="str">
        <f t="shared" si="19"/>
        <v>Thursday</v>
      </c>
    </row>
    <row r="599" spans="2:11" x14ac:dyDescent="0.35">
      <c r="B599">
        <v>594</v>
      </c>
      <c r="C599" s="1" t="s">
        <v>6</v>
      </c>
      <c r="D599" s="1" t="s">
        <v>208</v>
      </c>
      <c r="E599" s="40" t="s">
        <v>415</v>
      </c>
      <c r="F599"/>
      <c r="G599" s="3">
        <v>44938</v>
      </c>
      <c r="H599" s="3">
        <v>44938</v>
      </c>
      <c r="I599" s="1">
        <v>0.5</v>
      </c>
      <c r="J599" s="1" t="str">
        <f t="shared" si="18"/>
        <v>Jan/23</v>
      </c>
      <c r="K599" s="1" t="str">
        <f t="shared" si="19"/>
        <v>Thursday</v>
      </c>
    </row>
    <row r="600" spans="2:11" x14ac:dyDescent="0.35">
      <c r="B600">
        <v>595</v>
      </c>
      <c r="C600" s="1" t="s">
        <v>6</v>
      </c>
      <c r="D600" s="1" t="s">
        <v>17</v>
      </c>
      <c r="E600" s="40" t="s">
        <v>416</v>
      </c>
      <c r="F600"/>
      <c r="G600" s="3">
        <v>44938</v>
      </c>
      <c r="H600" s="3">
        <v>44938</v>
      </c>
      <c r="I600" s="1">
        <v>3</v>
      </c>
      <c r="J600" s="1" t="str">
        <f t="shared" si="18"/>
        <v>Jan/23</v>
      </c>
      <c r="K600" s="1" t="str">
        <f t="shared" si="19"/>
        <v>Thursday</v>
      </c>
    </row>
    <row r="601" spans="2:11" x14ac:dyDescent="0.35">
      <c r="B601">
        <v>596</v>
      </c>
      <c r="C601" s="1" t="s">
        <v>6</v>
      </c>
      <c r="D601" s="1" t="s">
        <v>17</v>
      </c>
      <c r="E601" s="40" t="s">
        <v>417</v>
      </c>
      <c r="F601"/>
      <c r="G601" s="3">
        <v>44938</v>
      </c>
      <c r="H601" s="3">
        <v>44938</v>
      </c>
      <c r="I601" s="1">
        <v>2</v>
      </c>
      <c r="J601" s="1" t="str">
        <f t="shared" si="18"/>
        <v>Jan/23</v>
      </c>
      <c r="K601" s="1" t="str">
        <f t="shared" si="19"/>
        <v>Thursday</v>
      </c>
    </row>
    <row r="602" spans="2:11" x14ac:dyDescent="0.35">
      <c r="B602">
        <v>597</v>
      </c>
      <c r="C602" s="1" t="s">
        <v>6</v>
      </c>
      <c r="D602" s="1" t="s">
        <v>208</v>
      </c>
      <c r="E602" s="40" t="s">
        <v>418</v>
      </c>
      <c r="F602"/>
      <c r="G602" s="3">
        <v>44938</v>
      </c>
      <c r="H602" s="3">
        <v>44938</v>
      </c>
      <c r="I602" s="1">
        <v>1</v>
      </c>
      <c r="J602" s="1" t="str">
        <f t="shared" si="18"/>
        <v>Jan/23</v>
      </c>
      <c r="K602" s="1" t="str">
        <f t="shared" si="19"/>
        <v>Thursday</v>
      </c>
    </row>
    <row r="603" spans="2:11" x14ac:dyDescent="0.35">
      <c r="B603">
        <v>598</v>
      </c>
      <c r="C603" s="1" t="s">
        <v>6</v>
      </c>
      <c r="F603"/>
      <c r="G603" s="3">
        <v>44939</v>
      </c>
      <c r="H603" s="3">
        <v>44939</v>
      </c>
      <c r="J603" s="1" t="str">
        <f t="shared" si="18"/>
        <v>Jan/23</v>
      </c>
      <c r="K603" s="1" t="str">
        <f t="shared" si="19"/>
        <v>Friday</v>
      </c>
    </row>
    <row r="604" spans="2:11" x14ac:dyDescent="0.35">
      <c r="B604">
        <v>599</v>
      </c>
      <c r="C604" s="1" t="s">
        <v>6</v>
      </c>
      <c r="D604" s="1" t="s">
        <v>17</v>
      </c>
      <c r="E604" s="40" t="s">
        <v>419</v>
      </c>
      <c r="F604"/>
      <c r="G604" s="3">
        <v>44939</v>
      </c>
      <c r="H604" s="3">
        <v>44939</v>
      </c>
      <c r="I604" s="1">
        <v>1</v>
      </c>
      <c r="J604" s="1" t="str">
        <f t="shared" si="18"/>
        <v>Jan/23</v>
      </c>
      <c r="K604" s="1" t="str">
        <f t="shared" si="19"/>
        <v>Friday</v>
      </c>
    </row>
    <row r="605" spans="2:11" x14ac:dyDescent="0.35">
      <c r="B605">
        <v>600</v>
      </c>
      <c r="C605" s="1" t="s">
        <v>6</v>
      </c>
      <c r="F605"/>
      <c r="G605" s="3">
        <v>44939</v>
      </c>
      <c r="H605" s="3">
        <v>44939</v>
      </c>
      <c r="J605" s="1" t="str">
        <f t="shared" si="18"/>
        <v>Jan/23</v>
      </c>
      <c r="K605" s="1" t="str">
        <f t="shared" si="19"/>
        <v>Friday</v>
      </c>
    </row>
    <row r="606" spans="2:11" x14ac:dyDescent="0.35">
      <c r="B606">
        <v>601</v>
      </c>
      <c r="C606" s="1" t="s">
        <v>6</v>
      </c>
      <c r="F606"/>
      <c r="G606" s="3">
        <v>44939</v>
      </c>
      <c r="H606" s="3">
        <v>44939</v>
      </c>
      <c r="J606" s="1" t="str">
        <f t="shared" si="18"/>
        <v>Jan/23</v>
      </c>
      <c r="K606" s="1" t="str">
        <f t="shared" si="19"/>
        <v>Friday</v>
      </c>
    </row>
    <row r="607" spans="2:11" x14ac:dyDescent="0.35">
      <c r="B607">
        <v>602</v>
      </c>
      <c r="C607" s="1" t="s">
        <v>6</v>
      </c>
      <c r="D607" s="1" t="s">
        <v>2</v>
      </c>
      <c r="E607" s="40" t="s">
        <v>420</v>
      </c>
      <c r="F607"/>
      <c r="G607" s="3">
        <v>44942</v>
      </c>
      <c r="H607" s="3">
        <v>44942</v>
      </c>
      <c r="I607" s="1">
        <v>3</v>
      </c>
      <c r="J607" s="1" t="str">
        <f t="shared" si="18"/>
        <v>Jan/23</v>
      </c>
      <c r="K607" s="1" t="str">
        <f t="shared" si="19"/>
        <v>Monday</v>
      </c>
    </row>
    <row r="608" spans="2:11" x14ac:dyDescent="0.35">
      <c r="B608">
        <v>603</v>
      </c>
      <c r="C608" s="1" t="s">
        <v>6</v>
      </c>
      <c r="D608" s="1" t="s">
        <v>17</v>
      </c>
      <c r="E608" s="40" t="s">
        <v>421</v>
      </c>
      <c r="F608"/>
      <c r="G608" s="3">
        <v>44942</v>
      </c>
      <c r="H608" s="3">
        <v>44942</v>
      </c>
      <c r="I608" s="1">
        <v>2</v>
      </c>
      <c r="J608" s="1" t="str">
        <f t="shared" si="18"/>
        <v>Jan/23</v>
      </c>
      <c r="K608" s="1" t="str">
        <f t="shared" si="19"/>
        <v>Monday</v>
      </c>
    </row>
    <row r="609" spans="2:11" x14ac:dyDescent="0.35">
      <c r="B609">
        <v>604</v>
      </c>
      <c r="C609" s="1" t="s">
        <v>6</v>
      </c>
      <c r="D609" s="1" t="s">
        <v>208</v>
      </c>
      <c r="E609" s="40" t="s">
        <v>422</v>
      </c>
      <c r="F609"/>
      <c r="G609" s="3">
        <v>44942</v>
      </c>
      <c r="H609" s="3">
        <v>44942</v>
      </c>
      <c r="I609" s="1">
        <v>1.5</v>
      </c>
      <c r="J609" s="1" t="str">
        <f t="shared" si="18"/>
        <v>Jan/23</v>
      </c>
      <c r="K609" s="1" t="str">
        <f t="shared" si="19"/>
        <v>Monday</v>
      </c>
    </row>
    <row r="610" spans="2:11" x14ac:dyDescent="0.35">
      <c r="B610">
        <v>605</v>
      </c>
      <c r="C610" s="1" t="s">
        <v>6</v>
      </c>
      <c r="D610" s="1" t="s">
        <v>22</v>
      </c>
      <c r="E610" s="40" t="s">
        <v>423</v>
      </c>
      <c r="F610"/>
      <c r="G610" s="3">
        <v>44942</v>
      </c>
      <c r="H610" s="3">
        <v>44942</v>
      </c>
      <c r="I610" s="1">
        <v>0.5</v>
      </c>
      <c r="J610" s="1" t="str">
        <f t="shared" si="18"/>
        <v>Jan/23</v>
      </c>
      <c r="K610" s="1" t="str">
        <f t="shared" si="19"/>
        <v>Monday</v>
      </c>
    </row>
    <row r="611" spans="2:11" x14ac:dyDescent="0.35">
      <c r="B611">
        <v>606</v>
      </c>
      <c r="C611" s="1" t="s">
        <v>6</v>
      </c>
      <c r="D611" s="1" t="s">
        <v>399</v>
      </c>
      <c r="E611" s="40" t="s">
        <v>424</v>
      </c>
      <c r="F611"/>
      <c r="G611" s="3">
        <v>44942</v>
      </c>
      <c r="H611" s="3">
        <v>44942</v>
      </c>
      <c r="I611" s="1">
        <v>1</v>
      </c>
      <c r="J611" s="1" t="str">
        <f t="shared" si="18"/>
        <v>Jan/23</v>
      </c>
      <c r="K611" s="1" t="str">
        <f t="shared" si="19"/>
        <v>Monday</v>
      </c>
    </row>
    <row r="612" spans="2:11" x14ac:dyDescent="0.35">
      <c r="B612">
        <v>607</v>
      </c>
      <c r="C612" s="1" t="s">
        <v>6</v>
      </c>
      <c r="D612" s="1" t="s">
        <v>22</v>
      </c>
      <c r="E612" s="40" t="s">
        <v>423</v>
      </c>
      <c r="F612"/>
      <c r="G612" s="3">
        <v>44943</v>
      </c>
      <c r="H612" s="3">
        <v>44943</v>
      </c>
      <c r="I612" s="1">
        <v>0.5</v>
      </c>
      <c r="J612" s="1" t="str">
        <f t="shared" si="18"/>
        <v>Jan/23</v>
      </c>
      <c r="K612" s="1" t="str">
        <f t="shared" si="19"/>
        <v>Tuesday</v>
      </c>
    </row>
    <row r="613" spans="2:11" x14ac:dyDescent="0.35">
      <c r="B613">
        <v>608</v>
      </c>
      <c r="C613" s="1" t="s">
        <v>6</v>
      </c>
      <c r="D613" s="1" t="s">
        <v>208</v>
      </c>
      <c r="E613" s="40" t="s">
        <v>425</v>
      </c>
      <c r="F613"/>
      <c r="G613" s="3">
        <v>44943</v>
      </c>
      <c r="H613" s="3">
        <v>44943</v>
      </c>
      <c r="I613" s="1">
        <v>1</v>
      </c>
      <c r="J613" s="1" t="str">
        <f t="shared" si="18"/>
        <v>Jan/23</v>
      </c>
      <c r="K613" s="1" t="str">
        <f t="shared" si="19"/>
        <v>Tuesday</v>
      </c>
    </row>
    <row r="614" spans="2:11" x14ac:dyDescent="0.35">
      <c r="B614">
        <v>609</v>
      </c>
      <c r="C614" s="1" t="s">
        <v>6</v>
      </c>
      <c r="D614" s="1" t="s">
        <v>2</v>
      </c>
      <c r="E614" s="40" t="s">
        <v>426</v>
      </c>
      <c r="F614"/>
      <c r="G614" s="3">
        <v>44943</v>
      </c>
      <c r="H614" s="3">
        <v>44943</v>
      </c>
      <c r="I614" s="1">
        <v>5</v>
      </c>
      <c r="J614" s="1" t="str">
        <f t="shared" si="18"/>
        <v>Jan/23</v>
      </c>
      <c r="K614" s="1" t="str">
        <f t="shared" si="19"/>
        <v>Tuesday</v>
      </c>
    </row>
    <row r="615" spans="2:11" x14ac:dyDescent="0.35">
      <c r="B615">
        <v>610</v>
      </c>
      <c r="C615" s="1" t="s">
        <v>6</v>
      </c>
      <c r="D615" s="1" t="s">
        <v>20</v>
      </c>
      <c r="E615" s="40" t="s">
        <v>427</v>
      </c>
      <c r="F615"/>
      <c r="G615" s="3">
        <v>44943</v>
      </c>
      <c r="H615" s="3">
        <v>44943</v>
      </c>
      <c r="I615" s="1">
        <v>1</v>
      </c>
      <c r="J615" s="1" t="str">
        <f t="shared" si="18"/>
        <v>Jan/23</v>
      </c>
      <c r="K615" s="1" t="str">
        <f t="shared" si="19"/>
        <v>Tuesday</v>
      </c>
    </row>
    <row r="616" spans="2:11" x14ac:dyDescent="0.35">
      <c r="B616">
        <v>611</v>
      </c>
      <c r="C616" s="1" t="s">
        <v>6</v>
      </c>
      <c r="D616" s="1" t="s">
        <v>208</v>
      </c>
      <c r="E616" s="40" t="s">
        <v>258</v>
      </c>
      <c r="F616"/>
      <c r="G616" s="3">
        <v>44943</v>
      </c>
      <c r="H616" s="3">
        <v>44943</v>
      </c>
      <c r="I616" s="1">
        <v>0.5</v>
      </c>
      <c r="J616" s="1" t="str">
        <f t="shared" si="18"/>
        <v>Jan/23</v>
      </c>
      <c r="K616" s="1" t="str">
        <f t="shared" si="19"/>
        <v>Tuesday</v>
      </c>
    </row>
    <row r="617" spans="2:11" x14ac:dyDescent="0.35">
      <c r="B617">
        <v>612</v>
      </c>
      <c r="C617" s="1" t="s">
        <v>6</v>
      </c>
      <c r="F617"/>
      <c r="G617" s="3">
        <v>44943</v>
      </c>
      <c r="H617" s="3">
        <v>44943</v>
      </c>
      <c r="J617" s="1" t="str">
        <f t="shared" si="18"/>
        <v>Jan/23</v>
      </c>
      <c r="K617" s="1" t="str">
        <f t="shared" si="19"/>
        <v>Tuesday</v>
      </c>
    </row>
    <row r="618" spans="2:11" x14ac:dyDescent="0.35">
      <c r="B618">
        <v>613</v>
      </c>
      <c r="C618" s="1" t="s">
        <v>6</v>
      </c>
      <c r="D618" s="1" t="s">
        <v>22</v>
      </c>
      <c r="E618" s="40" t="s">
        <v>428</v>
      </c>
      <c r="F618"/>
      <c r="G618" s="3">
        <v>44944</v>
      </c>
      <c r="H618" s="3">
        <v>44944</v>
      </c>
      <c r="I618" s="1">
        <v>0.5</v>
      </c>
      <c r="J618" s="1" t="str">
        <f t="shared" si="18"/>
        <v>Jan/23</v>
      </c>
      <c r="K618" s="1" t="str">
        <f t="shared" si="19"/>
        <v>Wednesday</v>
      </c>
    </row>
    <row r="619" spans="2:11" x14ac:dyDescent="0.35">
      <c r="B619">
        <v>614</v>
      </c>
      <c r="C619" s="1" t="s">
        <v>6</v>
      </c>
      <c r="D619" s="1" t="s">
        <v>22</v>
      </c>
      <c r="E619" s="40" t="s">
        <v>429</v>
      </c>
      <c r="F619"/>
      <c r="G619" s="3">
        <v>44944</v>
      </c>
      <c r="H619" s="3">
        <v>44944</v>
      </c>
      <c r="I619" s="1">
        <v>0.5</v>
      </c>
      <c r="J619" s="1" t="str">
        <f t="shared" si="18"/>
        <v>Jan/23</v>
      </c>
      <c r="K619" s="1" t="str">
        <f t="shared" si="19"/>
        <v>Wednesday</v>
      </c>
    </row>
    <row r="620" spans="2:11" x14ac:dyDescent="0.35">
      <c r="B620">
        <v>615</v>
      </c>
      <c r="C620" s="1" t="s">
        <v>6</v>
      </c>
      <c r="D620" s="1" t="s">
        <v>51</v>
      </c>
      <c r="E620" s="40" t="s">
        <v>430</v>
      </c>
      <c r="F620"/>
      <c r="G620" s="3">
        <v>44944</v>
      </c>
      <c r="H620" s="3">
        <v>44944</v>
      </c>
      <c r="I620" s="1">
        <v>2</v>
      </c>
      <c r="J620" s="1" t="str">
        <f t="shared" si="18"/>
        <v>Jan/23</v>
      </c>
      <c r="K620" s="1" t="str">
        <f t="shared" si="19"/>
        <v>Wednesday</v>
      </c>
    </row>
    <row r="621" spans="2:11" x14ac:dyDescent="0.35">
      <c r="B621">
        <v>616</v>
      </c>
      <c r="C621" s="1" t="s">
        <v>6</v>
      </c>
      <c r="D621" s="1" t="s">
        <v>51</v>
      </c>
      <c r="E621" s="40" t="s">
        <v>431</v>
      </c>
      <c r="F621"/>
      <c r="G621" s="3">
        <v>44944</v>
      </c>
      <c r="H621" s="3">
        <v>44944</v>
      </c>
      <c r="I621" s="1">
        <v>2</v>
      </c>
      <c r="J621" s="1" t="str">
        <f t="shared" si="18"/>
        <v>Jan/23</v>
      </c>
      <c r="K621" s="1" t="str">
        <f t="shared" si="19"/>
        <v>Wednesday</v>
      </c>
    </row>
    <row r="622" spans="2:11" x14ac:dyDescent="0.35">
      <c r="B622">
        <v>617</v>
      </c>
      <c r="C622" s="1" t="s">
        <v>6</v>
      </c>
      <c r="D622" s="1" t="s">
        <v>2</v>
      </c>
      <c r="E622" s="40" t="s">
        <v>432</v>
      </c>
      <c r="F622"/>
      <c r="G622" s="3">
        <v>44944</v>
      </c>
      <c r="H622" s="3">
        <v>44944</v>
      </c>
      <c r="I622" s="1">
        <v>3</v>
      </c>
      <c r="J622" s="1" t="str">
        <f t="shared" si="18"/>
        <v>Jan/23</v>
      </c>
      <c r="K622" s="1" t="str">
        <f t="shared" si="19"/>
        <v>Wednesday</v>
      </c>
    </row>
    <row r="623" spans="2:11" x14ac:dyDescent="0.35">
      <c r="B623">
        <v>618</v>
      </c>
      <c r="C623" s="1" t="s">
        <v>6</v>
      </c>
      <c r="D623" s="1" t="s">
        <v>2</v>
      </c>
      <c r="E623" s="40" t="s">
        <v>433</v>
      </c>
      <c r="F623"/>
      <c r="G623" s="3">
        <v>44944</v>
      </c>
      <c r="H623" s="3">
        <v>44944</v>
      </c>
      <c r="I623" s="1">
        <v>1</v>
      </c>
      <c r="J623" s="1" t="str">
        <f t="shared" si="18"/>
        <v>Jan/23</v>
      </c>
      <c r="K623" s="1" t="str">
        <f t="shared" si="19"/>
        <v>Wednesday</v>
      </c>
    </row>
    <row r="624" spans="2:11" x14ac:dyDescent="0.35">
      <c r="B624">
        <v>619</v>
      </c>
      <c r="C624" s="1" t="s">
        <v>6</v>
      </c>
      <c r="D624" s="1" t="s">
        <v>22</v>
      </c>
      <c r="E624" s="40" t="s">
        <v>412</v>
      </c>
      <c r="F624"/>
      <c r="G624" s="3">
        <v>44945</v>
      </c>
      <c r="H624" s="3">
        <v>44945</v>
      </c>
      <c r="I624" s="1">
        <v>0.5</v>
      </c>
      <c r="J624" s="1" t="str">
        <f t="shared" si="18"/>
        <v>Jan/23</v>
      </c>
      <c r="K624" s="1" t="str">
        <f t="shared" si="19"/>
        <v>Thursday</v>
      </c>
    </row>
    <row r="625" spans="2:11" x14ac:dyDescent="0.35">
      <c r="B625">
        <v>620</v>
      </c>
      <c r="C625" s="1" t="s">
        <v>6</v>
      </c>
      <c r="D625" s="1" t="s">
        <v>2</v>
      </c>
      <c r="E625" s="40" t="s">
        <v>433</v>
      </c>
      <c r="F625"/>
      <c r="G625" s="3">
        <v>44945</v>
      </c>
      <c r="H625" s="3">
        <v>44945</v>
      </c>
      <c r="I625" s="1">
        <v>2</v>
      </c>
      <c r="J625" s="1" t="str">
        <f t="shared" si="18"/>
        <v>Jan/23</v>
      </c>
      <c r="K625" s="1" t="str">
        <f t="shared" si="19"/>
        <v>Thursday</v>
      </c>
    </row>
    <row r="626" spans="2:11" x14ac:dyDescent="0.35">
      <c r="B626">
        <v>621</v>
      </c>
      <c r="C626" s="1" t="s">
        <v>6</v>
      </c>
      <c r="D626" s="1" t="s">
        <v>51</v>
      </c>
      <c r="E626" s="40" t="s">
        <v>434</v>
      </c>
      <c r="F626"/>
      <c r="G626" s="3">
        <v>44945</v>
      </c>
      <c r="H626" s="3">
        <v>44945</v>
      </c>
      <c r="I626" s="1">
        <v>0.5</v>
      </c>
      <c r="J626" s="1" t="str">
        <f t="shared" ref="J626:J688" si="20" xml:space="preserve"> TEXT(G626,"MMM/YY")</f>
        <v>Jan/23</v>
      </c>
      <c r="K626" s="1" t="str">
        <f t="shared" si="19"/>
        <v>Thursday</v>
      </c>
    </row>
    <row r="627" spans="2:11" x14ac:dyDescent="0.35">
      <c r="B627">
        <v>622</v>
      </c>
      <c r="C627" s="1" t="s">
        <v>6</v>
      </c>
      <c r="D627" s="1" t="s">
        <v>2</v>
      </c>
      <c r="E627" s="40" t="s">
        <v>435</v>
      </c>
      <c r="F627"/>
      <c r="G627" s="3">
        <v>44945</v>
      </c>
      <c r="H627" s="3">
        <v>44945</v>
      </c>
      <c r="I627" s="1">
        <v>3</v>
      </c>
      <c r="J627" s="1" t="str">
        <f t="shared" si="20"/>
        <v>Jan/23</v>
      </c>
      <c r="K627" s="1" t="str">
        <f t="shared" si="19"/>
        <v>Thursday</v>
      </c>
    </row>
    <row r="628" spans="2:11" x14ac:dyDescent="0.35">
      <c r="B628">
        <v>623</v>
      </c>
      <c r="C628" s="1" t="s">
        <v>6</v>
      </c>
      <c r="F628"/>
      <c r="G628" s="3">
        <v>44945</v>
      </c>
      <c r="H628" s="3">
        <v>44945</v>
      </c>
      <c r="J628" s="1" t="str">
        <f t="shared" si="20"/>
        <v>Jan/23</v>
      </c>
      <c r="K628" s="1" t="str">
        <f t="shared" si="19"/>
        <v>Thursday</v>
      </c>
    </row>
    <row r="629" spans="2:11" x14ac:dyDescent="0.35">
      <c r="B629">
        <v>624</v>
      </c>
      <c r="C629" s="1" t="s">
        <v>6</v>
      </c>
      <c r="D629" s="1" t="s">
        <v>2</v>
      </c>
      <c r="E629" s="40" t="s">
        <v>435</v>
      </c>
      <c r="F629"/>
      <c r="G629" s="3">
        <v>44946</v>
      </c>
      <c r="H629" s="3">
        <v>44946</v>
      </c>
      <c r="I629" s="1">
        <v>4</v>
      </c>
      <c r="J629" s="1" t="str">
        <f t="shared" si="20"/>
        <v>Jan/23</v>
      </c>
      <c r="K629" s="1" t="str">
        <f t="shared" si="19"/>
        <v>Friday</v>
      </c>
    </row>
    <row r="630" spans="2:11" x14ac:dyDescent="0.35">
      <c r="B630">
        <v>625</v>
      </c>
      <c r="C630" s="1" t="s">
        <v>6</v>
      </c>
      <c r="D630" s="1" t="s">
        <v>22</v>
      </c>
      <c r="E630" s="40" t="s">
        <v>436</v>
      </c>
      <c r="F630"/>
      <c r="G630" s="3">
        <v>44946</v>
      </c>
      <c r="H630" s="3">
        <v>44946</v>
      </c>
      <c r="I630" s="1">
        <v>0.5</v>
      </c>
      <c r="J630" s="1" t="str">
        <f t="shared" si="20"/>
        <v>Jan/23</v>
      </c>
      <c r="K630" s="1" t="str">
        <f t="shared" si="19"/>
        <v>Friday</v>
      </c>
    </row>
    <row r="631" spans="2:11" x14ac:dyDescent="0.35">
      <c r="B631">
        <v>626</v>
      </c>
      <c r="C631" s="1" t="s">
        <v>6</v>
      </c>
      <c r="D631" s="1" t="s">
        <v>51</v>
      </c>
      <c r="E631" s="40" t="s">
        <v>417</v>
      </c>
      <c r="F631"/>
      <c r="G631" s="3">
        <v>44946</v>
      </c>
      <c r="H631" s="3">
        <v>44946</v>
      </c>
      <c r="I631" s="1">
        <v>1</v>
      </c>
      <c r="J631" s="1" t="str">
        <f t="shared" si="20"/>
        <v>Jan/23</v>
      </c>
      <c r="K631" s="1" t="str">
        <f t="shared" si="19"/>
        <v>Friday</v>
      </c>
    </row>
    <row r="632" spans="2:11" x14ac:dyDescent="0.35">
      <c r="B632">
        <v>627</v>
      </c>
      <c r="C632" s="1" t="s">
        <v>6</v>
      </c>
      <c r="F632"/>
      <c r="G632" s="3">
        <v>44946</v>
      </c>
      <c r="H632" s="3">
        <v>44946</v>
      </c>
      <c r="J632" s="1" t="str">
        <f t="shared" si="20"/>
        <v>Jan/23</v>
      </c>
      <c r="K632" s="1" t="str">
        <f t="shared" si="19"/>
        <v>Friday</v>
      </c>
    </row>
    <row r="633" spans="2:11" x14ac:dyDescent="0.35">
      <c r="B633">
        <v>628</v>
      </c>
      <c r="C633" s="1" t="s">
        <v>6</v>
      </c>
      <c r="D633" s="1" t="s">
        <v>2</v>
      </c>
      <c r="E633" s="40" t="s">
        <v>437</v>
      </c>
      <c r="F633"/>
      <c r="G633" s="3">
        <v>44949</v>
      </c>
      <c r="H633" s="3">
        <v>44949</v>
      </c>
      <c r="I633" s="1">
        <v>4</v>
      </c>
      <c r="J633" s="1" t="str">
        <f t="shared" si="20"/>
        <v>Jan/23</v>
      </c>
      <c r="K633" s="1" t="str">
        <f t="shared" si="19"/>
        <v>Monday</v>
      </c>
    </row>
    <row r="634" spans="2:11" x14ac:dyDescent="0.35">
      <c r="B634">
        <v>629</v>
      </c>
      <c r="C634" s="1" t="s">
        <v>6</v>
      </c>
      <c r="D634" s="1" t="s">
        <v>2</v>
      </c>
      <c r="E634" s="40" t="s">
        <v>274</v>
      </c>
      <c r="F634"/>
      <c r="G634" s="3">
        <v>44949</v>
      </c>
      <c r="H634" s="3">
        <v>44949</v>
      </c>
      <c r="I634" s="1">
        <v>0.5</v>
      </c>
      <c r="J634" s="1" t="str">
        <f t="shared" si="20"/>
        <v>Jan/23</v>
      </c>
      <c r="K634" s="1" t="str">
        <f t="shared" si="19"/>
        <v>Monday</v>
      </c>
    </row>
    <row r="635" spans="2:11" x14ac:dyDescent="0.35">
      <c r="B635">
        <v>630</v>
      </c>
      <c r="C635" s="1" t="s">
        <v>6</v>
      </c>
      <c r="D635" s="1" t="s">
        <v>2</v>
      </c>
      <c r="E635" s="40" t="s">
        <v>438</v>
      </c>
      <c r="F635"/>
      <c r="G635" s="3">
        <v>44949</v>
      </c>
      <c r="H635" s="3">
        <v>44949</v>
      </c>
      <c r="I635" s="1">
        <v>0.5</v>
      </c>
      <c r="J635" s="1" t="str">
        <f t="shared" si="20"/>
        <v>Jan/23</v>
      </c>
      <c r="K635" s="1" t="str">
        <f t="shared" si="19"/>
        <v>Monday</v>
      </c>
    </row>
    <row r="636" spans="2:11" x14ac:dyDescent="0.35">
      <c r="B636">
        <v>631</v>
      </c>
      <c r="C636" s="1" t="s">
        <v>6</v>
      </c>
      <c r="D636" s="1" t="s">
        <v>22</v>
      </c>
      <c r="E636" s="40" t="s">
        <v>423</v>
      </c>
      <c r="F636"/>
      <c r="G636" s="3">
        <v>44949</v>
      </c>
      <c r="H636" s="3">
        <v>44949</v>
      </c>
      <c r="I636" s="1">
        <v>0.5</v>
      </c>
      <c r="J636" s="1" t="str">
        <f t="shared" si="20"/>
        <v>Jan/23</v>
      </c>
      <c r="K636" s="1" t="str">
        <f t="shared" si="19"/>
        <v>Monday</v>
      </c>
    </row>
    <row r="637" spans="2:11" x14ac:dyDescent="0.35">
      <c r="B637">
        <v>632</v>
      </c>
      <c r="C637" s="1" t="s">
        <v>6</v>
      </c>
      <c r="D637" s="1" t="s">
        <v>208</v>
      </c>
      <c r="E637" s="40" t="s">
        <v>398</v>
      </c>
      <c r="F637"/>
      <c r="G637" s="3">
        <v>44949</v>
      </c>
      <c r="H637" s="3">
        <v>44949</v>
      </c>
      <c r="I637" s="1">
        <v>0.5</v>
      </c>
      <c r="J637" s="1" t="str">
        <f t="shared" si="20"/>
        <v>Jan/23</v>
      </c>
      <c r="K637" s="1" t="str">
        <f t="shared" si="19"/>
        <v>Monday</v>
      </c>
    </row>
    <row r="638" spans="2:11" x14ac:dyDescent="0.35">
      <c r="B638">
        <v>633</v>
      </c>
      <c r="C638" s="1" t="s">
        <v>6</v>
      </c>
      <c r="D638" s="1" t="s">
        <v>17</v>
      </c>
      <c r="E638" s="40" t="s">
        <v>285</v>
      </c>
      <c r="F638"/>
      <c r="G638" s="3">
        <v>44949</v>
      </c>
      <c r="H638" s="3">
        <v>44949</v>
      </c>
      <c r="I638" s="1">
        <v>0.5</v>
      </c>
      <c r="J638" s="1" t="str">
        <f t="shared" si="20"/>
        <v>Jan/23</v>
      </c>
      <c r="K638" s="1" t="str">
        <f t="shared" si="19"/>
        <v>Monday</v>
      </c>
    </row>
    <row r="639" spans="2:11" x14ac:dyDescent="0.35">
      <c r="B639">
        <v>634</v>
      </c>
      <c r="C639" s="1" t="s">
        <v>6</v>
      </c>
      <c r="D639" s="1" t="s">
        <v>17</v>
      </c>
      <c r="E639" s="40" t="s">
        <v>439</v>
      </c>
      <c r="F639"/>
      <c r="G639" s="3">
        <v>44950</v>
      </c>
      <c r="H639" s="3">
        <v>44950</v>
      </c>
      <c r="I639" s="1">
        <v>1</v>
      </c>
      <c r="J639" s="1" t="str">
        <f t="shared" si="20"/>
        <v>Jan/23</v>
      </c>
      <c r="K639" s="1" t="str">
        <f t="shared" si="19"/>
        <v>Tuesday</v>
      </c>
    </row>
    <row r="640" spans="2:11" x14ac:dyDescent="0.35">
      <c r="B640">
        <v>635</v>
      </c>
      <c r="C640" s="1" t="s">
        <v>6</v>
      </c>
      <c r="D640" s="1" t="s">
        <v>208</v>
      </c>
      <c r="E640" s="40" t="s">
        <v>440</v>
      </c>
      <c r="F640"/>
      <c r="G640" s="3">
        <v>44950</v>
      </c>
      <c r="H640" s="3">
        <v>44950</v>
      </c>
      <c r="I640" s="1">
        <v>1</v>
      </c>
      <c r="J640" s="1" t="str">
        <f t="shared" si="20"/>
        <v>Jan/23</v>
      </c>
      <c r="K640" s="1" t="str">
        <f t="shared" si="19"/>
        <v>Tuesday</v>
      </c>
    </row>
    <row r="641" spans="2:11" x14ac:dyDescent="0.35">
      <c r="B641">
        <v>636</v>
      </c>
      <c r="C641" s="1" t="s">
        <v>6</v>
      </c>
      <c r="D641" s="1" t="s">
        <v>2</v>
      </c>
      <c r="E641" s="40" t="s">
        <v>441</v>
      </c>
      <c r="F641"/>
      <c r="G641" s="3">
        <v>44950</v>
      </c>
      <c r="H641" s="3">
        <v>44950</v>
      </c>
      <c r="I641" s="1">
        <v>2</v>
      </c>
      <c r="J641" s="1" t="str">
        <f t="shared" si="20"/>
        <v>Jan/23</v>
      </c>
      <c r="K641" s="1" t="str">
        <f t="shared" si="19"/>
        <v>Tuesday</v>
      </c>
    </row>
    <row r="642" spans="2:11" x14ac:dyDescent="0.35">
      <c r="B642">
        <v>637</v>
      </c>
      <c r="F642"/>
      <c r="G642" s="3">
        <v>44950</v>
      </c>
      <c r="H642" s="3">
        <v>44950</v>
      </c>
      <c r="J642" s="1" t="str">
        <f t="shared" si="20"/>
        <v>Jan/23</v>
      </c>
      <c r="K642" s="1" t="str">
        <f t="shared" si="19"/>
        <v>Tuesday</v>
      </c>
    </row>
    <row r="643" spans="2:11" x14ac:dyDescent="0.35">
      <c r="B643">
        <v>638</v>
      </c>
      <c r="C643" s="1" t="s">
        <v>6</v>
      </c>
      <c r="D643" s="1" t="s">
        <v>208</v>
      </c>
      <c r="E643" s="40" t="s">
        <v>442</v>
      </c>
      <c r="F643"/>
      <c r="G643" s="3">
        <v>44950</v>
      </c>
      <c r="H643" s="3">
        <v>44950</v>
      </c>
      <c r="I643" s="1">
        <v>0.5</v>
      </c>
      <c r="J643" s="1" t="str">
        <f t="shared" si="20"/>
        <v>Jan/23</v>
      </c>
      <c r="K643" s="1" t="str">
        <f t="shared" si="19"/>
        <v>Tuesday</v>
      </c>
    </row>
    <row r="644" spans="2:11" x14ac:dyDescent="0.35">
      <c r="B644">
        <v>639</v>
      </c>
      <c r="C644" s="1" t="s">
        <v>6</v>
      </c>
      <c r="D644" s="1" t="s">
        <v>399</v>
      </c>
      <c r="E644" s="40" t="s">
        <v>443</v>
      </c>
      <c r="F644"/>
      <c r="G644" s="3">
        <v>44951</v>
      </c>
      <c r="H644" s="3">
        <v>44951</v>
      </c>
      <c r="I644" s="1">
        <v>1</v>
      </c>
      <c r="J644" s="1" t="str">
        <f t="shared" si="20"/>
        <v>Jan/23</v>
      </c>
      <c r="K644" s="1" t="str">
        <f t="shared" si="19"/>
        <v>Wednesday</v>
      </c>
    </row>
    <row r="645" spans="2:11" x14ac:dyDescent="0.35">
      <c r="B645">
        <v>640</v>
      </c>
      <c r="C645" s="1" t="s">
        <v>6</v>
      </c>
      <c r="D645" s="1" t="s">
        <v>208</v>
      </c>
      <c r="E645" s="40" t="s">
        <v>444</v>
      </c>
      <c r="F645"/>
      <c r="G645" s="3">
        <v>44951</v>
      </c>
      <c r="H645" s="3">
        <v>44951</v>
      </c>
      <c r="I645" s="1">
        <v>1</v>
      </c>
      <c r="J645" s="1" t="str">
        <f t="shared" si="20"/>
        <v>Jan/23</v>
      </c>
      <c r="K645" s="1" t="str">
        <f t="shared" si="19"/>
        <v>Wednesday</v>
      </c>
    </row>
    <row r="646" spans="2:11" ht="29" x14ac:dyDescent="0.35">
      <c r="B646">
        <v>641</v>
      </c>
      <c r="C646" s="1" t="s">
        <v>6</v>
      </c>
      <c r="D646" s="1" t="s">
        <v>2</v>
      </c>
      <c r="E646" s="40" t="s">
        <v>445</v>
      </c>
      <c r="F646"/>
      <c r="G646" s="3">
        <v>44951</v>
      </c>
      <c r="H646" s="3">
        <v>44951</v>
      </c>
      <c r="I646" s="1">
        <v>3</v>
      </c>
      <c r="J646" s="1" t="str">
        <f t="shared" si="20"/>
        <v>Jan/23</v>
      </c>
      <c r="K646" s="1" t="str">
        <f t="shared" ref="K646:K709" si="21" xml:space="preserve"> TEXT(G646, "dddd")</f>
        <v>Wednesday</v>
      </c>
    </row>
    <row r="647" spans="2:11" x14ac:dyDescent="0.35">
      <c r="B647">
        <v>642</v>
      </c>
      <c r="C647" s="1" t="s">
        <v>6</v>
      </c>
      <c r="D647" s="1" t="s">
        <v>17</v>
      </c>
      <c r="E647" s="40" t="s">
        <v>446</v>
      </c>
      <c r="F647"/>
      <c r="G647" s="3">
        <v>44951</v>
      </c>
      <c r="H647" s="3">
        <v>44951</v>
      </c>
      <c r="I647" s="1">
        <v>2</v>
      </c>
      <c r="J647" s="1" t="str">
        <f t="shared" si="20"/>
        <v>Jan/23</v>
      </c>
      <c r="K647" s="1" t="str">
        <f t="shared" si="21"/>
        <v>Wednesday</v>
      </c>
    </row>
    <row r="648" spans="2:11" x14ac:dyDescent="0.35">
      <c r="B648">
        <v>643</v>
      </c>
      <c r="C648" s="1" t="s">
        <v>6</v>
      </c>
      <c r="D648" s="1" t="s">
        <v>399</v>
      </c>
      <c r="E648" s="40" t="s">
        <v>258</v>
      </c>
      <c r="F648"/>
      <c r="G648" s="3">
        <v>44951</v>
      </c>
      <c r="H648" s="3">
        <v>44951</v>
      </c>
      <c r="I648" s="1">
        <v>0.5</v>
      </c>
      <c r="J648" s="1" t="str">
        <f t="shared" si="20"/>
        <v>Jan/23</v>
      </c>
      <c r="K648" s="1" t="str">
        <f t="shared" si="21"/>
        <v>Wednesday</v>
      </c>
    </row>
    <row r="649" spans="2:11" x14ac:dyDescent="0.35">
      <c r="B649">
        <v>644</v>
      </c>
      <c r="C649" s="1" t="s">
        <v>6</v>
      </c>
      <c r="D649" s="1" t="s">
        <v>318</v>
      </c>
      <c r="E649" s="40" t="s">
        <v>447</v>
      </c>
      <c r="F649"/>
      <c r="G649" s="3">
        <v>44952</v>
      </c>
      <c r="H649" s="3">
        <v>44952</v>
      </c>
      <c r="I649" s="1">
        <v>8</v>
      </c>
      <c r="J649" s="1" t="str">
        <f t="shared" si="20"/>
        <v>Jan/23</v>
      </c>
      <c r="K649" s="1" t="str">
        <f t="shared" si="21"/>
        <v>Thursday</v>
      </c>
    </row>
    <row r="650" spans="2:11" x14ac:dyDescent="0.35">
      <c r="B650">
        <v>645</v>
      </c>
      <c r="C650" s="1" t="s">
        <v>6</v>
      </c>
      <c r="D650" s="1" t="s">
        <v>2</v>
      </c>
      <c r="E650" s="40" t="s">
        <v>448</v>
      </c>
      <c r="F650"/>
      <c r="G650" s="3">
        <v>44953</v>
      </c>
      <c r="H650" s="3">
        <v>44953</v>
      </c>
      <c r="I650" s="1">
        <v>0.5</v>
      </c>
      <c r="J650" s="1" t="str">
        <f t="shared" si="20"/>
        <v>Jan/23</v>
      </c>
      <c r="K650" s="1" t="str">
        <f t="shared" si="21"/>
        <v>Friday</v>
      </c>
    </row>
    <row r="651" spans="2:11" x14ac:dyDescent="0.35">
      <c r="B651">
        <v>646</v>
      </c>
      <c r="C651" s="1" t="s">
        <v>6</v>
      </c>
      <c r="D651" s="1" t="s">
        <v>2</v>
      </c>
      <c r="E651" s="40" t="s">
        <v>449</v>
      </c>
      <c r="F651"/>
      <c r="G651" s="3">
        <v>44953</v>
      </c>
      <c r="H651" s="3">
        <v>44953</v>
      </c>
      <c r="I651" s="1">
        <v>3</v>
      </c>
      <c r="J651" s="1" t="str">
        <f t="shared" si="20"/>
        <v>Jan/23</v>
      </c>
      <c r="K651" s="1" t="str">
        <f t="shared" si="21"/>
        <v>Friday</v>
      </c>
    </row>
    <row r="652" spans="2:11" x14ac:dyDescent="0.35">
      <c r="B652">
        <v>647</v>
      </c>
      <c r="C652" s="1" t="s">
        <v>6</v>
      </c>
      <c r="D652" s="1" t="s">
        <v>22</v>
      </c>
      <c r="E652" s="40" t="s">
        <v>450</v>
      </c>
      <c r="F652"/>
      <c r="G652" s="3">
        <v>44953</v>
      </c>
      <c r="H652" s="3">
        <v>44953</v>
      </c>
      <c r="I652" s="1">
        <v>0.5</v>
      </c>
      <c r="J652" s="1" t="str">
        <f t="shared" si="20"/>
        <v>Jan/23</v>
      </c>
      <c r="K652" s="1" t="str">
        <f t="shared" si="21"/>
        <v>Friday</v>
      </c>
    </row>
    <row r="653" spans="2:11" x14ac:dyDescent="0.35">
      <c r="B653">
        <v>648</v>
      </c>
      <c r="C653" s="1" t="s">
        <v>6</v>
      </c>
      <c r="D653" s="1" t="s">
        <v>22</v>
      </c>
      <c r="E653" s="40" t="s">
        <v>451</v>
      </c>
      <c r="F653"/>
      <c r="G653" s="3">
        <v>44953</v>
      </c>
      <c r="H653" s="3">
        <v>44953</v>
      </c>
      <c r="I653" s="1">
        <v>2</v>
      </c>
      <c r="J653" s="1" t="str">
        <f t="shared" si="20"/>
        <v>Jan/23</v>
      </c>
      <c r="K653" s="1" t="str">
        <f t="shared" si="21"/>
        <v>Friday</v>
      </c>
    </row>
    <row r="654" spans="2:11" x14ac:dyDescent="0.35">
      <c r="B654">
        <v>649</v>
      </c>
      <c r="C654" s="1" t="s">
        <v>6</v>
      </c>
      <c r="F654"/>
      <c r="G654" s="3">
        <v>44953</v>
      </c>
      <c r="H654" s="3">
        <v>44953</v>
      </c>
      <c r="J654" s="1" t="str">
        <f t="shared" si="20"/>
        <v>Jan/23</v>
      </c>
      <c r="K654" s="1" t="str">
        <f t="shared" si="21"/>
        <v>Friday</v>
      </c>
    </row>
    <row r="655" spans="2:11" x14ac:dyDescent="0.35">
      <c r="B655">
        <v>650</v>
      </c>
      <c r="C655" s="1" t="s">
        <v>6</v>
      </c>
      <c r="D655" s="1" t="s">
        <v>22</v>
      </c>
      <c r="E655" s="40" t="s">
        <v>452</v>
      </c>
      <c r="F655"/>
      <c r="G655" s="3">
        <v>44956</v>
      </c>
      <c r="H655" s="3">
        <v>44956</v>
      </c>
      <c r="I655" s="1">
        <v>1</v>
      </c>
      <c r="J655" s="1" t="str">
        <f t="shared" si="20"/>
        <v>Jan/23</v>
      </c>
      <c r="K655" s="1" t="str">
        <f t="shared" si="21"/>
        <v>Monday</v>
      </c>
    </row>
    <row r="656" spans="2:11" ht="29" x14ac:dyDescent="0.35">
      <c r="B656">
        <v>651</v>
      </c>
      <c r="C656" s="1" t="s">
        <v>6</v>
      </c>
      <c r="D656" s="1" t="s">
        <v>2</v>
      </c>
      <c r="E656" s="40" t="s">
        <v>453</v>
      </c>
      <c r="F656"/>
      <c r="G656" s="3">
        <v>44956</v>
      </c>
      <c r="H656" s="3">
        <v>44956</v>
      </c>
      <c r="I656" s="1">
        <v>5</v>
      </c>
      <c r="J656" s="1" t="str">
        <f t="shared" si="20"/>
        <v>Jan/23</v>
      </c>
      <c r="K656" s="1" t="str">
        <f t="shared" si="21"/>
        <v>Monday</v>
      </c>
    </row>
    <row r="657" spans="2:11" x14ac:dyDescent="0.35">
      <c r="B657">
        <v>652</v>
      </c>
      <c r="C657" s="1" t="s">
        <v>6</v>
      </c>
      <c r="D657" s="1" t="s">
        <v>17</v>
      </c>
      <c r="E657" s="40" t="s">
        <v>454</v>
      </c>
      <c r="F657"/>
      <c r="G657" s="3">
        <v>44956</v>
      </c>
      <c r="H657" s="3">
        <v>44956</v>
      </c>
      <c r="J657" s="1" t="str">
        <f t="shared" si="20"/>
        <v>Jan/23</v>
      </c>
      <c r="K657" s="1" t="str">
        <f t="shared" si="21"/>
        <v>Monday</v>
      </c>
    </row>
    <row r="658" spans="2:11" x14ac:dyDescent="0.35">
      <c r="B658">
        <v>653</v>
      </c>
      <c r="C658" s="1" t="s">
        <v>6</v>
      </c>
      <c r="D658" s="1" t="s">
        <v>17</v>
      </c>
      <c r="E658" s="40" t="s">
        <v>455</v>
      </c>
      <c r="F658"/>
      <c r="G658" s="3">
        <v>44956</v>
      </c>
      <c r="H658" s="3">
        <v>44956</v>
      </c>
      <c r="I658" s="1">
        <v>2</v>
      </c>
      <c r="J658" s="1" t="str">
        <f t="shared" si="20"/>
        <v>Jan/23</v>
      </c>
      <c r="K658" s="1" t="str">
        <f t="shared" si="21"/>
        <v>Monday</v>
      </c>
    </row>
    <row r="659" spans="2:11" x14ac:dyDescent="0.35">
      <c r="B659">
        <v>654</v>
      </c>
      <c r="C659" s="1" t="s">
        <v>6</v>
      </c>
      <c r="F659"/>
      <c r="G659" s="3">
        <v>44956</v>
      </c>
      <c r="H659" s="3">
        <v>44956</v>
      </c>
      <c r="J659" s="1" t="str">
        <f t="shared" si="20"/>
        <v>Jan/23</v>
      </c>
      <c r="K659" s="1" t="str">
        <f t="shared" si="21"/>
        <v>Monday</v>
      </c>
    </row>
    <row r="660" spans="2:11" x14ac:dyDescent="0.35">
      <c r="B660">
        <v>655</v>
      </c>
      <c r="C660" s="1" t="s">
        <v>6</v>
      </c>
      <c r="D660" s="1" t="s">
        <v>2</v>
      </c>
      <c r="E660" s="40" t="s">
        <v>456</v>
      </c>
      <c r="F660"/>
      <c r="G660" s="3">
        <v>44957</v>
      </c>
      <c r="H660" s="3">
        <v>44957</v>
      </c>
      <c r="I660" s="1">
        <v>4</v>
      </c>
      <c r="J660" s="1" t="str">
        <f t="shared" si="20"/>
        <v>Jan/23</v>
      </c>
      <c r="K660" s="1" t="str">
        <f t="shared" si="21"/>
        <v>Tuesday</v>
      </c>
    </row>
    <row r="661" spans="2:11" x14ac:dyDescent="0.35">
      <c r="B661">
        <v>656</v>
      </c>
      <c r="C661" s="1" t="s">
        <v>6</v>
      </c>
      <c r="D661" s="1" t="s">
        <v>208</v>
      </c>
      <c r="E661" s="40" t="s">
        <v>457</v>
      </c>
      <c r="F661"/>
      <c r="G661" s="3">
        <v>44957</v>
      </c>
      <c r="H661" s="3">
        <v>44957</v>
      </c>
      <c r="I661" s="1">
        <v>2</v>
      </c>
      <c r="J661" s="1" t="str">
        <f t="shared" si="20"/>
        <v>Jan/23</v>
      </c>
      <c r="K661" s="1" t="str">
        <f t="shared" si="21"/>
        <v>Tuesday</v>
      </c>
    </row>
    <row r="662" spans="2:11" x14ac:dyDescent="0.35">
      <c r="B662">
        <v>657</v>
      </c>
      <c r="C662" s="1" t="s">
        <v>6</v>
      </c>
      <c r="D662" s="1" t="s">
        <v>17</v>
      </c>
      <c r="E662" s="40" t="s">
        <v>458</v>
      </c>
      <c r="F662"/>
      <c r="G662" s="3">
        <v>44957</v>
      </c>
      <c r="H662" s="3">
        <v>44957</v>
      </c>
      <c r="I662" s="1">
        <v>1</v>
      </c>
      <c r="J662" s="1" t="str">
        <f t="shared" si="20"/>
        <v>Jan/23</v>
      </c>
      <c r="K662" s="1" t="str">
        <f t="shared" si="21"/>
        <v>Tuesday</v>
      </c>
    </row>
    <row r="663" spans="2:11" x14ac:dyDescent="0.35">
      <c r="B663">
        <v>658</v>
      </c>
      <c r="C663" s="1" t="s">
        <v>6</v>
      </c>
      <c r="D663" s="1" t="s">
        <v>399</v>
      </c>
      <c r="E663" s="40" t="s">
        <v>459</v>
      </c>
      <c r="F663"/>
      <c r="G663" s="3">
        <v>44957</v>
      </c>
      <c r="H663" s="3">
        <v>44957</v>
      </c>
      <c r="J663" s="1" t="str">
        <f t="shared" si="20"/>
        <v>Jan/23</v>
      </c>
      <c r="K663" s="1" t="str">
        <f t="shared" si="21"/>
        <v>Tuesday</v>
      </c>
    </row>
    <row r="664" spans="2:11" x14ac:dyDescent="0.35">
      <c r="B664">
        <v>659</v>
      </c>
      <c r="C664" s="1" t="s">
        <v>6</v>
      </c>
      <c r="F664"/>
      <c r="G664" s="3">
        <v>44958</v>
      </c>
      <c r="H664" s="3">
        <v>44958</v>
      </c>
      <c r="J664" s="1" t="str">
        <f t="shared" si="20"/>
        <v>Feb/23</v>
      </c>
      <c r="K664" s="1" t="str">
        <f t="shared" si="21"/>
        <v>Wednesday</v>
      </c>
    </row>
    <row r="665" spans="2:11" x14ac:dyDescent="0.35">
      <c r="B665">
        <v>660</v>
      </c>
      <c r="C665" s="1" t="s">
        <v>6</v>
      </c>
      <c r="D665" s="1" t="s">
        <v>2</v>
      </c>
      <c r="E665" s="40" t="s">
        <v>460</v>
      </c>
      <c r="F665"/>
      <c r="G665" s="3">
        <v>44958</v>
      </c>
      <c r="H665" s="3">
        <v>44958</v>
      </c>
      <c r="I665" s="1">
        <v>3</v>
      </c>
      <c r="J665" s="1" t="str">
        <f t="shared" si="20"/>
        <v>Feb/23</v>
      </c>
      <c r="K665" s="1" t="str">
        <f t="shared" si="21"/>
        <v>Wednesday</v>
      </c>
    </row>
    <row r="666" spans="2:11" x14ac:dyDescent="0.35">
      <c r="B666">
        <v>661</v>
      </c>
      <c r="C666" s="1" t="s">
        <v>6</v>
      </c>
      <c r="D666" s="1" t="s">
        <v>2</v>
      </c>
      <c r="E666" s="40" t="s">
        <v>461</v>
      </c>
      <c r="F666"/>
      <c r="G666" s="3">
        <v>44958</v>
      </c>
      <c r="H666" s="3">
        <v>44958</v>
      </c>
      <c r="I666" s="1">
        <v>1</v>
      </c>
      <c r="J666" s="1" t="str">
        <f t="shared" si="20"/>
        <v>Feb/23</v>
      </c>
      <c r="K666" s="1" t="str">
        <f t="shared" si="21"/>
        <v>Wednesday</v>
      </c>
    </row>
    <row r="667" spans="2:11" x14ac:dyDescent="0.35">
      <c r="B667">
        <v>662</v>
      </c>
      <c r="C667" s="1" t="s">
        <v>6</v>
      </c>
      <c r="D667" s="1" t="s">
        <v>208</v>
      </c>
      <c r="F667"/>
      <c r="G667" s="3">
        <v>44958</v>
      </c>
      <c r="H667" s="3">
        <v>44958</v>
      </c>
      <c r="I667" s="1">
        <v>2</v>
      </c>
      <c r="J667" s="1" t="str">
        <f t="shared" si="20"/>
        <v>Feb/23</v>
      </c>
      <c r="K667" s="1" t="str">
        <f t="shared" si="21"/>
        <v>Wednesday</v>
      </c>
    </row>
    <row r="668" spans="2:11" x14ac:dyDescent="0.35">
      <c r="B668">
        <v>663</v>
      </c>
      <c r="C668" s="1" t="s">
        <v>6</v>
      </c>
      <c r="D668" s="1" t="s">
        <v>462</v>
      </c>
      <c r="F668"/>
      <c r="G668" s="3">
        <v>44958</v>
      </c>
      <c r="H668" s="3">
        <v>44958</v>
      </c>
      <c r="I668" s="1">
        <v>1</v>
      </c>
      <c r="J668" s="1" t="str">
        <f t="shared" si="20"/>
        <v>Feb/23</v>
      </c>
      <c r="K668" s="1" t="str">
        <f t="shared" si="21"/>
        <v>Wednesday</v>
      </c>
    </row>
    <row r="669" spans="2:11" x14ac:dyDescent="0.35">
      <c r="B669">
        <v>664</v>
      </c>
      <c r="C669" s="1" t="s">
        <v>6</v>
      </c>
      <c r="F669"/>
      <c r="G669" s="3">
        <v>44959</v>
      </c>
      <c r="H669" s="3">
        <v>44959</v>
      </c>
      <c r="J669" s="1" t="str">
        <f t="shared" si="20"/>
        <v>Feb/23</v>
      </c>
      <c r="K669" s="1" t="str">
        <f t="shared" si="21"/>
        <v>Thursday</v>
      </c>
    </row>
    <row r="670" spans="2:11" x14ac:dyDescent="0.35">
      <c r="B670">
        <v>665</v>
      </c>
      <c r="C670" s="1" t="s">
        <v>6</v>
      </c>
      <c r="D670" s="1" t="s">
        <v>2</v>
      </c>
      <c r="E670" s="40" t="s">
        <v>463</v>
      </c>
      <c r="F670"/>
      <c r="G670" s="3">
        <v>44959</v>
      </c>
      <c r="H670" s="3">
        <v>44959</v>
      </c>
      <c r="I670" s="1">
        <v>4</v>
      </c>
      <c r="J670" s="1" t="str">
        <f t="shared" si="20"/>
        <v>Feb/23</v>
      </c>
      <c r="K670" s="1" t="str">
        <f t="shared" si="21"/>
        <v>Thursday</v>
      </c>
    </row>
    <row r="671" spans="2:11" x14ac:dyDescent="0.35">
      <c r="B671">
        <v>666</v>
      </c>
      <c r="C671" s="1" t="s">
        <v>6</v>
      </c>
      <c r="D671" s="1" t="s">
        <v>22</v>
      </c>
      <c r="E671" s="40" t="s">
        <v>464</v>
      </c>
      <c r="F671"/>
      <c r="G671" s="3">
        <v>44959</v>
      </c>
      <c r="H671" s="3">
        <v>44959</v>
      </c>
      <c r="I671" s="1">
        <v>2</v>
      </c>
      <c r="J671" s="1" t="str">
        <f t="shared" si="20"/>
        <v>Feb/23</v>
      </c>
      <c r="K671" s="1" t="str">
        <f t="shared" si="21"/>
        <v>Thursday</v>
      </c>
    </row>
    <row r="672" spans="2:11" x14ac:dyDescent="0.35">
      <c r="B672">
        <v>667</v>
      </c>
      <c r="C672" s="1" t="s">
        <v>6</v>
      </c>
      <c r="D672" s="1" t="s">
        <v>17</v>
      </c>
      <c r="F672"/>
      <c r="G672" s="3">
        <v>44959</v>
      </c>
      <c r="H672" s="3">
        <v>44959</v>
      </c>
      <c r="J672" s="1" t="str">
        <f t="shared" si="20"/>
        <v>Feb/23</v>
      </c>
      <c r="K672" s="1" t="str">
        <f t="shared" si="21"/>
        <v>Thursday</v>
      </c>
    </row>
    <row r="673" spans="2:11" x14ac:dyDescent="0.35">
      <c r="B673">
        <v>668</v>
      </c>
      <c r="C673" s="1" t="s">
        <v>6</v>
      </c>
      <c r="D673" s="1" t="s">
        <v>254</v>
      </c>
      <c r="F673"/>
      <c r="G673" s="3">
        <v>44960</v>
      </c>
      <c r="H673" s="3">
        <v>44960</v>
      </c>
      <c r="I673" s="1">
        <v>5</v>
      </c>
      <c r="J673" s="1" t="str">
        <f t="shared" si="20"/>
        <v>Feb/23</v>
      </c>
      <c r="K673" s="1" t="str">
        <f t="shared" si="21"/>
        <v>Friday</v>
      </c>
    </row>
    <row r="674" spans="2:11" x14ac:dyDescent="0.35">
      <c r="B674">
        <v>669</v>
      </c>
      <c r="C674" s="1" t="s">
        <v>6</v>
      </c>
      <c r="D674" s="1" t="s">
        <v>22</v>
      </c>
      <c r="E674" s="40" t="s">
        <v>465</v>
      </c>
      <c r="F674"/>
      <c r="G674" s="3">
        <v>44960</v>
      </c>
      <c r="H674" s="3">
        <v>44960</v>
      </c>
      <c r="I674" s="1">
        <v>2</v>
      </c>
      <c r="J674" s="1" t="str">
        <f t="shared" si="20"/>
        <v>Feb/23</v>
      </c>
      <c r="K674" s="1" t="str">
        <f t="shared" si="21"/>
        <v>Friday</v>
      </c>
    </row>
    <row r="675" spans="2:11" x14ac:dyDescent="0.35">
      <c r="B675">
        <v>670</v>
      </c>
      <c r="C675" s="1" t="s">
        <v>6</v>
      </c>
      <c r="D675" s="1" t="s">
        <v>208</v>
      </c>
      <c r="E675" s="40" t="s">
        <v>466</v>
      </c>
      <c r="F675"/>
      <c r="G675" s="3">
        <v>44960</v>
      </c>
      <c r="H675" s="3">
        <v>44960</v>
      </c>
      <c r="I675" s="1">
        <v>1</v>
      </c>
      <c r="J675" s="1" t="str">
        <f t="shared" si="20"/>
        <v>Feb/23</v>
      </c>
      <c r="K675" s="1" t="str">
        <f t="shared" si="21"/>
        <v>Friday</v>
      </c>
    </row>
    <row r="676" spans="2:11" x14ac:dyDescent="0.35">
      <c r="B676">
        <v>671</v>
      </c>
      <c r="C676" s="1" t="s">
        <v>6</v>
      </c>
      <c r="F676"/>
      <c r="G676" s="3">
        <v>44960</v>
      </c>
      <c r="H676" s="3">
        <v>44960</v>
      </c>
      <c r="J676" s="1" t="str">
        <f t="shared" si="20"/>
        <v>Feb/23</v>
      </c>
      <c r="K676" s="1" t="str">
        <f t="shared" si="21"/>
        <v>Friday</v>
      </c>
    </row>
    <row r="677" spans="2:11" x14ac:dyDescent="0.35">
      <c r="B677">
        <v>672</v>
      </c>
      <c r="C677" s="1" t="s">
        <v>6</v>
      </c>
      <c r="F677"/>
      <c r="G677" s="3">
        <v>44960</v>
      </c>
      <c r="H677" s="3">
        <v>44960</v>
      </c>
      <c r="J677" s="1" t="str">
        <f t="shared" si="20"/>
        <v>Feb/23</v>
      </c>
      <c r="K677" s="1" t="str">
        <f t="shared" si="21"/>
        <v>Friday</v>
      </c>
    </row>
    <row r="678" spans="2:11" ht="116" x14ac:dyDescent="0.35">
      <c r="B678">
        <v>673</v>
      </c>
      <c r="C678" s="1" t="s">
        <v>6</v>
      </c>
      <c r="E678" s="40" t="s">
        <v>467</v>
      </c>
      <c r="F678"/>
      <c r="G678" s="3">
        <v>44963</v>
      </c>
      <c r="H678" s="3">
        <v>44963</v>
      </c>
      <c r="I678" s="1">
        <v>3</v>
      </c>
      <c r="J678" s="1" t="str">
        <f t="shared" si="20"/>
        <v>Feb/23</v>
      </c>
      <c r="K678" s="1" t="str">
        <f t="shared" si="21"/>
        <v>Monday</v>
      </c>
    </row>
    <row r="679" spans="2:11" x14ac:dyDescent="0.35">
      <c r="B679">
        <v>674</v>
      </c>
      <c r="C679" s="1" t="s">
        <v>6</v>
      </c>
      <c r="D679" s="1" t="s">
        <v>2</v>
      </c>
      <c r="E679" s="40" t="s">
        <v>468</v>
      </c>
      <c r="F679"/>
      <c r="G679" s="3">
        <v>44963</v>
      </c>
      <c r="H679" s="3">
        <v>44963</v>
      </c>
      <c r="I679" s="1">
        <v>2</v>
      </c>
      <c r="J679" s="1" t="str">
        <f t="shared" si="20"/>
        <v>Feb/23</v>
      </c>
      <c r="K679" s="1" t="str">
        <f t="shared" si="21"/>
        <v>Monday</v>
      </c>
    </row>
    <row r="680" spans="2:11" x14ac:dyDescent="0.35">
      <c r="B680">
        <v>675</v>
      </c>
      <c r="C680" s="1" t="s">
        <v>6</v>
      </c>
      <c r="D680" s="1" t="s">
        <v>208</v>
      </c>
      <c r="E680" s="40" t="s">
        <v>469</v>
      </c>
      <c r="F680"/>
      <c r="G680" s="3">
        <v>44963</v>
      </c>
      <c r="H680" s="3">
        <v>44963</v>
      </c>
      <c r="I680" s="1">
        <v>1.5</v>
      </c>
      <c r="J680" s="1" t="str">
        <f t="shared" si="20"/>
        <v>Feb/23</v>
      </c>
      <c r="K680" s="1" t="str">
        <f t="shared" si="21"/>
        <v>Monday</v>
      </c>
    </row>
    <row r="681" spans="2:11" x14ac:dyDescent="0.35">
      <c r="B681">
        <v>676</v>
      </c>
      <c r="C681" s="1" t="s">
        <v>6</v>
      </c>
      <c r="F681"/>
      <c r="G681" s="3">
        <v>44964</v>
      </c>
      <c r="H681" s="3">
        <v>44964</v>
      </c>
      <c r="J681" s="1" t="str">
        <f t="shared" si="20"/>
        <v>Feb/23</v>
      </c>
      <c r="K681" s="1" t="str">
        <f t="shared" si="21"/>
        <v>Tuesday</v>
      </c>
    </row>
    <row r="682" spans="2:11" x14ac:dyDescent="0.35">
      <c r="B682">
        <v>677</v>
      </c>
      <c r="C682" s="1" t="s">
        <v>6</v>
      </c>
      <c r="F682"/>
      <c r="G682" s="3">
        <v>44964</v>
      </c>
      <c r="H682" s="3">
        <v>44964</v>
      </c>
      <c r="J682" s="1" t="str">
        <f t="shared" si="20"/>
        <v>Feb/23</v>
      </c>
      <c r="K682" s="1" t="str">
        <f t="shared" si="21"/>
        <v>Tuesday</v>
      </c>
    </row>
    <row r="683" spans="2:11" x14ac:dyDescent="0.35">
      <c r="B683">
        <v>678</v>
      </c>
      <c r="C683" s="1" t="s">
        <v>6</v>
      </c>
      <c r="F683"/>
      <c r="G683" s="3">
        <v>44964</v>
      </c>
      <c r="H683" s="3">
        <v>44964</v>
      </c>
      <c r="J683" s="1" t="str">
        <f t="shared" si="20"/>
        <v>Feb/23</v>
      </c>
      <c r="K683" s="1" t="str">
        <f t="shared" si="21"/>
        <v>Tuesday</v>
      </c>
    </row>
    <row r="684" spans="2:11" x14ac:dyDescent="0.35">
      <c r="B684">
        <v>679</v>
      </c>
      <c r="C684" s="1" t="s">
        <v>6</v>
      </c>
      <c r="F684"/>
      <c r="G684" s="3">
        <v>44964</v>
      </c>
      <c r="H684" s="3">
        <v>44964</v>
      </c>
      <c r="J684" s="1" t="str">
        <f t="shared" si="20"/>
        <v>Feb/23</v>
      </c>
      <c r="K684" s="1" t="str">
        <f t="shared" si="21"/>
        <v>Tuesday</v>
      </c>
    </row>
    <row r="685" spans="2:11" x14ac:dyDescent="0.35">
      <c r="B685">
        <v>680</v>
      </c>
      <c r="C685" s="1" t="s">
        <v>6</v>
      </c>
      <c r="F685"/>
      <c r="G685" s="3">
        <v>44964</v>
      </c>
      <c r="H685" s="3">
        <v>44964</v>
      </c>
      <c r="J685" s="1" t="str">
        <f t="shared" si="20"/>
        <v>Feb/23</v>
      </c>
      <c r="K685" s="1" t="str">
        <f t="shared" si="21"/>
        <v>Tuesday</v>
      </c>
    </row>
    <row r="686" spans="2:11" x14ac:dyDescent="0.35">
      <c r="B686">
        <v>681</v>
      </c>
      <c r="C686" s="1" t="s">
        <v>6</v>
      </c>
      <c r="F686"/>
      <c r="G686" s="3">
        <v>44965</v>
      </c>
      <c r="H686" s="3">
        <v>44965</v>
      </c>
      <c r="J686" s="1" t="str">
        <f t="shared" si="20"/>
        <v>Feb/23</v>
      </c>
      <c r="K686" s="1" t="str">
        <f t="shared" si="21"/>
        <v>Wednesday</v>
      </c>
    </row>
    <row r="687" spans="2:11" x14ac:dyDescent="0.35">
      <c r="B687">
        <v>682</v>
      </c>
      <c r="C687" s="1" t="s">
        <v>6</v>
      </c>
      <c r="F687"/>
      <c r="G687" s="3">
        <v>44965</v>
      </c>
      <c r="H687" s="3">
        <v>44965</v>
      </c>
      <c r="J687" s="1" t="str">
        <f t="shared" si="20"/>
        <v>Feb/23</v>
      </c>
      <c r="K687" s="1" t="str">
        <f t="shared" si="21"/>
        <v>Wednesday</v>
      </c>
    </row>
    <row r="688" spans="2:11" x14ac:dyDescent="0.35">
      <c r="B688">
        <v>683</v>
      </c>
      <c r="C688" s="1" t="s">
        <v>6</v>
      </c>
      <c r="F688"/>
      <c r="G688" s="3">
        <v>44965</v>
      </c>
      <c r="H688" s="3">
        <v>44965</v>
      </c>
      <c r="J688" s="1" t="str">
        <f t="shared" si="20"/>
        <v>Feb/23</v>
      </c>
      <c r="K688" s="1" t="str">
        <f t="shared" si="21"/>
        <v>Wednesday</v>
      </c>
    </row>
    <row r="689" spans="2:11" x14ac:dyDescent="0.35">
      <c r="B689">
        <v>684</v>
      </c>
      <c r="F689"/>
      <c r="G689" s="3">
        <v>44965</v>
      </c>
      <c r="H689" s="3">
        <v>44965</v>
      </c>
      <c r="J689" s="1" t="str">
        <f t="shared" ref="J689:J746" si="22" xml:space="preserve"> TEXT(G689,"MMM/YY")</f>
        <v>Feb/23</v>
      </c>
      <c r="K689" s="1" t="str">
        <f t="shared" si="21"/>
        <v>Wednesday</v>
      </c>
    </row>
    <row r="690" spans="2:11" x14ac:dyDescent="0.35">
      <c r="B690">
        <v>685</v>
      </c>
      <c r="F690"/>
      <c r="G690" s="3">
        <v>44965</v>
      </c>
      <c r="H690" s="3">
        <v>44965</v>
      </c>
      <c r="J690" s="1" t="str">
        <f t="shared" si="22"/>
        <v>Feb/23</v>
      </c>
      <c r="K690" s="1" t="str">
        <f t="shared" si="21"/>
        <v>Wednesday</v>
      </c>
    </row>
    <row r="691" spans="2:11" x14ac:dyDescent="0.35">
      <c r="B691">
        <v>686</v>
      </c>
      <c r="F691"/>
      <c r="G691" s="3">
        <v>44965</v>
      </c>
      <c r="H691" s="3">
        <v>44965</v>
      </c>
      <c r="J691" s="1" t="str">
        <f t="shared" si="22"/>
        <v>Feb/23</v>
      </c>
      <c r="K691" s="1" t="str">
        <f t="shared" si="21"/>
        <v>Wednesday</v>
      </c>
    </row>
    <row r="692" spans="2:11" x14ac:dyDescent="0.35">
      <c r="B692">
        <v>687</v>
      </c>
      <c r="F692"/>
      <c r="G692" s="3">
        <v>44966</v>
      </c>
      <c r="H692" s="3">
        <v>44966</v>
      </c>
      <c r="J692" s="1" t="str">
        <f t="shared" si="22"/>
        <v>Feb/23</v>
      </c>
      <c r="K692" s="1" t="str">
        <f t="shared" si="21"/>
        <v>Thursday</v>
      </c>
    </row>
    <row r="693" spans="2:11" x14ac:dyDescent="0.35">
      <c r="B693">
        <v>688</v>
      </c>
      <c r="F693"/>
      <c r="G693" s="3">
        <v>44966</v>
      </c>
      <c r="H693" s="3">
        <v>44966</v>
      </c>
      <c r="J693" s="1" t="str">
        <f t="shared" si="22"/>
        <v>Feb/23</v>
      </c>
      <c r="K693" s="1" t="str">
        <f t="shared" si="21"/>
        <v>Thursday</v>
      </c>
    </row>
    <row r="694" spans="2:11" x14ac:dyDescent="0.35">
      <c r="B694">
        <v>689</v>
      </c>
      <c r="F694"/>
      <c r="G694" s="3">
        <v>44966</v>
      </c>
      <c r="H694" s="3">
        <v>44966</v>
      </c>
      <c r="J694" s="1" t="str">
        <f t="shared" si="22"/>
        <v>Feb/23</v>
      </c>
      <c r="K694" s="1" t="str">
        <f t="shared" si="21"/>
        <v>Thursday</v>
      </c>
    </row>
    <row r="695" spans="2:11" x14ac:dyDescent="0.35">
      <c r="B695">
        <v>690</v>
      </c>
      <c r="F695"/>
      <c r="G695" s="3">
        <v>44966</v>
      </c>
      <c r="H695" s="3">
        <v>44966</v>
      </c>
      <c r="J695" s="1" t="str">
        <f t="shared" si="22"/>
        <v>Feb/23</v>
      </c>
      <c r="K695" s="1" t="str">
        <f t="shared" si="21"/>
        <v>Thursday</v>
      </c>
    </row>
    <row r="696" spans="2:11" x14ac:dyDescent="0.35">
      <c r="B696">
        <v>691</v>
      </c>
      <c r="F696"/>
      <c r="G696" s="3">
        <v>44966</v>
      </c>
      <c r="H696" s="3">
        <v>44966</v>
      </c>
      <c r="J696" s="1" t="str">
        <f t="shared" si="22"/>
        <v>Feb/23</v>
      </c>
      <c r="K696" s="1" t="str">
        <f t="shared" si="21"/>
        <v>Thursday</v>
      </c>
    </row>
    <row r="697" spans="2:11" x14ac:dyDescent="0.35">
      <c r="B697">
        <v>692</v>
      </c>
      <c r="F697"/>
      <c r="G697" s="3">
        <v>44966</v>
      </c>
      <c r="H697" s="3">
        <v>44966</v>
      </c>
      <c r="J697" s="1" t="str">
        <f t="shared" si="22"/>
        <v>Feb/23</v>
      </c>
      <c r="K697" s="1" t="str">
        <f t="shared" si="21"/>
        <v>Thursday</v>
      </c>
    </row>
    <row r="698" spans="2:11" x14ac:dyDescent="0.35">
      <c r="B698">
        <v>693</v>
      </c>
      <c r="F698"/>
      <c r="G698" s="3">
        <v>44967</v>
      </c>
      <c r="H698" s="3">
        <v>44967</v>
      </c>
      <c r="J698" s="1" t="str">
        <f t="shared" si="22"/>
        <v>Feb/23</v>
      </c>
      <c r="K698" s="1" t="str">
        <f t="shared" si="21"/>
        <v>Friday</v>
      </c>
    </row>
    <row r="699" spans="2:11" x14ac:dyDescent="0.35">
      <c r="B699">
        <v>694</v>
      </c>
      <c r="F699"/>
      <c r="G699" s="3">
        <v>44967</v>
      </c>
      <c r="H699" s="3">
        <v>44967</v>
      </c>
      <c r="J699" s="1" t="str">
        <f t="shared" si="22"/>
        <v>Feb/23</v>
      </c>
      <c r="K699" s="1" t="str">
        <f t="shared" si="21"/>
        <v>Friday</v>
      </c>
    </row>
    <row r="700" spans="2:11" x14ac:dyDescent="0.35">
      <c r="B700">
        <v>695</v>
      </c>
      <c r="F700"/>
      <c r="G700" s="3">
        <v>44967</v>
      </c>
      <c r="H700" s="3">
        <v>44967</v>
      </c>
      <c r="J700" s="1" t="str">
        <f t="shared" si="22"/>
        <v>Feb/23</v>
      </c>
      <c r="K700" s="1" t="str">
        <f t="shared" si="21"/>
        <v>Friday</v>
      </c>
    </row>
    <row r="701" spans="2:11" x14ac:dyDescent="0.35">
      <c r="B701">
        <v>696</v>
      </c>
      <c r="F701"/>
      <c r="G701" s="3">
        <v>44967</v>
      </c>
      <c r="H701" s="3">
        <v>44967</v>
      </c>
      <c r="J701" s="1" t="str">
        <f t="shared" si="22"/>
        <v>Feb/23</v>
      </c>
      <c r="K701" s="1" t="str">
        <f t="shared" si="21"/>
        <v>Friday</v>
      </c>
    </row>
    <row r="702" spans="2:11" x14ac:dyDescent="0.35">
      <c r="B702">
        <v>697</v>
      </c>
      <c r="F702"/>
      <c r="G702" s="3">
        <v>44967</v>
      </c>
      <c r="H702" s="3">
        <v>44967</v>
      </c>
      <c r="J702" s="1" t="str">
        <f t="shared" si="22"/>
        <v>Feb/23</v>
      </c>
      <c r="K702" s="1" t="str">
        <f t="shared" si="21"/>
        <v>Friday</v>
      </c>
    </row>
    <row r="703" spans="2:11" x14ac:dyDescent="0.35">
      <c r="B703">
        <v>698</v>
      </c>
      <c r="F703"/>
      <c r="G703" s="3">
        <v>44967</v>
      </c>
      <c r="H703" s="3">
        <v>44967</v>
      </c>
      <c r="J703" s="1" t="str">
        <f t="shared" si="22"/>
        <v>Feb/23</v>
      </c>
      <c r="K703" s="1" t="str">
        <f t="shared" si="21"/>
        <v>Friday</v>
      </c>
    </row>
    <row r="704" spans="2:11" x14ac:dyDescent="0.35">
      <c r="B704">
        <v>699</v>
      </c>
      <c r="F704"/>
      <c r="G704" s="3">
        <v>44967</v>
      </c>
      <c r="H704" s="3">
        <v>44967</v>
      </c>
      <c r="J704" s="1" t="str">
        <f t="shared" si="22"/>
        <v>Feb/23</v>
      </c>
      <c r="K704" s="1" t="str">
        <f t="shared" si="21"/>
        <v>Friday</v>
      </c>
    </row>
    <row r="705" spans="2:11" x14ac:dyDescent="0.35">
      <c r="B705">
        <v>700</v>
      </c>
      <c r="C705" s="1" t="s">
        <v>6</v>
      </c>
      <c r="D705" s="1" t="s">
        <v>254</v>
      </c>
      <c r="E705" s="40" t="s">
        <v>470</v>
      </c>
      <c r="F705"/>
      <c r="G705" s="3">
        <v>44970</v>
      </c>
      <c r="H705" s="3">
        <v>44970</v>
      </c>
      <c r="I705" s="1">
        <v>4</v>
      </c>
      <c r="J705" s="1" t="str">
        <f t="shared" si="22"/>
        <v>Feb/23</v>
      </c>
      <c r="K705" s="1" t="str">
        <f t="shared" si="21"/>
        <v>Monday</v>
      </c>
    </row>
    <row r="706" spans="2:11" ht="52.5" customHeight="1" x14ac:dyDescent="0.35">
      <c r="B706">
        <v>701</v>
      </c>
      <c r="C706" s="1" t="s">
        <v>6</v>
      </c>
      <c r="D706" s="1" t="s">
        <v>17</v>
      </c>
      <c r="E706" s="40" t="s">
        <v>471</v>
      </c>
      <c r="F706"/>
      <c r="G706" s="3">
        <v>44970</v>
      </c>
      <c r="H706" s="3">
        <v>44970</v>
      </c>
      <c r="I706" s="1">
        <v>3</v>
      </c>
      <c r="J706" s="1" t="str">
        <f t="shared" si="22"/>
        <v>Feb/23</v>
      </c>
      <c r="K706" s="1" t="str">
        <f t="shared" si="21"/>
        <v>Monday</v>
      </c>
    </row>
    <row r="707" spans="2:11" x14ac:dyDescent="0.35">
      <c r="B707">
        <v>702</v>
      </c>
      <c r="C707" s="1" t="s">
        <v>6</v>
      </c>
      <c r="D707" s="1" t="s">
        <v>208</v>
      </c>
      <c r="E707" s="40" t="s">
        <v>472</v>
      </c>
      <c r="F707"/>
      <c r="G707" s="3">
        <v>44970</v>
      </c>
      <c r="H707" s="3">
        <v>44970</v>
      </c>
      <c r="I707" s="1">
        <v>1</v>
      </c>
      <c r="J707" s="1" t="str">
        <f t="shared" si="22"/>
        <v>Feb/23</v>
      </c>
      <c r="K707" s="1" t="str">
        <f t="shared" si="21"/>
        <v>Monday</v>
      </c>
    </row>
    <row r="708" spans="2:11" x14ac:dyDescent="0.35">
      <c r="B708">
        <v>703</v>
      </c>
      <c r="C708" s="1" t="s">
        <v>6</v>
      </c>
      <c r="F708"/>
      <c r="G708" s="3">
        <v>44970</v>
      </c>
      <c r="H708" s="3">
        <v>44970</v>
      </c>
      <c r="J708" s="1" t="str">
        <f t="shared" si="22"/>
        <v>Feb/23</v>
      </c>
      <c r="K708" s="1" t="str">
        <f t="shared" si="21"/>
        <v>Monday</v>
      </c>
    </row>
    <row r="709" spans="2:11" x14ac:dyDescent="0.35">
      <c r="B709">
        <v>704</v>
      </c>
      <c r="C709" s="1" t="s">
        <v>6</v>
      </c>
      <c r="F709"/>
      <c r="G709" s="3">
        <v>44970</v>
      </c>
      <c r="H709" s="3">
        <v>44970</v>
      </c>
      <c r="J709" s="1" t="str">
        <f t="shared" si="22"/>
        <v>Feb/23</v>
      </c>
      <c r="K709" s="1" t="str">
        <f t="shared" si="21"/>
        <v>Monday</v>
      </c>
    </row>
    <row r="710" spans="2:11" ht="29" x14ac:dyDescent="0.35">
      <c r="B710">
        <v>705</v>
      </c>
      <c r="C710" s="1" t="s">
        <v>6</v>
      </c>
      <c r="D710" s="1" t="s">
        <v>2</v>
      </c>
      <c r="E710" s="40" t="s">
        <v>473</v>
      </c>
      <c r="F710"/>
      <c r="G710" s="3">
        <v>44971</v>
      </c>
      <c r="H710" s="3">
        <v>44971</v>
      </c>
      <c r="I710" s="1">
        <v>8</v>
      </c>
      <c r="J710" s="1" t="str">
        <f t="shared" si="22"/>
        <v>Feb/23</v>
      </c>
      <c r="K710" s="1" t="str">
        <f t="shared" ref="K710:K773" si="23" xml:space="preserve"> TEXT(G710, "dddd")</f>
        <v>Tuesday</v>
      </c>
    </row>
    <row r="711" spans="2:11" ht="29" x14ac:dyDescent="0.35">
      <c r="B711">
        <v>706</v>
      </c>
      <c r="C711" s="1" t="s">
        <v>6</v>
      </c>
      <c r="D711" s="1" t="s">
        <v>2</v>
      </c>
      <c r="E711" s="40" t="s">
        <v>474</v>
      </c>
      <c r="F711"/>
      <c r="G711" s="3">
        <v>44972</v>
      </c>
      <c r="H711" s="3">
        <v>44972</v>
      </c>
      <c r="I711" s="1">
        <v>8</v>
      </c>
      <c r="J711" s="1" t="str">
        <f t="shared" si="22"/>
        <v>Feb/23</v>
      </c>
      <c r="K711" s="1" t="str">
        <f t="shared" si="23"/>
        <v>Wednesday</v>
      </c>
    </row>
    <row r="712" spans="2:11" ht="29" x14ac:dyDescent="0.35">
      <c r="B712">
        <v>707</v>
      </c>
      <c r="C712" s="1" t="s">
        <v>6</v>
      </c>
      <c r="D712" s="1" t="s">
        <v>2</v>
      </c>
      <c r="E712" s="40" t="s">
        <v>474</v>
      </c>
      <c r="F712"/>
      <c r="G712" s="3">
        <v>44608</v>
      </c>
      <c r="H712" s="3">
        <v>44606</v>
      </c>
      <c r="I712" s="1">
        <v>8</v>
      </c>
      <c r="J712" s="1" t="str">
        <f t="shared" si="22"/>
        <v>Feb/22</v>
      </c>
      <c r="K712" s="1" t="str">
        <f t="shared" si="23"/>
        <v>Wednesday</v>
      </c>
    </row>
    <row r="713" spans="2:11" ht="29" x14ac:dyDescent="0.35">
      <c r="B713">
        <v>708</v>
      </c>
      <c r="C713" s="1" t="s">
        <v>6</v>
      </c>
      <c r="D713" s="1" t="s">
        <v>2</v>
      </c>
      <c r="E713" s="40" t="s">
        <v>475</v>
      </c>
      <c r="F713"/>
      <c r="G713" s="3">
        <v>44609</v>
      </c>
      <c r="H713" s="3">
        <v>44606</v>
      </c>
      <c r="I713" s="1">
        <v>3</v>
      </c>
      <c r="J713" s="1" t="str">
        <f t="shared" si="22"/>
        <v>Feb/22</v>
      </c>
      <c r="K713" s="1" t="str">
        <f t="shared" si="23"/>
        <v>Thursday</v>
      </c>
    </row>
    <row r="714" spans="2:11" x14ac:dyDescent="0.35">
      <c r="B714">
        <v>709</v>
      </c>
      <c r="C714" s="1" t="s">
        <v>6</v>
      </c>
      <c r="D714" s="1" t="s">
        <v>208</v>
      </c>
      <c r="F714"/>
      <c r="G714" s="3">
        <v>44609</v>
      </c>
      <c r="H714" s="3">
        <v>44606</v>
      </c>
      <c r="I714" s="1">
        <v>2</v>
      </c>
      <c r="J714" s="1" t="str">
        <f t="shared" si="22"/>
        <v>Feb/22</v>
      </c>
      <c r="K714" s="1" t="str">
        <f t="shared" si="23"/>
        <v>Thursday</v>
      </c>
    </row>
    <row r="715" spans="2:11" x14ac:dyDescent="0.35">
      <c r="B715">
        <v>710</v>
      </c>
      <c r="C715" s="1" t="s">
        <v>6</v>
      </c>
      <c r="D715" s="1" t="s">
        <v>17</v>
      </c>
      <c r="E715" s="40" t="s">
        <v>476</v>
      </c>
      <c r="F715"/>
      <c r="G715" s="3">
        <v>44977</v>
      </c>
      <c r="H715" s="3">
        <v>44977</v>
      </c>
      <c r="I715" s="1">
        <v>2</v>
      </c>
      <c r="J715" s="1" t="str">
        <f t="shared" si="22"/>
        <v>Feb/23</v>
      </c>
      <c r="K715" s="1" t="str">
        <f t="shared" si="23"/>
        <v>Monday</v>
      </c>
    </row>
    <row r="716" spans="2:11" x14ac:dyDescent="0.35">
      <c r="B716">
        <v>711</v>
      </c>
      <c r="C716" s="1" t="s">
        <v>6</v>
      </c>
      <c r="D716" s="1" t="s">
        <v>208</v>
      </c>
      <c r="E716" s="40" t="s">
        <v>477</v>
      </c>
      <c r="F716"/>
      <c r="G716" s="3">
        <v>44977</v>
      </c>
      <c r="H716" s="3">
        <v>44977</v>
      </c>
      <c r="I716" s="1">
        <v>3</v>
      </c>
      <c r="J716" s="1" t="str">
        <f t="shared" si="22"/>
        <v>Feb/23</v>
      </c>
      <c r="K716" s="1" t="str">
        <f t="shared" si="23"/>
        <v>Monday</v>
      </c>
    </row>
    <row r="717" spans="2:11" x14ac:dyDescent="0.35">
      <c r="B717">
        <v>712</v>
      </c>
      <c r="C717" s="1" t="s">
        <v>6</v>
      </c>
      <c r="D717" s="1" t="s">
        <v>2</v>
      </c>
      <c r="E717" s="40" t="s">
        <v>478</v>
      </c>
      <c r="F717"/>
      <c r="G717" s="3">
        <v>44977</v>
      </c>
      <c r="H717" s="3">
        <v>44977</v>
      </c>
      <c r="I717" s="1">
        <v>1</v>
      </c>
      <c r="J717" s="1" t="str">
        <f t="shared" si="22"/>
        <v>Feb/23</v>
      </c>
      <c r="K717" s="1" t="str">
        <f t="shared" si="23"/>
        <v>Monday</v>
      </c>
    </row>
    <row r="718" spans="2:11" x14ac:dyDescent="0.35">
      <c r="B718">
        <v>713</v>
      </c>
      <c r="C718" s="1" t="s">
        <v>6</v>
      </c>
      <c r="F718"/>
      <c r="G718" s="3">
        <v>44977</v>
      </c>
      <c r="H718" s="3">
        <v>44977</v>
      </c>
      <c r="J718" s="1" t="str">
        <f t="shared" si="22"/>
        <v>Feb/23</v>
      </c>
      <c r="K718" s="1" t="str">
        <f t="shared" si="23"/>
        <v>Monday</v>
      </c>
    </row>
    <row r="719" spans="2:11" x14ac:dyDescent="0.35">
      <c r="B719">
        <v>714</v>
      </c>
      <c r="C719" s="1" t="s">
        <v>6</v>
      </c>
      <c r="D719" s="1" t="s">
        <v>2</v>
      </c>
      <c r="E719" s="40" t="s">
        <v>479</v>
      </c>
      <c r="F719"/>
      <c r="G719" s="3">
        <v>44978</v>
      </c>
      <c r="H719" s="3">
        <v>44978</v>
      </c>
      <c r="I719" s="1">
        <v>0.5</v>
      </c>
      <c r="J719" s="1" t="str">
        <f t="shared" si="22"/>
        <v>Feb/23</v>
      </c>
      <c r="K719" s="1" t="str">
        <f t="shared" si="23"/>
        <v>Tuesday</v>
      </c>
    </row>
    <row r="720" spans="2:11" x14ac:dyDescent="0.35">
      <c r="B720">
        <v>715</v>
      </c>
      <c r="C720" s="1" t="s">
        <v>6</v>
      </c>
      <c r="D720" s="1" t="s">
        <v>2</v>
      </c>
      <c r="E720" s="40" t="s">
        <v>478</v>
      </c>
      <c r="F720"/>
      <c r="G720" s="3">
        <v>44978</v>
      </c>
      <c r="H720" s="3">
        <v>44978</v>
      </c>
      <c r="I720" s="1">
        <v>2</v>
      </c>
      <c r="J720" s="1" t="str">
        <f t="shared" si="22"/>
        <v>Feb/23</v>
      </c>
      <c r="K720" s="1" t="str">
        <f t="shared" si="23"/>
        <v>Tuesday</v>
      </c>
    </row>
    <row r="721" spans="2:11" x14ac:dyDescent="0.35">
      <c r="B721">
        <v>716</v>
      </c>
      <c r="C721" s="1" t="s">
        <v>6</v>
      </c>
      <c r="D721" s="1" t="s">
        <v>208</v>
      </c>
      <c r="E721" s="40" t="s">
        <v>477</v>
      </c>
      <c r="F721"/>
      <c r="G721" s="3">
        <v>44978</v>
      </c>
      <c r="H721" s="3">
        <v>44978</v>
      </c>
      <c r="I721" s="1">
        <v>2</v>
      </c>
      <c r="J721" s="1" t="str">
        <f t="shared" si="22"/>
        <v>Feb/23</v>
      </c>
      <c r="K721" s="1" t="str">
        <f t="shared" si="23"/>
        <v>Tuesday</v>
      </c>
    </row>
    <row r="722" spans="2:11" x14ac:dyDescent="0.35">
      <c r="B722">
        <v>717</v>
      </c>
      <c r="C722" s="1" t="s">
        <v>6</v>
      </c>
      <c r="F722"/>
      <c r="G722" s="3">
        <v>44978</v>
      </c>
      <c r="H722" s="3">
        <v>44978</v>
      </c>
      <c r="J722" s="1" t="str">
        <f t="shared" si="22"/>
        <v>Feb/23</v>
      </c>
      <c r="K722" s="1" t="str">
        <f t="shared" si="23"/>
        <v>Tuesday</v>
      </c>
    </row>
    <row r="723" spans="2:11" x14ac:dyDescent="0.35">
      <c r="B723">
        <v>718</v>
      </c>
      <c r="C723" s="1" t="s">
        <v>6</v>
      </c>
      <c r="F723"/>
      <c r="G723" s="3">
        <v>44978</v>
      </c>
      <c r="H723" s="3">
        <v>44978</v>
      </c>
      <c r="J723" s="1" t="str">
        <f t="shared" si="22"/>
        <v>Feb/23</v>
      </c>
      <c r="K723" s="1" t="str">
        <f t="shared" si="23"/>
        <v>Tuesday</v>
      </c>
    </row>
    <row r="724" spans="2:11" x14ac:dyDescent="0.35">
      <c r="B724">
        <v>719</v>
      </c>
      <c r="C724" s="1" t="s">
        <v>6</v>
      </c>
      <c r="F724"/>
      <c r="G724" s="3">
        <v>44978</v>
      </c>
      <c r="H724" s="3">
        <v>44978</v>
      </c>
      <c r="J724" s="1" t="str">
        <f t="shared" si="22"/>
        <v>Feb/23</v>
      </c>
      <c r="K724" s="1" t="str">
        <f t="shared" si="23"/>
        <v>Tuesday</v>
      </c>
    </row>
    <row r="725" spans="2:11" x14ac:dyDescent="0.35">
      <c r="B725">
        <v>720</v>
      </c>
      <c r="C725" s="1" t="s">
        <v>6</v>
      </c>
      <c r="D725" s="1" t="s">
        <v>208</v>
      </c>
      <c r="E725" s="40" t="s">
        <v>477</v>
      </c>
      <c r="F725"/>
      <c r="G725" s="3">
        <v>44979</v>
      </c>
      <c r="H725" s="3">
        <v>44979</v>
      </c>
      <c r="I725" s="1">
        <v>2</v>
      </c>
      <c r="J725" s="1" t="str">
        <f t="shared" si="22"/>
        <v>Feb/23</v>
      </c>
      <c r="K725" s="1" t="str">
        <f t="shared" si="23"/>
        <v>Wednesday</v>
      </c>
    </row>
    <row r="726" spans="2:11" x14ac:dyDescent="0.35">
      <c r="B726">
        <v>721</v>
      </c>
      <c r="C726" s="1" t="s">
        <v>6</v>
      </c>
      <c r="D726" s="1" t="s">
        <v>17</v>
      </c>
      <c r="E726" s="34" t="s">
        <v>480</v>
      </c>
      <c r="F726"/>
      <c r="G726" s="3">
        <v>44979</v>
      </c>
      <c r="H726" s="3">
        <v>44979</v>
      </c>
      <c r="I726" s="1">
        <v>3</v>
      </c>
      <c r="J726" s="1" t="str">
        <f t="shared" si="22"/>
        <v>Feb/23</v>
      </c>
      <c r="K726" s="1" t="str">
        <f t="shared" si="23"/>
        <v>Wednesday</v>
      </c>
    </row>
    <row r="727" spans="2:11" x14ac:dyDescent="0.35">
      <c r="B727">
        <v>722</v>
      </c>
      <c r="C727" s="1" t="s">
        <v>6</v>
      </c>
      <c r="E727" s="34"/>
      <c r="F727"/>
      <c r="G727" s="3">
        <v>44979</v>
      </c>
      <c r="H727" s="3">
        <v>44979</v>
      </c>
      <c r="J727" s="1" t="str">
        <f t="shared" si="22"/>
        <v>Feb/23</v>
      </c>
      <c r="K727" s="1" t="str">
        <f t="shared" si="23"/>
        <v>Wednesday</v>
      </c>
    </row>
    <row r="728" spans="2:11" x14ac:dyDescent="0.35">
      <c r="B728">
        <v>723</v>
      </c>
      <c r="C728" s="1" t="s">
        <v>6</v>
      </c>
      <c r="F728"/>
      <c r="G728" s="3">
        <v>44979</v>
      </c>
      <c r="H728" s="3">
        <v>44979</v>
      </c>
      <c r="J728" s="1" t="str">
        <f t="shared" si="22"/>
        <v>Feb/23</v>
      </c>
      <c r="K728" s="1" t="str">
        <f t="shared" si="23"/>
        <v>Wednesday</v>
      </c>
    </row>
    <row r="729" spans="2:11" x14ac:dyDescent="0.35">
      <c r="B729">
        <v>724</v>
      </c>
      <c r="C729" s="1" t="s">
        <v>6</v>
      </c>
      <c r="F729"/>
      <c r="G729" s="3">
        <v>44979</v>
      </c>
      <c r="H729" s="3">
        <v>44979</v>
      </c>
      <c r="J729" s="1" t="str">
        <f t="shared" si="22"/>
        <v>Feb/23</v>
      </c>
      <c r="K729" s="1" t="str">
        <f t="shared" si="23"/>
        <v>Wednesday</v>
      </c>
    </row>
    <row r="730" spans="2:11" x14ac:dyDescent="0.35">
      <c r="B730">
        <v>725</v>
      </c>
      <c r="C730" s="1" t="s">
        <v>6</v>
      </c>
      <c r="D730" s="1" t="s">
        <v>17</v>
      </c>
      <c r="E730" s="40" t="s">
        <v>481</v>
      </c>
      <c r="F730"/>
      <c r="G730" s="3">
        <v>44991</v>
      </c>
      <c r="H730" s="3">
        <v>44991</v>
      </c>
      <c r="I730" s="1">
        <v>3</v>
      </c>
      <c r="J730" s="1" t="str">
        <f t="shared" si="22"/>
        <v>Mar/23</v>
      </c>
      <c r="K730" s="1" t="str">
        <f t="shared" si="23"/>
        <v>Monday</v>
      </c>
    </row>
    <row r="731" spans="2:11" x14ac:dyDescent="0.35">
      <c r="B731">
        <v>726</v>
      </c>
      <c r="C731" s="1" t="s">
        <v>6</v>
      </c>
      <c r="D731" s="1" t="s">
        <v>2</v>
      </c>
      <c r="E731" s="40" t="s">
        <v>482</v>
      </c>
      <c r="F731"/>
      <c r="G731" s="3">
        <v>44991</v>
      </c>
      <c r="H731" s="3">
        <v>44991</v>
      </c>
      <c r="I731" s="1">
        <v>2</v>
      </c>
      <c r="J731" s="1" t="str">
        <f t="shared" si="22"/>
        <v>Mar/23</v>
      </c>
      <c r="K731" s="1" t="str">
        <f t="shared" si="23"/>
        <v>Monday</v>
      </c>
    </row>
    <row r="732" spans="2:11" x14ac:dyDescent="0.35">
      <c r="B732">
        <v>727</v>
      </c>
      <c r="C732" s="1" t="s">
        <v>6</v>
      </c>
      <c r="D732" s="1" t="s">
        <v>208</v>
      </c>
      <c r="E732" s="40" t="s">
        <v>483</v>
      </c>
      <c r="F732"/>
      <c r="G732" s="3">
        <v>44991</v>
      </c>
      <c r="H732" s="3">
        <v>44991</v>
      </c>
      <c r="I732" s="1">
        <v>1</v>
      </c>
      <c r="J732" s="1" t="str">
        <f t="shared" si="22"/>
        <v>Mar/23</v>
      </c>
      <c r="K732" s="1" t="str">
        <f t="shared" si="23"/>
        <v>Monday</v>
      </c>
    </row>
    <row r="733" spans="2:11" x14ac:dyDescent="0.35">
      <c r="B733">
        <v>728</v>
      </c>
      <c r="C733" s="1" t="s">
        <v>6</v>
      </c>
      <c r="F733"/>
      <c r="G733" s="3">
        <v>44992</v>
      </c>
      <c r="H733" s="3">
        <v>44992</v>
      </c>
      <c r="J733" s="1" t="str">
        <f t="shared" si="22"/>
        <v>Mar/23</v>
      </c>
      <c r="K733" s="1" t="str">
        <f t="shared" si="23"/>
        <v>Tuesday</v>
      </c>
    </row>
    <row r="734" spans="2:11" x14ac:dyDescent="0.35">
      <c r="B734">
        <v>729</v>
      </c>
      <c r="C734" s="1" t="s">
        <v>6</v>
      </c>
      <c r="D734" s="1" t="s">
        <v>17</v>
      </c>
      <c r="E734" s="40" t="s">
        <v>484</v>
      </c>
      <c r="F734"/>
      <c r="G734" s="3">
        <v>44992</v>
      </c>
      <c r="H734" s="3">
        <v>44992</v>
      </c>
      <c r="I734" s="1">
        <v>2</v>
      </c>
      <c r="J734" s="1" t="str">
        <f t="shared" si="22"/>
        <v>Mar/23</v>
      </c>
      <c r="K734" s="1" t="str">
        <f t="shared" si="23"/>
        <v>Tuesday</v>
      </c>
    </row>
    <row r="735" spans="2:11" x14ac:dyDescent="0.35">
      <c r="B735">
        <v>730</v>
      </c>
      <c r="C735" s="1" t="s">
        <v>6</v>
      </c>
      <c r="D735" s="1" t="s">
        <v>2</v>
      </c>
      <c r="F735"/>
      <c r="G735" s="3">
        <v>44992</v>
      </c>
      <c r="H735" s="3">
        <v>44992</v>
      </c>
      <c r="J735" s="1" t="str">
        <f t="shared" si="22"/>
        <v>Mar/23</v>
      </c>
      <c r="K735" s="1" t="str">
        <f t="shared" si="23"/>
        <v>Tuesday</v>
      </c>
    </row>
    <row r="736" spans="2:11" x14ac:dyDescent="0.35">
      <c r="B736">
        <v>731</v>
      </c>
      <c r="C736" s="1" t="s">
        <v>6</v>
      </c>
      <c r="D736" s="1" t="s">
        <v>208</v>
      </c>
      <c r="F736"/>
      <c r="G736" s="3">
        <v>44992</v>
      </c>
      <c r="H736" s="3">
        <v>44992</v>
      </c>
      <c r="I736" s="1">
        <v>1</v>
      </c>
      <c r="J736" s="1" t="str">
        <f t="shared" si="22"/>
        <v>Mar/23</v>
      </c>
      <c r="K736" s="1" t="str">
        <f t="shared" si="23"/>
        <v>Tuesday</v>
      </c>
    </row>
    <row r="737" spans="2:11" x14ac:dyDescent="0.35">
      <c r="B737">
        <v>732</v>
      </c>
      <c r="C737" s="1" t="s">
        <v>6</v>
      </c>
      <c r="D737" s="1" t="s">
        <v>22</v>
      </c>
      <c r="E737" s="40" t="s">
        <v>412</v>
      </c>
      <c r="F737"/>
      <c r="G737" s="3">
        <v>44992</v>
      </c>
      <c r="H737" s="3">
        <v>44992</v>
      </c>
      <c r="I737" s="1">
        <v>0.5</v>
      </c>
      <c r="J737" s="1" t="str">
        <f t="shared" si="22"/>
        <v>Mar/23</v>
      </c>
      <c r="K737" s="1" t="str">
        <f t="shared" si="23"/>
        <v>Tuesday</v>
      </c>
    </row>
    <row r="738" spans="2:11" x14ac:dyDescent="0.35">
      <c r="B738">
        <v>733</v>
      </c>
      <c r="C738" s="1" t="s">
        <v>6</v>
      </c>
      <c r="D738" s="1" t="s">
        <v>17</v>
      </c>
      <c r="E738" s="40" t="s">
        <v>484</v>
      </c>
      <c r="F738"/>
      <c r="G738" s="3">
        <v>44993</v>
      </c>
      <c r="H738" s="3">
        <v>44993</v>
      </c>
      <c r="I738" s="1">
        <v>2</v>
      </c>
      <c r="J738" s="1" t="str">
        <f t="shared" si="22"/>
        <v>Mar/23</v>
      </c>
      <c r="K738" s="1" t="str">
        <f t="shared" si="23"/>
        <v>Wednesday</v>
      </c>
    </row>
    <row r="739" spans="2:11" ht="87" x14ac:dyDescent="0.35">
      <c r="B739">
        <v>734</v>
      </c>
      <c r="C739" s="1" t="s">
        <v>6</v>
      </c>
      <c r="D739" s="1" t="s">
        <v>17</v>
      </c>
      <c r="E739" s="40" t="s">
        <v>485</v>
      </c>
      <c r="F739"/>
      <c r="G739" s="3">
        <v>44993</v>
      </c>
      <c r="H739" s="3">
        <v>44993</v>
      </c>
      <c r="I739" s="1">
        <v>3</v>
      </c>
      <c r="J739" s="1" t="str">
        <f t="shared" si="22"/>
        <v>Mar/23</v>
      </c>
      <c r="K739" s="1" t="str">
        <f t="shared" si="23"/>
        <v>Wednesday</v>
      </c>
    </row>
    <row r="740" spans="2:11" x14ac:dyDescent="0.35">
      <c r="B740">
        <v>735</v>
      </c>
      <c r="C740" s="1" t="s">
        <v>6</v>
      </c>
      <c r="D740" s="1" t="s">
        <v>254</v>
      </c>
      <c r="E740" s="40" t="s">
        <v>486</v>
      </c>
      <c r="F740"/>
      <c r="G740" s="3">
        <v>44993</v>
      </c>
      <c r="H740" s="3">
        <v>44993</v>
      </c>
      <c r="I740" s="1">
        <v>1</v>
      </c>
      <c r="J740" s="1" t="str">
        <f t="shared" si="22"/>
        <v>Mar/23</v>
      </c>
      <c r="K740" s="1" t="str">
        <f t="shared" si="23"/>
        <v>Wednesday</v>
      </c>
    </row>
    <row r="741" spans="2:11" x14ac:dyDescent="0.35">
      <c r="B741">
        <v>736</v>
      </c>
      <c r="C741" s="1" t="s">
        <v>6</v>
      </c>
      <c r="D741" s="1" t="s">
        <v>208</v>
      </c>
      <c r="E741" s="40" t="s">
        <v>487</v>
      </c>
      <c r="F741"/>
      <c r="G741" s="3">
        <v>44993</v>
      </c>
      <c r="H741" s="3">
        <v>44993</v>
      </c>
      <c r="I741" s="1">
        <v>1</v>
      </c>
      <c r="J741" s="1" t="str">
        <f t="shared" si="22"/>
        <v>Mar/23</v>
      </c>
      <c r="K741" s="1" t="str">
        <f t="shared" si="23"/>
        <v>Wednesday</v>
      </c>
    </row>
    <row r="742" spans="2:11" x14ac:dyDescent="0.35">
      <c r="B742">
        <v>737</v>
      </c>
      <c r="C742" s="1" t="s">
        <v>6</v>
      </c>
      <c r="F742"/>
      <c r="G742" s="3">
        <v>44994</v>
      </c>
      <c r="H742" s="3">
        <v>44994</v>
      </c>
      <c r="J742" s="1" t="str">
        <f t="shared" si="22"/>
        <v>Mar/23</v>
      </c>
      <c r="K742" s="1" t="str">
        <f t="shared" si="23"/>
        <v>Thursday</v>
      </c>
    </row>
    <row r="743" spans="2:11" ht="29" x14ac:dyDescent="0.35">
      <c r="B743">
        <v>738</v>
      </c>
      <c r="C743" s="1" t="s">
        <v>6</v>
      </c>
      <c r="D743" s="1" t="s">
        <v>17</v>
      </c>
      <c r="E743" s="40" t="s">
        <v>488</v>
      </c>
      <c r="F743"/>
      <c r="G743" s="3">
        <v>44994</v>
      </c>
      <c r="H743" s="3">
        <v>44994</v>
      </c>
      <c r="I743" s="1">
        <v>1</v>
      </c>
      <c r="J743" s="1" t="str">
        <f t="shared" si="22"/>
        <v>Mar/23</v>
      </c>
      <c r="K743" s="1" t="str">
        <f t="shared" si="23"/>
        <v>Thursday</v>
      </c>
    </row>
    <row r="744" spans="2:11" x14ac:dyDescent="0.35">
      <c r="B744">
        <v>739</v>
      </c>
      <c r="C744" s="1" t="s">
        <v>6</v>
      </c>
      <c r="D744" s="1" t="s">
        <v>254</v>
      </c>
      <c r="E744" s="40" t="s">
        <v>489</v>
      </c>
      <c r="F744"/>
      <c r="G744" s="3">
        <v>44994</v>
      </c>
      <c r="H744" s="3">
        <v>44994</v>
      </c>
      <c r="I744" s="1">
        <v>1</v>
      </c>
      <c r="J744" s="1" t="str">
        <f t="shared" si="22"/>
        <v>Mar/23</v>
      </c>
      <c r="K744" s="1" t="str">
        <f t="shared" si="23"/>
        <v>Thursday</v>
      </c>
    </row>
    <row r="745" spans="2:11" x14ac:dyDescent="0.35">
      <c r="B745">
        <v>740</v>
      </c>
      <c r="C745" s="1" t="s">
        <v>6</v>
      </c>
      <c r="F745"/>
      <c r="G745" s="3">
        <v>44994</v>
      </c>
      <c r="H745" s="3">
        <v>44994</v>
      </c>
      <c r="J745" s="1" t="str">
        <f t="shared" si="22"/>
        <v>Mar/23</v>
      </c>
      <c r="K745" s="1" t="str">
        <f t="shared" si="23"/>
        <v>Thursday</v>
      </c>
    </row>
    <row r="746" spans="2:11" ht="130.5" x14ac:dyDescent="0.35">
      <c r="B746">
        <v>741</v>
      </c>
      <c r="C746" s="1" t="s">
        <v>6</v>
      </c>
      <c r="D746" s="1" t="s">
        <v>17</v>
      </c>
      <c r="E746" s="40" t="s">
        <v>490</v>
      </c>
      <c r="F746"/>
      <c r="G746" s="3">
        <v>44994</v>
      </c>
      <c r="H746" s="3">
        <v>44994</v>
      </c>
      <c r="I746" s="1">
        <v>3</v>
      </c>
      <c r="J746" s="1" t="str">
        <f t="shared" si="22"/>
        <v>Mar/23</v>
      </c>
      <c r="K746" s="1" t="str">
        <f t="shared" si="23"/>
        <v>Thursday</v>
      </c>
    </row>
    <row r="747" spans="2:11" x14ac:dyDescent="0.35">
      <c r="B747">
        <v>742</v>
      </c>
      <c r="C747" s="1" t="s">
        <v>6</v>
      </c>
      <c r="D747" s="1" t="s">
        <v>17</v>
      </c>
      <c r="E747" s="40" t="s">
        <v>228</v>
      </c>
      <c r="F747"/>
      <c r="G747" s="3">
        <v>44998</v>
      </c>
      <c r="H747" s="3">
        <v>44998</v>
      </c>
      <c r="I747" s="1">
        <v>3</v>
      </c>
      <c r="J747" s="1" t="str">
        <f t="shared" ref="J747:J806" si="24" xml:space="preserve"> TEXT(G747,"MMM/YY")</f>
        <v>Mar/23</v>
      </c>
      <c r="K747" s="1" t="str">
        <f t="shared" si="23"/>
        <v>Monday</v>
      </c>
    </row>
    <row r="748" spans="2:11" x14ac:dyDescent="0.35">
      <c r="B748">
        <v>743</v>
      </c>
      <c r="C748" s="1" t="s">
        <v>6</v>
      </c>
      <c r="D748" s="1" t="s">
        <v>22</v>
      </c>
      <c r="E748" s="40" t="s">
        <v>491</v>
      </c>
      <c r="F748"/>
      <c r="G748" s="3">
        <v>44998</v>
      </c>
      <c r="H748" s="3">
        <v>44998</v>
      </c>
      <c r="I748" s="1">
        <v>1</v>
      </c>
      <c r="J748" s="1" t="str">
        <f t="shared" si="24"/>
        <v>Mar/23</v>
      </c>
      <c r="K748" s="1" t="str">
        <f t="shared" si="23"/>
        <v>Monday</v>
      </c>
    </row>
    <row r="749" spans="2:11" x14ac:dyDescent="0.35">
      <c r="B749">
        <v>744</v>
      </c>
      <c r="C749" s="1" t="s">
        <v>6</v>
      </c>
      <c r="F749"/>
      <c r="G749" s="3">
        <v>44998</v>
      </c>
      <c r="H749" s="3">
        <v>44998</v>
      </c>
      <c r="J749" s="1" t="str">
        <f t="shared" si="24"/>
        <v>Mar/23</v>
      </c>
      <c r="K749" s="1" t="str">
        <f t="shared" si="23"/>
        <v>Monday</v>
      </c>
    </row>
    <row r="750" spans="2:11" x14ac:dyDescent="0.35">
      <c r="B750">
        <v>745</v>
      </c>
      <c r="C750" s="1" t="s">
        <v>6</v>
      </c>
      <c r="F750"/>
      <c r="G750" s="3">
        <v>44998</v>
      </c>
      <c r="H750" s="3">
        <v>44998</v>
      </c>
      <c r="J750" s="1" t="str">
        <f t="shared" si="24"/>
        <v>Mar/23</v>
      </c>
      <c r="K750" s="1" t="str">
        <f t="shared" si="23"/>
        <v>Monday</v>
      </c>
    </row>
    <row r="751" spans="2:11" x14ac:dyDescent="0.35">
      <c r="B751">
        <v>746</v>
      </c>
      <c r="C751" s="1" t="s">
        <v>6</v>
      </c>
      <c r="F751"/>
      <c r="G751" s="3">
        <v>44998</v>
      </c>
      <c r="H751" s="3">
        <v>44998</v>
      </c>
      <c r="J751" s="1" t="str">
        <f t="shared" si="24"/>
        <v>Mar/23</v>
      </c>
      <c r="K751" s="1" t="str">
        <f t="shared" si="23"/>
        <v>Monday</v>
      </c>
    </row>
    <row r="752" spans="2:11" x14ac:dyDescent="0.35">
      <c r="B752">
        <v>747</v>
      </c>
      <c r="C752" s="1" t="s">
        <v>6</v>
      </c>
      <c r="D752" s="1" t="s">
        <v>2</v>
      </c>
      <c r="E752" s="40" t="s">
        <v>492</v>
      </c>
      <c r="F752"/>
      <c r="G752" s="3">
        <v>44999</v>
      </c>
      <c r="I752" s="1">
        <v>0.5</v>
      </c>
      <c r="J752" s="1" t="str">
        <f t="shared" si="24"/>
        <v>Mar/23</v>
      </c>
      <c r="K752" s="1" t="str">
        <f t="shared" si="23"/>
        <v>Tuesday</v>
      </c>
    </row>
    <row r="753" spans="2:11" x14ac:dyDescent="0.35">
      <c r="B753">
        <v>748</v>
      </c>
      <c r="C753" s="1" t="s">
        <v>6</v>
      </c>
      <c r="D753" s="1" t="s">
        <v>2</v>
      </c>
      <c r="E753" s="40" t="s">
        <v>493</v>
      </c>
      <c r="F753"/>
      <c r="G753" s="3">
        <v>44999</v>
      </c>
      <c r="H753" s="3">
        <v>44999</v>
      </c>
      <c r="I753" s="1">
        <v>4</v>
      </c>
      <c r="J753" s="1" t="str">
        <f t="shared" si="24"/>
        <v>Mar/23</v>
      </c>
      <c r="K753" s="1" t="str">
        <f t="shared" si="23"/>
        <v>Tuesday</v>
      </c>
    </row>
    <row r="754" spans="2:11" x14ac:dyDescent="0.35">
      <c r="B754">
        <v>749</v>
      </c>
      <c r="C754" s="1" t="s">
        <v>6</v>
      </c>
      <c r="D754" s="1" t="s">
        <v>208</v>
      </c>
      <c r="E754" s="40" t="s">
        <v>494</v>
      </c>
      <c r="F754"/>
      <c r="G754" s="3">
        <v>44999</v>
      </c>
      <c r="H754" s="3">
        <v>44999</v>
      </c>
      <c r="I754" s="1">
        <v>1</v>
      </c>
      <c r="J754" s="1" t="str">
        <f t="shared" si="24"/>
        <v>Mar/23</v>
      </c>
      <c r="K754" s="1" t="str">
        <f t="shared" si="23"/>
        <v>Tuesday</v>
      </c>
    </row>
    <row r="755" spans="2:11" x14ac:dyDescent="0.35">
      <c r="B755">
        <v>750</v>
      </c>
      <c r="C755" s="1" t="s">
        <v>6</v>
      </c>
      <c r="F755"/>
      <c r="G755" s="3">
        <v>44999</v>
      </c>
      <c r="H755" s="3">
        <v>44999</v>
      </c>
      <c r="J755" s="1" t="str">
        <f t="shared" si="24"/>
        <v>Mar/23</v>
      </c>
      <c r="K755" s="1" t="str">
        <f t="shared" si="23"/>
        <v>Tuesday</v>
      </c>
    </row>
    <row r="756" spans="2:11" x14ac:dyDescent="0.35">
      <c r="B756">
        <v>751</v>
      </c>
      <c r="C756" s="1" t="s">
        <v>6</v>
      </c>
      <c r="F756"/>
      <c r="G756" s="3">
        <v>44999</v>
      </c>
      <c r="H756" s="3">
        <v>44999</v>
      </c>
      <c r="J756" s="1" t="str">
        <f t="shared" si="24"/>
        <v>Mar/23</v>
      </c>
      <c r="K756" s="1" t="str">
        <f t="shared" si="23"/>
        <v>Tuesday</v>
      </c>
    </row>
    <row r="757" spans="2:11" x14ac:dyDescent="0.35">
      <c r="B757">
        <v>752</v>
      </c>
      <c r="C757" s="1" t="s">
        <v>6</v>
      </c>
      <c r="D757" s="1" t="s">
        <v>17</v>
      </c>
      <c r="E757" s="40" t="s">
        <v>495</v>
      </c>
      <c r="F757"/>
      <c r="G757" s="3">
        <v>45000</v>
      </c>
      <c r="H757" s="3">
        <v>45000</v>
      </c>
      <c r="I757" s="1">
        <v>2</v>
      </c>
      <c r="J757" s="1" t="str">
        <f t="shared" si="24"/>
        <v>Mar/23</v>
      </c>
      <c r="K757" s="1" t="str">
        <f t="shared" si="23"/>
        <v>Wednesday</v>
      </c>
    </row>
    <row r="758" spans="2:11" x14ac:dyDescent="0.35">
      <c r="B758">
        <v>753</v>
      </c>
      <c r="C758" s="1" t="s">
        <v>6</v>
      </c>
      <c r="D758" s="1" t="s">
        <v>17</v>
      </c>
      <c r="E758" s="40" t="s">
        <v>496</v>
      </c>
      <c r="F758"/>
      <c r="G758" s="3">
        <v>45000</v>
      </c>
      <c r="H758" s="3">
        <v>45000</v>
      </c>
      <c r="I758" s="1">
        <v>2</v>
      </c>
      <c r="J758" s="1" t="str">
        <f t="shared" si="24"/>
        <v>Mar/23</v>
      </c>
      <c r="K758" s="1" t="str">
        <f t="shared" si="23"/>
        <v>Wednesday</v>
      </c>
    </row>
    <row r="759" spans="2:11" x14ac:dyDescent="0.35">
      <c r="B759">
        <v>754</v>
      </c>
      <c r="C759" s="1" t="s">
        <v>6</v>
      </c>
      <c r="D759" s="1" t="s">
        <v>17</v>
      </c>
      <c r="E759" s="40" t="s">
        <v>497</v>
      </c>
      <c r="F759"/>
      <c r="G759" s="3">
        <v>45000</v>
      </c>
      <c r="H759" s="3">
        <v>45000</v>
      </c>
      <c r="I759" s="1">
        <v>2</v>
      </c>
      <c r="J759" s="1" t="str">
        <f t="shared" si="24"/>
        <v>Mar/23</v>
      </c>
      <c r="K759" s="1" t="str">
        <f t="shared" si="23"/>
        <v>Wednesday</v>
      </c>
    </row>
    <row r="760" spans="2:11" x14ac:dyDescent="0.35">
      <c r="B760">
        <v>755</v>
      </c>
      <c r="C760" s="1" t="s">
        <v>6</v>
      </c>
      <c r="D760" s="1" t="s">
        <v>208</v>
      </c>
      <c r="E760" s="40" t="s">
        <v>498</v>
      </c>
      <c r="F760"/>
      <c r="G760" s="3">
        <v>45000</v>
      </c>
      <c r="H760" s="3">
        <v>45000</v>
      </c>
      <c r="I760" s="1">
        <v>1</v>
      </c>
      <c r="J760" s="1" t="str">
        <f t="shared" si="24"/>
        <v>Mar/23</v>
      </c>
      <c r="K760" s="1" t="str">
        <f t="shared" si="23"/>
        <v>Wednesday</v>
      </c>
    </row>
    <row r="761" spans="2:11" x14ac:dyDescent="0.35">
      <c r="B761">
        <v>756</v>
      </c>
      <c r="C761" s="1" t="s">
        <v>6</v>
      </c>
      <c r="D761" s="1" t="s">
        <v>22</v>
      </c>
      <c r="E761" s="40" t="s">
        <v>491</v>
      </c>
      <c r="F761"/>
      <c r="G761" s="3">
        <v>45000</v>
      </c>
      <c r="H761" s="3">
        <v>45000</v>
      </c>
      <c r="I761" s="1">
        <v>0.5</v>
      </c>
      <c r="J761" s="1" t="str">
        <f t="shared" si="24"/>
        <v>Mar/23</v>
      </c>
      <c r="K761" s="1" t="str">
        <f t="shared" si="23"/>
        <v>Wednesday</v>
      </c>
    </row>
    <row r="762" spans="2:11" x14ac:dyDescent="0.35">
      <c r="B762">
        <v>757</v>
      </c>
      <c r="C762" s="1" t="s">
        <v>6</v>
      </c>
      <c r="F762"/>
      <c r="G762" s="3">
        <v>45001</v>
      </c>
      <c r="H762" s="3">
        <v>45001</v>
      </c>
      <c r="J762" s="1" t="str">
        <f t="shared" si="24"/>
        <v>Mar/23</v>
      </c>
      <c r="K762" s="1" t="str">
        <f t="shared" si="23"/>
        <v>Thursday</v>
      </c>
    </row>
    <row r="763" spans="2:11" ht="29" x14ac:dyDescent="0.35">
      <c r="B763">
        <v>758</v>
      </c>
      <c r="C763" s="1" t="s">
        <v>6</v>
      </c>
      <c r="D763" s="1" t="s">
        <v>2</v>
      </c>
      <c r="E763" s="40" t="s">
        <v>499</v>
      </c>
      <c r="F763"/>
      <c r="G763" s="3">
        <v>45001</v>
      </c>
      <c r="H763" s="3">
        <v>45001</v>
      </c>
      <c r="I763" s="1">
        <v>3</v>
      </c>
      <c r="J763" s="1" t="str">
        <f t="shared" si="24"/>
        <v>Mar/23</v>
      </c>
      <c r="K763" s="1" t="str">
        <f t="shared" si="23"/>
        <v>Thursday</v>
      </c>
    </row>
    <row r="764" spans="2:11" x14ac:dyDescent="0.35">
      <c r="B764">
        <v>759</v>
      </c>
      <c r="C764" s="1" t="s">
        <v>6</v>
      </c>
      <c r="D764" s="1" t="s">
        <v>2</v>
      </c>
      <c r="E764" s="40" t="s">
        <v>500</v>
      </c>
      <c r="F764"/>
      <c r="G764" s="3">
        <v>45001</v>
      </c>
      <c r="H764" s="3">
        <v>45001</v>
      </c>
      <c r="I764" s="1">
        <v>1</v>
      </c>
      <c r="J764" s="1" t="str">
        <f t="shared" si="24"/>
        <v>Mar/23</v>
      </c>
      <c r="K764" s="1" t="str">
        <f t="shared" si="23"/>
        <v>Thursday</v>
      </c>
    </row>
    <row r="765" spans="2:11" x14ac:dyDescent="0.35">
      <c r="B765">
        <v>760</v>
      </c>
      <c r="C765" s="1" t="s">
        <v>6</v>
      </c>
      <c r="D765" s="1" t="s">
        <v>17</v>
      </c>
      <c r="E765" s="40" t="s">
        <v>501</v>
      </c>
      <c r="F765"/>
      <c r="G765" s="3">
        <v>45001</v>
      </c>
      <c r="H765" s="3">
        <v>45001</v>
      </c>
      <c r="I765" s="1">
        <v>1</v>
      </c>
      <c r="J765" s="1" t="str">
        <f t="shared" si="24"/>
        <v>Mar/23</v>
      </c>
      <c r="K765" s="1" t="str">
        <f t="shared" si="23"/>
        <v>Thursday</v>
      </c>
    </row>
    <row r="766" spans="2:11" x14ac:dyDescent="0.35">
      <c r="B766">
        <v>761</v>
      </c>
      <c r="C766" s="1" t="s">
        <v>6</v>
      </c>
      <c r="F766"/>
      <c r="G766" s="3">
        <v>45001</v>
      </c>
      <c r="H766" s="3">
        <v>45001</v>
      </c>
      <c r="J766" s="1" t="str">
        <f t="shared" si="24"/>
        <v>Mar/23</v>
      </c>
      <c r="K766" s="1" t="str">
        <f t="shared" si="23"/>
        <v>Thursday</v>
      </c>
    </row>
    <row r="767" spans="2:11" x14ac:dyDescent="0.35">
      <c r="B767">
        <v>762</v>
      </c>
      <c r="C767" s="1" t="s">
        <v>6</v>
      </c>
      <c r="D767" s="1" t="s">
        <v>2</v>
      </c>
      <c r="E767" s="40" t="s">
        <v>502</v>
      </c>
      <c r="F767"/>
      <c r="G767" s="3">
        <v>45002</v>
      </c>
      <c r="H767" s="3">
        <v>45002</v>
      </c>
      <c r="I767" s="1">
        <v>1</v>
      </c>
      <c r="J767" s="1" t="str">
        <f t="shared" si="24"/>
        <v>Mar/23</v>
      </c>
      <c r="K767" s="1" t="str">
        <f t="shared" si="23"/>
        <v>Friday</v>
      </c>
    </row>
    <row r="768" spans="2:11" ht="29" x14ac:dyDescent="0.35">
      <c r="B768">
        <v>763</v>
      </c>
      <c r="C768" s="1" t="s">
        <v>6</v>
      </c>
      <c r="D768" s="1" t="s">
        <v>2</v>
      </c>
      <c r="E768" s="40" t="s">
        <v>503</v>
      </c>
      <c r="F768"/>
      <c r="G768" s="3">
        <v>45002</v>
      </c>
      <c r="H768" s="3">
        <v>45002</v>
      </c>
      <c r="I768" s="1">
        <v>2</v>
      </c>
      <c r="J768" s="1" t="str">
        <f t="shared" si="24"/>
        <v>Mar/23</v>
      </c>
      <c r="K768" s="1" t="str">
        <f t="shared" si="23"/>
        <v>Friday</v>
      </c>
    </row>
    <row r="769" spans="2:11" x14ac:dyDescent="0.35">
      <c r="B769">
        <v>764</v>
      </c>
      <c r="C769" s="1" t="s">
        <v>6</v>
      </c>
      <c r="D769" s="1" t="s">
        <v>2</v>
      </c>
      <c r="E769" s="40" t="s">
        <v>504</v>
      </c>
      <c r="F769"/>
      <c r="G769" s="3">
        <v>45002</v>
      </c>
      <c r="H769" s="3">
        <v>45002</v>
      </c>
      <c r="I769" s="1">
        <v>1</v>
      </c>
      <c r="J769" s="1" t="str">
        <f t="shared" si="24"/>
        <v>Mar/23</v>
      </c>
      <c r="K769" s="1" t="str">
        <f t="shared" si="23"/>
        <v>Friday</v>
      </c>
    </row>
    <row r="770" spans="2:11" x14ac:dyDescent="0.35">
      <c r="B770">
        <v>765</v>
      </c>
      <c r="C770" s="1" t="s">
        <v>6</v>
      </c>
      <c r="F770"/>
      <c r="G770" s="3">
        <v>45002</v>
      </c>
      <c r="H770" s="3">
        <v>45002</v>
      </c>
      <c r="J770" s="1" t="str">
        <f t="shared" si="24"/>
        <v>Mar/23</v>
      </c>
      <c r="K770" s="1" t="str">
        <f t="shared" si="23"/>
        <v>Friday</v>
      </c>
    </row>
    <row r="771" spans="2:11" x14ac:dyDescent="0.35">
      <c r="B771">
        <v>766</v>
      </c>
      <c r="C771" s="1" t="s">
        <v>6</v>
      </c>
      <c r="D771" s="1" t="s">
        <v>17</v>
      </c>
      <c r="E771" s="40" t="s">
        <v>505</v>
      </c>
      <c r="F771"/>
      <c r="G771" s="3">
        <v>45005</v>
      </c>
      <c r="H771" s="3">
        <v>45005</v>
      </c>
      <c r="I771" s="1">
        <v>2</v>
      </c>
      <c r="J771" s="1" t="str">
        <f t="shared" si="24"/>
        <v>Mar/23</v>
      </c>
      <c r="K771" s="1" t="str">
        <f t="shared" si="23"/>
        <v>Monday</v>
      </c>
    </row>
    <row r="772" spans="2:11" x14ac:dyDescent="0.35">
      <c r="B772">
        <v>767</v>
      </c>
      <c r="C772" s="1" t="s">
        <v>6</v>
      </c>
      <c r="D772" s="1" t="s">
        <v>506</v>
      </c>
      <c r="E772" s="40" t="s">
        <v>507</v>
      </c>
      <c r="F772"/>
      <c r="G772" s="3">
        <v>45005</v>
      </c>
      <c r="H772" s="3">
        <v>45005</v>
      </c>
      <c r="I772" s="1">
        <v>1</v>
      </c>
      <c r="J772" s="1" t="str">
        <f t="shared" si="24"/>
        <v>Mar/23</v>
      </c>
      <c r="K772" s="1" t="str">
        <f t="shared" si="23"/>
        <v>Monday</v>
      </c>
    </row>
    <row r="773" spans="2:11" x14ac:dyDescent="0.35">
      <c r="B773">
        <v>768</v>
      </c>
      <c r="C773" s="1" t="s">
        <v>6</v>
      </c>
      <c r="D773" s="1" t="s">
        <v>208</v>
      </c>
      <c r="E773" s="40" t="s">
        <v>508</v>
      </c>
      <c r="F773"/>
      <c r="G773" s="3">
        <v>45005</v>
      </c>
      <c r="H773" s="3">
        <v>45005</v>
      </c>
      <c r="I773" s="1">
        <v>0.5</v>
      </c>
      <c r="J773" s="1" t="str">
        <f t="shared" si="24"/>
        <v>Mar/23</v>
      </c>
      <c r="K773" s="1" t="str">
        <f t="shared" si="23"/>
        <v>Monday</v>
      </c>
    </row>
    <row r="774" spans="2:11" x14ac:dyDescent="0.35">
      <c r="B774">
        <v>769</v>
      </c>
      <c r="C774" s="1" t="s">
        <v>6</v>
      </c>
      <c r="D774" s="1" t="s">
        <v>22</v>
      </c>
      <c r="E774" s="40" t="s">
        <v>509</v>
      </c>
      <c r="F774"/>
      <c r="G774" s="3">
        <v>45005</v>
      </c>
      <c r="H774" s="3">
        <v>45005</v>
      </c>
      <c r="I774" s="1">
        <v>0.5</v>
      </c>
      <c r="J774" s="1" t="str">
        <f t="shared" si="24"/>
        <v>Mar/23</v>
      </c>
      <c r="K774" s="1" t="str">
        <f t="shared" ref="K774:K837" si="25" xml:space="preserve"> TEXT(G774, "dddd")</f>
        <v>Monday</v>
      </c>
    </row>
    <row r="775" spans="2:11" x14ac:dyDescent="0.35">
      <c r="B775">
        <v>770</v>
      </c>
      <c r="C775" s="1" t="s">
        <v>6</v>
      </c>
      <c r="D775" s="1" t="s">
        <v>510</v>
      </c>
      <c r="E775" s="40" t="s">
        <v>511</v>
      </c>
      <c r="F775"/>
      <c r="G775" s="3">
        <v>45005</v>
      </c>
      <c r="H775" s="3">
        <v>45005</v>
      </c>
      <c r="I775" s="1">
        <v>1</v>
      </c>
      <c r="J775" s="1" t="str">
        <f t="shared" si="24"/>
        <v>Mar/23</v>
      </c>
      <c r="K775" s="1" t="str">
        <f t="shared" si="25"/>
        <v>Monday</v>
      </c>
    </row>
    <row r="776" spans="2:11" x14ac:dyDescent="0.35">
      <c r="B776">
        <v>771</v>
      </c>
      <c r="C776" s="1" t="s">
        <v>6</v>
      </c>
      <c r="D776" s="1" t="s">
        <v>506</v>
      </c>
      <c r="E776" s="40" t="s">
        <v>512</v>
      </c>
      <c r="F776"/>
      <c r="G776" s="3">
        <v>45006</v>
      </c>
      <c r="H776" s="3">
        <v>45006</v>
      </c>
      <c r="I776" s="1">
        <v>0.5</v>
      </c>
      <c r="J776" s="1" t="str">
        <f t="shared" si="24"/>
        <v>Mar/23</v>
      </c>
      <c r="K776" s="1" t="str">
        <f t="shared" si="25"/>
        <v>Tuesday</v>
      </c>
    </row>
    <row r="777" spans="2:11" x14ac:dyDescent="0.35">
      <c r="B777">
        <v>772</v>
      </c>
      <c r="C777" s="1" t="s">
        <v>6</v>
      </c>
      <c r="D777" s="1" t="s">
        <v>510</v>
      </c>
      <c r="E777" s="40" t="s">
        <v>513</v>
      </c>
      <c r="F777"/>
      <c r="G777" s="3">
        <v>45006</v>
      </c>
      <c r="H777" s="3">
        <v>45006</v>
      </c>
      <c r="I777" s="1">
        <v>1</v>
      </c>
      <c r="J777" s="1" t="str">
        <f t="shared" si="24"/>
        <v>Mar/23</v>
      </c>
      <c r="K777" s="1" t="str">
        <f t="shared" si="25"/>
        <v>Tuesday</v>
      </c>
    </row>
    <row r="778" spans="2:11" x14ac:dyDescent="0.35">
      <c r="B778">
        <v>773</v>
      </c>
      <c r="C778" s="1" t="s">
        <v>6</v>
      </c>
      <c r="F778"/>
      <c r="G778" s="3">
        <v>45006</v>
      </c>
      <c r="H778" s="3">
        <v>45006</v>
      </c>
      <c r="J778" s="1" t="str">
        <f t="shared" si="24"/>
        <v>Mar/23</v>
      </c>
      <c r="K778" s="1" t="str">
        <f t="shared" si="25"/>
        <v>Tuesday</v>
      </c>
    </row>
    <row r="779" spans="2:11" x14ac:dyDescent="0.35">
      <c r="B779">
        <v>774</v>
      </c>
      <c r="C779" s="1" t="s">
        <v>6</v>
      </c>
      <c r="D779" s="1" t="s">
        <v>514</v>
      </c>
      <c r="F779"/>
      <c r="G779" s="3">
        <v>45007</v>
      </c>
      <c r="H779" s="3">
        <v>45007</v>
      </c>
      <c r="I779" s="1">
        <v>8</v>
      </c>
      <c r="J779" s="1" t="str">
        <f t="shared" si="24"/>
        <v>Mar/23</v>
      </c>
      <c r="K779" s="1" t="str">
        <f t="shared" si="25"/>
        <v>Wednesday</v>
      </c>
    </row>
    <row r="780" spans="2:11" ht="29" x14ac:dyDescent="0.35">
      <c r="B780">
        <v>775</v>
      </c>
      <c r="C780" s="1" t="s">
        <v>6</v>
      </c>
      <c r="D780" s="1" t="s">
        <v>17</v>
      </c>
      <c r="E780" s="40" t="s">
        <v>515</v>
      </c>
      <c r="F780"/>
      <c r="G780" s="3">
        <v>45008</v>
      </c>
      <c r="H780" s="3">
        <v>45008</v>
      </c>
      <c r="I780" s="1">
        <v>2</v>
      </c>
      <c r="J780" s="1" t="str">
        <f t="shared" si="24"/>
        <v>Mar/23</v>
      </c>
      <c r="K780" s="1" t="str">
        <f t="shared" si="25"/>
        <v>Thursday</v>
      </c>
    </row>
    <row r="781" spans="2:11" x14ac:dyDescent="0.35">
      <c r="B781">
        <v>776</v>
      </c>
      <c r="C781" s="1" t="s">
        <v>6</v>
      </c>
      <c r="D781" s="1" t="s">
        <v>510</v>
      </c>
      <c r="E781" s="40" t="s">
        <v>516</v>
      </c>
      <c r="F781"/>
      <c r="G781" s="3">
        <v>45008</v>
      </c>
      <c r="H781" s="3">
        <v>45008</v>
      </c>
      <c r="I781" s="1">
        <v>2</v>
      </c>
      <c r="J781" s="1" t="str">
        <f t="shared" si="24"/>
        <v>Mar/23</v>
      </c>
      <c r="K781" s="1" t="str">
        <f t="shared" si="25"/>
        <v>Thursday</v>
      </c>
    </row>
    <row r="782" spans="2:11" x14ac:dyDescent="0.35">
      <c r="B782">
        <v>777</v>
      </c>
      <c r="C782" s="1" t="s">
        <v>6</v>
      </c>
      <c r="D782" s="1" t="s">
        <v>208</v>
      </c>
      <c r="E782" s="40" t="s">
        <v>517</v>
      </c>
      <c r="F782"/>
      <c r="G782" s="3">
        <v>45008</v>
      </c>
      <c r="H782" s="3">
        <v>45008</v>
      </c>
      <c r="I782" s="1">
        <v>1</v>
      </c>
      <c r="J782" s="1" t="str">
        <f t="shared" si="24"/>
        <v>Mar/23</v>
      </c>
      <c r="K782" s="1" t="str">
        <f t="shared" si="25"/>
        <v>Thursday</v>
      </c>
    </row>
    <row r="783" spans="2:11" x14ac:dyDescent="0.35">
      <c r="B783">
        <v>778</v>
      </c>
      <c r="C783" s="1" t="s">
        <v>6</v>
      </c>
      <c r="D783" s="1" t="s">
        <v>506</v>
      </c>
      <c r="E783" s="40" t="s">
        <v>518</v>
      </c>
      <c r="F783"/>
      <c r="G783" s="3">
        <v>45008</v>
      </c>
      <c r="H783" s="3">
        <v>45008</v>
      </c>
      <c r="I783" s="1">
        <v>1</v>
      </c>
      <c r="J783" s="1" t="str">
        <f t="shared" si="24"/>
        <v>Mar/23</v>
      </c>
      <c r="K783" s="1" t="str">
        <f t="shared" si="25"/>
        <v>Thursday</v>
      </c>
    </row>
    <row r="784" spans="2:11" x14ac:dyDescent="0.35">
      <c r="B784">
        <v>779</v>
      </c>
      <c r="C784" s="1" t="s">
        <v>6</v>
      </c>
      <c r="D784" s="1" t="s">
        <v>519</v>
      </c>
      <c r="E784" s="40" t="s">
        <v>520</v>
      </c>
      <c r="F784"/>
      <c r="G784" s="3">
        <v>45008</v>
      </c>
      <c r="H784" s="3">
        <v>45008</v>
      </c>
      <c r="I784" s="1">
        <v>0.5</v>
      </c>
      <c r="J784" s="1" t="str">
        <f t="shared" si="24"/>
        <v>Mar/23</v>
      </c>
      <c r="K784" s="1" t="str">
        <f t="shared" si="25"/>
        <v>Thursday</v>
      </c>
    </row>
    <row r="785" spans="2:11" x14ac:dyDescent="0.35">
      <c r="B785">
        <v>780</v>
      </c>
      <c r="C785" s="1" t="s">
        <v>6</v>
      </c>
      <c r="D785" s="1" t="s">
        <v>2</v>
      </c>
      <c r="E785" s="40" t="s">
        <v>521</v>
      </c>
      <c r="F785"/>
      <c r="G785" s="3">
        <v>45009</v>
      </c>
      <c r="H785" s="3">
        <v>45009</v>
      </c>
      <c r="I785" s="1">
        <v>1</v>
      </c>
      <c r="J785" s="1" t="str">
        <f t="shared" si="24"/>
        <v>Mar/23</v>
      </c>
      <c r="K785" s="1" t="str">
        <f t="shared" si="25"/>
        <v>Friday</v>
      </c>
    </row>
    <row r="786" spans="2:11" x14ac:dyDescent="0.35">
      <c r="B786">
        <v>781</v>
      </c>
      <c r="C786" s="1" t="s">
        <v>6</v>
      </c>
      <c r="D786" s="1" t="s">
        <v>2</v>
      </c>
      <c r="E786" s="40" t="s">
        <v>522</v>
      </c>
      <c r="F786"/>
      <c r="G786" s="3">
        <v>45009</v>
      </c>
      <c r="H786" s="3">
        <v>45009</v>
      </c>
      <c r="I786" s="1">
        <v>0.5</v>
      </c>
      <c r="J786" s="1" t="str">
        <f t="shared" si="24"/>
        <v>Mar/23</v>
      </c>
      <c r="K786" s="1" t="str">
        <f t="shared" si="25"/>
        <v>Friday</v>
      </c>
    </row>
    <row r="787" spans="2:11" x14ac:dyDescent="0.35">
      <c r="B787">
        <v>782</v>
      </c>
      <c r="C787" s="1" t="s">
        <v>6</v>
      </c>
      <c r="D787" s="1" t="s">
        <v>506</v>
      </c>
      <c r="E787" s="40" t="s">
        <v>523</v>
      </c>
      <c r="F787"/>
      <c r="G787" s="3">
        <v>45009</v>
      </c>
      <c r="H787" s="3">
        <v>45009</v>
      </c>
      <c r="I787" s="1">
        <v>1</v>
      </c>
      <c r="J787" s="1" t="str">
        <f t="shared" si="24"/>
        <v>Mar/23</v>
      </c>
      <c r="K787" s="1" t="str">
        <f t="shared" si="25"/>
        <v>Friday</v>
      </c>
    </row>
    <row r="788" spans="2:11" x14ac:dyDescent="0.35">
      <c r="B788">
        <v>783</v>
      </c>
      <c r="C788" s="1" t="s">
        <v>6</v>
      </c>
      <c r="D788" s="1" t="s">
        <v>22</v>
      </c>
      <c r="E788" s="40" t="s">
        <v>524</v>
      </c>
      <c r="F788"/>
      <c r="G788" s="3">
        <v>45009</v>
      </c>
      <c r="H788" s="3">
        <v>45009</v>
      </c>
      <c r="I788" s="1">
        <v>1</v>
      </c>
      <c r="J788" s="1" t="str">
        <f t="shared" si="24"/>
        <v>Mar/23</v>
      </c>
      <c r="K788" s="1" t="str">
        <f t="shared" si="25"/>
        <v>Friday</v>
      </c>
    </row>
    <row r="789" spans="2:11" x14ac:dyDescent="0.35">
      <c r="B789">
        <v>784</v>
      </c>
      <c r="C789" s="1" t="s">
        <v>6</v>
      </c>
      <c r="D789" s="1" t="s">
        <v>163</v>
      </c>
      <c r="E789" s="40" t="s">
        <v>525</v>
      </c>
      <c r="F789"/>
      <c r="G789" s="3">
        <v>45009</v>
      </c>
      <c r="H789" s="3">
        <v>45009</v>
      </c>
      <c r="I789" s="1">
        <v>0.5</v>
      </c>
      <c r="J789" s="1" t="str">
        <f t="shared" si="24"/>
        <v>Mar/23</v>
      </c>
      <c r="K789" s="1" t="str">
        <f t="shared" si="25"/>
        <v>Friday</v>
      </c>
    </row>
    <row r="790" spans="2:11" x14ac:dyDescent="0.35">
      <c r="B790">
        <v>785</v>
      </c>
      <c r="C790" s="1" t="s">
        <v>6</v>
      </c>
      <c r="F790"/>
      <c r="G790" s="3">
        <v>45009</v>
      </c>
      <c r="H790" s="3">
        <v>45009</v>
      </c>
      <c r="J790" s="1" t="str">
        <f t="shared" si="24"/>
        <v>Mar/23</v>
      </c>
      <c r="K790" s="1" t="str">
        <f t="shared" si="25"/>
        <v>Friday</v>
      </c>
    </row>
    <row r="791" spans="2:11" x14ac:dyDescent="0.35">
      <c r="B791">
        <v>786</v>
      </c>
      <c r="C791" s="1" t="s">
        <v>6</v>
      </c>
      <c r="D791" s="1" t="s">
        <v>510</v>
      </c>
      <c r="E791" s="40" t="s">
        <v>526</v>
      </c>
      <c r="F791"/>
      <c r="G791" s="3">
        <v>45012</v>
      </c>
      <c r="H791" s="3">
        <v>45012</v>
      </c>
      <c r="I791" s="1">
        <v>2</v>
      </c>
      <c r="J791" s="1" t="str">
        <f t="shared" si="24"/>
        <v>Mar/23</v>
      </c>
      <c r="K791" s="1" t="str">
        <f t="shared" si="25"/>
        <v>Monday</v>
      </c>
    </row>
    <row r="792" spans="2:11" x14ac:dyDescent="0.35">
      <c r="B792">
        <v>787</v>
      </c>
      <c r="C792" s="1" t="s">
        <v>6</v>
      </c>
      <c r="D792" s="1" t="s">
        <v>510</v>
      </c>
      <c r="E792" s="40" t="s">
        <v>527</v>
      </c>
      <c r="F792"/>
      <c r="G792" s="3">
        <v>45012</v>
      </c>
      <c r="H792" s="3">
        <v>45012</v>
      </c>
      <c r="I792" s="1">
        <v>1</v>
      </c>
      <c r="J792" s="1" t="str">
        <f t="shared" si="24"/>
        <v>Mar/23</v>
      </c>
      <c r="K792" s="1" t="str">
        <f t="shared" si="25"/>
        <v>Monday</v>
      </c>
    </row>
    <row r="793" spans="2:11" x14ac:dyDescent="0.35">
      <c r="B793">
        <v>788</v>
      </c>
      <c r="C793" s="1" t="s">
        <v>6</v>
      </c>
      <c r="D793" s="1" t="s">
        <v>339</v>
      </c>
      <c r="E793" s="40" t="s">
        <v>528</v>
      </c>
      <c r="F793"/>
      <c r="G793" s="3">
        <v>45012</v>
      </c>
      <c r="H793" s="3">
        <v>45012</v>
      </c>
      <c r="I793" s="1">
        <v>0.5</v>
      </c>
      <c r="J793" s="1" t="str">
        <f t="shared" si="24"/>
        <v>Mar/23</v>
      </c>
      <c r="K793" s="1" t="str">
        <f t="shared" si="25"/>
        <v>Monday</v>
      </c>
    </row>
    <row r="794" spans="2:11" x14ac:dyDescent="0.35">
      <c r="B794">
        <v>789</v>
      </c>
      <c r="C794" s="1" t="s">
        <v>6</v>
      </c>
      <c r="D794" s="1" t="s">
        <v>506</v>
      </c>
      <c r="E794" s="40" t="s">
        <v>529</v>
      </c>
      <c r="F794"/>
      <c r="G794" s="3">
        <v>45012</v>
      </c>
      <c r="H794" s="3">
        <v>45012</v>
      </c>
      <c r="I794" s="1">
        <v>2</v>
      </c>
      <c r="J794" s="1" t="str">
        <f t="shared" si="24"/>
        <v>Mar/23</v>
      </c>
      <c r="K794" s="1" t="str">
        <f t="shared" si="25"/>
        <v>Monday</v>
      </c>
    </row>
    <row r="795" spans="2:11" x14ac:dyDescent="0.35">
      <c r="B795">
        <v>790</v>
      </c>
      <c r="C795" s="1" t="s">
        <v>6</v>
      </c>
      <c r="D795" s="1" t="s">
        <v>510</v>
      </c>
      <c r="E795" s="40" t="s">
        <v>530</v>
      </c>
      <c r="F795"/>
      <c r="G795" s="3">
        <v>45012</v>
      </c>
      <c r="H795" s="3">
        <v>45012</v>
      </c>
      <c r="I795" s="1">
        <v>3</v>
      </c>
      <c r="J795" s="1" t="str">
        <f t="shared" si="24"/>
        <v>Mar/23</v>
      </c>
      <c r="K795" s="1" t="str">
        <f t="shared" si="25"/>
        <v>Monday</v>
      </c>
    </row>
    <row r="796" spans="2:11" x14ac:dyDescent="0.35">
      <c r="B796">
        <v>791</v>
      </c>
      <c r="C796" s="1" t="s">
        <v>6</v>
      </c>
      <c r="D796" s="1" t="s">
        <v>531</v>
      </c>
      <c r="E796" s="40" t="s">
        <v>532</v>
      </c>
      <c r="F796"/>
      <c r="G796" s="3">
        <v>45013</v>
      </c>
      <c r="H796" s="3">
        <v>45013</v>
      </c>
      <c r="I796" s="1">
        <v>3</v>
      </c>
      <c r="J796" s="1" t="str">
        <f t="shared" si="24"/>
        <v>Mar/23</v>
      </c>
      <c r="K796" s="1" t="str">
        <f t="shared" si="25"/>
        <v>Tuesday</v>
      </c>
    </row>
    <row r="797" spans="2:11" x14ac:dyDescent="0.35">
      <c r="B797">
        <v>792</v>
      </c>
      <c r="C797" s="1" t="s">
        <v>6</v>
      </c>
      <c r="D797" s="1" t="s">
        <v>163</v>
      </c>
      <c r="E797" s="40" t="s">
        <v>533</v>
      </c>
      <c r="F797"/>
      <c r="G797" s="3">
        <v>45013</v>
      </c>
      <c r="H797" s="3">
        <v>45013</v>
      </c>
      <c r="I797" s="1">
        <v>0.5</v>
      </c>
      <c r="J797" s="1" t="str">
        <f t="shared" si="24"/>
        <v>Mar/23</v>
      </c>
      <c r="K797" s="1" t="str">
        <f t="shared" si="25"/>
        <v>Tuesday</v>
      </c>
    </row>
    <row r="798" spans="2:11" x14ac:dyDescent="0.35">
      <c r="B798">
        <v>793</v>
      </c>
      <c r="C798" s="1" t="s">
        <v>6</v>
      </c>
      <c r="D798" s="1" t="s">
        <v>22</v>
      </c>
      <c r="E798" s="40" t="s">
        <v>534</v>
      </c>
      <c r="F798"/>
      <c r="G798" s="3">
        <v>45013</v>
      </c>
      <c r="H798" s="3">
        <v>45013</v>
      </c>
      <c r="I798" s="1">
        <v>1</v>
      </c>
      <c r="J798" s="1" t="str">
        <f t="shared" si="24"/>
        <v>Mar/23</v>
      </c>
      <c r="K798" s="1" t="str">
        <f t="shared" si="25"/>
        <v>Tuesday</v>
      </c>
    </row>
    <row r="799" spans="2:11" x14ac:dyDescent="0.35">
      <c r="B799">
        <v>794</v>
      </c>
      <c r="C799" s="1" t="s">
        <v>6</v>
      </c>
      <c r="D799" s="1" t="s">
        <v>510</v>
      </c>
      <c r="E799" s="40" t="s">
        <v>535</v>
      </c>
      <c r="F799"/>
      <c r="G799" s="3">
        <v>45013</v>
      </c>
      <c r="H799" s="3">
        <v>45013</v>
      </c>
      <c r="I799" s="1">
        <v>3</v>
      </c>
      <c r="J799" s="1" t="str">
        <f t="shared" si="24"/>
        <v>Mar/23</v>
      </c>
      <c r="K799" s="1" t="str">
        <f t="shared" si="25"/>
        <v>Tuesday</v>
      </c>
    </row>
    <row r="800" spans="2:11" x14ac:dyDescent="0.35">
      <c r="B800">
        <v>795</v>
      </c>
      <c r="C800" s="1" t="s">
        <v>6</v>
      </c>
      <c r="D800" s="1" t="s">
        <v>506</v>
      </c>
      <c r="E800" s="40" t="s">
        <v>536</v>
      </c>
      <c r="F800"/>
      <c r="G800" s="3">
        <v>45013</v>
      </c>
      <c r="H800" s="3">
        <v>45013</v>
      </c>
      <c r="I800" s="1">
        <v>0.5</v>
      </c>
      <c r="J800" s="1" t="str">
        <f t="shared" si="24"/>
        <v>Mar/23</v>
      </c>
      <c r="K800" s="1" t="str">
        <f t="shared" si="25"/>
        <v>Tuesday</v>
      </c>
    </row>
    <row r="801" spans="2:11" x14ac:dyDescent="0.35">
      <c r="B801">
        <v>796</v>
      </c>
      <c r="C801" s="1" t="s">
        <v>6</v>
      </c>
      <c r="D801" s="1" t="s">
        <v>510</v>
      </c>
      <c r="E801" s="75" t="s">
        <v>537</v>
      </c>
      <c r="F801"/>
      <c r="G801" s="3">
        <v>45014</v>
      </c>
      <c r="H801" s="3">
        <v>45014</v>
      </c>
      <c r="I801" s="1">
        <v>0.5</v>
      </c>
      <c r="J801" s="1" t="str">
        <f t="shared" si="24"/>
        <v>Mar/23</v>
      </c>
      <c r="K801" s="1" t="str">
        <f t="shared" si="25"/>
        <v>Wednesday</v>
      </c>
    </row>
    <row r="802" spans="2:11" x14ac:dyDescent="0.35">
      <c r="B802">
        <v>797</v>
      </c>
      <c r="C802" s="1" t="s">
        <v>6</v>
      </c>
      <c r="D802" s="1" t="s">
        <v>510</v>
      </c>
      <c r="E802" s="40" t="s">
        <v>538</v>
      </c>
      <c r="F802"/>
      <c r="G802" s="3">
        <v>45014</v>
      </c>
      <c r="H802" s="3">
        <v>45014</v>
      </c>
      <c r="I802" s="1">
        <v>2</v>
      </c>
      <c r="J802" s="1" t="str">
        <f t="shared" si="24"/>
        <v>Mar/23</v>
      </c>
      <c r="K802" s="1" t="str">
        <f t="shared" si="25"/>
        <v>Wednesday</v>
      </c>
    </row>
    <row r="803" spans="2:11" x14ac:dyDescent="0.35">
      <c r="B803">
        <v>798</v>
      </c>
      <c r="C803" s="1" t="s">
        <v>6</v>
      </c>
      <c r="D803" s="1" t="s">
        <v>510</v>
      </c>
      <c r="E803" s="40" t="s">
        <v>539</v>
      </c>
      <c r="F803"/>
      <c r="G803" s="3">
        <v>45014</v>
      </c>
      <c r="H803" s="3">
        <v>45014</v>
      </c>
      <c r="I803" s="1">
        <v>1</v>
      </c>
      <c r="J803" s="1" t="str">
        <f t="shared" si="24"/>
        <v>Mar/23</v>
      </c>
      <c r="K803" s="1" t="str">
        <f t="shared" si="25"/>
        <v>Wednesday</v>
      </c>
    </row>
    <row r="804" spans="2:11" x14ac:dyDescent="0.35">
      <c r="B804">
        <v>799</v>
      </c>
      <c r="C804" s="1" t="s">
        <v>6</v>
      </c>
      <c r="D804" s="1" t="s">
        <v>540</v>
      </c>
      <c r="E804" s="40" t="s">
        <v>541</v>
      </c>
      <c r="F804"/>
      <c r="G804" s="3">
        <v>45014</v>
      </c>
      <c r="H804" s="3">
        <v>45014</v>
      </c>
      <c r="I804" s="1">
        <v>1</v>
      </c>
      <c r="J804" s="1" t="str">
        <f t="shared" si="24"/>
        <v>Mar/23</v>
      </c>
      <c r="K804" s="1" t="str">
        <f t="shared" si="25"/>
        <v>Wednesday</v>
      </c>
    </row>
    <row r="805" spans="2:11" x14ac:dyDescent="0.35">
      <c r="B805">
        <v>800</v>
      </c>
      <c r="C805" s="1" t="s">
        <v>6</v>
      </c>
      <c r="D805" s="1" t="s">
        <v>506</v>
      </c>
      <c r="E805" s="40" t="s">
        <v>542</v>
      </c>
      <c r="F805"/>
      <c r="G805" s="3">
        <v>45014</v>
      </c>
      <c r="H805" s="3">
        <v>45014</v>
      </c>
      <c r="I805" s="1">
        <v>1</v>
      </c>
      <c r="J805" s="1" t="str">
        <f t="shared" si="24"/>
        <v>Mar/23</v>
      </c>
      <c r="K805" s="1" t="str">
        <f t="shared" si="25"/>
        <v>Wednesday</v>
      </c>
    </row>
    <row r="806" spans="2:11" x14ac:dyDescent="0.35">
      <c r="B806">
        <v>801</v>
      </c>
      <c r="C806" s="1" t="s">
        <v>6</v>
      </c>
      <c r="D806" s="1" t="s">
        <v>22</v>
      </c>
      <c r="E806" s="40" t="s">
        <v>543</v>
      </c>
      <c r="F806"/>
      <c r="G806" s="3">
        <v>45014</v>
      </c>
      <c r="H806" s="3">
        <v>45014</v>
      </c>
      <c r="I806" s="1">
        <v>1</v>
      </c>
      <c r="J806" s="1" t="str">
        <f t="shared" si="24"/>
        <v>Mar/23</v>
      </c>
      <c r="K806" s="1" t="str">
        <f t="shared" si="25"/>
        <v>Wednesday</v>
      </c>
    </row>
    <row r="807" spans="2:11" x14ac:dyDescent="0.35">
      <c r="B807">
        <v>802</v>
      </c>
      <c r="C807" s="1" t="s">
        <v>6</v>
      </c>
      <c r="D807" s="1" t="s">
        <v>506</v>
      </c>
      <c r="E807" s="40" t="s">
        <v>544</v>
      </c>
      <c r="F807"/>
      <c r="G807" s="3">
        <v>45015</v>
      </c>
      <c r="H807" s="3">
        <v>45015</v>
      </c>
      <c r="I807" s="1">
        <v>1</v>
      </c>
      <c r="J807" s="1" t="str">
        <f t="shared" ref="J807:J869" si="26" xml:space="preserve"> TEXT(G807,"MMM/YY")</f>
        <v>Mar/23</v>
      </c>
      <c r="K807" s="1" t="str">
        <f t="shared" si="25"/>
        <v>Thursday</v>
      </c>
    </row>
    <row r="808" spans="2:11" x14ac:dyDescent="0.35">
      <c r="B808">
        <v>803</v>
      </c>
      <c r="C808" s="1" t="s">
        <v>6</v>
      </c>
      <c r="F808"/>
      <c r="G808" s="3">
        <v>45015</v>
      </c>
      <c r="H808" s="3">
        <v>45015</v>
      </c>
      <c r="J808" s="1" t="str">
        <f t="shared" si="26"/>
        <v>Mar/23</v>
      </c>
      <c r="K808" s="1" t="str">
        <f t="shared" si="25"/>
        <v>Thursday</v>
      </c>
    </row>
    <row r="809" spans="2:11" x14ac:dyDescent="0.35">
      <c r="B809">
        <v>804</v>
      </c>
      <c r="C809" s="1" t="s">
        <v>6</v>
      </c>
      <c r="D809" s="1" t="s">
        <v>22</v>
      </c>
      <c r="E809" s="40" t="s">
        <v>545</v>
      </c>
      <c r="F809"/>
      <c r="G809" s="3">
        <v>45015</v>
      </c>
      <c r="H809" s="3">
        <v>45015</v>
      </c>
      <c r="I809" s="1">
        <v>2</v>
      </c>
      <c r="J809" s="1" t="str">
        <f t="shared" si="26"/>
        <v>Mar/23</v>
      </c>
      <c r="K809" s="1" t="str">
        <f t="shared" si="25"/>
        <v>Thursday</v>
      </c>
    </row>
    <row r="810" spans="2:11" x14ac:dyDescent="0.35">
      <c r="B810">
        <v>805</v>
      </c>
      <c r="C810" s="1" t="s">
        <v>6</v>
      </c>
      <c r="D810" s="1" t="s">
        <v>510</v>
      </c>
      <c r="E810" s="40" t="s">
        <v>546</v>
      </c>
      <c r="F810"/>
      <c r="G810" s="3">
        <v>45015</v>
      </c>
      <c r="H810" s="3">
        <v>45015</v>
      </c>
      <c r="I810" s="1">
        <v>1</v>
      </c>
      <c r="J810" s="1" t="str">
        <f t="shared" si="26"/>
        <v>Mar/23</v>
      </c>
      <c r="K810" s="1" t="str">
        <f t="shared" si="25"/>
        <v>Thursday</v>
      </c>
    </row>
    <row r="811" spans="2:11" x14ac:dyDescent="0.35">
      <c r="B811">
        <v>806</v>
      </c>
      <c r="C811" s="1" t="s">
        <v>6</v>
      </c>
      <c r="D811" s="1" t="s">
        <v>510</v>
      </c>
      <c r="E811" s="40" t="s">
        <v>547</v>
      </c>
      <c r="F811"/>
      <c r="G811" s="3">
        <v>45015</v>
      </c>
      <c r="H811" s="3">
        <v>45015</v>
      </c>
      <c r="I811" s="1">
        <v>1</v>
      </c>
      <c r="J811" s="1" t="str">
        <f t="shared" si="26"/>
        <v>Mar/23</v>
      </c>
      <c r="K811" s="1" t="str">
        <f t="shared" si="25"/>
        <v>Thursday</v>
      </c>
    </row>
    <row r="812" spans="2:11" x14ac:dyDescent="0.35">
      <c r="B812">
        <v>807</v>
      </c>
      <c r="C812" s="1" t="s">
        <v>6</v>
      </c>
      <c r="D812" s="1" t="s">
        <v>540</v>
      </c>
      <c r="E812" s="40" t="s">
        <v>548</v>
      </c>
      <c r="F812"/>
      <c r="G812" s="3">
        <v>45015</v>
      </c>
      <c r="H812" s="3">
        <v>45015</v>
      </c>
      <c r="I812" s="1">
        <v>2</v>
      </c>
      <c r="J812" s="1" t="str">
        <f t="shared" si="26"/>
        <v>Mar/23</v>
      </c>
      <c r="K812" s="1" t="str">
        <f t="shared" si="25"/>
        <v>Thursday</v>
      </c>
    </row>
    <row r="813" spans="2:11" x14ac:dyDescent="0.35">
      <c r="B813">
        <v>808</v>
      </c>
      <c r="C813" s="1" t="s">
        <v>6</v>
      </c>
      <c r="D813" s="1" t="s">
        <v>163</v>
      </c>
      <c r="E813" s="40" t="s">
        <v>549</v>
      </c>
      <c r="F813"/>
      <c r="G813" s="3">
        <v>45015</v>
      </c>
      <c r="H813" s="3">
        <v>45015</v>
      </c>
      <c r="I813" s="1">
        <v>3</v>
      </c>
      <c r="J813" s="1" t="str">
        <f t="shared" si="26"/>
        <v>Mar/23</v>
      </c>
      <c r="K813" s="1" t="str">
        <f t="shared" si="25"/>
        <v>Thursday</v>
      </c>
    </row>
    <row r="814" spans="2:11" x14ac:dyDescent="0.35">
      <c r="B814">
        <v>809</v>
      </c>
      <c r="C814" s="1" t="s">
        <v>6</v>
      </c>
      <c r="D814" s="1" t="s">
        <v>506</v>
      </c>
      <c r="E814" s="40" t="s">
        <v>550</v>
      </c>
      <c r="F814"/>
      <c r="G814" s="3">
        <v>45016</v>
      </c>
      <c r="H814" s="3">
        <v>45016</v>
      </c>
      <c r="I814" s="1">
        <v>3</v>
      </c>
      <c r="J814" s="1" t="str">
        <f t="shared" si="26"/>
        <v>Mar/23</v>
      </c>
      <c r="K814" s="1" t="str">
        <f t="shared" si="25"/>
        <v>Friday</v>
      </c>
    </row>
    <row r="815" spans="2:11" x14ac:dyDescent="0.35">
      <c r="B815">
        <v>810</v>
      </c>
      <c r="C815" s="1" t="s">
        <v>6</v>
      </c>
      <c r="D815" s="1" t="s">
        <v>208</v>
      </c>
      <c r="E815" s="40" t="s">
        <v>551</v>
      </c>
      <c r="F815"/>
      <c r="G815" s="3">
        <v>45016</v>
      </c>
      <c r="H815" s="3">
        <v>45016</v>
      </c>
      <c r="I815" s="1">
        <v>2</v>
      </c>
      <c r="J815" s="1" t="str">
        <f t="shared" si="26"/>
        <v>Mar/23</v>
      </c>
      <c r="K815" s="1" t="str">
        <f t="shared" si="25"/>
        <v>Friday</v>
      </c>
    </row>
    <row r="816" spans="2:11" x14ac:dyDescent="0.35">
      <c r="B816">
        <v>811</v>
      </c>
      <c r="C816" s="1" t="s">
        <v>6</v>
      </c>
      <c r="D816" s="1" t="s">
        <v>22</v>
      </c>
      <c r="E816" s="40" t="s">
        <v>545</v>
      </c>
      <c r="F816"/>
      <c r="G816" s="3">
        <v>45016</v>
      </c>
      <c r="H816" s="3">
        <v>45016</v>
      </c>
      <c r="I816" s="1">
        <v>1</v>
      </c>
      <c r="J816" s="1" t="str">
        <f t="shared" si="26"/>
        <v>Mar/23</v>
      </c>
      <c r="K816" s="1" t="str">
        <f t="shared" si="25"/>
        <v>Friday</v>
      </c>
    </row>
    <row r="817" spans="2:11" x14ac:dyDescent="0.35">
      <c r="B817">
        <v>812</v>
      </c>
      <c r="C817" s="1" t="s">
        <v>6</v>
      </c>
      <c r="D817" s="1" t="s">
        <v>163</v>
      </c>
      <c r="E817" s="40" t="s">
        <v>552</v>
      </c>
      <c r="F817"/>
      <c r="G817" s="3">
        <v>45016</v>
      </c>
      <c r="H817" s="3">
        <v>45016</v>
      </c>
      <c r="I817" s="1">
        <v>2</v>
      </c>
      <c r="J817" s="1" t="str">
        <f t="shared" si="26"/>
        <v>Mar/23</v>
      </c>
      <c r="K817" s="1" t="str">
        <f t="shared" si="25"/>
        <v>Friday</v>
      </c>
    </row>
    <row r="818" spans="2:11" x14ac:dyDescent="0.35">
      <c r="B818">
        <v>813</v>
      </c>
      <c r="C818" s="1" t="s">
        <v>6</v>
      </c>
      <c r="D818" s="1" t="s">
        <v>506</v>
      </c>
      <c r="E818" s="40" t="s">
        <v>553</v>
      </c>
      <c r="F818"/>
      <c r="G818" s="3">
        <v>45019</v>
      </c>
      <c r="H818" s="3">
        <v>45019</v>
      </c>
      <c r="I818" s="1">
        <v>1</v>
      </c>
      <c r="J818" s="1" t="str">
        <f t="shared" si="26"/>
        <v>Apr/23</v>
      </c>
      <c r="K818" s="1" t="str">
        <f t="shared" si="25"/>
        <v>Monday</v>
      </c>
    </row>
    <row r="819" spans="2:11" x14ac:dyDescent="0.35">
      <c r="B819">
        <v>814</v>
      </c>
      <c r="C819" s="1" t="s">
        <v>6</v>
      </c>
      <c r="D819" s="1" t="s">
        <v>510</v>
      </c>
      <c r="E819" s="40" t="s">
        <v>554</v>
      </c>
      <c r="F819"/>
      <c r="G819" s="3">
        <v>45019</v>
      </c>
      <c r="H819" s="3">
        <v>45019</v>
      </c>
      <c r="I819" s="1">
        <v>0.5</v>
      </c>
      <c r="J819" s="1" t="str">
        <f t="shared" si="26"/>
        <v>Apr/23</v>
      </c>
      <c r="K819" s="1" t="str">
        <f t="shared" si="25"/>
        <v>Monday</v>
      </c>
    </row>
    <row r="820" spans="2:11" x14ac:dyDescent="0.35">
      <c r="B820">
        <v>815</v>
      </c>
      <c r="C820" s="1" t="s">
        <v>6</v>
      </c>
      <c r="D820" s="1" t="s">
        <v>208</v>
      </c>
      <c r="E820" s="40" t="s">
        <v>555</v>
      </c>
      <c r="F820"/>
      <c r="G820" s="3">
        <v>45019</v>
      </c>
      <c r="H820" s="3">
        <v>45019</v>
      </c>
      <c r="I820" s="1">
        <v>3</v>
      </c>
      <c r="J820" s="1" t="str">
        <f t="shared" si="26"/>
        <v>Apr/23</v>
      </c>
      <c r="K820" s="1" t="str">
        <f t="shared" si="25"/>
        <v>Monday</v>
      </c>
    </row>
    <row r="821" spans="2:11" x14ac:dyDescent="0.35">
      <c r="B821">
        <v>816</v>
      </c>
      <c r="C821" s="1" t="s">
        <v>6</v>
      </c>
      <c r="D821" s="1" t="s">
        <v>22</v>
      </c>
      <c r="E821" s="40" t="s">
        <v>556</v>
      </c>
      <c r="F821"/>
      <c r="G821" s="3">
        <v>45019</v>
      </c>
      <c r="H821" s="3">
        <v>45019</v>
      </c>
      <c r="I821" s="1">
        <v>1</v>
      </c>
      <c r="J821" s="1" t="str">
        <f t="shared" si="26"/>
        <v>Apr/23</v>
      </c>
      <c r="K821" s="1" t="str">
        <f t="shared" si="25"/>
        <v>Monday</v>
      </c>
    </row>
    <row r="822" spans="2:11" x14ac:dyDescent="0.35">
      <c r="B822">
        <v>817</v>
      </c>
      <c r="C822" s="1" t="s">
        <v>6</v>
      </c>
      <c r="D822" s="1" t="s">
        <v>22</v>
      </c>
      <c r="E822" s="40" t="s">
        <v>556</v>
      </c>
      <c r="F822"/>
      <c r="G822" s="3">
        <v>45020</v>
      </c>
      <c r="H822" s="3">
        <v>45020</v>
      </c>
      <c r="I822" s="1">
        <v>1</v>
      </c>
      <c r="J822" s="1" t="str">
        <f t="shared" si="26"/>
        <v>Apr/23</v>
      </c>
      <c r="K822" s="1" t="str">
        <f t="shared" si="25"/>
        <v>Tuesday</v>
      </c>
    </row>
    <row r="823" spans="2:11" x14ac:dyDescent="0.35">
      <c r="B823">
        <v>818</v>
      </c>
      <c r="C823" s="1" t="s">
        <v>6</v>
      </c>
      <c r="D823" s="1" t="s">
        <v>510</v>
      </c>
      <c r="E823" s="40" t="s">
        <v>557</v>
      </c>
      <c r="F823"/>
      <c r="G823" s="3">
        <v>45020</v>
      </c>
      <c r="H823" s="3">
        <v>45020</v>
      </c>
      <c r="I823" s="1">
        <v>0.5</v>
      </c>
      <c r="J823" s="1" t="str">
        <f t="shared" si="26"/>
        <v>Apr/23</v>
      </c>
      <c r="K823" s="1" t="str">
        <f t="shared" si="25"/>
        <v>Tuesday</v>
      </c>
    </row>
    <row r="824" spans="2:11" x14ac:dyDescent="0.35">
      <c r="B824">
        <v>819</v>
      </c>
      <c r="C824" s="1" t="s">
        <v>6</v>
      </c>
      <c r="D824" s="1" t="s">
        <v>208</v>
      </c>
      <c r="E824" s="40" t="s">
        <v>558</v>
      </c>
      <c r="F824"/>
      <c r="G824" s="3">
        <v>45020</v>
      </c>
      <c r="H824" s="3">
        <v>45020</v>
      </c>
      <c r="I824" s="1">
        <v>2</v>
      </c>
      <c r="J824" s="1" t="str">
        <f t="shared" si="26"/>
        <v>Apr/23</v>
      </c>
      <c r="K824" s="1" t="str">
        <f t="shared" si="25"/>
        <v>Tuesday</v>
      </c>
    </row>
    <row r="825" spans="2:11" ht="29" x14ac:dyDescent="0.35">
      <c r="B825">
        <v>820</v>
      </c>
      <c r="C825" s="1" t="s">
        <v>6</v>
      </c>
      <c r="D825" s="1" t="s">
        <v>506</v>
      </c>
      <c r="E825" s="40" t="s">
        <v>559</v>
      </c>
      <c r="F825"/>
      <c r="G825" s="3">
        <v>45020</v>
      </c>
      <c r="H825" s="3">
        <v>45020</v>
      </c>
      <c r="I825" s="1">
        <v>2</v>
      </c>
      <c r="J825" s="1" t="str">
        <f t="shared" si="26"/>
        <v>Apr/23</v>
      </c>
      <c r="K825" s="1" t="str">
        <f t="shared" si="25"/>
        <v>Tuesday</v>
      </c>
    </row>
    <row r="826" spans="2:11" x14ac:dyDescent="0.35">
      <c r="B826">
        <v>821</v>
      </c>
      <c r="C826" s="1" t="s">
        <v>6</v>
      </c>
      <c r="D826" s="1" t="s">
        <v>540</v>
      </c>
      <c r="E826" s="40" t="s">
        <v>548</v>
      </c>
      <c r="F826"/>
      <c r="G826" s="3">
        <v>45020</v>
      </c>
      <c r="H826" s="3">
        <v>45020</v>
      </c>
      <c r="I826" s="1">
        <v>1</v>
      </c>
      <c r="J826" s="1" t="str">
        <f t="shared" si="26"/>
        <v>Apr/23</v>
      </c>
      <c r="K826" s="1" t="str">
        <f t="shared" si="25"/>
        <v>Tuesday</v>
      </c>
    </row>
    <row r="827" spans="2:11" x14ac:dyDescent="0.35">
      <c r="B827">
        <v>822</v>
      </c>
      <c r="C827" s="1" t="s">
        <v>6</v>
      </c>
      <c r="F827"/>
      <c r="G827" s="3">
        <v>45020</v>
      </c>
      <c r="H827" s="3">
        <v>45020</v>
      </c>
      <c r="J827" s="1" t="str">
        <f t="shared" si="26"/>
        <v>Apr/23</v>
      </c>
      <c r="K827" s="1" t="str">
        <f t="shared" si="25"/>
        <v>Tuesday</v>
      </c>
    </row>
    <row r="828" spans="2:11" x14ac:dyDescent="0.35">
      <c r="B828">
        <v>823</v>
      </c>
      <c r="C828" s="1" t="s">
        <v>6</v>
      </c>
      <c r="F828"/>
      <c r="G828" s="3">
        <v>45020</v>
      </c>
      <c r="H828" s="3">
        <v>45020</v>
      </c>
      <c r="J828" s="1" t="str">
        <f t="shared" si="26"/>
        <v>Apr/23</v>
      </c>
      <c r="K828" s="1" t="str">
        <f t="shared" si="25"/>
        <v>Tuesday</v>
      </c>
    </row>
    <row r="829" spans="2:11" x14ac:dyDescent="0.35">
      <c r="B829">
        <v>824</v>
      </c>
      <c r="C829" s="1" t="s">
        <v>6</v>
      </c>
      <c r="D829" s="1" t="s">
        <v>506</v>
      </c>
      <c r="E829" s="40" t="s">
        <v>560</v>
      </c>
      <c r="F829"/>
      <c r="G829" s="3">
        <v>45021</v>
      </c>
      <c r="H829" s="3">
        <v>45021</v>
      </c>
      <c r="I829" s="1">
        <v>1</v>
      </c>
      <c r="J829" s="1" t="str">
        <f t="shared" si="26"/>
        <v>Apr/23</v>
      </c>
      <c r="K829" s="1" t="str">
        <f t="shared" si="25"/>
        <v>Wednesday</v>
      </c>
    </row>
    <row r="830" spans="2:11" x14ac:dyDescent="0.35">
      <c r="B830">
        <v>825</v>
      </c>
      <c r="C830" s="1" t="s">
        <v>6</v>
      </c>
      <c r="D830" s="1" t="s">
        <v>22</v>
      </c>
      <c r="E830" s="40" t="s">
        <v>556</v>
      </c>
      <c r="F830"/>
      <c r="G830" s="3">
        <v>45021</v>
      </c>
      <c r="H830" s="3">
        <v>45021</v>
      </c>
      <c r="I830" s="1">
        <v>0.5</v>
      </c>
      <c r="J830" s="1" t="str">
        <f t="shared" si="26"/>
        <v>Apr/23</v>
      </c>
      <c r="K830" s="1" t="str">
        <f t="shared" si="25"/>
        <v>Wednesday</v>
      </c>
    </row>
    <row r="831" spans="2:11" x14ac:dyDescent="0.35">
      <c r="B831">
        <v>826</v>
      </c>
      <c r="C831" s="1" t="s">
        <v>6</v>
      </c>
      <c r="D831" s="1" t="s">
        <v>17</v>
      </c>
      <c r="E831" s="40" t="s">
        <v>395</v>
      </c>
      <c r="F831"/>
      <c r="G831" s="3">
        <v>45021</v>
      </c>
      <c r="H831" s="3">
        <v>45021</v>
      </c>
      <c r="I831" s="1">
        <v>2</v>
      </c>
      <c r="J831" s="1" t="str">
        <f t="shared" si="26"/>
        <v>Apr/23</v>
      </c>
      <c r="K831" s="1" t="str">
        <f t="shared" si="25"/>
        <v>Wednesday</v>
      </c>
    </row>
    <row r="832" spans="2:11" x14ac:dyDescent="0.35">
      <c r="B832">
        <v>827</v>
      </c>
      <c r="C832" s="1" t="s">
        <v>6</v>
      </c>
      <c r="D832" s="1" t="s">
        <v>208</v>
      </c>
      <c r="E832" s="40" t="s">
        <v>561</v>
      </c>
      <c r="F832"/>
      <c r="G832" s="3">
        <v>45021</v>
      </c>
      <c r="H832" s="3">
        <v>45021</v>
      </c>
      <c r="I832" s="1">
        <v>2</v>
      </c>
      <c r="J832" s="1" t="str">
        <f t="shared" si="26"/>
        <v>Apr/23</v>
      </c>
      <c r="K832" s="1" t="str">
        <f t="shared" si="25"/>
        <v>Wednesday</v>
      </c>
    </row>
    <row r="833" spans="2:11" x14ac:dyDescent="0.35">
      <c r="B833">
        <v>828</v>
      </c>
      <c r="C833" s="1" t="s">
        <v>6</v>
      </c>
      <c r="F833"/>
      <c r="G833" s="3">
        <v>45022</v>
      </c>
      <c r="H833" s="3">
        <v>45022</v>
      </c>
      <c r="J833" s="1" t="str">
        <f t="shared" si="26"/>
        <v>Apr/23</v>
      </c>
      <c r="K833" s="1" t="str">
        <f t="shared" si="25"/>
        <v>Thursday</v>
      </c>
    </row>
    <row r="834" spans="2:11" ht="29" x14ac:dyDescent="0.35">
      <c r="B834">
        <v>829</v>
      </c>
      <c r="C834" s="1" t="s">
        <v>6</v>
      </c>
      <c r="D834" s="1" t="s">
        <v>506</v>
      </c>
      <c r="E834" s="40" t="s">
        <v>562</v>
      </c>
      <c r="F834"/>
      <c r="G834" s="3">
        <v>45022</v>
      </c>
      <c r="H834" s="3">
        <v>45022</v>
      </c>
      <c r="I834" s="1">
        <v>4</v>
      </c>
      <c r="J834" s="1" t="str">
        <f t="shared" si="26"/>
        <v>Apr/23</v>
      </c>
      <c r="K834" s="1" t="str">
        <f t="shared" si="25"/>
        <v>Thursday</v>
      </c>
    </row>
    <row r="835" spans="2:11" x14ac:dyDescent="0.35">
      <c r="B835">
        <v>830</v>
      </c>
      <c r="C835" s="1" t="s">
        <v>6</v>
      </c>
      <c r="D835" s="1" t="s">
        <v>22</v>
      </c>
      <c r="E835" s="40" t="s">
        <v>563</v>
      </c>
      <c r="F835"/>
      <c r="G835" s="3">
        <v>45022</v>
      </c>
      <c r="H835" s="3">
        <v>45022</v>
      </c>
      <c r="I835" s="1">
        <v>1</v>
      </c>
      <c r="J835" s="1" t="str">
        <f t="shared" si="26"/>
        <v>Apr/23</v>
      </c>
      <c r="K835" s="1" t="str">
        <f t="shared" si="25"/>
        <v>Thursday</v>
      </c>
    </row>
    <row r="836" spans="2:11" x14ac:dyDescent="0.35">
      <c r="B836">
        <v>831</v>
      </c>
      <c r="C836" s="1" t="s">
        <v>6</v>
      </c>
      <c r="D836" s="1" t="s">
        <v>208</v>
      </c>
      <c r="E836" s="40" t="s">
        <v>564</v>
      </c>
      <c r="F836"/>
      <c r="G836" s="3">
        <v>45022</v>
      </c>
      <c r="H836" s="3">
        <v>45022</v>
      </c>
      <c r="I836" s="1">
        <v>2</v>
      </c>
      <c r="J836" s="1" t="str">
        <f t="shared" si="26"/>
        <v>Apr/23</v>
      </c>
      <c r="K836" s="1" t="str">
        <f t="shared" si="25"/>
        <v>Thursday</v>
      </c>
    </row>
    <row r="837" spans="2:11" x14ac:dyDescent="0.35">
      <c r="B837">
        <v>832</v>
      </c>
      <c r="C837" s="1" t="s">
        <v>6</v>
      </c>
      <c r="D837" s="1" t="s">
        <v>540</v>
      </c>
      <c r="F837"/>
      <c r="G837" s="3">
        <v>45022</v>
      </c>
      <c r="H837" s="3">
        <v>45022</v>
      </c>
      <c r="I837" s="1">
        <v>1</v>
      </c>
      <c r="J837" s="1" t="str">
        <f t="shared" si="26"/>
        <v>Apr/23</v>
      </c>
      <c r="K837" s="1" t="str">
        <f t="shared" si="25"/>
        <v>Thursday</v>
      </c>
    </row>
    <row r="838" spans="2:11" x14ac:dyDescent="0.35">
      <c r="B838">
        <v>833</v>
      </c>
      <c r="C838" s="1" t="s">
        <v>6</v>
      </c>
      <c r="F838"/>
      <c r="G838" s="3">
        <v>45022</v>
      </c>
      <c r="H838" s="3">
        <v>45022</v>
      </c>
      <c r="J838" s="1" t="str">
        <f t="shared" si="26"/>
        <v>Apr/23</v>
      </c>
      <c r="K838" s="1" t="str">
        <f t="shared" ref="K838:K901" si="27" xml:space="preserve"> TEXT(G838, "dddd")</f>
        <v>Thursday</v>
      </c>
    </row>
    <row r="839" spans="2:11" x14ac:dyDescent="0.35">
      <c r="B839">
        <v>834</v>
      </c>
      <c r="C839" s="1" t="s">
        <v>6</v>
      </c>
      <c r="D839" s="1" t="s">
        <v>22</v>
      </c>
      <c r="F839"/>
      <c r="G839" s="3">
        <v>45023</v>
      </c>
      <c r="H839" s="3">
        <v>45023</v>
      </c>
      <c r="I839" s="1">
        <v>0.5</v>
      </c>
      <c r="J839" s="1" t="str">
        <f t="shared" si="26"/>
        <v>Apr/23</v>
      </c>
      <c r="K839" s="1" t="str">
        <f t="shared" si="27"/>
        <v>Friday</v>
      </c>
    </row>
    <row r="840" spans="2:11" x14ac:dyDescent="0.35">
      <c r="B840">
        <v>835</v>
      </c>
      <c r="C840" s="1" t="s">
        <v>6</v>
      </c>
      <c r="D840" s="1" t="s">
        <v>506</v>
      </c>
      <c r="E840" s="40" t="s">
        <v>565</v>
      </c>
      <c r="F840"/>
      <c r="G840" s="3">
        <v>45023</v>
      </c>
      <c r="H840" s="3">
        <v>45023</v>
      </c>
      <c r="I840" s="1">
        <v>3</v>
      </c>
      <c r="J840" s="1" t="str">
        <f t="shared" si="26"/>
        <v>Apr/23</v>
      </c>
      <c r="K840" s="1" t="str">
        <f t="shared" si="27"/>
        <v>Friday</v>
      </c>
    </row>
    <row r="841" spans="2:11" x14ac:dyDescent="0.35">
      <c r="B841">
        <v>836</v>
      </c>
      <c r="C841" s="1" t="s">
        <v>6</v>
      </c>
      <c r="D841" s="1" t="s">
        <v>208</v>
      </c>
      <c r="E841" s="40" t="s">
        <v>566</v>
      </c>
      <c r="F841"/>
      <c r="G841" s="3">
        <v>45023</v>
      </c>
      <c r="H841" s="3">
        <v>45023</v>
      </c>
      <c r="I841" s="1">
        <v>3</v>
      </c>
      <c r="J841" s="1" t="str">
        <f t="shared" si="26"/>
        <v>Apr/23</v>
      </c>
      <c r="K841" s="1" t="str">
        <f t="shared" si="27"/>
        <v>Friday</v>
      </c>
    </row>
    <row r="842" spans="2:11" x14ac:dyDescent="0.35">
      <c r="B842">
        <v>837</v>
      </c>
      <c r="C842" s="1" t="s">
        <v>6</v>
      </c>
      <c r="F842"/>
      <c r="G842" s="3">
        <v>45023</v>
      </c>
      <c r="H842" s="3">
        <v>45023</v>
      </c>
      <c r="J842" s="1" t="str">
        <f t="shared" si="26"/>
        <v>Apr/23</v>
      </c>
      <c r="K842" s="1" t="str">
        <f t="shared" si="27"/>
        <v>Friday</v>
      </c>
    </row>
    <row r="843" spans="2:11" x14ac:dyDescent="0.35">
      <c r="B843">
        <v>838</v>
      </c>
      <c r="C843" s="1" t="s">
        <v>6</v>
      </c>
      <c r="F843"/>
      <c r="G843" s="3">
        <v>45023</v>
      </c>
      <c r="H843" s="3">
        <v>45023</v>
      </c>
      <c r="J843" s="1" t="str">
        <f t="shared" si="26"/>
        <v>Apr/23</v>
      </c>
      <c r="K843" s="1" t="str">
        <f t="shared" si="27"/>
        <v>Friday</v>
      </c>
    </row>
    <row r="844" spans="2:11" x14ac:dyDescent="0.35">
      <c r="B844">
        <v>839</v>
      </c>
      <c r="C844" s="1" t="s">
        <v>6</v>
      </c>
      <c r="F844"/>
      <c r="G844" s="3">
        <v>45023</v>
      </c>
      <c r="H844" s="3">
        <v>45023</v>
      </c>
      <c r="J844" s="1" t="str">
        <f t="shared" si="26"/>
        <v>Apr/23</v>
      </c>
      <c r="K844" s="1" t="str">
        <f t="shared" si="27"/>
        <v>Friday</v>
      </c>
    </row>
    <row r="845" spans="2:11" ht="29" x14ac:dyDescent="0.35">
      <c r="B845">
        <v>840</v>
      </c>
      <c r="C845" s="1" t="s">
        <v>6</v>
      </c>
      <c r="D845" s="1" t="s">
        <v>22</v>
      </c>
      <c r="E845" s="40" t="s">
        <v>567</v>
      </c>
      <c r="F845"/>
      <c r="G845" s="3">
        <v>45026</v>
      </c>
      <c r="H845" s="3">
        <v>45026</v>
      </c>
      <c r="I845" s="1">
        <v>1</v>
      </c>
      <c r="J845" s="1" t="str">
        <f t="shared" si="26"/>
        <v>Apr/23</v>
      </c>
      <c r="K845" s="1" t="str">
        <f t="shared" si="27"/>
        <v>Monday</v>
      </c>
    </row>
    <row r="846" spans="2:11" x14ac:dyDescent="0.35">
      <c r="B846">
        <v>841</v>
      </c>
      <c r="C846" s="1" t="s">
        <v>6</v>
      </c>
      <c r="D846" s="1" t="s">
        <v>208</v>
      </c>
      <c r="E846" s="40" t="s">
        <v>568</v>
      </c>
      <c r="F846"/>
      <c r="G846" s="3">
        <v>45026</v>
      </c>
      <c r="H846" s="3">
        <v>45026</v>
      </c>
      <c r="I846" s="1">
        <v>1</v>
      </c>
      <c r="J846" s="1" t="str">
        <f t="shared" si="26"/>
        <v>Apr/23</v>
      </c>
      <c r="K846" s="1" t="str">
        <f t="shared" si="27"/>
        <v>Monday</v>
      </c>
    </row>
    <row r="847" spans="2:11" x14ac:dyDescent="0.35">
      <c r="B847">
        <v>842</v>
      </c>
      <c r="C847" s="1" t="s">
        <v>6</v>
      </c>
      <c r="D847" s="1" t="s">
        <v>506</v>
      </c>
      <c r="E847" s="40" t="s">
        <v>569</v>
      </c>
      <c r="F847"/>
      <c r="G847" s="3">
        <v>45026</v>
      </c>
      <c r="H847" s="3">
        <v>45026</v>
      </c>
      <c r="I847" s="1">
        <v>2</v>
      </c>
      <c r="J847" s="1" t="str">
        <f t="shared" si="26"/>
        <v>Apr/23</v>
      </c>
      <c r="K847" s="1" t="str">
        <f t="shared" si="27"/>
        <v>Monday</v>
      </c>
    </row>
    <row r="848" spans="2:11" x14ac:dyDescent="0.35">
      <c r="B848">
        <v>843</v>
      </c>
      <c r="C848" s="1" t="s">
        <v>6</v>
      </c>
      <c r="D848" s="1" t="s">
        <v>22</v>
      </c>
      <c r="E848" s="40" t="s">
        <v>570</v>
      </c>
      <c r="F848"/>
      <c r="G848" s="3">
        <v>45026</v>
      </c>
      <c r="H848" s="3">
        <v>45026</v>
      </c>
      <c r="I848" s="1">
        <v>0.5</v>
      </c>
      <c r="J848" s="1" t="str">
        <f t="shared" si="26"/>
        <v>Apr/23</v>
      </c>
      <c r="K848" s="1" t="str">
        <f t="shared" si="27"/>
        <v>Monday</v>
      </c>
    </row>
    <row r="849" spans="2:11" x14ac:dyDescent="0.35">
      <c r="B849">
        <v>844</v>
      </c>
      <c r="C849" s="1" t="s">
        <v>6</v>
      </c>
      <c r="F849"/>
      <c r="G849" s="3">
        <v>45026</v>
      </c>
      <c r="H849" s="3">
        <v>45026</v>
      </c>
      <c r="J849" s="1" t="str">
        <f t="shared" si="26"/>
        <v>Apr/23</v>
      </c>
      <c r="K849" s="1" t="str">
        <f t="shared" si="27"/>
        <v>Monday</v>
      </c>
    </row>
    <row r="850" spans="2:11" x14ac:dyDescent="0.35">
      <c r="B850">
        <v>845</v>
      </c>
      <c r="C850" s="1" t="s">
        <v>6</v>
      </c>
      <c r="F850"/>
      <c r="G850" s="3">
        <v>45026</v>
      </c>
      <c r="H850" s="3">
        <v>45026</v>
      </c>
      <c r="J850" s="1" t="str">
        <f t="shared" si="26"/>
        <v>Apr/23</v>
      </c>
      <c r="K850" s="1" t="str">
        <f t="shared" si="27"/>
        <v>Monday</v>
      </c>
    </row>
    <row r="851" spans="2:11" x14ac:dyDescent="0.35">
      <c r="B851">
        <v>846</v>
      </c>
      <c r="C851" s="1" t="s">
        <v>6</v>
      </c>
      <c r="D851" s="1" t="s">
        <v>22</v>
      </c>
      <c r="E851" s="40" t="s">
        <v>571</v>
      </c>
      <c r="F851"/>
      <c r="G851" s="3">
        <v>45027</v>
      </c>
      <c r="H851" s="3">
        <v>45027</v>
      </c>
      <c r="I851" s="1">
        <v>1</v>
      </c>
      <c r="J851" s="1" t="str">
        <f t="shared" si="26"/>
        <v>Apr/23</v>
      </c>
      <c r="K851" s="1" t="str">
        <f t="shared" si="27"/>
        <v>Tuesday</v>
      </c>
    </row>
    <row r="852" spans="2:11" ht="29" x14ac:dyDescent="0.35">
      <c r="B852">
        <v>847</v>
      </c>
      <c r="C852" s="1" t="s">
        <v>6</v>
      </c>
      <c r="D852" s="1" t="s">
        <v>506</v>
      </c>
      <c r="E852" s="40" t="s">
        <v>572</v>
      </c>
      <c r="F852"/>
      <c r="G852" s="3">
        <v>45027</v>
      </c>
      <c r="H852" s="3">
        <v>45027</v>
      </c>
      <c r="I852" s="1">
        <v>4</v>
      </c>
      <c r="J852" s="1" t="str">
        <f t="shared" si="26"/>
        <v>Apr/23</v>
      </c>
      <c r="K852" s="1" t="str">
        <f t="shared" si="27"/>
        <v>Tuesday</v>
      </c>
    </row>
    <row r="853" spans="2:11" x14ac:dyDescent="0.35">
      <c r="B853">
        <v>848</v>
      </c>
      <c r="C853" s="1" t="s">
        <v>6</v>
      </c>
      <c r="D853" s="1" t="s">
        <v>540</v>
      </c>
      <c r="E853" s="40" t="s">
        <v>573</v>
      </c>
      <c r="F853"/>
      <c r="G853" s="3">
        <v>45027</v>
      </c>
      <c r="H853" s="3">
        <v>45027</v>
      </c>
      <c r="I853" s="1">
        <v>0.5</v>
      </c>
      <c r="J853" s="1" t="str">
        <f t="shared" si="26"/>
        <v>Apr/23</v>
      </c>
      <c r="K853" s="1" t="str">
        <f t="shared" si="27"/>
        <v>Tuesday</v>
      </c>
    </row>
    <row r="854" spans="2:11" x14ac:dyDescent="0.35">
      <c r="B854">
        <v>849</v>
      </c>
      <c r="C854" s="1" t="s">
        <v>6</v>
      </c>
      <c r="F854"/>
      <c r="G854" s="3">
        <v>45027</v>
      </c>
      <c r="H854" s="3">
        <v>45027</v>
      </c>
      <c r="J854" s="1" t="str">
        <f t="shared" si="26"/>
        <v>Apr/23</v>
      </c>
      <c r="K854" s="1" t="str">
        <f t="shared" si="27"/>
        <v>Tuesday</v>
      </c>
    </row>
    <row r="855" spans="2:11" ht="29" x14ac:dyDescent="0.35">
      <c r="B855">
        <v>850</v>
      </c>
      <c r="C855" s="1" t="s">
        <v>6</v>
      </c>
      <c r="D855" s="1" t="s">
        <v>506</v>
      </c>
      <c r="E855" s="40" t="s">
        <v>572</v>
      </c>
      <c r="F855"/>
      <c r="G855" s="3">
        <v>45028</v>
      </c>
      <c r="H855" s="3">
        <v>45028</v>
      </c>
      <c r="I855" s="1">
        <v>3</v>
      </c>
      <c r="J855" s="1" t="str">
        <f t="shared" si="26"/>
        <v>Apr/23</v>
      </c>
      <c r="K855" s="1" t="str">
        <f t="shared" si="27"/>
        <v>Wednesday</v>
      </c>
    </row>
    <row r="856" spans="2:11" ht="29" x14ac:dyDescent="0.35">
      <c r="B856">
        <v>851</v>
      </c>
      <c r="C856" s="1" t="s">
        <v>6</v>
      </c>
      <c r="D856" s="1" t="s">
        <v>22</v>
      </c>
      <c r="E856" s="40" t="s">
        <v>574</v>
      </c>
      <c r="F856"/>
      <c r="G856" s="3">
        <v>45028</v>
      </c>
      <c r="H856" s="3">
        <v>45028</v>
      </c>
      <c r="I856" s="1">
        <v>2</v>
      </c>
      <c r="J856" s="1" t="str">
        <f t="shared" si="26"/>
        <v>Apr/23</v>
      </c>
      <c r="K856" s="1" t="str">
        <f t="shared" si="27"/>
        <v>Wednesday</v>
      </c>
    </row>
    <row r="857" spans="2:11" x14ac:dyDescent="0.35">
      <c r="B857">
        <v>852</v>
      </c>
      <c r="C857" s="1" t="s">
        <v>6</v>
      </c>
      <c r="D857" s="1" t="s">
        <v>540</v>
      </c>
      <c r="E857" s="40" t="s">
        <v>575</v>
      </c>
      <c r="F857"/>
      <c r="G857" s="3">
        <v>45028</v>
      </c>
      <c r="H857" s="3">
        <v>45028</v>
      </c>
      <c r="I857" s="1">
        <v>0.5</v>
      </c>
      <c r="J857" s="1" t="str">
        <f t="shared" si="26"/>
        <v>Apr/23</v>
      </c>
      <c r="K857" s="1" t="str">
        <f t="shared" si="27"/>
        <v>Wednesday</v>
      </c>
    </row>
    <row r="858" spans="2:11" x14ac:dyDescent="0.35">
      <c r="B858">
        <v>853</v>
      </c>
      <c r="C858" s="1" t="s">
        <v>6</v>
      </c>
      <c r="D858" s="1" t="s">
        <v>17</v>
      </c>
      <c r="E858" s="40" t="s">
        <v>576</v>
      </c>
      <c r="F858"/>
      <c r="G858" s="3">
        <v>45028</v>
      </c>
      <c r="H858" s="3">
        <v>45028</v>
      </c>
      <c r="I858" s="1">
        <v>0.5</v>
      </c>
      <c r="J858" s="1" t="str">
        <f t="shared" si="26"/>
        <v>Apr/23</v>
      </c>
      <c r="K858" s="1" t="str">
        <f t="shared" si="27"/>
        <v>Wednesday</v>
      </c>
    </row>
    <row r="859" spans="2:11" x14ac:dyDescent="0.35">
      <c r="B859">
        <v>854</v>
      </c>
      <c r="C859" s="1" t="s">
        <v>6</v>
      </c>
      <c r="F859"/>
      <c r="G859" s="3">
        <v>45028</v>
      </c>
      <c r="H859" s="3">
        <v>45028</v>
      </c>
      <c r="J859" s="1" t="str">
        <f t="shared" si="26"/>
        <v>Apr/23</v>
      </c>
      <c r="K859" s="1" t="str">
        <f t="shared" si="27"/>
        <v>Wednesday</v>
      </c>
    </row>
    <row r="860" spans="2:11" ht="29" x14ac:dyDescent="0.35">
      <c r="B860">
        <v>855</v>
      </c>
      <c r="C860" s="1" t="s">
        <v>6</v>
      </c>
      <c r="D860" s="1" t="s">
        <v>22</v>
      </c>
      <c r="E860" s="40" t="s">
        <v>577</v>
      </c>
      <c r="F860"/>
      <c r="G860" s="3">
        <v>45029</v>
      </c>
      <c r="H860" s="3">
        <v>45029</v>
      </c>
      <c r="I860" s="1">
        <v>2</v>
      </c>
      <c r="J860" s="1" t="str">
        <f t="shared" si="26"/>
        <v>Apr/23</v>
      </c>
      <c r="K860" s="1" t="str">
        <f t="shared" si="27"/>
        <v>Thursday</v>
      </c>
    </row>
    <row r="861" spans="2:11" ht="29" x14ac:dyDescent="0.35">
      <c r="B861">
        <v>856</v>
      </c>
      <c r="C861" s="1" t="s">
        <v>6</v>
      </c>
      <c r="D861" s="1" t="s">
        <v>506</v>
      </c>
      <c r="E861" s="40" t="s">
        <v>578</v>
      </c>
      <c r="F861"/>
      <c r="G861" s="3">
        <v>45029</v>
      </c>
      <c r="H861" s="3">
        <v>45029</v>
      </c>
      <c r="I861" s="1">
        <v>3</v>
      </c>
      <c r="J861" s="1" t="str">
        <f t="shared" si="26"/>
        <v>Apr/23</v>
      </c>
      <c r="K861" s="1" t="str">
        <f t="shared" si="27"/>
        <v>Thursday</v>
      </c>
    </row>
    <row r="862" spans="2:11" x14ac:dyDescent="0.35">
      <c r="B862">
        <v>857</v>
      </c>
      <c r="C862" s="1" t="s">
        <v>6</v>
      </c>
      <c r="F862"/>
      <c r="G862" s="3">
        <v>45033</v>
      </c>
      <c r="H862" s="3">
        <v>45033</v>
      </c>
      <c r="J862" s="1" t="str">
        <f t="shared" si="26"/>
        <v>Apr/23</v>
      </c>
      <c r="K862" s="1" t="str">
        <f t="shared" si="27"/>
        <v>Monday</v>
      </c>
    </row>
    <row r="863" spans="2:11" x14ac:dyDescent="0.35">
      <c r="B863">
        <v>858</v>
      </c>
      <c r="C863" s="1" t="s">
        <v>6</v>
      </c>
      <c r="F863"/>
      <c r="G863" s="3">
        <v>45033</v>
      </c>
      <c r="H863" s="3">
        <v>45033</v>
      </c>
      <c r="J863" s="1" t="str">
        <f t="shared" si="26"/>
        <v>Apr/23</v>
      </c>
      <c r="K863" s="1" t="str">
        <f t="shared" si="27"/>
        <v>Monday</v>
      </c>
    </row>
    <row r="864" spans="2:11" x14ac:dyDescent="0.35">
      <c r="B864">
        <v>859</v>
      </c>
      <c r="C864" s="1" t="s">
        <v>6</v>
      </c>
      <c r="F864"/>
      <c r="G864" s="3">
        <v>45033</v>
      </c>
      <c r="H864" s="3">
        <v>45033</v>
      </c>
      <c r="J864" s="1" t="str">
        <f t="shared" si="26"/>
        <v>Apr/23</v>
      </c>
      <c r="K864" s="1" t="str">
        <f t="shared" si="27"/>
        <v>Monday</v>
      </c>
    </row>
    <row r="865" spans="2:11" x14ac:dyDescent="0.35">
      <c r="B865">
        <v>860</v>
      </c>
      <c r="C865" s="1" t="s">
        <v>6</v>
      </c>
      <c r="F865"/>
      <c r="G865" s="3">
        <v>45033</v>
      </c>
      <c r="H865" s="3">
        <v>45033</v>
      </c>
      <c r="J865" s="1" t="str">
        <f t="shared" si="26"/>
        <v>Apr/23</v>
      </c>
      <c r="K865" s="1" t="str">
        <f t="shared" si="27"/>
        <v>Monday</v>
      </c>
    </row>
    <row r="866" spans="2:11" x14ac:dyDescent="0.35">
      <c r="B866">
        <v>861</v>
      </c>
      <c r="C866" s="1" t="s">
        <v>6</v>
      </c>
      <c r="F866"/>
      <c r="G866" s="3">
        <v>45033</v>
      </c>
      <c r="H866" s="3">
        <v>45033</v>
      </c>
      <c r="J866" s="1" t="str">
        <f t="shared" si="26"/>
        <v>Apr/23</v>
      </c>
      <c r="K866" s="1" t="str">
        <f t="shared" si="27"/>
        <v>Monday</v>
      </c>
    </row>
    <row r="867" spans="2:11" x14ac:dyDescent="0.35">
      <c r="B867">
        <v>862</v>
      </c>
      <c r="C867" s="1" t="s">
        <v>6</v>
      </c>
      <c r="F867"/>
      <c r="G867" s="3">
        <v>45034</v>
      </c>
      <c r="H867" s="3">
        <v>45034</v>
      </c>
      <c r="J867" s="1" t="str">
        <f t="shared" si="26"/>
        <v>Apr/23</v>
      </c>
      <c r="K867" s="1" t="str">
        <f t="shared" si="27"/>
        <v>Tuesday</v>
      </c>
    </row>
    <row r="868" spans="2:11" x14ac:dyDescent="0.35">
      <c r="B868">
        <v>863</v>
      </c>
      <c r="C868" s="1" t="s">
        <v>6</v>
      </c>
      <c r="D868" s="1" t="s">
        <v>22</v>
      </c>
      <c r="E868" s="40" t="s">
        <v>579</v>
      </c>
      <c r="F868"/>
      <c r="G868" s="3">
        <v>45034</v>
      </c>
      <c r="H868" s="3">
        <v>45034</v>
      </c>
      <c r="I868" s="1">
        <v>1</v>
      </c>
      <c r="J868" s="1" t="str">
        <f t="shared" si="26"/>
        <v>Apr/23</v>
      </c>
      <c r="K868" s="1" t="str">
        <f t="shared" si="27"/>
        <v>Tuesday</v>
      </c>
    </row>
    <row r="869" spans="2:11" ht="29" x14ac:dyDescent="0.35">
      <c r="B869">
        <v>864</v>
      </c>
      <c r="C869" s="1" t="s">
        <v>6</v>
      </c>
      <c r="D869" s="1" t="s">
        <v>510</v>
      </c>
      <c r="E869" s="40" t="s">
        <v>580</v>
      </c>
      <c r="F869"/>
      <c r="G869" s="3">
        <v>45034</v>
      </c>
      <c r="H869" s="3">
        <v>45034</v>
      </c>
      <c r="I869" s="1">
        <v>4</v>
      </c>
      <c r="J869" s="1" t="str">
        <f t="shared" si="26"/>
        <v>Apr/23</v>
      </c>
      <c r="K869" s="1" t="str">
        <f t="shared" si="27"/>
        <v>Tuesday</v>
      </c>
    </row>
    <row r="870" spans="2:11" x14ac:dyDescent="0.35">
      <c r="B870">
        <v>865</v>
      </c>
      <c r="C870" s="1" t="s">
        <v>6</v>
      </c>
      <c r="D870" s="1" t="s">
        <v>506</v>
      </c>
      <c r="E870" s="40" t="s">
        <v>581</v>
      </c>
      <c r="F870"/>
      <c r="G870" s="3">
        <v>45034</v>
      </c>
      <c r="H870" s="3">
        <v>45034</v>
      </c>
      <c r="I870" s="1">
        <v>1</v>
      </c>
      <c r="J870" s="1" t="str">
        <f t="shared" ref="J870:J933" si="28" xml:space="preserve"> TEXT(G870,"MMM/YY")</f>
        <v>Apr/23</v>
      </c>
      <c r="K870" s="1" t="str">
        <f t="shared" si="27"/>
        <v>Tuesday</v>
      </c>
    </row>
    <row r="871" spans="2:11" x14ac:dyDescent="0.35">
      <c r="B871">
        <v>866</v>
      </c>
      <c r="C871" s="1" t="s">
        <v>6</v>
      </c>
      <c r="D871" s="1" t="s">
        <v>540</v>
      </c>
      <c r="E871" s="40" t="s">
        <v>582</v>
      </c>
      <c r="F871" t="s">
        <v>583</v>
      </c>
      <c r="G871" s="3">
        <v>45034</v>
      </c>
      <c r="H871" s="3">
        <v>45034</v>
      </c>
      <c r="I871" s="1">
        <v>2</v>
      </c>
      <c r="J871" s="1" t="str">
        <f t="shared" si="28"/>
        <v>Apr/23</v>
      </c>
      <c r="K871" s="1" t="str">
        <f t="shared" si="27"/>
        <v>Tuesday</v>
      </c>
    </row>
    <row r="872" spans="2:11" x14ac:dyDescent="0.35">
      <c r="B872">
        <v>867</v>
      </c>
      <c r="C872" s="1" t="s">
        <v>6</v>
      </c>
      <c r="F872"/>
      <c r="G872" s="3">
        <v>45034</v>
      </c>
      <c r="H872" s="3">
        <v>45034</v>
      </c>
      <c r="J872" s="1" t="str">
        <f t="shared" si="28"/>
        <v>Apr/23</v>
      </c>
      <c r="K872" s="1" t="str">
        <f t="shared" si="27"/>
        <v>Tuesday</v>
      </c>
    </row>
    <row r="873" spans="2:11" x14ac:dyDescent="0.35">
      <c r="B873">
        <v>868</v>
      </c>
      <c r="C873" s="1" t="s">
        <v>6</v>
      </c>
      <c r="D873" s="1" t="s">
        <v>510</v>
      </c>
      <c r="E873" s="40" t="s">
        <v>584</v>
      </c>
      <c r="F873"/>
      <c r="G873" s="3">
        <v>45035</v>
      </c>
      <c r="H873" s="3">
        <v>45035</v>
      </c>
      <c r="I873" s="1">
        <v>1.5</v>
      </c>
      <c r="J873" s="1" t="str">
        <f t="shared" si="28"/>
        <v>Apr/23</v>
      </c>
      <c r="K873" s="1" t="str">
        <f t="shared" si="27"/>
        <v>Wednesday</v>
      </c>
    </row>
    <row r="874" spans="2:11" x14ac:dyDescent="0.35">
      <c r="B874">
        <v>869</v>
      </c>
      <c r="C874" s="1" t="s">
        <v>6</v>
      </c>
      <c r="D874" s="1" t="s">
        <v>510</v>
      </c>
      <c r="E874" s="40" t="s">
        <v>585</v>
      </c>
      <c r="F874"/>
      <c r="G874" s="3">
        <v>45035</v>
      </c>
      <c r="H874" s="3">
        <v>45035</v>
      </c>
      <c r="I874" s="1">
        <v>3</v>
      </c>
      <c r="J874" s="1" t="str">
        <f t="shared" si="28"/>
        <v>Apr/23</v>
      </c>
      <c r="K874" s="1" t="str">
        <f t="shared" si="27"/>
        <v>Wednesday</v>
      </c>
    </row>
    <row r="875" spans="2:11" x14ac:dyDescent="0.35">
      <c r="B875">
        <v>870</v>
      </c>
      <c r="C875" s="1" t="s">
        <v>6</v>
      </c>
      <c r="D875" s="1" t="s">
        <v>506</v>
      </c>
      <c r="E875" s="40" t="s">
        <v>581</v>
      </c>
      <c r="F875"/>
      <c r="G875" s="3">
        <v>45035</v>
      </c>
      <c r="H875" s="3">
        <v>45035</v>
      </c>
      <c r="I875" s="1">
        <v>2</v>
      </c>
      <c r="J875" s="1" t="str">
        <f t="shared" si="28"/>
        <v>Apr/23</v>
      </c>
      <c r="K875" s="1" t="str">
        <f t="shared" si="27"/>
        <v>Wednesday</v>
      </c>
    </row>
    <row r="876" spans="2:11" x14ac:dyDescent="0.35">
      <c r="B876">
        <v>871</v>
      </c>
      <c r="C876" s="1" t="s">
        <v>6</v>
      </c>
      <c r="D876" s="1" t="s">
        <v>22</v>
      </c>
      <c r="E876" s="40" t="s">
        <v>586</v>
      </c>
      <c r="F876"/>
      <c r="G876" s="3">
        <v>45035</v>
      </c>
      <c r="H876" s="3">
        <v>45035</v>
      </c>
      <c r="I876" s="1">
        <v>1</v>
      </c>
      <c r="J876" s="1" t="str">
        <f t="shared" si="28"/>
        <v>Apr/23</v>
      </c>
      <c r="K876" s="1" t="str">
        <f t="shared" si="27"/>
        <v>Wednesday</v>
      </c>
    </row>
    <row r="877" spans="2:11" x14ac:dyDescent="0.35">
      <c r="B877">
        <v>872</v>
      </c>
      <c r="C877" s="1" t="s">
        <v>6</v>
      </c>
      <c r="F877"/>
      <c r="G877" s="3">
        <v>45035</v>
      </c>
      <c r="H877" s="3">
        <v>45035</v>
      </c>
      <c r="J877" s="1" t="str">
        <f t="shared" si="28"/>
        <v>Apr/23</v>
      </c>
      <c r="K877" s="1" t="str">
        <f t="shared" si="27"/>
        <v>Wednesday</v>
      </c>
    </row>
    <row r="878" spans="2:11" x14ac:dyDescent="0.35">
      <c r="B878">
        <v>873</v>
      </c>
      <c r="C878" s="1" t="s">
        <v>6</v>
      </c>
      <c r="F878"/>
      <c r="G878" s="3">
        <v>45035</v>
      </c>
      <c r="H878" s="3">
        <v>45035</v>
      </c>
      <c r="J878" s="1" t="str">
        <f t="shared" si="28"/>
        <v>Apr/23</v>
      </c>
      <c r="K878" s="1" t="str">
        <f t="shared" si="27"/>
        <v>Wednesday</v>
      </c>
    </row>
    <row r="879" spans="2:11" ht="29" x14ac:dyDescent="0.35">
      <c r="B879">
        <v>874</v>
      </c>
      <c r="C879" s="1" t="s">
        <v>6</v>
      </c>
      <c r="D879" s="1" t="s">
        <v>510</v>
      </c>
      <c r="E879" s="40" t="s">
        <v>587</v>
      </c>
      <c r="F879"/>
      <c r="G879" s="3">
        <v>45040</v>
      </c>
      <c r="H879" s="3">
        <v>45040</v>
      </c>
      <c r="I879" s="1">
        <v>1.5</v>
      </c>
      <c r="J879" s="1" t="str">
        <f t="shared" si="28"/>
        <v>Apr/23</v>
      </c>
      <c r="K879" s="1" t="str">
        <f t="shared" si="27"/>
        <v>Monday</v>
      </c>
    </row>
    <row r="880" spans="2:11" x14ac:dyDescent="0.35">
      <c r="B880">
        <v>875</v>
      </c>
      <c r="C880" s="1" t="s">
        <v>6</v>
      </c>
      <c r="D880" s="1" t="s">
        <v>22</v>
      </c>
      <c r="E880" s="40" t="s">
        <v>579</v>
      </c>
      <c r="F880"/>
      <c r="G880" s="3">
        <v>45040</v>
      </c>
      <c r="H880" s="3">
        <v>45040</v>
      </c>
      <c r="I880" s="1">
        <v>2</v>
      </c>
      <c r="J880" s="1" t="str">
        <f t="shared" si="28"/>
        <v>Apr/23</v>
      </c>
      <c r="K880" s="1" t="str">
        <f t="shared" si="27"/>
        <v>Monday</v>
      </c>
    </row>
    <row r="881" spans="2:11" x14ac:dyDescent="0.35">
      <c r="B881">
        <v>876</v>
      </c>
      <c r="C881" s="1" t="s">
        <v>6</v>
      </c>
      <c r="D881" s="1" t="s">
        <v>17</v>
      </c>
      <c r="E881" s="40" t="s">
        <v>588</v>
      </c>
      <c r="F881"/>
      <c r="G881" s="3">
        <v>45040</v>
      </c>
      <c r="H881" s="3">
        <v>45040</v>
      </c>
      <c r="I881" s="1">
        <v>2</v>
      </c>
      <c r="J881" s="1" t="str">
        <f t="shared" si="28"/>
        <v>Apr/23</v>
      </c>
      <c r="K881" s="1" t="str">
        <f t="shared" si="27"/>
        <v>Monday</v>
      </c>
    </row>
    <row r="882" spans="2:11" x14ac:dyDescent="0.35">
      <c r="B882">
        <v>877</v>
      </c>
      <c r="C882" s="1" t="s">
        <v>6</v>
      </c>
      <c r="D882" s="1" t="s">
        <v>506</v>
      </c>
      <c r="E882" s="40" t="s">
        <v>589</v>
      </c>
      <c r="F882"/>
      <c r="G882" s="3">
        <v>45040</v>
      </c>
      <c r="H882" s="3">
        <v>45040</v>
      </c>
      <c r="I882" s="1">
        <v>2</v>
      </c>
      <c r="J882" s="1" t="str">
        <f t="shared" si="28"/>
        <v>Apr/23</v>
      </c>
      <c r="K882" s="1" t="str">
        <f t="shared" si="27"/>
        <v>Monday</v>
      </c>
    </row>
    <row r="883" spans="2:11" x14ac:dyDescent="0.35">
      <c r="B883">
        <v>878</v>
      </c>
      <c r="C883" s="1" t="s">
        <v>6</v>
      </c>
      <c r="F883"/>
      <c r="G883" s="3">
        <v>45040</v>
      </c>
      <c r="H883" s="3">
        <v>45040</v>
      </c>
      <c r="J883" s="1" t="str">
        <f t="shared" si="28"/>
        <v>Apr/23</v>
      </c>
      <c r="K883" s="1" t="str">
        <f t="shared" si="27"/>
        <v>Monday</v>
      </c>
    </row>
    <row r="884" spans="2:11" x14ac:dyDescent="0.35">
      <c r="B884">
        <v>879</v>
      </c>
      <c r="C884" s="1" t="s">
        <v>6</v>
      </c>
      <c r="F884"/>
      <c r="G884" s="3">
        <v>45040</v>
      </c>
      <c r="H884" s="3">
        <v>45040</v>
      </c>
      <c r="J884" s="1" t="str">
        <f t="shared" si="28"/>
        <v>Apr/23</v>
      </c>
      <c r="K884" s="1" t="str">
        <f t="shared" si="27"/>
        <v>Monday</v>
      </c>
    </row>
    <row r="885" spans="2:11" ht="29" x14ac:dyDescent="0.35">
      <c r="B885">
        <v>880</v>
      </c>
      <c r="C885" s="1" t="s">
        <v>6</v>
      </c>
      <c r="D885" s="1" t="s">
        <v>510</v>
      </c>
      <c r="E885" s="40" t="s">
        <v>587</v>
      </c>
      <c r="F885"/>
      <c r="G885" s="3">
        <v>45041</v>
      </c>
      <c r="H885" s="3">
        <v>45041</v>
      </c>
      <c r="I885" s="1">
        <v>1</v>
      </c>
      <c r="J885" s="1" t="str">
        <f t="shared" si="28"/>
        <v>Apr/23</v>
      </c>
      <c r="K885" s="1" t="str">
        <f t="shared" si="27"/>
        <v>Tuesday</v>
      </c>
    </row>
    <row r="886" spans="2:11" x14ac:dyDescent="0.35">
      <c r="B886">
        <v>881</v>
      </c>
      <c r="C886" s="1" t="s">
        <v>6</v>
      </c>
      <c r="D886" s="1" t="s">
        <v>17</v>
      </c>
      <c r="E886" s="40" t="s">
        <v>590</v>
      </c>
      <c r="F886"/>
      <c r="G886" s="3">
        <v>45041</v>
      </c>
      <c r="H886" s="3">
        <v>45041</v>
      </c>
      <c r="I886" s="1">
        <v>2</v>
      </c>
      <c r="J886" s="1" t="str">
        <f t="shared" si="28"/>
        <v>Apr/23</v>
      </c>
      <c r="K886" s="1" t="str">
        <f t="shared" si="27"/>
        <v>Tuesday</v>
      </c>
    </row>
    <row r="887" spans="2:11" x14ac:dyDescent="0.35">
      <c r="B887">
        <v>882</v>
      </c>
      <c r="C887" s="1" t="s">
        <v>6</v>
      </c>
      <c r="D887" s="1" t="s">
        <v>506</v>
      </c>
      <c r="E887" s="40" t="s">
        <v>589</v>
      </c>
      <c r="F887"/>
      <c r="G887" s="3">
        <v>45041</v>
      </c>
      <c r="H887" s="3">
        <v>45041</v>
      </c>
      <c r="I887" s="1">
        <v>2</v>
      </c>
      <c r="J887" s="1" t="str">
        <f t="shared" si="28"/>
        <v>Apr/23</v>
      </c>
      <c r="K887" s="1" t="str">
        <f t="shared" si="27"/>
        <v>Tuesday</v>
      </c>
    </row>
    <row r="888" spans="2:11" ht="29" x14ac:dyDescent="0.35">
      <c r="B888">
        <v>883</v>
      </c>
      <c r="C888" s="1" t="s">
        <v>6</v>
      </c>
      <c r="D888" s="1" t="s">
        <v>22</v>
      </c>
      <c r="E888" s="40" t="s">
        <v>591</v>
      </c>
      <c r="F888"/>
      <c r="G888" s="3">
        <v>45041</v>
      </c>
      <c r="H888" s="3">
        <v>45041</v>
      </c>
      <c r="I888" s="1">
        <v>2</v>
      </c>
      <c r="J888" s="1" t="str">
        <f t="shared" si="28"/>
        <v>Apr/23</v>
      </c>
      <c r="K888" s="1" t="str">
        <f t="shared" si="27"/>
        <v>Tuesday</v>
      </c>
    </row>
    <row r="889" spans="2:11" x14ac:dyDescent="0.35">
      <c r="B889">
        <v>884</v>
      </c>
      <c r="C889" s="1" t="s">
        <v>6</v>
      </c>
      <c r="F889"/>
      <c r="G889" s="3">
        <v>45042</v>
      </c>
      <c r="H889" s="3">
        <v>45042</v>
      </c>
      <c r="J889" s="1" t="str">
        <f t="shared" si="28"/>
        <v>Apr/23</v>
      </c>
      <c r="K889" s="1" t="str">
        <f t="shared" si="27"/>
        <v>Wednesday</v>
      </c>
    </row>
    <row r="890" spans="2:11" ht="29" x14ac:dyDescent="0.35">
      <c r="B890">
        <v>885</v>
      </c>
      <c r="C890" s="1" t="s">
        <v>6</v>
      </c>
      <c r="D890" s="1" t="s">
        <v>510</v>
      </c>
      <c r="E890" s="40" t="s">
        <v>592</v>
      </c>
      <c r="F890"/>
      <c r="G890" s="3">
        <v>45042</v>
      </c>
      <c r="H890" s="3">
        <v>45042</v>
      </c>
      <c r="I890" s="1">
        <v>2</v>
      </c>
      <c r="J890" s="1" t="str">
        <f t="shared" si="28"/>
        <v>Apr/23</v>
      </c>
      <c r="K890" s="1" t="str">
        <f t="shared" si="27"/>
        <v>Wednesday</v>
      </c>
    </row>
    <row r="891" spans="2:11" ht="29" x14ac:dyDescent="0.35">
      <c r="B891">
        <v>886</v>
      </c>
      <c r="C891" s="1" t="s">
        <v>6</v>
      </c>
      <c r="D891" s="1" t="s">
        <v>22</v>
      </c>
      <c r="E891" s="40" t="s">
        <v>593</v>
      </c>
      <c r="F891"/>
      <c r="G891" s="3">
        <v>45042</v>
      </c>
      <c r="H891" s="3">
        <v>45042</v>
      </c>
      <c r="I891" s="1">
        <v>1</v>
      </c>
      <c r="J891" s="1" t="str">
        <f t="shared" si="28"/>
        <v>Apr/23</v>
      </c>
      <c r="K891" s="1" t="str">
        <f t="shared" si="27"/>
        <v>Wednesday</v>
      </c>
    </row>
    <row r="892" spans="2:11" ht="29" x14ac:dyDescent="0.35">
      <c r="B892">
        <v>887</v>
      </c>
      <c r="C892" s="1" t="s">
        <v>6</v>
      </c>
      <c r="D892" s="1" t="s">
        <v>17</v>
      </c>
      <c r="E892" s="40" t="s">
        <v>594</v>
      </c>
      <c r="F892"/>
      <c r="G892" s="3">
        <v>45042</v>
      </c>
      <c r="H892" s="3">
        <v>45042</v>
      </c>
      <c r="I892" s="1">
        <v>3</v>
      </c>
      <c r="J892" s="1" t="str">
        <f t="shared" si="28"/>
        <v>Apr/23</v>
      </c>
      <c r="K892" s="1" t="str">
        <f t="shared" si="27"/>
        <v>Wednesday</v>
      </c>
    </row>
    <row r="893" spans="2:11" ht="29" x14ac:dyDescent="0.35">
      <c r="B893">
        <v>888</v>
      </c>
      <c r="C893" s="1" t="s">
        <v>6</v>
      </c>
      <c r="D893" s="1" t="s">
        <v>506</v>
      </c>
      <c r="E893" s="40" t="s">
        <v>595</v>
      </c>
      <c r="F893"/>
      <c r="G893" s="3">
        <v>45042</v>
      </c>
      <c r="H893" s="3">
        <v>45042</v>
      </c>
      <c r="I893" s="1">
        <v>2</v>
      </c>
      <c r="J893" s="1" t="str">
        <f t="shared" si="28"/>
        <v>Apr/23</v>
      </c>
      <c r="K893" s="1" t="str">
        <f t="shared" si="27"/>
        <v>Wednesday</v>
      </c>
    </row>
    <row r="894" spans="2:11" x14ac:dyDescent="0.35">
      <c r="B894">
        <v>889</v>
      </c>
      <c r="C894" s="1" t="s">
        <v>6</v>
      </c>
      <c r="F894"/>
      <c r="G894" s="3">
        <v>45043</v>
      </c>
      <c r="H894" s="3">
        <v>45043</v>
      </c>
      <c r="J894" s="1" t="str">
        <f t="shared" si="28"/>
        <v>Apr/23</v>
      </c>
      <c r="K894" s="1" t="str">
        <f t="shared" si="27"/>
        <v>Thursday</v>
      </c>
    </row>
    <row r="895" spans="2:11" ht="29" x14ac:dyDescent="0.35">
      <c r="B895">
        <v>890</v>
      </c>
      <c r="C895" s="1" t="s">
        <v>6</v>
      </c>
      <c r="D895" s="1" t="s">
        <v>506</v>
      </c>
      <c r="E895" s="40" t="s">
        <v>595</v>
      </c>
      <c r="F895"/>
      <c r="G895" s="3">
        <v>45043</v>
      </c>
      <c r="H895" s="3">
        <v>45043</v>
      </c>
      <c r="I895" s="1">
        <v>1</v>
      </c>
      <c r="J895" s="1" t="str">
        <f t="shared" si="28"/>
        <v>Apr/23</v>
      </c>
      <c r="K895" s="1" t="str">
        <f t="shared" si="27"/>
        <v>Thursday</v>
      </c>
    </row>
    <row r="896" spans="2:11" x14ac:dyDescent="0.35">
      <c r="B896">
        <v>891</v>
      </c>
      <c r="C896" s="1" t="s">
        <v>6</v>
      </c>
      <c r="D896" s="1" t="s">
        <v>22</v>
      </c>
      <c r="E896" s="40" t="s">
        <v>596</v>
      </c>
      <c r="F896"/>
      <c r="G896" s="3">
        <v>45043</v>
      </c>
      <c r="H896" s="3">
        <v>45043</v>
      </c>
      <c r="I896" s="1">
        <v>1</v>
      </c>
      <c r="J896" s="1" t="str">
        <f t="shared" si="28"/>
        <v>Apr/23</v>
      </c>
      <c r="K896" s="1" t="str">
        <f t="shared" si="27"/>
        <v>Thursday</v>
      </c>
    </row>
    <row r="897" spans="2:11" x14ac:dyDescent="0.35">
      <c r="B897">
        <v>892</v>
      </c>
      <c r="C897" s="1" t="s">
        <v>6</v>
      </c>
      <c r="D897" s="1" t="s">
        <v>540</v>
      </c>
      <c r="E897" s="40" t="s">
        <v>597</v>
      </c>
      <c r="F897"/>
      <c r="G897" s="3">
        <v>45043</v>
      </c>
      <c r="H897" s="3">
        <v>45043</v>
      </c>
      <c r="I897" s="1">
        <v>2</v>
      </c>
      <c r="J897" s="1" t="str">
        <f t="shared" si="28"/>
        <v>Apr/23</v>
      </c>
      <c r="K897" s="1" t="str">
        <f t="shared" si="27"/>
        <v>Thursday</v>
      </c>
    </row>
    <row r="898" spans="2:11" x14ac:dyDescent="0.35">
      <c r="B898">
        <v>893</v>
      </c>
      <c r="C898" s="1" t="s">
        <v>6</v>
      </c>
      <c r="D898" s="1" t="s">
        <v>598</v>
      </c>
      <c r="E898" s="40" t="s">
        <v>599</v>
      </c>
      <c r="F898"/>
      <c r="G898" s="3">
        <v>45047</v>
      </c>
      <c r="H898" s="3">
        <v>45043</v>
      </c>
      <c r="J898" s="1" t="str">
        <f t="shared" si="28"/>
        <v>May/23</v>
      </c>
      <c r="K898" s="1" t="str">
        <f t="shared" si="27"/>
        <v>Monday</v>
      </c>
    </row>
    <row r="899" spans="2:11" x14ac:dyDescent="0.35">
      <c r="B899">
        <v>894</v>
      </c>
      <c r="C899" s="1" t="s">
        <v>6</v>
      </c>
      <c r="D899" s="1" t="s">
        <v>506</v>
      </c>
      <c r="E899" s="40" t="s">
        <v>600</v>
      </c>
      <c r="F899"/>
      <c r="G899" s="3">
        <v>45048</v>
      </c>
      <c r="H899" s="3">
        <v>45048</v>
      </c>
      <c r="I899" s="1">
        <v>3</v>
      </c>
      <c r="J899" s="1" t="str">
        <f t="shared" si="28"/>
        <v>May/23</v>
      </c>
      <c r="K899" s="1" t="str">
        <f t="shared" si="27"/>
        <v>Tuesday</v>
      </c>
    </row>
    <row r="900" spans="2:11" x14ac:dyDescent="0.35">
      <c r="B900">
        <v>895</v>
      </c>
      <c r="C900" s="1" t="s">
        <v>6</v>
      </c>
      <c r="D900" s="1" t="s">
        <v>22</v>
      </c>
      <c r="E900" s="40" t="s">
        <v>601</v>
      </c>
      <c r="F900"/>
      <c r="G900" s="3">
        <v>45048</v>
      </c>
      <c r="H900" s="3">
        <v>45048</v>
      </c>
      <c r="I900" s="1">
        <v>2</v>
      </c>
      <c r="J900" s="1" t="str">
        <f t="shared" si="28"/>
        <v>May/23</v>
      </c>
      <c r="K900" s="1" t="str">
        <f t="shared" si="27"/>
        <v>Tuesday</v>
      </c>
    </row>
    <row r="901" spans="2:11" x14ac:dyDescent="0.35">
      <c r="B901">
        <v>896</v>
      </c>
      <c r="C901" s="1" t="s">
        <v>6</v>
      </c>
      <c r="D901" s="1" t="s">
        <v>510</v>
      </c>
      <c r="E901" s="40" t="s">
        <v>602</v>
      </c>
      <c r="F901"/>
      <c r="G901" s="3">
        <v>45048</v>
      </c>
      <c r="H901" s="3">
        <v>45048</v>
      </c>
      <c r="I901" s="1">
        <v>0.5</v>
      </c>
      <c r="J901" s="1" t="str">
        <f t="shared" si="28"/>
        <v>May/23</v>
      </c>
      <c r="K901" s="1" t="str">
        <f t="shared" si="27"/>
        <v>Tuesday</v>
      </c>
    </row>
    <row r="902" spans="2:11" x14ac:dyDescent="0.35">
      <c r="B902">
        <v>897</v>
      </c>
      <c r="C902" s="1" t="s">
        <v>6</v>
      </c>
      <c r="F902"/>
      <c r="G902" s="3">
        <v>45048</v>
      </c>
      <c r="H902" s="3">
        <v>45048</v>
      </c>
      <c r="J902" s="1" t="str">
        <f t="shared" si="28"/>
        <v>May/23</v>
      </c>
      <c r="K902" s="1" t="str">
        <f t="shared" ref="K902:K965" si="29" xml:space="preserve"> TEXT(G902, "dddd")</f>
        <v>Tuesday</v>
      </c>
    </row>
    <row r="903" spans="2:11" x14ac:dyDescent="0.35">
      <c r="B903">
        <v>898</v>
      </c>
      <c r="C903" s="1" t="s">
        <v>6</v>
      </c>
      <c r="D903" s="1" t="s">
        <v>22</v>
      </c>
      <c r="E903" s="40" t="s">
        <v>603</v>
      </c>
      <c r="F903"/>
      <c r="G903" s="3">
        <v>45049</v>
      </c>
      <c r="H903" s="3">
        <v>45049</v>
      </c>
      <c r="I903" s="1">
        <v>1</v>
      </c>
      <c r="J903" s="1" t="str">
        <f t="shared" si="28"/>
        <v>May/23</v>
      </c>
      <c r="K903" s="1" t="str">
        <f t="shared" si="29"/>
        <v>Wednesday</v>
      </c>
    </row>
    <row r="904" spans="2:11" x14ac:dyDescent="0.35">
      <c r="B904">
        <v>899</v>
      </c>
      <c r="C904" s="1" t="s">
        <v>6</v>
      </c>
      <c r="D904" s="1" t="s">
        <v>506</v>
      </c>
      <c r="F904"/>
      <c r="G904" s="3">
        <v>45049</v>
      </c>
      <c r="H904" s="3">
        <v>45049</v>
      </c>
      <c r="J904" s="1" t="str">
        <f t="shared" si="28"/>
        <v>May/23</v>
      </c>
      <c r="K904" s="1" t="str">
        <f t="shared" si="29"/>
        <v>Wednesday</v>
      </c>
    </row>
    <row r="905" spans="2:11" ht="29" x14ac:dyDescent="0.35">
      <c r="B905">
        <v>900</v>
      </c>
      <c r="C905" s="1" t="s">
        <v>6</v>
      </c>
      <c r="D905" s="1" t="s">
        <v>51</v>
      </c>
      <c r="E905" s="40" t="s">
        <v>604</v>
      </c>
      <c r="F905"/>
      <c r="G905" s="3">
        <v>45049</v>
      </c>
      <c r="H905" s="3">
        <v>45049</v>
      </c>
      <c r="I905" s="1">
        <v>3</v>
      </c>
      <c r="J905" s="1" t="str">
        <f t="shared" si="28"/>
        <v>May/23</v>
      </c>
      <c r="K905" s="1" t="str">
        <f t="shared" si="29"/>
        <v>Wednesday</v>
      </c>
    </row>
    <row r="906" spans="2:11" x14ac:dyDescent="0.35">
      <c r="B906">
        <v>901</v>
      </c>
      <c r="C906" s="1" t="s">
        <v>6</v>
      </c>
      <c r="F906"/>
      <c r="G906" s="3">
        <v>45049</v>
      </c>
      <c r="H906" s="3">
        <v>45049</v>
      </c>
      <c r="J906" s="1" t="str">
        <f t="shared" si="28"/>
        <v>May/23</v>
      </c>
      <c r="K906" s="1" t="str">
        <f t="shared" si="29"/>
        <v>Wednesday</v>
      </c>
    </row>
    <row r="907" spans="2:11" x14ac:dyDescent="0.35">
      <c r="B907">
        <v>902</v>
      </c>
      <c r="C907" s="1" t="s">
        <v>6</v>
      </c>
      <c r="F907"/>
      <c r="G907" s="3">
        <v>45049</v>
      </c>
      <c r="H907" s="3">
        <v>45049</v>
      </c>
      <c r="J907" s="1" t="str">
        <f t="shared" si="28"/>
        <v>May/23</v>
      </c>
      <c r="K907" s="1" t="str">
        <f t="shared" si="29"/>
        <v>Wednesday</v>
      </c>
    </row>
    <row r="908" spans="2:11" ht="29" x14ac:dyDescent="0.35">
      <c r="B908">
        <v>903</v>
      </c>
      <c r="C908" s="1" t="s">
        <v>6</v>
      </c>
      <c r="D908" s="1" t="s">
        <v>22</v>
      </c>
      <c r="E908" s="40" t="s">
        <v>605</v>
      </c>
      <c r="F908"/>
      <c r="G908" s="3">
        <v>45050</v>
      </c>
      <c r="H908" s="3">
        <v>45050</v>
      </c>
      <c r="I908" s="1">
        <v>2</v>
      </c>
      <c r="J908" s="1" t="str">
        <f t="shared" si="28"/>
        <v>May/23</v>
      </c>
      <c r="K908" s="1" t="str">
        <f t="shared" si="29"/>
        <v>Thursday</v>
      </c>
    </row>
    <row r="909" spans="2:11" x14ac:dyDescent="0.35">
      <c r="B909">
        <v>904</v>
      </c>
      <c r="C909" s="1" t="s">
        <v>6</v>
      </c>
      <c r="D909" s="1" t="s">
        <v>506</v>
      </c>
      <c r="F909"/>
      <c r="G909" s="3">
        <v>45050</v>
      </c>
      <c r="H909" s="3">
        <v>45050</v>
      </c>
      <c r="J909" s="1" t="str">
        <f t="shared" si="28"/>
        <v>May/23</v>
      </c>
      <c r="K909" s="1" t="str">
        <f t="shared" si="29"/>
        <v>Thursday</v>
      </c>
    </row>
    <row r="910" spans="2:11" x14ac:dyDescent="0.35">
      <c r="B910">
        <v>905</v>
      </c>
      <c r="C910" s="1" t="s">
        <v>6</v>
      </c>
      <c r="D910" s="1" t="s">
        <v>540</v>
      </c>
      <c r="E910" s="40" t="s">
        <v>606</v>
      </c>
      <c r="F910"/>
      <c r="G910" s="3">
        <v>45050</v>
      </c>
      <c r="H910" s="3">
        <v>45050</v>
      </c>
      <c r="I910" s="1">
        <v>2</v>
      </c>
      <c r="J910" s="1" t="str">
        <f t="shared" si="28"/>
        <v>May/23</v>
      </c>
      <c r="K910" s="1" t="str">
        <f t="shared" si="29"/>
        <v>Thursday</v>
      </c>
    </row>
    <row r="911" spans="2:11" x14ac:dyDescent="0.35">
      <c r="B911">
        <v>906</v>
      </c>
      <c r="C911" s="1" t="s">
        <v>6</v>
      </c>
      <c r="D911" s="1" t="s">
        <v>506</v>
      </c>
      <c r="E911" s="40" t="s">
        <v>607</v>
      </c>
      <c r="F911"/>
      <c r="G911" s="3">
        <v>45050</v>
      </c>
      <c r="H911" s="3">
        <v>45050</v>
      </c>
      <c r="I911" s="1">
        <v>2</v>
      </c>
      <c r="J911" s="1" t="str">
        <f t="shared" si="28"/>
        <v>May/23</v>
      </c>
      <c r="K911" s="1" t="str">
        <f t="shared" si="29"/>
        <v>Thursday</v>
      </c>
    </row>
    <row r="912" spans="2:11" x14ac:dyDescent="0.35">
      <c r="B912">
        <v>907</v>
      </c>
      <c r="C912" s="1" t="s">
        <v>6</v>
      </c>
      <c r="F912"/>
      <c r="G912" s="3">
        <v>45051</v>
      </c>
      <c r="H912" s="3">
        <v>45051</v>
      </c>
      <c r="J912" s="1" t="str">
        <f t="shared" si="28"/>
        <v>May/23</v>
      </c>
      <c r="K912" s="1" t="str">
        <f t="shared" si="29"/>
        <v>Friday</v>
      </c>
    </row>
    <row r="913" spans="2:11" x14ac:dyDescent="0.35">
      <c r="B913">
        <v>908</v>
      </c>
      <c r="C913" s="1" t="s">
        <v>6</v>
      </c>
      <c r="F913"/>
      <c r="G913" s="3">
        <v>45051</v>
      </c>
      <c r="H913" s="3">
        <v>45051</v>
      </c>
      <c r="J913" s="1" t="str">
        <f t="shared" si="28"/>
        <v>May/23</v>
      </c>
      <c r="K913" s="1" t="str">
        <f t="shared" si="29"/>
        <v>Friday</v>
      </c>
    </row>
    <row r="914" spans="2:11" x14ac:dyDescent="0.35">
      <c r="B914">
        <v>909</v>
      </c>
      <c r="C914" s="1" t="s">
        <v>6</v>
      </c>
      <c r="F914"/>
      <c r="G914" s="3">
        <v>45051</v>
      </c>
      <c r="H914" s="3">
        <v>45051</v>
      </c>
      <c r="J914" s="1" t="str">
        <f t="shared" si="28"/>
        <v>May/23</v>
      </c>
      <c r="K914" s="1" t="str">
        <f t="shared" si="29"/>
        <v>Friday</v>
      </c>
    </row>
    <row r="915" spans="2:11" x14ac:dyDescent="0.35">
      <c r="B915">
        <v>910</v>
      </c>
      <c r="C915" s="1" t="s">
        <v>6</v>
      </c>
      <c r="D915" s="1" t="s">
        <v>506</v>
      </c>
      <c r="E915" s="40" t="s">
        <v>608</v>
      </c>
      <c r="F915"/>
      <c r="G915" s="3">
        <v>45054</v>
      </c>
      <c r="H915" s="3">
        <v>45054</v>
      </c>
      <c r="I915" s="1">
        <v>2</v>
      </c>
      <c r="J915" s="1" t="str">
        <f t="shared" si="28"/>
        <v>May/23</v>
      </c>
      <c r="K915" s="1" t="str">
        <f t="shared" si="29"/>
        <v>Monday</v>
      </c>
    </row>
    <row r="916" spans="2:11" ht="29" x14ac:dyDescent="0.35">
      <c r="B916">
        <v>911</v>
      </c>
      <c r="C916" s="1" t="s">
        <v>6</v>
      </c>
      <c r="D916" s="1" t="s">
        <v>17</v>
      </c>
      <c r="E916" s="40" t="s">
        <v>609</v>
      </c>
      <c r="F916"/>
      <c r="G916" s="3">
        <v>45054</v>
      </c>
      <c r="H916" s="3">
        <v>45054</v>
      </c>
      <c r="I916" s="1">
        <v>3</v>
      </c>
      <c r="J916" s="1" t="str">
        <f t="shared" si="28"/>
        <v>May/23</v>
      </c>
      <c r="K916" s="1" t="str">
        <f t="shared" si="29"/>
        <v>Monday</v>
      </c>
    </row>
    <row r="917" spans="2:11" ht="29" x14ac:dyDescent="0.35">
      <c r="B917">
        <v>912</v>
      </c>
      <c r="C917" s="1" t="s">
        <v>6</v>
      </c>
      <c r="D917" s="1" t="s">
        <v>506</v>
      </c>
      <c r="E917" s="40" t="s">
        <v>610</v>
      </c>
      <c r="F917"/>
      <c r="G917" s="3">
        <v>45054</v>
      </c>
      <c r="H917" s="3">
        <v>45054</v>
      </c>
      <c r="I917" s="1">
        <v>2</v>
      </c>
      <c r="J917" s="1" t="str">
        <f t="shared" si="28"/>
        <v>May/23</v>
      </c>
      <c r="K917" s="1" t="str">
        <f t="shared" si="29"/>
        <v>Monday</v>
      </c>
    </row>
    <row r="918" spans="2:11" x14ac:dyDescent="0.35">
      <c r="B918">
        <v>913</v>
      </c>
      <c r="C918" s="1" t="s">
        <v>6</v>
      </c>
      <c r="D918" s="1" t="s">
        <v>22</v>
      </c>
      <c r="E918" s="40" t="s">
        <v>611</v>
      </c>
      <c r="F918"/>
      <c r="G918" s="3">
        <v>45054</v>
      </c>
      <c r="H918" s="3">
        <v>45054</v>
      </c>
      <c r="I918" s="1">
        <v>1</v>
      </c>
      <c r="J918" s="1" t="str">
        <f t="shared" si="28"/>
        <v>May/23</v>
      </c>
      <c r="K918" s="1" t="str">
        <f t="shared" si="29"/>
        <v>Monday</v>
      </c>
    </row>
    <row r="919" spans="2:11" x14ac:dyDescent="0.35">
      <c r="B919">
        <v>914</v>
      </c>
      <c r="C919" s="1" t="s">
        <v>6</v>
      </c>
      <c r="F919"/>
      <c r="G919" s="3">
        <v>45054</v>
      </c>
      <c r="H919" s="3">
        <v>45054</v>
      </c>
      <c r="J919" s="1" t="str">
        <f t="shared" si="28"/>
        <v>May/23</v>
      </c>
      <c r="K919" s="1" t="str">
        <f t="shared" si="29"/>
        <v>Monday</v>
      </c>
    </row>
    <row r="920" spans="2:11" x14ac:dyDescent="0.35">
      <c r="B920">
        <v>915</v>
      </c>
      <c r="C920" s="1" t="s">
        <v>6</v>
      </c>
      <c r="F920"/>
      <c r="G920" s="3">
        <v>45054</v>
      </c>
      <c r="H920" s="3">
        <v>45054</v>
      </c>
      <c r="J920" s="1" t="str">
        <f t="shared" si="28"/>
        <v>May/23</v>
      </c>
      <c r="K920" s="1" t="str">
        <f t="shared" si="29"/>
        <v>Monday</v>
      </c>
    </row>
    <row r="921" spans="2:11" x14ac:dyDescent="0.35">
      <c r="B921">
        <v>916</v>
      </c>
      <c r="C921" s="1" t="s">
        <v>6</v>
      </c>
      <c r="D921" s="1" t="s">
        <v>510</v>
      </c>
      <c r="E921" s="40" t="s">
        <v>612</v>
      </c>
      <c r="F921"/>
      <c r="G921" s="3">
        <v>45055</v>
      </c>
      <c r="H921" s="3">
        <v>45055</v>
      </c>
      <c r="I921" s="1">
        <v>1</v>
      </c>
      <c r="J921" s="1" t="str">
        <f t="shared" si="28"/>
        <v>May/23</v>
      </c>
      <c r="K921" s="1" t="str">
        <f t="shared" si="29"/>
        <v>Tuesday</v>
      </c>
    </row>
    <row r="922" spans="2:11" ht="29" x14ac:dyDescent="0.35">
      <c r="B922">
        <v>917</v>
      </c>
      <c r="C922" s="1" t="s">
        <v>6</v>
      </c>
      <c r="D922" s="1" t="s">
        <v>510</v>
      </c>
      <c r="E922" s="40" t="s">
        <v>613</v>
      </c>
      <c r="F922"/>
      <c r="G922" s="3">
        <v>45055</v>
      </c>
      <c r="H922" s="3">
        <v>45055</v>
      </c>
      <c r="I922" s="1">
        <v>3</v>
      </c>
      <c r="J922" s="1" t="str">
        <f t="shared" si="28"/>
        <v>May/23</v>
      </c>
      <c r="K922" s="1" t="str">
        <f t="shared" si="29"/>
        <v>Tuesday</v>
      </c>
    </row>
    <row r="923" spans="2:11" x14ac:dyDescent="0.35">
      <c r="B923">
        <v>918</v>
      </c>
      <c r="C923" s="1" t="s">
        <v>6</v>
      </c>
      <c r="D923" s="1" t="s">
        <v>506</v>
      </c>
      <c r="E923" s="40" t="s">
        <v>614</v>
      </c>
      <c r="F923"/>
      <c r="G923" s="3">
        <v>45055</v>
      </c>
      <c r="H923" s="3">
        <v>45055</v>
      </c>
      <c r="I923" s="1">
        <v>2</v>
      </c>
      <c r="J923" s="1" t="str">
        <f t="shared" si="28"/>
        <v>May/23</v>
      </c>
      <c r="K923" s="1" t="str">
        <f t="shared" si="29"/>
        <v>Tuesday</v>
      </c>
    </row>
    <row r="924" spans="2:11" x14ac:dyDescent="0.35">
      <c r="B924">
        <v>919</v>
      </c>
      <c r="C924" s="1" t="s">
        <v>6</v>
      </c>
      <c r="D924" s="1" t="s">
        <v>17</v>
      </c>
      <c r="E924" s="40" t="s">
        <v>615</v>
      </c>
      <c r="F924"/>
      <c r="G924" s="3">
        <v>45055</v>
      </c>
      <c r="H924" s="3">
        <v>45055</v>
      </c>
      <c r="I924" s="1">
        <v>2</v>
      </c>
      <c r="J924" s="1" t="str">
        <f t="shared" si="28"/>
        <v>May/23</v>
      </c>
      <c r="K924" s="1" t="str">
        <f t="shared" si="29"/>
        <v>Tuesday</v>
      </c>
    </row>
    <row r="925" spans="2:11" x14ac:dyDescent="0.35">
      <c r="B925">
        <v>920</v>
      </c>
      <c r="C925" s="77" t="s">
        <v>6</v>
      </c>
      <c r="D925" s="77"/>
      <c r="E925" s="78" t="s">
        <v>616</v>
      </c>
      <c r="F925" s="76"/>
      <c r="G925" s="79">
        <v>45056</v>
      </c>
      <c r="H925" s="79">
        <v>45056</v>
      </c>
      <c r="I925" s="77">
        <v>8</v>
      </c>
      <c r="J925" s="1" t="str">
        <f t="shared" si="28"/>
        <v>May/23</v>
      </c>
      <c r="K925" s="1" t="str">
        <f t="shared" si="29"/>
        <v>Wednesday</v>
      </c>
    </row>
    <row r="926" spans="2:11" ht="29" x14ac:dyDescent="0.35">
      <c r="B926">
        <v>921</v>
      </c>
      <c r="C926" s="1" t="s">
        <v>6</v>
      </c>
      <c r="D926" s="1" t="s">
        <v>506</v>
      </c>
      <c r="E926" s="40" t="s">
        <v>610</v>
      </c>
      <c r="F926"/>
      <c r="G926" s="3">
        <v>45057</v>
      </c>
      <c r="H926" s="3">
        <v>45057</v>
      </c>
      <c r="I926" s="1">
        <v>2</v>
      </c>
      <c r="J926" s="1" t="str">
        <f t="shared" si="28"/>
        <v>May/23</v>
      </c>
      <c r="K926" s="1" t="str">
        <f t="shared" si="29"/>
        <v>Thursday</v>
      </c>
    </row>
    <row r="927" spans="2:11" x14ac:dyDescent="0.35">
      <c r="B927">
        <v>922</v>
      </c>
      <c r="C927" s="1" t="s">
        <v>6</v>
      </c>
      <c r="D927" s="1" t="s">
        <v>510</v>
      </c>
      <c r="E927" s="40" t="s">
        <v>617</v>
      </c>
      <c r="F927"/>
      <c r="G927" s="3">
        <v>45057</v>
      </c>
      <c r="H927" s="3">
        <v>45057</v>
      </c>
      <c r="I927" s="1">
        <v>3.5</v>
      </c>
      <c r="J927" s="1" t="str">
        <f t="shared" si="28"/>
        <v>May/23</v>
      </c>
      <c r="K927" s="1" t="str">
        <f t="shared" si="29"/>
        <v>Thursday</v>
      </c>
    </row>
    <row r="928" spans="2:11" ht="29" x14ac:dyDescent="0.35">
      <c r="B928">
        <v>923</v>
      </c>
      <c r="C928" s="1" t="s">
        <v>6</v>
      </c>
      <c r="D928" s="1" t="s">
        <v>22</v>
      </c>
      <c r="E928" s="40" t="s">
        <v>618</v>
      </c>
      <c r="F928"/>
      <c r="G928" s="3">
        <v>45057</v>
      </c>
      <c r="H928" s="3">
        <v>45057</v>
      </c>
      <c r="I928" s="1">
        <v>1</v>
      </c>
      <c r="J928" s="1" t="str">
        <f t="shared" si="28"/>
        <v>May/23</v>
      </c>
      <c r="K928" s="1" t="str">
        <f t="shared" si="29"/>
        <v>Thursday</v>
      </c>
    </row>
    <row r="929" spans="2:11" x14ac:dyDescent="0.35">
      <c r="B929">
        <v>924</v>
      </c>
      <c r="C929" s="1" t="s">
        <v>6</v>
      </c>
      <c r="F929"/>
      <c r="G929" s="3">
        <v>45057</v>
      </c>
      <c r="H929" s="3">
        <v>45057</v>
      </c>
      <c r="J929" s="1" t="str">
        <f t="shared" si="28"/>
        <v>May/23</v>
      </c>
      <c r="K929" s="1" t="str">
        <f t="shared" si="29"/>
        <v>Thursday</v>
      </c>
    </row>
    <row r="930" spans="2:11" x14ac:dyDescent="0.35">
      <c r="B930">
        <v>925</v>
      </c>
      <c r="C930" s="1" t="s">
        <v>6</v>
      </c>
      <c r="D930" s="1" t="s">
        <v>506</v>
      </c>
      <c r="E930" s="40" t="s">
        <v>619</v>
      </c>
      <c r="F930"/>
      <c r="G930" s="3">
        <v>45058</v>
      </c>
      <c r="H930" s="3">
        <v>45058</v>
      </c>
      <c r="I930" s="1">
        <v>1</v>
      </c>
      <c r="J930" s="1" t="str">
        <f t="shared" si="28"/>
        <v>May/23</v>
      </c>
      <c r="K930" s="1" t="str">
        <f t="shared" si="29"/>
        <v>Friday</v>
      </c>
    </row>
    <row r="931" spans="2:11" x14ac:dyDescent="0.35">
      <c r="B931">
        <v>926</v>
      </c>
      <c r="C931" s="1" t="s">
        <v>6</v>
      </c>
      <c r="D931" s="1" t="s">
        <v>22</v>
      </c>
      <c r="E931" s="40" t="s">
        <v>611</v>
      </c>
      <c r="F931"/>
      <c r="G931" s="3">
        <v>45058</v>
      </c>
      <c r="H931" s="3">
        <v>45058</v>
      </c>
      <c r="I931" s="1">
        <v>2</v>
      </c>
      <c r="J931" s="1" t="str">
        <f t="shared" si="28"/>
        <v>May/23</v>
      </c>
      <c r="K931" s="1" t="str">
        <f t="shared" si="29"/>
        <v>Friday</v>
      </c>
    </row>
    <row r="932" spans="2:11" ht="29" x14ac:dyDescent="0.35">
      <c r="B932">
        <v>927</v>
      </c>
      <c r="C932" s="1" t="s">
        <v>6</v>
      </c>
      <c r="D932" s="1" t="s">
        <v>510</v>
      </c>
      <c r="E932" s="40" t="s">
        <v>620</v>
      </c>
      <c r="F932"/>
      <c r="G932" s="3">
        <v>45058</v>
      </c>
      <c r="H932" s="3">
        <v>45058</v>
      </c>
      <c r="I932" s="1">
        <v>2</v>
      </c>
      <c r="J932" s="1" t="str">
        <f t="shared" si="28"/>
        <v>May/23</v>
      </c>
      <c r="K932" s="1" t="str">
        <f t="shared" si="29"/>
        <v>Friday</v>
      </c>
    </row>
    <row r="933" spans="2:11" x14ac:dyDescent="0.35">
      <c r="B933">
        <v>928</v>
      </c>
      <c r="C933" s="1" t="s">
        <v>6</v>
      </c>
      <c r="F933"/>
      <c r="G933" s="3">
        <v>45058</v>
      </c>
      <c r="H933" s="3">
        <v>45058</v>
      </c>
      <c r="J933" s="1" t="str">
        <f t="shared" si="28"/>
        <v>May/23</v>
      </c>
      <c r="K933" s="1" t="str">
        <f t="shared" si="29"/>
        <v>Friday</v>
      </c>
    </row>
    <row r="934" spans="2:11" x14ac:dyDescent="0.35">
      <c r="B934">
        <v>929</v>
      </c>
      <c r="C934" s="1" t="s">
        <v>6</v>
      </c>
      <c r="F934"/>
      <c r="G934" s="3">
        <v>45058</v>
      </c>
      <c r="H934" s="3">
        <v>45058</v>
      </c>
      <c r="J934" s="1" t="str">
        <f t="shared" ref="J934:J985" si="30" xml:space="preserve"> TEXT(G934,"MMM/YY")</f>
        <v>May/23</v>
      </c>
      <c r="K934" s="1" t="str">
        <f t="shared" si="29"/>
        <v>Friday</v>
      </c>
    </row>
    <row r="935" spans="2:11" x14ac:dyDescent="0.35">
      <c r="B935">
        <v>930</v>
      </c>
      <c r="C935" s="1" t="s">
        <v>6</v>
      </c>
      <c r="F935"/>
      <c r="G935" s="3">
        <v>45061</v>
      </c>
      <c r="H935" s="3">
        <v>45061</v>
      </c>
      <c r="I935" s="1">
        <v>8</v>
      </c>
      <c r="J935" s="1" t="str">
        <f t="shared" si="30"/>
        <v>May/23</v>
      </c>
      <c r="K935" s="1" t="str">
        <f t="shared" si="29"/>
        <v>Monday</v>
      </c>
    </row>
    <row r="936" spans="2:11" x14ac:dyDescent="0.35">
      <c r="B936">
        <v>931</v>
      </c>
      <c r="C936" s="1" t="s">
        <v>6</v>
      </c>
      <c r="D936" s="1" t="s">
        <v>22</v>
      </c>
      <c r="F936"/>
      <c r="G936" s="3">
        <v>45062</v>
      </c>
      <c r="H936" s="3">
        <v>45062</v>
      </c>
      <c r="I936" s="1">
        <v>1</v>
      </c>
      <c r="J936" s="1" t="str">
        <f t="shared" si="30"/>
        <v>May/23</v>
      </c>
      <c r="K936" s="1" t="str">
        <f t="shared" si="29"/>
        <v>Tuesday</v>
      </c>
    </row>
    <row r="937" spans="2:11" x14ac:dyDescent="0.35">
      <c r="B937">
        <v>932</v>
      </c>
      <c r="C937" s="1" t="s">
        <v>6</v>
      </c>
      <c r="D937" s="1" t="s">
        <v>506</v>
      </c>
      <c r="F937"/>
      <c r="G937" s="3">
        <v>45062</v>
      </c>
      <c r="H937" s="3">
        <v>45062</v>
      </c>
      <c r="I937" s="1">
        <v>2</v>
      </c>
      <c r="J937" s="1" t="str">
        <f t="shared" si="30"/>
        <v>May/23</v>
      </c>
      <c r="K937" s="1" t="str">
        <f t="shared" si="29"/>
        <v>Tuesday</v>
      </c>
    </row>
    <row r="938" spans="2:11" x14ac:dyDescent="0.35">
      <c r="B938">
        <v>933</v>
      </c>
      <c r="C938" s="1" t="s">
        <v>6</v>
      </c>
      <c r="D938" s="1" t="s">
        <v>17</v>
      </c>
      <c r="E938" s="40" t="s">
        <v>621</v>
      </c>
      <c r="F938"/>
      <c r="G938" s="3">
        <v>45062</v>
      </c>
      <c r="H938" s="3">
        <v>45062</v>
      </c>
      <c r="I938" s="1">
        <v>2</v>
      </c>
      <c r="J938" s="1" t="str">
        <f t="shared" si="30"/>
        <v>May/23</v>
      </c>
      <c r="K938" s="1" t="str">
        <f t="shared" si="29"/>
        <v>Tuesday</v>
      </c>
    </row>
    <row r="939" spans="2:11" x14ac:dyDescent="0.35">
      <c r="B939">
        <v>934</v>
      </c>
      <c r="C939" s="1" t="s">
        <v>6</v>
      </c>
      <c r="D939" s="1" t="s">
        <v>510</v>
      </c>
      <c r="F939"/>
      <c r="G939" s="3">
        <v>45062</v>
      </c>
      <c r="H939" s="3">
        <v>45062</v>
      </c>
      <c r="I939" s="1">
        <v>1</v>
      </c>
      <c r="J939" s="1" t="str">
        <f t="shared" si="30"/>
        <v>May/23</v>
      </c>
      <c r="K939" s="1" t="str">
        <f t="shared" si="29"/>
        <v>Tuesday</v>
      </c>
    </row>
    <row r="940" spans="2:11" x14ac:dyDescent="0.35">
      <c r="B940">
        <v>935</v>
      </c>
      <c r="C940" s="1" t="s">
        <v>6</v>
      </c>
      <c r="D940" s="1" t="s">
        <v>20</v>
      </c>
      <c r="E940" s="40" t="s">
        <v>622</v>
      </c>
      <c r="F940"/>
      <c r="G940" s="3">
        <v>45062</v>
      </c>
      <c r="H940" s="3">
        <v>45062</v>
      </c>
      <c r="I940" s="1">
        <v>2</v>
      </c>
      <c r="J940" s="1" t="str">
        <f t="shared" si="30"/>
        <v>May/23</v>
      </c>
      <c r="K940" s="1" t="str">
        <f t="shared" si="29"/>
        <v>Tuesday</v>
      </c>
    </row>
    <row r="941" spans="2:11" x14ac:dyDescent="0.35">
      <c r="B941">
        <v>936</v>
      </c>
      <c r="C941" s="1" t="s">
        <v>6</v>
      </c>
      <c r="D941" s="1" t="s">
        <v>506</v>
      </c>
      <c r="E941" s="40" t="s">
        <v>623</v>
      </c>
      <c r="F941"/>
      <c r="G941" s="3">
        <v>45063</v>
      </c>
      <c r="H941" s="3">
        <v>45063</v>
      </c>
      <c r="I941" s="1">
        <v>1</v>
      </c>
      <c r="J941" s="1" t="str">
        <f t="shared" si="30"/>
        <v>May/23</v>
      </c>
      <c r="K941" s="1" t="str">
        <f t="shared" si="29"/>
        <v>Wednesday</v>
      </c>
    </row>
    <row r="942" spans="2:11" x14ac:dyDescent="0.35">
      <c r="B942">
        <v>937</v>
      </c>
      <c r="C942" s="1" t="s">
        <v>6</v>
      </c>
      <c r="D942" s="1" t="s">
        <v>22</v>
      </c>
      <c r="E942" s="40" t="s">
        <v>624</v>
      </c>
      <c r="F942"/>
      <c r="G942" s="3">
        <v>45063</v>
      </c>
      <c r="H942" s="3">
        <v>45063</v>
      </c>
      <c r="I942" s="1">
        <v>1</v>
      </c>
      <c r="J942" s="1" t="str">
        <f t="shared" si="30"/>
        <v>May/23</v>
      </c>
      <c r="K942" s="1" t="str">
        <f t="shared" si="29"/>
        <v>Wednesday</v>
      </c>
    </row>
    <row r="943" spans="2:11" x14ac:dyDescent="0.35">
      <c r="B943">
        <v>938</v>
      </c>
      <c r="C943" s="1" t="s">
        <v>6</v>
      </c>
      <c r="F943"/>
      <c r="G943" s="3">
        <v>45063</v>
      </c>
      <c r="H943" s="3">
        <v>45063</v>
      </c>
      <c r="J943" s="1" t="str">
        <f t="shared" si="30"/>
        <v>May/23</v>
      </c>
      <c r="K943" s="1" t="str">
        <f t="shared" si="29"/>
        <v>Wednesday</v>
      </c>
    </row>
    <row r="944" spans="2:11" x14ac:dyDescent="0.35">
      <c r="B944">
        <v>939</v>
      </c>
      <c r="C944" s="1" t="s">
        <v>6</v>
      </c>
      <c r="F944"/>
      <c r="G944" s="3">
        <v>45063</v>
      </c>
      <c r="H944" s="3">
        <v>45063</v>
      </c>
      <c r="J944" s="1" t="str">
        <f t="shared" si="30"/>
        <v>May/23</v>
      </c>
      <c r="K944" s="1" t="str">
        <f t="shared" si="29"/>
        <v>Wednesday</v>
      </c>
    </row>
    <row r="945" spans="2:11" x14ac:dyDescent="0.35">
      <c r="B945">
        <v>940</v>
      </c>
      <c r="C945" s="1" t="s">
        <v>6</v>
      </c>
      <c r="F945"/>
      <c r="G945" s="3">
        <v>45063</v>
      </c>
      <c r="H945" s="3">
        <v>45063</v>
      </c>
      <c r="J945" s="1" t="str">
        <f t="shared" si="30"/>
        <v>May/23</v>
      </c>
      <c r="K945" s="1" t="str">
        <f t="shared" si="29"/>
        <v>Wednesday</v>
      </c>
    </row>
    <row r="946" spans="2:11" x14ac:dyDescent="0.35">
      <c r="B946">
        <v>941</v>
      </c>
      <c r="C946" s="1" t="s">
        <v>6</v>
      </c>
      <c r="F946"/>
      <c r="G946" s="3">
        <v>45063</v>
      </c>
      <c r="H946" s="3">
        <v>45063</v>
      </c>
      <c r="J946" s="1" t="str">
        <f t="shared" si="30"/>
        <v>May/23</v>
      </c>
      <c r="K946" s="1" t="str">
        <f t="shared" si="29"/>
        <v>Wednesday</v>
      </c>
    </row>
    <row r="947" spans="2:11" x14ac:dyDescent="0.35">
      <c r="B947">
        <v>942</v>
      </c>
      <c r="C947" s="1" t="s">
        <v>6</v>
      </c>
      <c r="F947"/>
      <c r="G947" s="3">
        <v>45063</v>
      </c>
      <c r="H947" s="3">
        <v>45063</v>
      </c>
      <c r="J947" s="1" t="str">
        <f t="shared" si="30"/>
        <v>May/23</v>
      </c>
      <c r="K947" s="1" t="str">
        <f t="shared" si="29"/>
        <v>Wednesday</v>
      </c>
    </row>
    <row r="948" spans="2:11" x14ac:dyDescent="0.35">
      <c r="B948">
        <v>943</v>
      </c>
      <c r="C948" s="1" t="s">
        <v>6</v>
      </c>
      <c r="D948" s="1" t="s">
        <v>506</v>
      </c>
      <c r="E948" s="40" t="s">
        <v>625</v>
      </c>
      <c r="F948"/>
      <c r="G948" s="3">
        <v>45064</v>
      </c>
      <c r="H948" s="3">
        <v>45064</v>
      </c>
      <c r="I948" s="1">
        <v>1</v>
      </c>
      <c r="J948" s="1" t="str">
        <f t="shared" si="30"/>
        <v>May/23</v>
      </c>
      <c r="K948" s="1" t="str">
        <f t="shared" si="29"/>
        <v>Thursday</v>
      </c>
    </row>
    <row r="949" spans="2:11" x14ac:dyDescent="0.35">
      <c r="B949">
        <v>944</v>
      </c>
      <c r="C949" s="1" t="s">
        <v>6</v>
      </c>
      <c r="D949" s="1" t="s">
        <v>22</v>
      </c>
      <c r="E949" s="40" t="s">
        <v>626</v>
      </c>
      <c r="F949"/>
      <c r="G949" s="3">
        <v>45064</v>
      </c>
      <c r="H949" s="3">
        <v>45064</v>
      </c>
      <c r="I949" s="1">
        <v>1</v>
      </c>
      <c r="J949" s="1" t="str">
        <f t="shared" si="30"/>
        <v>May/23</v>
      </c>
      <c r="K949" s="1" t="str">
        <f t="shared" si="29"/>
        <v>Thursday</v>
      </c>
    </row>
    <row r="950" spans="2:11" x14ac:dyDescent="0.35">
      <c r="B950">
        <v>945</v>
      </c>
      <c r="C950" s="1" t="s">
        <v>6</v>
      </c>
      <c r="D950" s="1" t="s">
        <v>22</v>
      </c>
      <c r="E950" s="40" t="s">
        <v>627</v>
      </c>
      <c r="F950"/>
      <c r="G950" s="3">
        <v>45064</v>
      </c>
      <c r="H950" s="3">
        <v>45064</v>
      </c>
      <c r="I950" s="1">
        <v>0.5</v>
      </c>
      <c r="J950" s="1" t="str">
        <f t="shared" si="30"/>
        <v>May/23</v>
      </c>
      <c r="K950" s="1" t="str">
        <f t="shared" si="29"/>
        <v>Thursday</v>
      </c>
    </row>
    <row r="951" spans="2:11" x14ac:dyDescent="0.35">
      <c r="B951">
        <v>946</v>
      </c>
      <c r="C951" s="1" t="s">
        <v>6</v>
      </c>
      <c r="D951" s="1" t="s">
        <v>506</v>
      </c>
      <c r="E951" s="40" t="s">
        <v>628</v>
      </c>
      <c r="F951"/>
      <c r="G951" s="3">
        <v>45064</v>
      </c>
      <c r="H951" s="3">
        <v>45064</v>
      </c>
      <c r="I951" s="1">
        <v>3</v>
      </c>
      <c r="J951" s="1" t="str">
        <f t="shared" si="30"/>
        <v>May/23</v>
      </c>
      <c r="K951" s="1" t="str">
        <f t="shared" si="29"/>
        <v>Thursday</v>
      </c>
    </row>
    <row r="952" spans="2:11" x14ac:dyDescent="0.35">
      <c r="B952">
        <v>947</v>
      </c>
      <c r="C952" s="1" t="s">
        <v>6</v>
      </c>
      <c r="D952" s="1" t="s">
        <v>17</v>
      </c>
      <c r="E952" s="40" t="s">
        <v>629</v>
      </c>
      <c r="F952"/>
      <c r="G952" s="3">
        <v>45064</v>
      </c>
      <c r="H952" s="3">
        <v>45064</v>
      </c>
      <c r="J952" s="1" t="str">
        <f t="shared" si="30"/>
        <v>May/23</v>
      </c>
      <c r="K952" s="1" t="str">
        <f t="shared" si="29"/>
        <v>Thursday</v>
      </c>
    </row>
    <row r="953" spans="2:11" x14ac:dyDescent="0.35">
      <c r="B953">
        <v>948</v>
      </c>
      <c r="C953" s="1" t="s">
        <v>6</v>
      </c>
      <c r="F953"/>
      <c r="G953" s="3">
        <v>45064</v>
      </c>
      <c r="H953" s="3">
        <v>45064</v>
      </c>
      <c r="J953" s="1" t="str">
        <f t="shared" si="30"/>
        <v>May/23</v>
      </c>
      <c r="K953" s="1" t="str">
        <f t="shared" si="29"/>
        <v>Thursday</v>
      </c>
    </row>
    <row r="954" spans="2:11" ht="29" x14ac:dyDescent="0.35">
      <c r="B954">
        <v>949</v>
      </c>
      <c r="C954" s="1" t="s">
        <v>6</v>
      </c>
      <c r="D954" s="1" t="s">
        <v>506</v>
      </c>
      <c r="E954" s="40" t="s">
        <v>630</v>
      </c>
      <c r="F954"/>
      <c r="G954" s="3">
        <v>45065</v>
      </c>
      <c r="H954" s="3">
        <v>45065</v>
      </c>
      <c r="I954" s="1">
        <v>3</v>
      </c>
      <c r="J954" s="1" t="str">
        <f t="shared" si="30"/>
        <v>May/23</v>
      </c>
      <c r="K954" s="1" t="str">
        <f t="shared" si="29"/>
        <v>Friday</v>
      </c>
    </row>
    <row r="955" spans="2:11" x14ac:dyDescent="0.35">
      <c r="B955">
        <v>950</v>
      </c>
      <c r="C955" s="1" t="s">
        <v>6</v>
      </c>
      <c r="D955" s="1" t="s">
        <v>22</v>
      </c>
      <c r="E955" s="40" t="s">
        <v>626</v>
      </c>
      <c r="F955"/>
      <c r="G955" s="3">
        <v>45065</v>
      </c>
      <c r="H955" s="3">
        <v>45065</v>
      </c>
      <c r="I955" s="1">
        <v>2</v>
      </c>
      <c r="J955" s="1" t="str">
        <f t="shared" si="30"/>
        <v>May/23</v>
      </c>
      <c r="K955" s="1" t="str">
        <f t="shared" si="29"/>
        <v>Friday</v>
      </c>
    </row>
    <row r="956" spans="2:11" x14ac:dyDescent="0.35">
      <c r="B956">
        <v>951</v>
      </c>
      <c r="C956" s="1" t="s">
        <v>6</v>
      </c>
      <c r="D956" s="1" t="s">
        <v>17</v>
      </c>
      <c r="F956"/>
      <c r="G956" s="3">
        <v>45065</v>
      </c>
      <c r="H956" s="3">
        <v>45065</v>
      </c>
      <c r="J956" s="1" t="str">
        <f t="shared" si="30"/>
        <v>May/23</v>
      </c>
      <c r="K956" s="1" t="str">
        <f t="shared" si="29"/>
        <v>Friday</v>
      </c>
    </row>
    <row r="957" spans="2:11" x14ac:dyDescent="0.35">
      <c r="B957">
        <v>952</v>
      </c>
      <c r="C957" s="1" t="s">
        <v>6</v>
      </c>
      <c r="F957"/>
      <c r="G957" s="3">
        <v>45065</v>
      </c>
      <c r="H957" s="3">
        <v>45065</v>
      </c>
      <c r="J957" s="1" t="str">
        <f t="shared" si="30"/>
        <v>May/23</v>
      </c>
      <c r="K957" s="1" t="str">
        <f t="shared" si="29"/>
        <v>Friday</v>
      </c>
    </row>
    <row r="958" spans="2:11" x14ac:dyDescent="0.35">
      <c r="B958">
        <v>953</v>
      </c>
      <c r="C958" s="1" t="s">
        <v>6</v>
      </c>
      <c r="F958"/>
      <c r="G958" s="3">
        <v>45068</v>
      </c>
      <c r="H958" s="3">
        <v>45068</v>
      </c>
      <c r="J958" s="1" t="str">
        <f t="shared" si="30"/>
        <v>May/23</v>
      </c>
      <c r="K958" s="1" t="str">
        <f t="shared" si="29"/>
        <v>Monday</v>
      </c>
    </row>
    <row r="959" spans="2:11" ht="29" x14ac:dyDescent="0.35">
      <c r="B959">
        <v>954</v>
      </c>
      <c r="C959" s="1" t="s">
        <v>6</v>
      </c>
      <c r="D959" s="1" t="s">
        <v>506</v>
      </c>
      <c r="E959" s="40" t="s">
        <v>631</v>
      </c>
      <c r="F959"/>
      <c r="G959" s="3">
        <v>45068</v>
      </c>
      <c r="H959" s="3">
        <v>45068</v>
      </c>
      <c r="I959" s="40">
        <v>2</v>
      </c>
      <c r="J959" s="1" t="str">
        <f t="shared" si="30"/>
        <v>May/23</v>
      </c>
      <c r="K959" s="1" t="str">
        <f t="shared" si="29"/>
        <v>Monday</v>
      </c>
    </row>
    <row r="960" spans="2:11" x14ac:dyDescent="0.35">
      <c r="B960">
        <v>955</v>
      </c>
      <c r="C960" s="1" t="s">
        <v>6</v>
      </c>
      <c r="D960" s="1" t="s">
        <v>22</v>
      </c>
      <c r="E960" s="40" t="s">
        <v>632</v>
      </c>
      <c r="F960"/>
      <c r="G960" s="3">
        <v>45068</v>
      </c>
      <c r="H960" s="3">
        <v>45068</v>
      </c>
      <c r="I960" s="40">
        <v>1</v>
      </c>
      <c r="J960" s="1" t="str">
        <f t="shared" si="30"/>
        <v>May/23</v>
      </c>
      <c r="K960" s="1" t="str">
        <f t="shared" si="29"/>
        <v>Monday</v>
      </c>
    </row>
    <row r="961" spans="2:11" ht="43.5" x14ac:dyDescent="0.35">
      <c r="B961">
        <v>956</v>
      </c>
      <c r="C961" s="1" t="s">
        <v>6</v>
      </c>
      <c r="D961" s="1" t="s">
        <v>510</v>
      </c>
      <c r="E961" s="40" t="s">
        <v>633</v>
      </c>
      <c r="F961"/>
      <c r="G961" s="3">
        <v>45068</v>
      </c>
      <c r="H961" s="3">
        <v>45068</v>
      </c>
      <c r="I961" s="40">
        <v>1</v>
      </c>
      <c r="J961" s="1" t="str">
        <f t="shared" si="30"/>
        <v>May/23</v>
      </c>
      <c r="K961" s="1" t="str">
        <f t="shared" si="29"/>
        <v>Monday</v>
      </c>
    </row>
    <row r="962" spans="2:11" x14ac:dyDescent="0.35">
      <c r="B962">
        <v>957</v>
      </c>
      <c r="C962" s="1" t="s">
        <v>6</v>
      </c>
      <c r="D962" s="1" t="s">
        <v>540</v>
      </c>
      <c r="E962" s="40" t="s">
        <v>634</v>
      </c>
      <c r="F962"/>
      <c r="G962" s="3">
        <v>45068</v>
      </c>
      <c r="H962" s="3">
        <v>45068</v>
      </c>
      <c r="I962" s="40">
        <v>2</v>
      </c>
      <c r="J962" s="1" t="str">
        <f t="shared" si="30"/>
        <v>May/23</v>
      </c>
      <c r="K962" s="1" t="str">
        <f t="shared" si="29"/>
        <v>Monday</v>
      </c>
    </row>
    <row r="963" spans="2:11" ht="29" x14ac:dyDescent="0.35">
      <c r="B963">
        <v>958</v>
      </c>
      <c r="C963" s="1" t="s">
        <v>6</v>
      </c>
      <c r="D963" s="1" t="s">
        <v>506</v>
      </c>
      <c r="E963" s="40" t="s">
        <v>631</v>
      </c>
      <c r="F963"/>
      <c r="G963" s="3">
        <v>45069</v>
      </c>
      <c r="H963" s="3">
        <v>45069</v>
      </c>
      <c r="I963" s="1">
        <v>2</v>
      </c>
      <c r="J963" s="1" t="str">
        <f t="shared" si="30"/>
        <v>May/23</v>
      </c>
      <c r="K963" s="1" t="str">
        <f t="shared" si="29"/>
        <v>Tuesday</v>
      </c>
    </row>
    <row r="964" spans="2:11" x14ac:dyDescent="0.35">
      <c r="B964">
        <v>959</v>
      </c>
      <c r="C964" s="1" t="s">
        <v>6</v>
      </c>
      <c r="D964" s="1" t="s">
        <v>510</v>
      </c>
      <c r="E964" s="40" t="s">
        <v>635</v>
      </c>
      <c r="F964"/>
      <c r="G964" s="3">
        <v>45069</v>
      </c>
      <c r="H964" s="3">
        <v>45069</v>
      </c>
      <c r="I964" s="1">
        <v>2</v>
      </c>
      <c r="J964" s="1" t="str">
        <f t="shared" si="30"/>
        <v>May/23</v>
      </c>
      <c r="K964" s="1" t="str">
        <f t="shared" si="29"/>
        <v>Tuesday</v>
      </c>
    </row>
    <row r="965" spans="2:11" x14ac:dyDescent="0.35">
      <c r="B965">
        <v>960</v>
      </c>
      <c r="C965" s="1" t="s">
        <v>6</v>
      </c>
      <c r="D965" s="1" t="s">
        <v>22</v>
      </c>
      <c r="E965" s="40" t="s">
        <v>632</v>
      </c>
      <c r="F965"/>
      <c r="G965" s="3">
        <v>45069</v>
      </c>
      <c r="H965" s="3">
        <v>45069</v>
      </c>
      <c r="I965" s="1">
        <v>1</v>
      </c>
      <c r="J965" s="1" t="str">
        <f t="shared" si="30"/>
        <v>May/23</v>
      </c>
      <c r="K965" s="1" t="str">
        <f t="shared" si="29"/>
        <v>Tuesday</v>
      </c>
    </row>
    <row r="966" spans="2:11" x14ac:dyDescent="0.35">
      <c r="B966">
        <v>961</v>
      </c>
      <c r="C966" s="1" t="s">
        <v>6</v>
      </c>
      <c r="D966" s="1" t="s">
        <v>540</v>
      </c>
      <c r="E966" s="40" t="s">
        <v>634</v>
      </c>
      <c r="F966"/>
      <c r="G966" s="3">
        <v>45069</v>
      </c>
      <c r="H966" s="3">
        <v>45069</v>
      </c>
      <c r="I966" s="40">
        <v>3</v>
      </c>
      <c r="J966" s="1" t="str">
        <f t="shared" si="30"/>
        <v>May/23</v>
      </c>
      <c r="K966" s="1" t="str">
        <f t="shared" ref="K966:K1029" si="31" xml:space="preserve"> TEXT(G966, "dddd")</f>
        <v>Tuesday</v>
      </c>
    </row>
    <row r="967" spans="2:11" x14ac:dyDescent="0.35">
      <c r="B967">
        <v>962</v>
      </c>
      <c r="C967" s="1" t="s">
        <v>6</v>
      </c>
      <c r="F967"/>
      <c r="G967" s="3">
        <v>45069</v>
      </c>
      <c r="H967" s="3">
        <v>45069</v>
      </c>
      <c r="J967" s="1" t="str">
        <f t="shared" si="30"/>
        <v>May/23</v>
      </c>
      <c r="K967" s="1" t="str">
        <f t="shared" si="31"/>
        <v>Tuesday</v>
      </c>
    </row>
    <row r="968" spans="2:11" x14ac:dyDescent="0.35">
      <c r="B968">
        <v>963</v>
      </c>
      <c r="C968" s="1" t="s">
        <v>6</v>
      </c>
      <c r="D968" s="1" t="s">
        <v>506</v>
      </c>
      <c r="E968" s="40" t="s">
        <v>636</v>
      </c>
      <c r="F968"/>
      <c r="G968" s="3">
        <v>45070</v>
      </c>
      <c r="H968" s="3">
        <v>45070</v>
      </c>
      <c r="I968" s="1">
        <v>1</v>
      </c>
      <c r="J968" s="1" t="str">
        <f t="shared" si="30"/>
        <v>May/23</v>
      </c>
      <c r="K968" s="1" t="str">
        <f t="shared" si="31"/>
        <v>Wednesday</v>
      </c>
    </row>
    <row r="969" spans="2:11" x14ac:dyDescent="0.35">
      <c r="B969">
        <v>964</v>
      </c>
      <c r="C969" s="1" t="s">
        <v>6</v>
      </c>
      <c r="D969" s="1" t="s">
        <v>540</v>
      </c>
      <c r="E969" s="40" t="s">
        <v>637</v>
      </c>
      <c r="F969"/>
      <c r="G969" s="3">
        <v>45070</v>
      </c>
      <c r="H969" s="3">
        <v>45070</v>
      </c>
      <c r="I969" s="1">
        <v>1</v>
      </c>
      <c r="J969" s="1" t="str">
        <f t="shared" si="30"/>
        <v>May/23</v>
      </c>
      <c r="K969" s="1" t="str">
        <f t="shared" si="31"/>
        <v>Wednesday</v>
      </c>
    </row>
    <row r="970" spans="2:11" x14ac:dyDescent="0.35">
      <c r="B970">
        <v>965</v>
      </c>
      <c r="C970" s="1" t="s">
        <v>6</v>
      </c>
      <c r="D970" s="1" t="s">
        <v>22</v>
      </c>
      <c r="E970" s="40" t="s">
        <v>638</v>
      </c>
      <c r="F970"/>
      <c r="G970" s="3">
        <v>45070</v>
      </c>
      <c r="H970" s="3">
        <v>45070</v>
      </c>
      <c r="I970" s="1">
        <v>2</v>
      </c>
      <c r="J970" s="1" t="str">
        <f t="shared" si="30"/>
        <v>May/23</v>
      </c>
      <c r="K970" s="1" t="str">
        <f t="shared" si="31"/>
        <v>Wednesday</v>
      </c>
    </row>
    <row r="971" spans="2:11" ht="40.5" customHeight="1" x14ac:dyDescent="0.35">
      <c r="B971">
        <v>966</v>
      </c>
      <c r="C971" s="1" t="s">
        <v>6</v>
      </c>
      <c r="D971" s="1" t="s">
        <v>17</v>
      </c>
      <c r="E971" s="40" t="s">
        <v>639</v>
      </c>
      <c r="F971"/>
      <c r="G971" s="3">
        <v>45070</v>
      </c>
      <c r="H971" s="3">
        <v>45070</v>
      </c>
      <c r="I971" s="1">
        <v>2</v>
      </c>
      <c r="J971" s="1" t="str">
        <f t="shared" si="30"/>
        <v>May/23</v>
      </c>
      <c r="K971" s="1" t="str">
        <f t="shared" si="31"/>
        <v>Wednesday</v>
      </c>
    </row>
    <row r="972" spans="2:11" x14ac:dyDescent="0.35">
      <c r="B972">
        <v>967</v>
      </c>
      <c r="C972" s="1" t="s">
        <v>6</v>
      </c>
      <c r="D972" s="1" t="s">
        <v>51</v>
      </c>
      <c r="E972" s="40" t="s">
        <v>640</v>
      </c>
      <c r="F972"/>
      <c r="G972" s="3">
        <v>45070</v>
      </c>
      <c r="H972" s="3">
        <v>45070</v>
      </c>
      <c r="I972" s="1">
        <v>1</v>
      </c>
      <c r="J972" s="1" t="str">
        <f t="shared" si="30"/>
        <v>May/23</v>
      </c>
      <c r="K972" s="1" t="str">
        <f t="shared" si="31"/>
        <v>Wednesday</v>
      </c>
    </row>
    <row r="973" spans="2:11" x14ac:dyDescent="0.35">
      <c r="B973">
        <v>968</v>
      </c>
      <c r="C973" s="1" t="s">
        <v>6</v>
      </c>
      <c r="D973" s="1" t="s">
        <v>641</v>
      </c>
      <c r="E973" s="40" t="s">
        <v>642</v>
      </c>
      <c r="F973"/>
      <c r="G973" s="3">
        <v>45070</v>
      </c>
      <c r="H973" s="3">
        <v>45070</v>
      </c>
      <c r="I973" s="1">
        <v>0.5</v>
      </c>
      <c r="J973" s="1" t="str">
        <f t="shared" si="30"/>
        <v>May/23</v>
      </c>
      <c r="K973" s="1" t="str">
        <f t="shared" si="31"/>
        <v>Wednesday</v>
      </c>
    </row>
    <row r="974" spans="2:11" x14ac:dyDescent="0.35">
      <c r="B974">
        <v>969</v>
      </c>
      <c r="C974" s="1" t="s">
        <v>6</v>
      </c>
      <c r="D974" s="1" t="s">
        <v>506</v>
      </c>
      <c r="E974" s="40" t="s">
        <v>643</v>
      </c>
      <c r="F974"/>
      <c r="G974" s="3">
        <v>45075</v>
      </c>
      <c r="H974" s="3">
        <v>45075</v>
      </c>
      <c r="I974" s="1">
        <v>1</v>
      </c>
      <c r="J974" s="1" t="str">
        <f t="shared" si="30"/>
        <v>May/23</v>
      </c>
      <c r="K974" s="1" t="str">
        <f t="shared" si="31"/>
        <v>Monday</v>
      </c>
    </row>
    <row r="975" spans="2:11" x14ac:dyDescent="0.35">
      <c r="B975">
        <v>970</v>
      </c>
      <c r="C975" s="1" t="s">
        <v>6</v>
      </c>
      <c r="D975" s="1" t="s">
        <v>510</v>
      </c>
      <c r="E975" s="40" t="s">
        <v>644</v>
      </c>
      <c r="F975"/>
      <c r="G975" s="3">
        <v>45075</v>
      </c>
      <c r="H975" s="3">
        <v>45075</v>
      </c>
      <c r="I975" s="1">
        <v>1</v>
      </c>
      <c r="J975" s="1" t="str">
        <f t="shared" si="30"/>
        <v>May/23</v>
      </c>
      <c r="K975" s="1" t="str">
        <f t="shared" si="31"/>
        <v>Monday</v>
      </c>
    </row>
    <row r="976" spans="2:11" x14ac:dyDescent="0.35">
      <c r="B976">
        <v>971</v>
      </c>
      <c r="C976" s="1" t="s">
        <v>6</v>
      </c>
      <c r="D976" s="1" t="s">
        <v>645</v>
      </c>
      <c r="E976" s="40" t="s">
        <v>646</v>
      </c>
      <c r="F976"/>
      <c r="G976" s="3">
        <v>45075</v>
      </c>
      <c r="H976" s="3">
        <v>45075</v>
      </c>
      <c r="I976" s="1">
        <v>2</v>
      </c>
      <c r="J976" s="1" t="str">
        <f t="shared" si="30"/>
        <v>May/23</v>
      </c>
      <c r="K976" s="1" t="str">
        <f t="shared" si="31"/>
        <v>Monday</v>
      </c>
    </row>
    <row r="977" spans="2:11" x14ac:dyDescent="0.35">
      <c r="B977">
        <v>972</v>
      </c>
      <c r="C977" s="1" t="s">
        <v>6</v>
      </c>
      <c r="D977" s="1" t="s">
        <v>17</v>
      </c>
      <c r="E977" s="40" t="s">
        <v>647</v>
      </c>
      <c r="F977"/>
      <c r="G977" s="3">
        <v>45075</v>
      </c>
      <c r="H977" s="3">
        <v>45075</v>
      </c>
      <c r="I977" s="1">
        <v>2</v>
      </c>
      <c r="J977" s="1" t="str">
        <f t="shared" si="30"/>
        <v>May/23</v>
      </c>
      <c r="K977" s="1" t="str">
        <f t="shared" si="31"/>
        <v>Monday</v>
      </c>
    </row>
    <row r="978" spans="2:11" x14ac:dyDescent="0.35">
      <c r="B978">
        <v>973</v>
      </c>
      <c r="C978" s="1" t="s">
        <v>6</v>
      </c>
      <c r="D978" s="1" t="s">
        <v>540</v>
      </c>
      <c r="E978" s="40" t="s">
        <v>648</v>
      </c>
      <c r="F978"/>
      <c r="G978" s="3">
        <v>45075</v>
      </c>
      <c r="H978" s="3">
        <v>45075</v>
      </c>
      <c r="I978" s="1">
        <v>2</v>
      </c>
      <c r="J978" s="1" t="str">
        <f t="shared" si="30"/>
        <v>May/23</v>
      </c>
      <c r="K978" s="1" t="str">
        <f t="shared" si="31"/>
        <v>Monday</v>
      </c>
    </row>
    <row r="979" spans="2:11" x14ac:dyDescent="0.35">
      <c r="B979">
        <v>974</v>
      </c>
      <c r="C979" s="1" t="s">
        <v>6</v>
      </c>
      <c r="D979" s="1" t="s">
        <v>506</v>
      </c>
      <c r="E979" s="40" t="s">
        <v>643</v>
      </c>
      <c r="F979"/>
      <c r="G979" s="3">
        <v>45076</v>
      </c>
      <c r="H979" s="3">
        <v>45076</v>
      </c>
      <c r="I979" s="1">
        <v>2</v>
      </c>
      <c r="J979" s="1" t="str">
        <f t="shared" si="30"/>
        <v>May/23</v>
      </c>
      <c r="K979" s="1" t="str">
        <f t="shared" si="31"/>
        <v>Tuesday</v>
      </c>
    </row>
    <row r="980" spans="2:11" x14ac:dyDescent="0.35">
      <c r="B980">
        <v>975</v>
      </c>
      <c r="C980" s="1" t="s">
        <v>6</v>
      </c>
      <c r="D980" s="1" t="s">
        <v>510</v>
      </c>
      <c r="E980" s="40" t="s">
        <v>649</v>
      </c>
      <c r="F980"/>
      <c r="G980" s="3">
        <v>45076</v>
      </c>
      <c r="H980" s="3">
        <v>45076</v>
      </c>
      <c r="I980" s="1">
        <v>0.5</v>
      </c>
      <c r="J980" s="1" t="str">
        <f t="shared" si="30"/>
        <v>May/23</v>
      </c>
      <c r="K980" s="1" t="str">
        <f t="shared" si="31"/>
        <v>Tuesday</v>
      </c>
    </row>
    <row r="981" spans="2:11" x14ac:dyDescent="0.35">
      <c r="B981">
        <v>976</v>
      </c>
      <c r="C981" s="1" t="s">
        <v>6</v>
      </c>
      <c r="D981" s="1" t="s">
        <v>540</v>
      </c>
      <c r="E981" s="40" t="s">
        <v>648</v>
      </c>
      <c r="F981"/>
      <c r="G981" s="3">
        <v>45076</v>
      </c>
      <c r="H981" s="3">
        <v>45076</v>
      </c>
      <c r="I981" s="1">
        <v>3</v>
      </c>
      <c r="J981" s="1" t="str">
        <f t="shared" si="30"/>
        <v>May/23</v>
      </c>
      <c r="K981" s="1" t="str">
        <f t="shared" si="31"/>
        <v>Tuesday</v>
      </c>
    </row>
    <row r="982" spans="2:11" x14ac:dyDescent="0.35">
      <c r="B982">
        <v>977</v>
      </c>
      <c r="C982" s="1" t="s">
        <v>6</v>
      </c>
      <c r="D982" s="1" t="s">
        <v>51</v>
      </c>
      <c r="E982" s="40" t="s">
        <v>650</v>
      </c>
      <c r="F982"/>
      <c r="G982" s="3">
        <v>45076</v>
      </c>
      <c r="H982" s="3">
        <v>45076</v>
      </c>
      <c r="I982" s="1">
        <v>1</v>
      </c>
      <c r="J982" s="1" t="str">
        <f t="shared" si="30"/>
        <v>May/23</v>
      </c>
      <c r="K982" s="1" t="str">
        <f t="shared" si="31"/>
        <v>Tuesday</v>
      </c>
    </row>
    <row r="983" spans="2:11" x14ac:dyDescent="0.35">
      <c r="B983">
        <v>978</v>
      </c>
      <c r="C983" s="1" t="s">
        <v>6</v>
      </c>
      <c r="D983" s="1" t="s">
        <v>641</v>
      </c>
      <c r="E983" s="40" t="s">
        <v>651</v>
      </c>
      <c r="F983"/>
      <c r="G983" s="3">
        <v>45076</v>
      </c>
      <c r="H983" s="3">
        <v>45076</v>
      </c>
      <c r="I983" s="1">
        <v>1</v>
      </c>
      <c r="J983" s="1" t="str">
        <f t="shared" si="30"/>
        <v>May/23</v>
      </c>
      <c r="K983" s="1" t="str">
        <f t="shared" si="31"/>
        <v>Tuesday</v>
      </c>
    </row>
    <row r="984" spans="2:11" x14ac:dyDescent="0.35">
      <c r="B984">
        <v>979</v>
      </c>
      <c r="C984" s="1" t="s">
        <v>6</v>
      </c>
      <c r="F984"/>
      <c r="G984" s="3">
        <v>45076</v>
      </c>
      <c r="H984" s="3">
        <v>45076</v>
      </c>
      <c r="J984" s="1" t="str">
        <f t="shared" si="30"/>
        <v>May/23</v>
      </c>
      <c r="K984" s="1" t="str">
        <f t="shared" si="31"/>
        <v>Tuesday</v>
      </c>
    </row>
    <row r="985" spans="2:11" x14ac:dyDescent="0.35">
      <c r="B985">
        <v>980</v>
      </c>
      <c r="C985" s="1" t="s">
        <v>6</v>
      </c>
      <c r="D985" s="1" t="s">
        <v>506</v>
      </c>
      <c r="E985" s="40" t="s">
        <v>652</v>
      </c>
      <c r="F985"/>
      <c r="G985" s="3">
        <v>45076</v>
      </c>
      <c r="H985" s="3">
        <v>45076</v>
      </c>
      <c r="I985" s="1">
        <v>0.5</v>
      </c>
      <c r="J985" s="1" t="str">
        <f t="shared" si="30"/>
        <v>May/23</v>
      </c>
      <c r="K985" s="1" t="str">
        <f t="shared" si="31"/>
        <v>Tuesday</v>
      </c>
    </row>
    <row r="986" spans="2:11" x14ac:dyDescent="0.35">
      <c r="B986">
        <v>981</v>
      </c>
      <c r="C986" s="1" t="s">
        <v>6</v>
      </c>
      <c r="D986" s="1" t="s">
        <v>510</v>
      </c>
      <c r="E986" s="40" t="s">
        <v>653</v>
      </c>
      <c r="F986"/>
      <c r="G986" s="3">
        <v>45076</v>
      </c>
      <c r="H986" s="3">
        <v>45076</v>
      </c>
      <c r="I986" s="1">
        <v>1</v>
      </c>
      <c r="J986" s="1" t="str">
        <f t="shared" ref="J986:J1031" si="32" xml:space="preserve"> TEXT(G986,"MMM/YY")</f>
        <v>May/23</v>
      </c>
      <c r="K986" s="1" t="str">
        <f t="shared" si="31"/>
        <v>Tuesday</v>
      </c>
    </row>
    <row r="987" spans="2:11" x14ac:dyDescent="0.35">
      <c r="B987">
        <v>982</v>
      </c>
      <c r="C987" s="1" t="s">
        <v>6</v>
      </c>
      <c r="D987" s="1" t="s">
        <v>540</v>
      </c>
      <c r="E987" s="40" t="s">
        <v>648</v>
      </c>
      <c r="F987"/>
      <c r="G987" s="3">
        <v>45076</v>
      </c>
      <c r="H987" s="3">
        <v>45076</v>
      </c>
      <c r="I987" s="1">
        <v>1</v>
      </c>
      <c r="J987" s="1" t="str">
        <f t="shared" si="32"/>
        <v>May/23</v>
      </c>
      <c r="K987" s="1" t="str">
        <f t="shared" si="31"/>
        <v>Tuesday</v>
      </c>
    </row>
    <row r="988" spans="2:11" x14ac:dyDescent="0.35">
      <c r="B988">
        <v>983</v>
      </c>
      <c r="C988" s="1" t="s">
        <v>6</v>
      </c>
      <c r="D988" s="1" t="s">
        <v>17</v>
      </c>
      <c r="E988" s="40" t="s">
        <v>395</v>
      </c>
      <c r="F988"/>
      <c r="G988" s="3">
        <v>45076</v>
      </c>
      <c r="H988" s="3">
        <v>45076</v>
      </c>
      <c r="I988" s="1">
        <v>1</v>
      </c>
      <c r="J988" s="1" t="str">
        <f t="shared" si="32"/>
        <v>May/23</v>
      </c>
      <c r="K988" s="1" t="str">
        <f t="shared" si="31"/>
        <v>Tuesday</v>
      </c>
    </row>
    <row r="989" spans="2:11" x14ac:dyDescent="0.35">
      <c r="B989">
        <v>984</v>
      </c>
      <c r="C989" s="1" t="s">
        <v>6</v>
      </c>
      <c r="D989" s="1" t="s">
        <v>641</v>
      </c>
      <c r="E989" s="40" t="s">
        <v>651</v>
      </c>
      <c r="F989"/>
      <c r="G989" s="3">
        <v>45076</v>
      </c>
      <c r="H989" s="3">
        <v>45076</v>
      </c>
      <c r="I989" s="1">
        <v>3</v>
      </c>
      <c r="J989" s="1" t="str">
        <f t="shared" si="32"/>
        <v>May/23</v>
      </c>
      <c r="K989" s="1" t="str">
        <f t="shared" si="31"/>
        <v>Tuesday</v>
      </c>
    </row>
    <row r="990" spans="2:11" x14ac:dyDescent="0.35">
      <c r="B990">
        <v>985</v>
      </c>
      <c r="C990" s="1" t="s">
        <v>6</v>
      </c>
      <c r="F990"/>
      <c r="G990" s="3">
        <v>45076</v>
      </c>
      <c r="H990" s="3">
        <v>45076</v>
      </c>
      <c r="J990" s="1" t="str">
        <f t="shared" si="32"/>
        <v>May/23</v>
      </c>
      <c r="K990" s="1" t="str">
        <f t="shared" si="31"/>
        <v>Tuesday</v>
      </c>
    </row>
    <row r="991" spans="2:11" x14ac:dyDescent="0.35">
      <c r="B991">
        <v>986</v>
      </c>
      <c r="C991" s="1" t="s">
        <v>6</v>
      </c>
      <c r="D991" s="1" t="s">
        <v>506</v>
      </c>
      <c r="E991" s="40" t="s">
        <v>654</v>
      </c>
      <c r="F991"/>
      <c r="G991" s="3">
        <v>45082</v>
      </c>
      <c r="H991" s="3">
        <v>45082</v>
      </c>
      <c r="I991" s="1">
        <v>1</v>
      </c>
      <c r="J991" s="1" t="str">
        <f t="shared" si="32"/>
        <v>Jun/23</v>
      </c>
      <c r="K991" s="1" t="str">
        <f t="shared" si="31"/>
        <v>Monday</v>
      </c>
    </row>
    <row r="992" spans="2:11" x14ac:dyDescent="0.35">
      <c r="B992">
        <v>987</v>
      </c>
      <c r="C992" s="1" t="s">
        <v>6</v>
      </c>
      <c r="D992" s="1" t="s">
        <v>641</v>
      </c>
      <c r="E992" s="40" t="s">
        <v>655</v>
      </c>
      <c r="F992" t="s">
        <v>348</v>
      </c>
      <c r="G992" s="3">
        <v>45082</v>
      </c>
      <c r="H992" s="3">
        <v>45082</v>
      </c>
      <c r="I992" s="1">
        <v>1</v>
      </c>
      <c r="J992" s="1" t="str">
        <f t="shared" si="32"/>
        <v>Jun/23</v>
      </c>
      <c r="K992" s="1" t="str">
        <f t="shared" si="31"/>
        <v>Monday</v>
      </c>
    </row>
    <row r="993" spans="2:11" ht="29" x14ac:dyDescent="0.35">
      <c r="B993">
        <v>988</v>
      </c>
      <c r="C993" s="1" t="s">
        <v>6</v>
      </c>
      <c r="D993" s="1" t="s">
        <v>17</v>
      </c>
      <c r="E993" s="40" t="s">
        <v>656</v>
      </c>
      <c r="F993" t="s">
        <v>657</v>
      </c>
      <c r="G993" s="3">
        <v>45082</v>
      </c>
      <c r="H993" s="3">
        <v>45082</v>
      </c>
      <c r="I993" s="1">
        <v>2</v>
      </c>
      <c r="J993" s="1" t="str">
        <f t="shared" si="32"/>
        <v>Jun/23</v>
      </c>
      <c r="K993" s="1" t="str">
        <f t="shared" si="31"/>
        <v>Monday</v>
      </c>
    </row>
    <row r="994" spans="2:11" x14ac:dyDescent="0.35">
      <c r="B994">
        <v>989</v>
      </c>
      <c r="C994" s="1" t="s">
        <v>6</v>
      </c>
      <c r="D994" s="1" t="s">
        <v>641</v>
      </c>
      <c r="E994" s="40" t="s">
        <v>658</v>
      </c>
      <c r="F994" t="s">
        <v>348</v>
      </c>
      <c r="G994" s="3">
        <v>45082</v>
      </c>
      <c r="H994" s="3">
        <v>45082</v>
      </c>
      <c r="I994" s="1">
        <v>2</v>
      </c>
      <c r="J994" s="1" t="str">
        <f t="shared" si="32"/>
        <v>Jun/23</v>
      </c>
      <c r="K994" s="1" t="str">
        <f t="shared" si="31"/>
        <v>Monday</v>
      </c>
    </row>
    <row r="995" spans="2:11" ht="29" x14ac:dyDescent="0.35">
      <c r="B995">
        <v>990</v>
      </c>
      <c r="C995" s="1" t="s">
        <v>6</v>
      </c>
      <c r="D995" s="1" t="s">
        <v>510</v>
      </c>
      <c r="E995" s="40" t="s">
        <v>659</v>
      </c>
      <c r="F995" t="s">
        <v>657</v>
      </c>
      <c r="G995" s="3">
        <v>45082</v>
      </c>
      <c r="H995" s="3">
        <v>45082</v>
      </c>
      <c r="I995" s="1">
        <v>1</v>
      </c>
      <c r="J995" s="1" t="str">
        <f t="shared" si="32"/>
        <v>Jun/23</v>
      </c>
      <c r="K995" s="1" t="str">
        <f t="shared" si="31"/>
        <v>Monday</v>
      </c>
    </row>
    <row r="996" spans="2:11" x14ac:dyDescent="0.35">
      <c r="B996">
        <v>991</v>
      </c>
      <c r="C996" s="1" t="s">
        <v>6</v>
      </c>
      <c r="D996" s="1" t="s">
        <v>22</v>
      </c>
      <c r="E996" s="40" t="s">
        <v>638</v>
      </c>
      <c r="F996" t="s">
        <v>657</v>
      </c>
      <c r="G996" s="3">
        <v>45083</v>
      </c>
      <c r="H996" s="3">
        <v>45083</v>
      </c>
      <c r="I996" s="1">
        <v>1</v>
      </c>
      <c r="J996" s="1" t="str">
        <f t="shared" si="32"/>
        <v>Jun/23</v>
      </c>
      <c r="K996" s="1" t="str">
        <f t="shared" si="31"/>
        <v>Tuesday</v>
      </c>
    </row>
    <row r="997" spans="2:11" x14ac:dyDescent="0.35">
      <c r="B997">
        <v>992</v>
      </c>
      <c r="C997" s="1" t="s">
        <v>6</v>
      </c>
      <c r="D997" s="1" t="s">
        <v>506</v>
      </c>
      <c r="E997" s="40" t="s">
        <v>660</v>
      </c>
      <c r="F997" t="s">
        <v>657</v>
      </c>
      <c r="G997" s="3">
        <v>45083</v>
      </c>
      <c r="H997" s="3">
        <v>45083</v>
      </c>
      <c r="I997" s="1">
        <v>2</v>
      </c>
      <c r="J997" s="1" t="str">
        <f t="shared" si="32"/>
        <v>Jun/23</v>
      </c>
      <c r="K997" s="1" t="str">
        <f t="shared" si="31"/>
        <v>Tuesday</v>
      </c>
    </row>
    <row r="998" spans="2:11" ht="29" x14ac:dyDescent="0.35">
      <c r="B998">
        <v>993</v>
      </c>
      <c r="C998" s="1" t="s">
        <v>6</v>
      </c>
      <c r="D998" s="1" t="s">
        <v>510</v>
      </c>
      <c r="E998" s="40" t="s">
        <v>661</v>
      </c>
      <c r="F998" t="s">
        <v>657</v>
      </c>
      <c r="G998" s="3">
        <v>45083</v>
      </c>
      <c r="H998" s="3">
        <v>45083</v>
      </c>
      <c r="I998" s="1">
        <v>2</v>
      </c>
      <c r="J998" s="1" t="str">
        <f t="shared" si="32"/>
        <v>Jun/23</v>
      </c>
      <c r="K998" s="1" t="str">
        <f t="shared" si="31"/>
        <v>Tuesday</v>
      </c>
    </row>
    <row r="999" spans="2:11" ht="43.5" x14ac:dyDescent="0.35">
      <c r="B999">
        <v>994</v>
      </c>
      <c r="C999" s="1" t="s">
        <v>6</v>
      </c>
      <c r="D999" s="1" t="s">
        <v>510</v>
      </c>
      <c r="E999" s="40" t="s">
        <v>662</v>
      </c>
      <c r="F999" t="s">
        <v>348</v>
      </c>
      <c r="G999" s="3">
        <v>45083</v>
      </c>
      <c r="H999" s="3">
        <v>45083</v>
      </c>
      <c r="I999" s="1">
        <v>2</v>
      </c>
      <c r="J999" s="1" t="str">
        <f t="shared" si="32"/>
        <v>Jun/23</v>
      </c>
      <c r="K999" s="1" t="str">
        <f t="shared" si="31"/>
        <v>Tuesday</v>
      </c>
    </row>
    <row r="1000" spans="2:11" x14ac:dyDescent="0.35">
      <c r="B1000">
        <v>995</v>
      </c>
      <c r="C1000" s="1" t="s">
        <v>6</v>
      </c>
      <c r="D1000" s="1" t="s">
        <v>51</v>
      </c>
      <c r="E1000" s="40" t="s">
        <v>663</v>
      </c>
      <c r="F1000"/>
      <c r="G1000" s="3">
        <v>45083</v>
      </c>
      <c r="H1000" s="3">
        <v>45083</v>
      </c>
      <c r="I1000" s="1">
        <v>1</v>
      </c>
      <c r="J1000" s="1" t="str">
        <f t="shared" si="32"/>
        <v>Jun/23</v>
      </c>
      <c r="K1000" s="1" t="str">
        <f t="shared" si="31"/>
        <v>Tuesday</v>
      </c>
    </row>
    <row r="1001" spans="2:11" x14ac:dyDescent="0.35">
      <c r="B1001">
        <v>996</v>
      </c>
      <c r="C1001" s="1" t="s">
        <v>6</v>
      </c>
      <c r="D1001" s="1" t="s">
        <v>22</v>
      </c>
      <c r="E1001" s="40" t="s">
        <v>638</v>
      </c>
      <c r="F1001"/>
      <c r="G1001" s="3">
        <v>45083</v>
      </c>
      <c r="H1001" s="3">
        <v>45083</v>
      </c>
      <c r="I1001" s="1">
        <v>1</v>
      </c>
      <c r="J1001" s="1" t="str">
        <f t="shared" si="32"/>
        <v>Jun/23</v>
      </c>
      <c r="K1001" s="1" t="str">
        <f t="shared" si="31"/>
        <v>Tuesday</v>
      </c>
    </row>
    <row r="1002" spans="2:11" x14ac:dyDescent="0.35">
      <c r="B1002">
        <v>997</v>
      </c>
      <c r="C1002" s="1" t="s">
        <v>6</v>
      </c>
      <c r="D1002" s="1" t="s">
        <v>506</v>
      </c>
      <c r="E1002" s="40" t="s">
        <v>664</v>
      </c>
      <c r="F1002" t="s">
        <v>657</v>
      </c>
      <c r="G1002" s="3">
        <v>45084</v>
      </c>
      <c r="H1002" s="3">
        <v>45084</v>
      </c>
      <c r="I1002" s="1">
        <v>1</v>
      </c>
      <c r="J1002" s="1" t="str">
        <f t="shared" si="32"/>
        <v>Jun/23</v>
      </c>
      <c r="K1002" s="1" t="str">
        <f t="shared" si="31"/>
        <v>Wednesday</v>
      </c>
    </row>
    <row r="1003" spans="2:11" x14ac:dyDescent="0.35">
      <c r="B1003">
        <v>998</v>
      </c>
      <c r="C1003" s="1" t="s">
        <v>6</v>
      </c>
      <c r="D1003" s="1" t="s">
        <v>22</v>
      </c>
      <c r="E1003" s="40" t="s">
        <v>638</v>
      </c>
      <c r="F1003"/>
      <c r="G1003" s="3">
        <v>45084</v>
      </c>
      <c r="H1003" s="3">
        <v>45084</v>
      </c>
      <c r="I1003" s="1">
        <v>1</v>
      </c>
      <c r="J1003" s="1" t="str">
        <f t="shared" si="32"/>
        <v>Jun/23</v>
      </c>
      <c r="K1003" s="1" t="str">
        <f t="shared" si="31"/>
        <v>Wednesday</v>
      </c>
    </row>
    <row r="1004" spans="2:11" ht="58" x14ac:dyDescent="0.35">
      <c r="B1004">
        <v>999</v>
      </c>
      <c r="C1004" s="1" t="s">
        <v>6</v>
      </c>
      <c r="D1004" s="1" t="s">
        <v>510</v>
      </c>
      <c r="E1004" s="40" t="s">
        <v>665</v>
      </c>
      <c r="F1004" t="s">
        <v>348</v>
      </c>
      <c r="G1004" s="3">
        <v>45084</v>
      </c>
      <c r="H1004" s="3">
        <v>45084</v>
      </c>
      <c r="I1004" s="1">
        <v>3</v>
      </c>
      <c r="J1004" s="1" t="str">
        <f t="shared" si="32"/>
        <v>Jun/23</v>
      </c>
      <c r="K1004" s="1" t="str">
        <f t="shared" si="31"/>
        <v>Wednesday</v>
      </c>
    </row>
    <row r="1005" spans="2:11" x14ac:dyDescent="0.35">
      <c r="B1005">
        <v>1000</v>
      </c>
      <c r="C1005" s="1" t="s">
        <v>6</v>
      </c>
      <c r="D1005" s="1" t="s">
        <v>641</v>
      </c>
      <c r="E1005" s="40" t="s">
        <v>666</v>
      </c>
      <c r="F1005" t="s">
        <v>657</v>
      </c>
      <c r="G1005" s="3">
        <v>45084</v>
      </c>
      <c r="H1005" s="3">
        <v>45084</v>
      </c>
      <c r="I1005" s="1">
        <v>2</v>
      </c>
      <c r="J1005" s="1" t="str">
        <f t="shared" si="32"/>
        <v>Jun/23</v>
      </c>
      <c r="K1005" s="1" t="str">
        <f t="shared" si="31"/>
        <v>Wednesday</v>
      </c>
    </row>
    <row r="1006" spans="2:11" x14ac:dyDescent="0.35">
      <c r="B1006">
        <v>1001</v>
      </c>
      <c r="C1006" s="1" t="s">
        <v>6</v>
      </c>
      <c r="F1006"/>
      <c r="G1006" s="3">
        <v>45084</v>
      </c>
      <c r="H1006" s="3">
        <v>45084</v>
      </c>
      <c r="J1006" s="1" t="str">
        <f t="shared" si="32"/>
        <v>Jun/23</v>
      </c>
      <c r="K1006" s="1" t="str">
        <f t="shared" si="31"/>
        <v>Wednesday</v>
      </c>
    </row>
    <row r="1007" spans="2:11" ht="29" x14ac:dyDescent="0.35">
      <c r="B1007">
        <v>1002</v>
      </c>
      <c r="C1007" s="1" t="s">
        <v>6</v>
      </c>
      <c r="D1007" s="1" t="s">
        <v>506</v>
      </c>
      <c r="E1007" s="40" t="s">
        <v>667</v>
      </c>
      <c r="F1007" t="s">
        <v>657</v>
      </c>
      <c r="G1007" s="3">
        <v>45085</v>
      </c>
      <c r="H1007" s="3">
        <v>45085</v>
      </c>
      <c r="I1007" s="1">
        <v>3</v>
      </c>
      <c r="J1007" s="1" t="str">
        <f t="shared" si="32"/>
        <v>Jun/23</v>
      </c>
      <c r="K1007" s="1" t="str">
        <f t="shared" si="31"/>
        <v>Thursday</v>
      </c>
    </row>
    <row r="1008" spans="2:11" ht="29" x14ac:dyDescent="0.35">
      <c r="B1008">
        <v>1003</v>
      </c>
      <c r="C1008" s="1" t="s">
        <v>6</v>
      </c>
      <c r="D1008" s="1" t="s">
        <v>22</v>
      </c>
      <c r="E1008" s="40" t="s">
        <v>668</v>
      </c>
      <c r="F1008"/>
      <c r="G1008" s="3">
        <v>45085</v>
      </c>
      <c r="H1008" s="3">
        <v>45085</v>
      </c>
      <c r="I1008" s="1">
        <v>2</v>
      </c>
      <c r="J1008" s="1" t="str">
        <f t="shared" si="32"/>
        <v>Jun/23</v>
      </c>
      <c r="K1008" s="1" t="str">
        <f t="shared" si="31"/>
        <v>Thursday</v>
      </c>
    </row>
    <row r="1009" spans="2:11" x14ac:dyDescent="0.35">
      <c r="B1009">
        <v>1004</v>
      </c>
      <c r="C1009" s="1" t="s">
        <v>6</v>
      </c>
      <c r="D1009" s="1" t="s">
        <v>641</v>
      </c>
      <c r="E1009" s="40" t="s">
        <v>669</v>
      </c>
      <c r="F1009" t="s">
        <v>657</v>
      </c>
      <c r="G1009" s="3">
        <v>45085</v>
      </c>
      <c r="H1009" s="3">
        <v>45085</v>
      </c>
      <c r="I1009" s="1">
        <v>1</v>
      </c>
      <c r="J1009" s="1" t="str">
        <f t="shared" si="32"/>
        <v>Jun/23</v>
      </c>
      <c r="K1009" s="1" t="str">
        <f t="shared" si="31"/>
        <v>Thursday</v>
      </c>
    </row>
    <row r="1010" spans="2:11" x14ac:dyDescent="0.35">
      <c r="B1010">
        <v>1005</v>
      </c>
      <c r="C1010" s="1" t="s">
        <v>6</v>
      </c>
      <c r="F1010"/>
      <c r="G1010" s="3">
        <v>45085</v>
      </c>
      <c r="H1010" s="3">
        <v>45085</v>
      </c>
      <c r="J1010" s="1" t="str">
        <f t="shared" si="32"/>
        <v>Jun/23</v>
      </c>
      <c r="K1010" s="1" t="str">
        <f t="shared" si="31"/>
        <v>Thursday</v>
      </c>
    </row>
    <row r="1011" spans="2:11" ht="43.5" x14ac:dyDescent="0.35">
      <c r="B1011">
        <v>1006</v>
      </c>
      <c r="C1011" s="1" t="s">
        <v>6</v>
      </c>
      <c r="D1011" s="1" t="s">
        <v>22</v>
      </c>
      <c r="E1011" s="40" t="s">
        <v>670</v>
      </c>
      <c r="F1011" t="s">
        <v>348</v>
      </c>
      <c r="G1011" s="3">
        <v>45086</v>
      </c>
      <c r="H1011" s="3">
        <v>45086</v>
      </c>
      <c r="I1011" s="1">
        <v>1</v>
      </c>
      <c r="J1011" s="1" t="str">
        <f t="shared" si="32"/>
        <v>Jun/23</v>
      </c>
      <c r="K1011" s="1" t="str">
        <f t="shared" si="31"/>
        <v>Friday</v>
      </c>
    </row>
    <row r="1012" spans="2:11" x14ac:dyDescent="0.35">
      <c r="B1012">
        <v>1007</v>
      </c>
      <c r="C1012" s="1" t="s">
        <v>6</v>
      </c>
      <c r="F1012"/>
      <c r="G1012" s="3">
        <v>45086</v>
      </c>
      <c r="H1012" s="3">
        <v>45086</v>
      </c>
      <c r="J1012" s="1" t="str">
        <f t="shared" si="32"/>
        <v>Jun/23</v>
      </c>
      <c r="K1012" s="1" t="str">
        <f t="shared" si="31"/>
        <v>Friday</v>
      </c>
    </row>
    <row r="1013" spans="2:11" x14ac:dyDescent="0.35">
      <c r="B1013">
        <v>1008</v>
      </c>
      <c r="C1013" s="1" t="s">
        <v>6</v>
      </c>
      <c r="F1013"/>
      <c r="G1013" s="3">
        <v>45086</v>
      </c>
      <c r="H1013" s="3">
        <v>45086</v>
      </c>
      <c r="J1013" s="1" t="str">
        <f t="shared" si="32"/>
        <v>Jun/23</v>
      </c>
      <c r="K1013" s="1" t="str">
        <f t="shared" si="31"/>
        <v>Friday</v>
      </c>
    </row>
    <row r="1014" spans="2:11" x14ac:dyDescent="0.35">
      <c r="B1014">
        <v>1009</v>
      </c>
      <c r="C1014" s="1" t="s">
        <v>6</v>
      </c>
      <c r="D1014" s="1" t="s">
        <v>20</v>
      </c>
      <c r="E1014" s="40" t="s">
        <v>671</v>
      </c>
      <c r="F1014"/>
      <c r="G1014" s="3">
        <v>45089</v>
      </c>
      <c r="H1014" s="3">
        <v>45089</v>
      </c>
      <c r="I1014" s="1">
        <v>8</v>
      </c>
      <c r="J1014" s="1" t="str">
        <f t="shared" si="32"/>
        <v>Jun/23</v>
      </c>
      <c r="K1014" s="1" t="str">
        <f t="shared" si="31"/>
        <v>Monday</v>
      </c>
    </row>
    <row r="1015" spans="2:11" x14ac:dyDescent="0.35">
      <c r="B1015">
        <v>1010</v>
      </c>
      <c r="C1015" s="1" t="s">
        <v>6</v>
      </c>
      <c r="D1015" s="1" t="s">
        <v>672</v>
      </c>
      <c r="E1015" s="40" t="s">
        <v>671</v>
      </c>
      <c r="F1015"/>
      <c r="G1015" s="3">
        <v>45090</v>
      </c>
      <c r="H1015" s="3">
        <v>45090</v>
      </c>
      <c r="I1015" s="1">
        <v>8</v>
      </c>
      <c r="J1015" s="1" t="str">
        <f t="shared" si="32"/>
        <v>Jun/23</v>
      </c>
      <c r="K1015" s="1" t="str">
        <f t="shared" si="31"/>
        <v>Tuesday</v>
      </c>
    </row>
    <row r="1016" spans="2:11" x14ac:dyDescent="0.35">
      <c r="B1016">
        <v>1011</v>
      </c>
      <c r="C1016" s="1" t="s">
        <v>6</v>
      </c>
      <c r="F1016"/>
      <c r="G1016" s="3">
        <v>45086</v>
      </c>
      <c r="H1016" s="3">
        <v>45086</v>
      </c>
      <c r="J1016" s="1" t="str">
        <f t="shared" si="32"/>
        <v>Jun/23</v>
      </c>
      <c r="K1016" s="1" t="str">
        <f t="shared" si="31"/>
        <v>Friday</v>
      </c>
    </row>
    <row r="1017" spans="2:11" x14ac:dyDescent="0.35">
      <c r="B1017">
        <v>1012</v>
      </c>
      <c r="C1017" s="1" t="s">
        <v>6</v>
      </c>
      <c r="F1017"/>
      <c r="G1017" s="3">
        <v>45086</v>
      </c>
      <c r="H1017" s="3">
        <v>45086</v>
      </c>
      <c r="J1017" s="1" t="str">
        <f t="shared" si="32"/>
        <v>Jun/23</v>
      </c>
      <c r="K1017" s="1" t="str">
        <f t="shared" si="31"/>
        <v>Friday</v>
      </c>
    </row>
    <row r="1018" spans="2:11" x14ac:dyDescent="0.35">
      <c r="B1018">
        <v>1013</v>
      </c>
      <c r="C1018" s="1" t="s">
        <v>6</v>
      </c>
      <c r="F1018"/>
      <c r="G1018" s="3">
        <v>45086</v>
      </c>
      <c r="H1018" s="3">
        <v>45086</v>
      </c>
      <c r="J1018" s="1" t="str">
        <f t="shared" si="32"/>
        <v>Jun/23</v>
      </c>
      <c r="K1018" s="1" t="str">
        <f t="shared" si="31"/>
        <v>Friday</v>
      </c>
    </row>
    <row r="1019" spans="2:11" x14ac:dyDescent="0.35">
      <c r="B1019">
        <v>1014</v>
      </c>
      <c r="C1019" s="1" t="s">
        <v>6</v>
      </c>
      <c r="F1019"/>
      <c r="G1019" s="3">
        <v>45093</v>
      </c>
      <c r="H1019" s="3">
        <v>45093</v>
      </c>
      <c r="J1019" s="1" t="str">
        <f t="shared" si="32"/>
        <v>Jun/23</v>
      </c>
      <c r="K1019" s="1" t="str">
        <f t="shared" si="31"/>
        <v>Friday</v>
      </c>
    </row>
    <row r="1020" spans="2:11" x14ac:dyDescent="0.35">
      <c r="B1020">
        <v>1015</v>
      </c>
      <c r="C1020" s="1" t="s">
        <v>6</v>
      </c>
      <c r="D1020" s="1" t="s">
        <v>510</v>
      </c>
      <c r="E1020" s="40" t="s">
        <v>673</v>
      </c>
      <c r="F1020"/>
      <c r="G1020" s="3">
        <v>45093</v>
      </c>
      <c r="H1020" s="3">
        <v>45093</v>
      </c>
      <c r="I1020" s="1">
        <v>0.5</v>
      </c>
      <c r="J1020" s="1" t="str">
        <f t="shared" si="32"/>
        <v>Jun/23</v>
      </c>
      <c r="K1020" s="1" t="str">
        <f t="shared" si="31"/>
        <v>Friday</v>
      </c>
    </row>
    <row r="1021" spans="2:11" x14ac:dyDescent="0.35">
      <c r="B1021">
        <v>1016</v>
      </c>
      <c r="C1021" s="1" t="s">
        <v>6</v>
      </c>
      <c r="D1021" s="1" t="s">
        <v>510</v>
      </c>
      <c r="E1021" s="40" t="s">
        <v>674</v>
      </c>
      <c r="F1021"/>
      <c r="G1021" s="3">
        <v>45093</v>
      </c>
      <c r="H1021" s="3">
        <v>45093</v>
      </c>
      <c r="I1021" s="1">
        <v>5</v>
      </c>
      <c r="J1021" s="1" t="str">
        <f t="shared" si="32"/>
        <v>Jun/23</v>
      </c>
      <c r="K1021" s="1" t="str">
        <f t="shared" si="31"/>
        <v>Friday</v>
      </c>
    </row>
    <row r="1022" spans="2:11" x14ac:dyDescent="0.35">
      <c r="B1022">
        <v>1017</v>
      </c>
      <c r="C1022" s="1" t="s">
        <v>6</v>
      </c>
      <c r="D1022" s="1" t="s">
        <v>675</v>
      </c>
      <c r="E1022" s="40" t="s">
        <v>676</v>
      </c>
      <c r="F1022"/>
      <c r="G1022" s="3">
        <v>45093</v>
      </c>
      <c r="H1022" s="3">
        <v>45093</v>
      </c>
      <c r="I1022" s="1">
        <v>1</v>
      </c>
      <c r="J1022" s="1" t="str">
        <f t="shared" si="32"/>
        <v>Jun/23</v>
      </c>
      <c r="K1022" s="1" t="str">
        <f t="shared" si="31"/>
        <v>Friday</v>
      </c>
    </row>
    <row r="1023" spans="2:11" x14ac:dyDescent="0.35">
      <c r="B1023">
        <v>1018</v>
      </c>
      <c r="C1023" s="1" t="s">
        <v>6</v>
      </c>
      <c r="D1023" s="1" t="s">
        <v>641</v>
      </c>
      <c r="E1023" s="40" t="s">
        <v>677</v>
      </c>
      <c r="F1023"/>
      <c r="G1023" s="3">
        <v>45093</v>
      </c>
      <c r="H1023" s="3">
        <v>45093</v>
      </c>
      <c r="I1023" s="1">
        <v>1</v>
      </c>
      <c r="J1023" s="1" t="str">
        <f t="shared" si="32"/>
        <v>Jun/23</v>
      </c>
      <c r="K1023" s="1" t="str">
        <f t="shared" si="31"/>
        <v>Friday</v>
      </c>
    </row>
    <row r="1024" spans="2:11" x14ac:dyDescent="0.35">
      <c r="B1024">
        <v>1019</v>
      </c>
      <c r="C1024" s="1" t="s">
        <v>6</v>
      </c>
      <c r="D1024" s="1" t="s">
        <v>506</v>
      </c>
      <c r="E1024" s="40" t="s">
        <v>678</v>
      </c>
      <c r="F1024"/>
      <c r="G1024" s="3">
        <v>45096</v>
      </c>
      <c r="H1024" s="3">
        <v>45096</v>
      </c>
      <c r="I1024" s="1">
        <v>2</v>
      </c>
      <c r="J1024" s="1" t="str">
        <f t="shared" si="32"/>
        <v>Jun/23</v>
      </c>
      <c r="K1024" s="1" t="str">
        <f t="shared" si="31"/>
        <v>Monday</v>
      </c>
    </row>
    <row r="1025" spans="2:11" x14ac:dyDescent="0.35">
      <c r="B1025">
        <v>1020</v>
      </c>
      <c r="C1025" s="1" t="s">
        <v>6</v>
      </c>
      <c r="D1025" s="1" t="s">
        <v>679</v>
      </c>
      <c r="E1025" s="40" t="s">
        <v>680</v>
      </c>
      <c r="F1025" t="s">
        <v>348</v>
      </c>
      <c r="G1025" s="3">
        <v>45096</v>
      </c>
      <c r="H1025" s="3">
        <v>45096</v>
      </c>
      <c r="I1025" s="1">
        <v>3</v>
      </c>
      <c r="J1025" s="1" t="str">
        <f t="shared" si="32"/>
        <v>Jun/23</v>
      </c>
      <c r="K1025" s="1" t="str">
        <f t="shared" si="31"/>
        <v>Monday</v>
      </c>
    </row>
    <row r="1026" spans="2:11" x14ac:dyDescent="0.35">
      <c r="B1026">
        <v>1021</v>
      </c>
      <c r="C1026" s="1" t="s">
        <v>6</v>
      </c>
      <c r="D1026" s="1" t="s">
        <v>641</v>
      </c>
      <c r="F1026"/>
      <c r="G1026" s="3">
        <v>45096</v>
      </c>
      <c r="H1026" s="3">
        <v>45096</v>
      </c>
      <c r="I1026" s="1">
        <v>2</v>
      </c>
      <c r="J1026" s="1" t="str">
        <f t="shared" si="32"/>
        <v>Jun/23</v>
      </c>
      <c r="K1026" s="1" t="str">
        <f t="shared" si="31"/>
        <v>Monday</v>
      </c>
    </row>
    <row r="1027" spans="2:11" x14ac:dyDescent="0.35">
      <c r="B1027">
        <v>1022</v>
      </c>
      <c r="C1027" s="1" t="s">
        <v>6</v>
      </c>
      <c r="D1027" s="1" t="s">
        <v>17</v>
      </c>
      <c r="E1027" s="40" t="s">
        <v>681</v>
      </c>
      <c r="F1027"/>
      <c r="G1027" s="3">
        <v>45096</v>
      </c>
      <c r="H1027" s="3">
        <v>45096</v>
      </c>
      <c r="I1027" s="1">
        <v>1</v>
      </c>
      <c r="J1027" s="1" t="str">
        <f t="shared" si="32"/>
        <v>Jun/23</v>
      </c>
      <c r="K1027" s="1" t="str">
        <f t="shared" si="31"/>
        <v>Monday</v>
      </c>
    </row>
    <row r="1028" spans="2:11" x14ac:dyDescent="0.35">
      <c r="B1028">
        <v>1023</v>
      </c>
      <c r="C1028" s="1" t="s">
        <v>6</v>
      </c>
      <c r="F1028"/>
      <c r="G1028" s="3">
        <v>45096</v>
      </c>
      <c r="H1028" s="3">
        <v>45096</v>
      </c>
      <c r="J1028" s="1" t="str">
        <f t="shared" si="32"/>
        <v>Jun/23</v>
      </c>
      <c r="K1028" s="1" t="str">
        <f t="shared" si="31"/>
        <v>Monday</v>
      </c>
    </row>
    <row r="1029" spans="2:11" x14ac:dyDescent="0.35">
      <c r="B1029">
        <v>1024</v>
      </c>
      <c r="C1029" s="1" t="s">
        <v>6</v>
      </c>
      <c r="D1029" s="1" t="s">
        <v>679</v>
      </c>
      <c r="E1029" s="40" t="s">
        <v>680</v>
      </c>
      <c r="F1029" t="s">
        <v>348</v>
      </c>
      <c r="G1029" s="3">
        <v>45097</v>
      </c>
      <c r="H1029" s="3">
        <v>45097</v>
      </c>
      <c r="I1029" s="1">
        <v>2</v>
      </c>
      <c r="J1029" s="1" t="str">
        <f t="shared" si="32"/>
        <v>Jun/23</v>
      </c>
      <c r="K1029" s="1" t="str">
        <f t="shared" si="31"/>
        <v>Tuesday</v>
      </c>
    </row>
    <row r="1030" spans="2:11" x14ac:dyDescent="0.35">
      <c r="B1030">
        <v>1025</v>
      </c>
      <c r="C1030" s="1" t="s">
        <v>6</v>
      </c>
      <c r="D1030" s="1" t="s">
        <v>506</v>
      </c>
      <c r="E1030" s="40" t="s">
        <v>682</v>
      </c>
      <c r="F1030"/>
      <c r="G1030" s="3">
        <v>45097</v>
      </c>
      <c r="H1030" s="3">
        <v>45097</v>
      </c>
      <c r="I1030" s="1">
        <v>2</v>
      </c>
      <c r="J1030" s="1" t="str">
        <f t="shared" si="32"/>
        <v>Jun/23</v>
      </c>
      <c r="K1030" s="1" t="str">
        <f t="shared" ref="K1030:K1093" si="33" xml:space="preserve"> TEXT(G1030, "dddd")</f>
        <v>Tuesday</v>
      </c>
    </row>
    <row r="1031" spans="2:11" ht="58" x14ac:dyDescent="0.35">
      <c r="B1031">
        <v>1026</v>
      </c>
      <c r="C1031" s="1" t="s">
        <v>6</v>
      </c>
      <c r="D1031" s="1" t="s">
        <v>17</v>
      </c>
      <c r="E1031" s="40" t="s">
        <v>683</v>
      </c>
      <c r="F1031"/>
      <c r="G1031" s="3">
        <v>45097</v>
      </c>
      <c r="H1031" s="3">
        <v>45097</v>
      </c>
      <c r="I1031" s="1">
        <v>2</v>
      </c>
      <c r="J1031" s="1" t="str">
        <f t="shared" si="32"/>
        <v>Jun/23</v>
      </c>
      <c r="K1031" s="1" t="str">
        <f t="shared" si="33"/>
        <v>Tuesday</v>
      </c>
    </row>
    <row r="1032" spans="2:11" x14ac:dyDescent="0.35">
      <c r="B1032">
        <v>1027</v>
      </c>
      <c r="C1032" s="1" t="s">
        <v>6</v>
      </c>
      <c r="D1032" s="1" t="s">
        <v>22</v>
      </c>
      <c r="F1032"/>
      <c r="G1032" s="3">
        <v>45097</v>
      </c>
      <c r="H1032" s="3">
        <v>45097</v>
      </c>
      <c r="I1032" s="1">
        <v>1</v>
      </c>
      <c r="J1032" s="1" t="str">
        <f t="shared" ref="J1032:J1090" si="34" xml:space="preserve"> TEXT(G1032,"MMM/YY")</f>
        <v>Jun/23</v>
      </c>
      <c r="K1032" s="1" t="str">
        <f t="shared" si="33"/>
        <v>Tuesday</v>
      </c>
    </row>
    <row r="1033" spans="2:11" x14ac:dyDescent="0.35">
      <c r="B1033">
        <v>1028</v>
      </c>
      <c r="C1033" s="1" t="s">
        <v>6</v>
      </c>
      <c r="F1033"/>
      <c r="G1033" s="3">
        <v>45098</v>
      </c>
      <c r="J1033" s="1" t="str">
        <f t="shared" si="34"/>
        <v>Jun/23</v>
      </c>
      <c r="K1033" s="1" t="str">
        <f t="shared" si="33"/>
        <v>Wednesday</v>
      </c>
    </row>
    <row r="1034" spans="2:11" x14ac:dyDescent="0.35">
      <c r="B1034">
        <v>1029</v>
      </c>
      <c r="C1034" s="1" t="s">
        <v>6</v>
      </c>
      <c r="F1034"/>
      <c r="G1034" s="3">
        <v>45098</v>
      </c>
      <c r="J1034" s="1" t="str">
        <f t="shared" si="34"/>
        <v>Jun/23</v>
      </c>
      <c r="K1034" s="1" t="str">
        <f t="shared" si="33"/>
        <v>Wednesday</v>
      </c>
    </row>
    <row r="1035" spans="2:11" x14ac:dyDescent="0.35">
      <c r="B1035">
        <v>1030</v>
      </c>
      <c r="C1035" s="1" t="s">
        <v>6</v>
      </c>
      <c r="F1035"/>
      <c r="G1035" s="3">
        <v>45098</v>
      </c>
      <c r="J1035" s="1" t="str">
        <f t="shared" si="34"/>
        <v>Jun/23</v>
      </c>
      <c r="K1035" s="1" t="str">
        <f t="shared" si="33"/>
        <v>Wednesday</v>
      </c>
    </row>
    <row r="1036" spans="2:11" x14ac:dyDescent="0.35">
      <c r="B1036">
        <v>1031</v>
      </c>
      <c r="C1036" s="1" t="s">
        <v>6</v>
      </c>
      <c r="F1036"/>
      <c r="G1036" s="3">
        <v>45098</v>
      </c>
      <c r="J1036" s="1" t="str">
        <f t="shared" si="34"/>
        <v>Jun/23</v>
      </c>
      <c r="K1036" s="1" t="str">
        <f t="shared" si="33"/>
        <v>Wednesday</v>
      </c>
    </row>
    <row r="1037" spans="2:11" x14ac:dyDescent="0.35">
      <c r="B1037">
        <v>1032</v>
      </c>
      <c r="C1037" s="1" t="s">
        <v>6</v>
      </c>
      <c r="F1037"/>
      <c r="G1037" s="3">
        <v>45098</v>
      </c>
      <c r="J1037" s="1" t="str">
        <f t="shared" si="34"/>
        <v>Jun/23</v>
      </c>
      <c r="K1037" s="1" t="str">
        <f t="shared" si="33"/>
        <v>Wednesday</v>
      </c>
    </row>
    <row r="1038" spans="2:11" x14ac:dyDescent="0.35">
      <c r="B1038">
        <v>1033</v>
      </c>
      <c r="C1038" s="1" t="s">
        <v>6</v>
      </c>
      <c r="F1038"/>
      <c r="G1038" s="3">
        <v>45099</v>
      </c>
      <c r="J1038" s="1" t="str">
        <f t="shared" si="34"/>
        <v>Jun/23</v>
      </c>
      <c r="K1038" s="1" t="str">
        <f t="shared" si="33"/>
        <v>Thursday</v>
      </c>
    </row>
    <row r="1039" spans="2:11" x14ac:dyDescent="0.35">
      <c r="B1039">
        <v>1034</v>
      </c>
      <c r="C1039" s="1" t="s">
        <v>6</v>
      </c>
      <c r="F1039"/>
      <c r="G1039" s="3">
        <v>45099</v>
      </c>
      <c r="J1039" s="1" t="str">
        <f t="shared" si="34"/>
        <v>Jun/23</v>
      </c>
      <c r="K1039" s="1" t="str">
        <f t="shared" si="33"/>
        <v>Thursday</v>
      </c>
    </row>
    <row r="1040" spans="2:11" x14ac:dyDescent="0.35">
      <c r="B1040">
        <v>1035</v>
      </c>
      <c r="C1040" s="1" t="s">
        <v>6</v>
      </c>
      <c r="F1040"/>
      <c r="G1040" s="3">
        <v>45099</v>
      </c>
      <c r="J1040" s="1" t="str">
        <f t="shared" si="34"/>
        <v>Jun/23</v>
      </c>
      <c r="K1040" s="1" t="str">
        <f t="shared" si="33"/>
        <v>Thursday</v>
      </c>
    </row>
    <row r="1041" spans="2:11" x14ac:dyDescent="0.35">
      <c r="B1041">
        <v>1036</v>
      </c>
      <c r="C1041" s="1" t="s">
        <v>6</v>
      </c>
      <c r="F1041"/>
      <c r="G1041" s="3">
        <v>45099</v>
      </c>
      <c r="J1041" s="1" t="str">
        <f t="shared" si="34"/>
        <v>Jun/23</v>
      </c>
      <c r="K1041" s="1" t="str">
        <f t="shared" si="33"/>
        <v>Thursday</v>
      </c>
    </row>
    <row r="1042" spans="2:11" x14ac:dyDescent="0.35">
      <c r="B1042">
        <v>1037</v>
      </c>
      <c r="C1042" s="1" t="s">
        <v>6</v>
      </c>
      <c r="F1042"/>
      <c r="G1042" s="3">
        <v>45100</v>
      </c>
      <c r="H1042" s="3">
        <v>45100</v>
      </c>
      <c r="J1042" s="1" t="str">
        <f t="shared" si="34"/>
        <v>Jun/23</v>
      </c>
      <c r="K1042" s="1" t="str">
        <f t="shared" si="33"/>
        <v>Friday</v>
      </c>
    </row>
    <row r="1043" spans="2:11" x14ac:dyDescent="0.35">
      <c r="B1043">
        <v>1038</v>
      </c>
      <c r="C1043" s="1" t="s">
        <v>6</v>
      </c>
      <c r="F1043"/>
      <c r="G1043" s="3">
        <v>45100</v>
      </c>
      <c r="H1043" s="3">
        <v>45100</v>
      </c>
      <c r="J1043" s="1" t="str">
        <f t="shared" si="34"/>
        <v>Jun/23</v>
      </c>
      <c r="K1043" s="1" t="str">
        <f t="shared" si="33"/>
        <v>Friday</v>
      </c>
    </row>
    <row r="1044" spans="2:11" x14ac:dyDescent="0.35">
      <c r="B1044">
        <v>1039</v>
      </c>
      <c r="C1044" s="1" t="s">
        <v>6</v>
      </c>
      <c r="F1044"/>
      <c r="G1044" s="3">
        <v>45100</v>
      </c>
      <c r="H1044" s="3">
        <v>45100</v>
      </c>
      <c r="J1044" s="1" t="str">
        <f t="shared" si="34"/>
        <v>Jun/23</v>
      </c>
      <c r="K1044" s="1" t="str">
        <f t="shared" si="33"/>
        <v>Friday</v>
      </c>
    </row>
    <row r="1045" spans="2:11" x14ac:dyDescent="0.35">
      <c r="B1045">
        <v>1040</v>
      </c>
      <c r="C1045" s="1" t="s">
        <v>6</v>
      </c>
      <c r="F1045"/>
      <c r="G1045" s="3">
        <v>45100</v>
      </c>
      <c r="H1045" s="3">
        <v>45100</v>
      </c>
      <c r="J1045" s="1" t="str">
        <f t="shared" si="34"/>
        <v>Jun/23</v>
      </c>
      <c r="K1045" s="1" t="str">
        <f t="shared" si="33"/>
        <v>Friday</v>
      </c>
    </row>
    <row r="1046" spans="2:11" x14ac:dyDescent="0.35">
      <c r="B1046">
        <v>1041</v>
      </c>
      <c r="C1046" s="1" t="s">
        <v>6</v>
      </c>
      <c r="F1046"/>
      <c r="G1046" s="3">
        <v>45100</v>
      </c>
      <c r="H1046" s="3">
        <v>45100</v>
      </c>
      <c r="J1046" s="1" t="str">
        <f t="shared" si="34"/>
        <v>Jun/23</v>
      </c>
      <c r="K1046" s="1" t="str">
        <f t="shared" si="33"/>
        <v>Friday</v>
      </c>
    </row>
    <row r="1047" spans="2:11" ht="29" x14ac:dyDescent="0.35">
      <c r="B1047">
        <v>1042</v>
      </c>
      <c r="C1047" s="1" t="s">
        <v>6</v>
      </c>
      <c r="D1047" s="1" t="s">
        <v>22</v>
      </c>
      <c r="E1047" s="40" t="s">
        <v>668</v>
      </c>
      <c r="F1047"/>
      <c r="G1047" s="3">
        <v>45103</v>
      </c>
      <c r="H1047" s="3">
        <v>45103</v>
      </c>
      <c r="I1047" s="1">
        <v>1</v>
      </c>
      <c r="J1047" s="1" t="str">
        <f t="shared" si="34"/>
        <v>Jun/23</v>
      </c>
      <c r="K1047" s="1" t="str">
        <f t="shared" si="33"/>
        <v>Monday</v>
      </c>
    </row>
    <row r="1048" spans="2:11" x14ac:dyDescent="0.35">
      <c r="B1048">
        <v>1043</v>
      </c>
      <c r="C1048" s="1" t="s">
        <v>6</v>
      </c>
      <c r="D1048" s="1" t="s">
        <v>506</v>
      </c>
      <c r="E1048" s="40" t="s">
        <v>676</v>
      </c>
      <c r="F1048"/>
      <c r="G1048" s="3">
        <v>45103</v>
      </c>
      <c r="H1048" s="3">
        <v>45103</v>
      </c>
      <c r="I1048" s="1">
        <v>1</v>
      </c>
      <c r="J1048" s="1" t="str">
        <f t="shared" si="34"/>
        <v>Jun/23</v>
      </c>
      <c r="K1048" s="1" t="str">
        <f t="shared" si="33"/>
        <v>Monday</v>
      </c>
    </row>
    <row r="1049" spans="2:11" x14ac:dyDescent="0.35">
      <c r="B1049">
        <v>1044</v>
      </c>
      <c r="C1049" s="1" t="s">
        <v>6</v>
      </c>
      <c r="D1049" s="1" t="s">
        <v>510</v>
      </c>
      <c r="E1049" s="40" t="s">
        <v>684</v>
      </c>
      <c r="F1049"/>
      <c r="G1049" s="3">
        <v>45103</v>
      </c>
      <c r="H1049" s="3">
        <v>45103</v>
      </c>
      <c r="I1049" s="1">
        <v>2</v>
      </c>
      <c r="J1049" s="1" t="str">
        <f t="shared" si="34"/>
        <v>Jun/23</v>
      </c>
      <c r="K1049" s="1" t="str">
        <f t="shared" si="33"/>
        <v>Monday</v>
      </c>
    </row>
    <row r="1050" spans="2:11" x14ac:dyDescent="0.35">
      <c r="B1050">
        <v>1045</v>
      </c>
      <c r="C1050" s="1" t="s">
        <v>6</v>
      </c>
      <c r="D1050" s="1" t="s">
        <v>17</v>
      </c>
      <c r="E1050" s="40" t="s">
        <v>685</v>
      </c>
      <c r="F1050"/>
      <c r="G1050" s="3">
        <v>45103</v>
      </c>
      <c r="H1050" s="3">
        <v>45103</v>
      </c>
      <c r="I1050" s="1">
        <v>3</v>
      </c>
      <c r="J1050" s="1" t="str">
        <f t="shared" si="34"/>
        <v>Jun/23</v>
      </c>
      <c r="K1050" s="1" t="str">
        <f t="shared" si="33"/>
        <v>Monday</v>
      </c>
    </row>
    <row r="1051" spans="2:11" x14ac:dyDescent="0.35">
      <c r="B1051">
        <v>1046</v>
      </c>
      <c r="C1051" s="1" t="s">
        <v>6</v>
      </c>
      <c r="F1051"/>
      <c r="G1051" s="3">
        <v>45103</v>
      </c>
      <c r="H1051" s="3">
        <v>45103</v>
      </c>
      <c r="J1051" s="1" t="str">
        <f t="shared" si="34"/>
        <v>Jun/23</v>
      </c>
      <c r="K1051" s="1" t="str">
        <f t="shared" si="33"/>
        <v>Monday</v>
      </c>
    </row>
    <row r="1052" spans="2:11" ht="29" x14ac:dyDescent="0.35">
      <c r="B1052">
        <v>1047</v>
      </c>
      <c r="C1052" s="1" t="s">
        <v>6</v>
      </c>
      <c r="D1052" s="1" t="s">
        <v>22</v>
      </c>
      <c r="E1052" s="40" t="s">
        <v>668</v>
      </c>
      <c r="F1052"/>
      <c r="G1052" s="3">
        <v>45104</v>
      </c>
      <c r="H1052" s="3">
        <v>45104</v>
      </c>
      <c r="I1052" s="1">
        <v>1</v>
      </c>
      <c r="J1052" s="1" t="str">
        <f t="shared" si="34"/>
        <v>Jun/23</v>
      </c>
      <c r="K1052" s="1" t="str">
        <f t="shared" si="33"/>
        <v>Tuesday</v>
      </c>
    </row>
    <row r="1053" spans="2:11" x14ac:dyDescent="0.35">
      <c r="B1053">
        <v>1048</v>
      </c>
      <c r="C1053" s="1" t="s">
        <v>6</v>
      </c>
      <c r="D1053" s="1" t="s">
        <v>22</v>
      </c>
      <c r="E1053" s="40" t="s">
        <v>686</v>
      </c>
      <c r="F1053"/>
      <c r="G1053" s="3">
        <v>45104</v>
      </c>
      <c r="H1053" s="3">
        <v>45104</v>
      </c>
      <c r="J1053" s="1" t="str">
        <f t="shared" si="34"/>
        <v>Jun/23</v>
      </c>
      <c r="K1053" s="1" t="str">
        <f t="shared" si="33"/>
        <v>Tuesday</v>
      </c>
    </row>
    <row r="1054" spans="2:11" x14ac:dyDescent="0.35">
      <c r="B1054">
        <v>1049</v>
      </c>
      <c r="C1054" s="1" t="s">
        <v>6</v>
      </c>
      <c r="D1054" s="1" t="s">
        <v>641</v>
      </c>
      <c r="F1054"/>
      <c r="G1054" s="3">
        <v>45104</v>
      </c>
      <c r="H1054" s="3">
        <v>45104</v>
      </c>
      <c r="J1054" s="1" t="str">
        <f t="shared" si="34"/>
        <v>Jun/23</v>
      </c>
      <c r="K1054" s="1" t="str">
        <f t="shared" si="33"/>
        <v>Tuesday</v>
      </c>
    </row>
    <row r="1055" spans="2:11" x14ac:dyDescent="0.35">
      <c r="B1055">
        <v>1050</v>
      </c>
      <c r="C1055" s="1" t="s">
        <v>6</v>
      </c>
      <c r="F1055"/>
      <c r="G1055" s="3">
        <v>45104</v>
      </c>
      <c r="H1055" s="3">
        <v>45104</v>
      </c>
      <c r="J1055" s="1" t="str">
        <f t="shared" si="34"/>
        <v>Jun/23</v>
      </c>
      <c r="K1055" s="1" t="str">
        <f t="shared" si="33"/>
        <v>Tuesday</v>
      </c>
    </row>
    <row r="1056" spans="2:11" x14ac:dyDescent="0.35">
      <c r="B1056">
        <v>1051</v>
      </c>
      <c r="C1056" s="1" t="s">
        <v>6</v>
      </c>
      <c r="F1056"/>
      <c r="G1056" s="3">
        <v>45104</v>
      </c>
      <c r="H1056" s="3">
        <v>45104</v>
      </c>
      <c r="J1056" s="1" t="str">
        <f t="shared" si="34"/>
        <v>Jun/23</v>
      </c>
      <c r="K1056" s="1" t="str">
        <f t="shared" si="33"/>
        <v>Tuesday</v>
      </c>
    </row>
    <row r="1057" spans="2:11" x14ac:dyDescent="0.35">
      <c r="B1057">
        <v>1052</v>
      </c>
      <c r="C1057" s="1" t="s">
        <v>6</v>
      </c>
      <c r="F1057"/>
      <c r="G1057" s="3">
        <v>45104</v>
      </c>
      <c r="H1057" s="3">
        <v>45104</v>
      </c>
      <c r="J1057" s="1" t="str">
        <f t="shared" si="34"/>
        <v>Jun/23</v>
      </c>
      <c r="K1057" s="1" t="str">
        <f t="shared" si="33"/>
        <v>Tuesday</v>
      </c>
    </row>
    <row r="1058" spans="2:11" ht="29" x14ac:dyDescent="0.35">
      <c r="B1058">
        <v>1053</v>
      </c>
      <c r="C1058" s="1" t="s">
        <v>6</v>
      </c>
      <c r="D1058" s="1" t="s">
        <v>22</v>
      </c>
      <c r="E1058" s="40" t="s">
        <v>668</v>
      </c>
      <c r="F1058"/>
      <c r="G1058" s="3">
        <v>45105</v>
      </c>
      <c r="H1058" s="3">
        <v>45105</v>
      </c>
      <c r="I1058" s="1">
        <v>1</v>
      </c>
      <c r="J1058" s="1" t="str">
        <f t="shared" si="34"/>
        <v>Jun/23</v>
      </c>
      <c r="K1058" s="1" t="str">
        <f t="shared" si="33"/>
        <v>Wednesday</v>
      </c>
    </row>
    <row r="1059" spans="2:11" x14ac:dyDescent="0.35">
      <c r="B1059">
        <v>1054</v>
      </c>
      <c r="C1059" s="1" t="s">
        <v>6</v>
      </c>
      <c r="D1059" s="1" t="s">
        <v>510</v>
      </c>
      <c r="E1059" s="40" t="s">
        <v>687</v>
      </c>
      <c r="F1059"/>
      <c r="G1059" s="3">
        <v>45105</v>
      </c>
      <c r="H1059" s="3">
        <v>45105</v>
      </c>
      <c r="I1059" s="1">
        <v>1.5</v>
      </c>
      <c r="J1059" s="1" t="str">
        <f t="shared" si="34"/>
        <v>Jun/23</v>
      </c>
      <c r="K1059" s="1" t="str">
        <f t="shared" si="33"/>
        <v>Wednesday</v>
      </c>
    </row>
    <row r="1060" spans="2:11" ht="43.5" x14ac:dyDescent="0.35">
      <c r="B1060">
        <v>1055</v>
      </c>
      <c r="C1060" s="1" t="s">
        <v>6</v>
      </c>
      <c r="D1060" s="1" t="s">
        <v>17</v>
      </c>
      <c r="E1060" s="40" t="s">
        <v>688</v>
      </c>
      <c r="F1060"/>
      <c r="G1060" s="3">
        <v>45105</v>
      </c>
      <c r="H1060" s="3">
        <v>45105</v>
      </c>
      <c r="I1060" s="1">
        <v>2</v>
      </c>
      <c r="J1060" s="1" t="str">
        <f t="shared" si="34"/>
        <v>Jun/23</v>
      </c>
      <c r="K1060" s="1" t="str">
        <f t="shared" si="33"/>
        <v>Wednesday</v>
      </c>
    </row>
    <row r="1061" spans="2:11" x14ac:dyDescent="0.35">
      <c r="B1061">
        <v>1056</v>
      </c>
      <c r="C1061" s="1" t="s">
        <v>6</v>
      </c>
      <c r="D1061" s="1" t="s">
        <v>506</v>
      </c>
      <c r="F1061"/>
      <c r="G1061" s="3">
        <v>45105</v>
      </c>
      <c r="H1061" s="3">
        <v>45105</v>
      </c>
      <c r="J1061" s="1" t="str">
        <f t="shared" si="34"/>
        <v>Jun/23</v>
      </c>
      <c r="K1061" s="1" t="str">
        <f t="shared" si="33"/>
        <v>Wednesday</v>
      </c>
    </row>
    <row r="1062" spans="2:11" x14ac:dyDescent="0.35">
      <c r="B1062">
        <v>1057</v>
      </c>
      <c r="C1062" s="1" t="s">
        <v>6</v>
      </c>
      <c r="F1062"/>
      <c r="G1062" s="3">
        <v>45105</v>
      </c>
      <c r="H1062" s="3">
        <v>45105</v>
      </c>
      <c r="J1062" s="1" t="str">
        <f t="shared" si="34"/>
        <v>Jun/23</v>
      </c>
      <c r="K1062" s="1" t="str">
        <f t="shared" si="33"/>
        <v>Wednesday</v>
      </c>
    </row>
    <row r="1063" spans="2:11" x14ac:dyDescent="0.35">
      <c r="B1063">
        <v>1058</v>
      </c>
      <c r="C1063" s="1" t="s">
        <v>6</v>
      </c>
      <c r="D1063" s="1" t="s">
        <v>22</v>
      </c>
      <c r="F1063"/>
      <c r="G1063" s="3">
        <v>45105</v>
      </c>
      <c r="H1063" s="3">
        <v>45105</v>
      </c>
      <c r="I1063" s="1">
        <v>2</v>
      </c>
      <c r="J1063" s="1" t="str">
        <f t="shared" si="34"/>
        <v>Jun/23</v>
      </c>
      <c r="K1063" s="1" t="str">
        <f t="shared" si="33"/>
        <v>Wednesday</v>
      </c>
    </row>
    <row r="1064" spans="2:11" ht="29" x14ac:dyDescent="0.35">
      <c r="B1064">
        <v>1059</v>
      </c>
      <c r="C1064" s="1" t="s">
        <v>6</v>
      </c>
      <c r="D1064" s="1" t="s">
        <v>22</v>
      </c>
      <c r="E1064" s="40" t="s">
        <v>668</v>
      </c>
      <c r="F1064"/>
      <c r="G1064" s="3">
        <v>45117</v>
      </c>
      <c r="H1064" s="3">
        <v>45117</v>
      </c>
      <c r="I1064" s="1">
        <v>1</v>
      </c>
      <c r="J1064" s="1" t="str">
        <f t="shared" si="34"/>
        <v>Jul/23</v>
      </c>
      <c r="K1064" s="1" t="str">
        <f t="shared" si="33"/>
        <v>Monday</v>
      </c>
    </row>
    <row r="1065" spans="2:11" ht="29" x14ac:dyDescent="0.35">
      <c r="B1065">
        <v>1060</v>
      </c>
      <c r="C1065" s="1" t="s">
        <v>6</v>
      </c>
      <c r="D1065" s="1" t="s">
        <v>506</v>
      </c>
      <c r="E1065" s="40" t="s">
        <v>689</v>
      </c>
      <c r="F1065"/>
      <c r="G1065" s="3">
        <v>45117</v>
      </c>
      <c r="H1065" s="3">
        <v>45117</v>
      </c>
      <c r="I1065" s="1">
        <v>2</v>
      </c>
      <c r="J1065" s="1" t="str">
        <f t="shared" si="34"/>
        <v>Jul/23</v>
      </c>
      <c r="K1065" s="1" t="str">
        <f t="shared" si="33"/>
        <v>Monday</v>
      </c>
    </row>
    <row r="1066" spans="2:11" ht="36.65" customHeight="1" x14ac:dyDescent="0.35">
      <c r="B1066">
        <v>1061</v>
      </c>
      <c r="C1066" s="1" t="s">
        <v>6</v>
      </c>
      <c r="D1066" s="1" t="s">
        <v>17</v>
      </c>
      <c r="E1066" s="40" t="s">
        <v>690</v>
      </c>
      <c r="F1066"/>
      <c r="G1066" s="3">
        <v>45117</v>
      </c>
      <c r="H1066" s="3">
        <v>45117</v>
      </c>
      <c r="I1066" s="1">
        <v>2</v>
      </c>
      <c r="J1066" s="1" t="str">
        <f t="shared" si="34"/>
        <v>Jul/23</v>
      </c>
      <c r="K1066" s="1" t="str">
        <f t="shared" si="33"/>
        <v>Monday</v>
      </c>
    </row>
    <row r="1067" spans="2:11" x14ac:dyDescent="0.35">
      <c r="B1067">
        <v>1062</v>
      </c>
      <c r="C1067" s="1" t="s">
        <v>6</v>
      </c>
      <c r="D1067" s="1" t="s">
        <v>510</v>
      </c>
      <c r="F1067"/>
      <c r="G1067" s="3">
        <v>45117</v>
      </c>
      <c r="H1067" s="3">
        <v>45117</v>
      </c>
      <c r="J1067" s="1" t="str">
        <f t="shared" si="34"/>
        <v>Jul/23</v>
      </c>
      <c r="K1067" s="1" t="str">
        <f t="shared" si="33"/>
        <v>Monday</v>
      </c>
    </row>
    <row r="1068" spans="2:11" x14ac:dyDescent="0.35">
      <c r="B1068">
        <v>1063</v>
      </c>
      <c r="C1068" s="1" t="s">
        <v>6</v>
      </c>
      <c r="D1068" s="1" t="s">
        <v>641</v>
      </c>
      <c r="F1068"/>
      <c r="G1068" s="3">
        <v>45117</v>
      </c>
      <c r="H1068" s="3">
        <v>45117</v>
      </c>
      <c r="J1068" s="1" t="str">
        <f t="shared" si="34"/>
        <v>Jul/23</v>
      </c>
      <c r="K1068" s="1" t="str">
        <f t="shared" si="33"/>
        <v>Monday</v>
      </c>
    </row>
    <row r="1069" spans="2:11" x14ac:dyDescent="0.35">
      <c r="B1069">
        <v>1064</v>
      </c>
      <c r="C1069" s="1" t="s">
        <v>6</v>
      </c>
      <c r="D1069" s="1" t="s">
        <v>163</v>
      </c>
      <c r="E1069" s="5" t="s">
        <v>691</v>
      </c>
      <c r="F1069"/>
      <c r="G1069" s="3">
        <v>45117</v>
      </c>
      <c r="H1069" s="3">
        <v>45117</v>
      </c>
      <c r="I1069" s="1">
        <v>2</v>
      </c>
      <c r="J1069" s="1" t="str">
        <f t="shared" si="34"/>
        <v>Jul/23</v>
      </c>
      <c r="K1069" s="1" t="str">
        <f t="shared" si="33"/>
        <v>Monday</v>
      </c>
    </row>
    <row r="1070" spans="2:11" x14ac:dyDescent="0.35">
      <c r="B1070">
        <v>1065</v>
      </c>
      <c r="C1070" s="1" t="s">
        <v>6</v>
      </c>
      <c r="F1070"/>
      <c r="G1070" s="3">
        <v>45118</v>
      </c>
      <c r="H1070" s="3">
        <v>45118</v>
      </c>
      <c r="J1070" s="1" t="str">
        <f t="shared" si="34"/>
        <v>Jul/23</v>
      </c>
      <c r="K1070" s="1" t="str">
        <f t="shared" si="33"/>
        <v>Tuesday</v>
      </c>
    </row>
    <row r="1071" spans="2:11" ht="29" x14ac:dyDescent="0.35">
      <c r="B1071">
        <v>1066</v>
      </c>
      <c r="C1071" s="1" t="s">
        <v>6</v>
      </c>
      <c r="D1071" s="1" t="s">
        <v>22</v>
      </c>
      <c r="E1071" s="40" t="s">
        <v>668</v>
      </c>
      <c r="F1071"/>
      <c r="G1071" s="3">
        <v>45118</v>
      </c>
      <c r="H1071" s="3">
        <v>45118</v>
      </c>
      <c r="I1071" s="1">
        <v>1</v>
      </c>
      <c r="J1071" s="1" t="str">
        <f t="shared" si="34"/>
        <v>Jul/23</v>
      </c>
      <c r="K1071" s="1" t="str">
        <f t="shared" si="33"/>
        <v>Tuesday</v>
      </c>
    </row>
    <row r="1072" spans="2:11" ht="29" x14ac:dyDescent="0.35">
      <c r="B1072">
        <v>1067</v>
      </c>
      <c r="C1072" s="1" t="s">
        <v>6</v>
      </c>
      <c r="D1072" s="1" t="s">
        <v>506</v>
      </c>
      <c r="E1072" s="40" t="s">
        <v>689</v>
      </c>
      <c r="F1072"/>
      <c r="G1072" s="3">
        <v>45118</v>
      </c>
      <c r="H1072" s="3">
        <v>45118</v>
      </c>
      <c r="I1072" s="1">
        <v>1</v>
      </c>
      <c r="J1072" s="1" t="str">
        <f t="shared" si="34"/>
        <v>Jul/23</v>
      </c>
      <c r="K1072" s="1" t="str">
        <f t="shared" si="33"/>
        <v>Tuesday</v>
      </c>
    </row>
    <row r="1073" spans="2:11" x14ac:dyDescent="0.35">
      <c r="B1073">
        <v>1068</v>
      </c>
      <c r="C1073" s="1" t="s">
        <v>6</v>
      </c>
      <c r="D1073" s="1" t="s">
        <v>17</v>
      </c>
      <c r="F1073"/>
      <c r="G1073" s="3">
        <v>45118</v>
      </c>
      <c r="H1073" s="3">
        <v>45118</v>
      </c>
      <c r="J1073" s="1" t="str">
        <f t="shared" si="34"/>
        <v>Jul/23</v>
      </c>
      <c r="K1073" s="1" t="str">
        <f t="shared" si="33"/>
        <v>Tuesday</v>
      </c>
    </row>
    <row r="1074" spans="2:11" x14ac:dyDescent="0.35">
      <c r="B1074">
        <v>1069</v>
      </c>
      <c r="C1074" s="1" t="s">
        <v>6</v>
      </c>
      <c r="D1074" s="1" t="s">
        <v>510</v>
      </c>
      <c r="F1074"/>
      <c r="G1074" s="3">
        <v>45118</v>
      </c>
      <c r="H1074" s="3">
        <v>45118</v>
      </c>
      <c r="J1074" s="1" t="str">
        <f t="shared" si="34"/>
        <v>Jul/23</v>
      </c>
      <c r="K1074" s="1" t="str">
        <f t="shared" si="33"/>
        <v>Tuesday</v>
      </c>
    </row>
    <row r="1075" spans="2:11" x14ac:dyDescent="0.35">
      <c r="B1075">
        <v>1070</v>
      </c>
      <c r="C1075" s="1" t="s">
        <v>6</v>
      </c>
      <c r="D1075" s="1" t="s">
        <v>641</v>
      </c>
      <c r="F1075"/>
      <c r="G1075" s="3">
        <v>45118</v>
      </c>
      <c r="H1075" s="3">
        <v>45118</v>
      </c>
      <c r="J1075" s="1" t="str">
        <f t="shared" si="34"/>
        <v>Jul/23</v>
      </c>
      <c r="K1075" s="1" t="str">
        <f t="shared" si="33"/>
        <v>Tuesday</v>
      </c>
    </row>
    <row r="1076" spans="2:11" ht="29" x14ac:dyDescent="0.35">
      <c r="B1076">
        <v>1071</v>
      </c>
      <c r="C1076" s="1" t="s">
        <v>6</v>
      </c>
      <c r="D1076" s="1" t="s">
        <v>163</v>
      </c>
      <c r="E1076" s="5" t="s">
        <v>692</v>
      </c>
      <c r="F1076"/>
      <c r="G1076" s="3">
        <v>45118</v>
      </c>
      <c r="H1076" s="3">
        <v>45118</v>
      </c>
      <c r="I1076" s="1">
        <v>3</v>
      </c>
      <c r="J1076" s="1" t="str">
        <f t="shared" si="34"/>
        <v>Jul/23</v>
      </c>
      <c r="K1076" s="1" t="str">
        <f t="shared" si="33"/>
        <v>Tuesday</v>
      </c>
    </row>
    <row r="1077" spans="2:11" x14ac:dyDescent="0.35">
      <c r="B1077">
        <v>1072</v>
      </c>
      <c r="C1077" s="1" t="s">
        <v>6</v>
      </c>
      <c r="D1077" s="1" t="s">
        <v>22</v>
      </c>
      <c r="F1077"/>
      <c r="G1077" s="3">
        <v>45119</v>
      </c>
      <c r="H1077" s="3">
        <v>45119</v>
      </c>
      <c r="J1077" s="1" t="str">
        <f t="shared" si="34"/>
        <v>Jul/23</v>
      </c>
      <c r="K1077" s="1" t="str">
        <f t="shared" si="33"/>
        <v>Wednesday</v>
      </c>
    </row>
    <row r="1078" spans="2:11" x14ac:dyDescent="0.35">
      <c r="B1078">
        <v>1073</v>
      </c>
      <c r="C1078" s="1" t="s">
        <v>6</v>
      </c>
      <c r="D1078" s="1" t="s">
        <v>506</v>
      </c>
      <c r="F1078"/>
      <c r="G1078" s="3">
        <v>45119</v>
      </c>
      <c r="H1078" s="3">
        <v>45119</v>
      </c>
      <c r="J1078" s="1" t="str">
        <f t="shared" si="34"/>
        <v>Jul/23</v>
      </c>
      <c r="K1078" s="1" t="str">
        <f t="shared" si="33"/>
        <v>Wednesday</v>
      </c>
    </row>
    <row r="1079" spans="2:11" x14ac:dyDescent="0.35">
      <c r="B1079">
        <v>1074</v>
      </c>
      <c r="C1079" s="1" t="s">
        <v>6</v>
      </c>
      <c r="D1079" s="1" t="s">
        <v>17</v>
      </c>
      <c r="F1079"/>
      <c r="G1079" s="3">
        <v>45119</v>
      </c>
      <c r="H1079" s="3">
        <v>45119</v>
      </c>
      <c r="J1079" s="1" t="str">
        <f t="shared" si="34"/>
        <v>Jul/23</v>
      </c>
      <c r="K1079" s="1" t="str">
        <f t="shared" si="33"/>
        <v>Wednesday</v>
      </c>
    </row>
    <row r="1080" spans="2:11" x14ac:dyDescent="0.35">
      <c r="B1080">
        <v>1075</v>
      </c>
      <c r="C1080" s="1" t="s">
        <v>6</v>
      </c>
      <c r="D1080" s="1" t="s">
        <v>510</v>
      </c>
      <c r="F1080"/>
      <c r="G1080" s="3">
        <v>45119</v>
      </c>
      <c r="H1080" s="3">
        <v>45119</v>
      </c>
      <c r="J1080" s="1" t="str">
        <f t="shared" si="34"/>
        <v>Jul/23</v>
      </c>
      <c r="K1080" s="1" t="str">
        <f t="shared" si="33"/>
        <v>Wednesday</v>
      </c>
    </row>
    <row r="1081" spans="2:11" x14ac:dyDescent="0.35">
      <c r="B1081">
        <v>1076</v>
      </c>
      <c r="C1081" s="1" t="s">
        <v>6</v>
      </c>
      <c r="D1081" s="1" t="s">
        <v>641</v>
      </c>
      <c r="F1081"/>
      <c r="G1081" s="3">
        <v>45119</v>
      </c>
      <c r="H1081" s="3">
        <v>45119</v>
      </c>
      <c r="J1081" s="1" t="str">
        <f t="shared" si="34"/>
        <v>Jul/23</v>
      </c>
      <c r="K1081" s="1" t="str">
        <f t="shared" si="33"/>
        <v>Wednesday</v>
      </c>
    </row>
    <row r="1082" spans="2:11" x14ac:dyDescent="0.35">
      <c r="B1082">
        <v>1077</v>
      </c>
      <c r="C1082" s="1" t="s">
        <v>6</v>
      </c>
      <c r="D1082" s="1" t="s">
        <v>163</v>
      </c>
      <c r="F1082"/>
      <c r="G1082" s="3">
        <v>45119</v>
      </c>
      <c r="H1082" s="3">
        <v>45119</v>
      </c>
      <c r="J1082" s="1" t="str">
        <f t="shared" si="34"/>
        <v>Jul/23</v>
      </c>
      <c r="K1082" s="1" t="str">
        <f t="shared" si="33"/>
        <v>Wednesday</v>
      </c>
    </row>
    <row r="1083" spans="2:11" x14ac:dyDescent="0.35">
      <c r="B1083">
        <v>1078</v>
      </c>
      <c r="C1083" s="1" t="s">
        <v>6</v>
      </c>
      <c r="D1083" s="1" t="s">
        <v>22</v>
      </c>
      <c r="F1083"/>
      <c r="G1083" s="3">
        <v>45120</v>
      </c>
      <c r="H1083" s="3">
        <v>45120</v>
      </c>
      <c r="J1083" s="1" t="str">
        <f t="shared" si="34"/>
        <v>Jul/23</v>
      </c>
      <c r="K1083" s="1" t="str">
        <f t="shared" si="33"/>
        <v>Thursday</v>
      </c>
    </row>
    <row r="1084" spans="2:11" x14ac:dyDescent="0.35">
      <c r="B1084">
        <v>1079</v>
      </c>
      <c r="C1084" s="1" t="s">
        <v>6</v>
      </c>
      <c r="D1084" s="1" t="s">
        <v>506</v>
      </c>
      <c r="F1084"/>
      <c r="G1084" s="3">
        <v>45120</v>
      </c>
      <c r="H1084" s="3">
        <v>45120</v>
      </c>
      <c r="J1084" s="1" t="str">
        <f t="shared" si="34"/>
        <v>Jul/23</v>
      </c>
      <c r="K1084" s="1" t="str">
        <f t="shared" si="33"/>
        <v>Thursday</v>
      </c>
    </row>
    <row r="1085" spans="2:11" x14ac:dyDescent="0.35">
      <c r="B1085">
        <v>1080</v>
      </c>
      <c r="C1085" s="1" t="s">
        <v>6</v>
      </c>
      <c r="D1085" s="1" t="s">
        <v>17</v>
      </c>
      <c r="F1085"/>
      <c r="G1085" s="3">
        <v>45120</v>
      </c>
      <c r="H1085" s="3">
        <v>45120</v>
      </c>
      <c r="J1085" s="1" t="str">
        <f t="shared" si="34"/>
        <v>Jul/23</v>
      </c>
      <c r="K1085" s="1" t="str">
        <f t="shared" si="33"/>
        <v>Thursday</v>
      </c>
    </row>
    <row r="1086" spans="2:11" x14ac:dyDescent="0.35">
      <c r="B1086">
        <v>1081</v>
      </c>
      <c r="C1086" s="1" t="s">
        <v>6</v>
      </c>
      <c r="D1086" s="1" t="s">
        <v>510</v>
      </c>
      <c r="F1086"/>
      <c r="G1086" s="3">
        <v>45120</v>
      </c>
      <c r="H1086" s="3">
        <v>45120</v>
      </c>
      <c r="J1086" s="1" t="str">
        <f t="shared" si="34"/>
        <v>Jul/23</v>
      </c>
      <c r="K1086" s="1" t="str">
        <f t="shared" si="33"/>
        <v>Thursday</v>
      </c>
    </row>
    <row r="1087" spans="2:11" x14ac:dyDescent="0.35">
      <c r="B1087">
        <v>1082</v>
      </c>
      <c r="C1087" s="1" t="s">
        <v>6</v>
      </c>
      <c r="D1087" s="1" t="s">
        <v>641</v>
      </c>
      <c r="F1087"/>
      <c r="G1087" s="3">
        <v>45120</v>
      </c>
      <c r="H1087" s="3">
        <v>45120</v>
      </c>
      <c r="J1087" s="1" t="str">
        <f t="shared" si="34"/>
        <v>Jul/23</v>
      </c>
      <c r="K1087" s="1" t="str">
        <f t="shared" si="33"/>
        <v>Thursday</v>
      </c>
    </row>
    <row r="1088" spans="2:11" x14ac:dyDescent="0.35">
      <c r="B1088">
        <v>1083</v>
      </c>
      <c r="C1088" s="1" t="s">
        <v>6</v>
      </c>
      <c r="D1088" s="1" t="s">
        <v>163</v>
      </c>
      <c r="F1088"/>
      <c r="G1088" s="3">
        <v>45120</v>
      </c>
      <c r="H1088" s="3">
        <v>45120</v>
      </c>
      <c r="J1088" s="1" t="str">
        <f t="shared" si="34"/>
        <v>Jul/23</v>
      </c>
      <c r="K1088" s="1" t="str">
        <f t="shared" si="33"/>
        <v>Thursday</v>
      </c>
    </row>
    <row r="1089" spans="2:11" x14ac:dyDescent="0.35">
      <c r="B1089">
        <v>1084</v>
      </c>
      <c r="C1089" s="1" t="s">
        <v>6</v>
      </c>
      <c r="F1089"/>
      <c r="G1089" s="3">
        <v>45121</v>
      </c>
      <c r="H1089" s="3">
        <v>45121</v>
      </c>
      <c r="J1089" s="1" t="str">
        <f t="shared" si="34"/>
        <v>Jul/23</v>
      </c>
      <c r="K1089" s="1" t="str">
        <f t="shared" si="33"/>
        <v>Friday</v>
      </c>
    </row>
    <row r="1090" spans="2:11" x14ac:dyDescent="0.35">
      <c r="B1090">
        <v>1085</v>
      </c>
      <c r="C1090" s="1" t="s">
        <v>6</v>
      </c>
      <c r="F1090"/>
      <c r="G1090" s="3">
        <v>45121</v>
      </c>
      <c r="H1090" s="3">
        <v>45121</v>
      </c>
      <c r="J1090" s="1" t="str">
        <f t="shared" si="34"/>
        <v>Jul/23</v>
      </c>
      <c r="K1090" s="1" t="str">
        <f t="shared" si="33"/>
        <v>Friday</v>
      </c>
    </row>
    <row r="1091" spans="2:11" x14ac:dyDescent="0.35">
      <c r="B1091">
        <v>1086</v>
      </c>
      <c r="C1091" s="1" t="s">
        <v>6</v>
      </c>
      <c r="F1091"/>
      <c r="G1091" s="3">
        <v>45121</v>
      </c>
      <c r="H1091" s="3">
        <v>45121</v>
      </c>
      <c r="J1091" s="1" t="str">
        <f t="shared" ref="J1091:J1152" si="35" xml:space="preserve"> TEXT(G1091,"MMM/YY")</f>
        <v>Jul/23</v>
      </c>
      <c r="K1091" s="1" t="str">
        <f t="shared" si="33"/>
        <v>Friday</v>
      </c>
    </row>
    <row r="1092" spans="2:11" x14ac:dyDescent="0.35">
      <c r="B1092">
        <v>1087</v>
      </c>
      <c r="C1092" s="1" t="s">
        <v>6</v>
      </c>
      <c r="F1092"/>
      <c r="G1092" s="3">
        <v>45121</v>
      </c>
      <c r="H1092" s="3">
        <v>45121</v>
      </c>
      <c r="J1092" s="1" t="str">
        <f t="shared" si="35"/>
        <v>Jul/23</v>
      </c>
      <c r="K1092" s="1" t="str">
        <f t="shared" si="33"/>
        <v>Friday</v>
      </c>
    </row>
    <row r="1093" spans="2:11" x14ac:dyDescent="0.35">
      <c r="B1093">
        <v>1088</v>
      </c>
      <c r="C1093" s="1" t="s">
        <v>6</v>
      </c>
      <c r="F1093"/>
      <c r="G1093" s="3">
        <v>45121</v>
      </c>
      <c r="H1093" s="3">
        <v>45121</v>
      </c>
      <c r="J1093" s="1" t="str">
        <f t="shared" si="35"/>
        <v>Jul/23</v>
      </c>
      <c r="K1093" s="1" t="str">
        <f t="shared" si="33"/>
        <v>Friday</v>
      </c>
    </row>
    <row r="1094" spans="2:11" x14ac:dyDescent="0.35">
      <c r="B1094">
        <v>1089</v>
      </c>
      <c r="C1094" s="1" t="s">
        <v>6</v>
      </c>
      <c r="F1094"/>
      <c r="G1094" s="3">
        <v>45121</v>
      </c>
      <c r="H1094" s="3">
        <v>45121</v>
      </c>
      <c r="J1094" s="1" t="str">
        <f t="shared" si="35"/>
        <v>Jul/23</v>
      </c>
      <c r="K1094" s="1" t="str">
        <f t="shared" ref="K1094:K1157" si="36" xml:space="preserve"> TEXT(G1094, "dddd")</f>
        <v>Friday</v>
      </c>
    </row>
    <row r="1095" spans="2:11" ht="29" x14ac:dyDescent="0.35">
      <c r="B1095">
        <v>1090</v>
      </c>
      <c r="C1095" s="1" t="s">
        <v>6</v>
      </c>
      <c r="D1095" s="1" t="s">
        <v>510</v>
      </c>
      <c r="E1095" s="40" t="s">
        <v>693</v>
      </c>
      <c r="F1095"/>
      <c r="G1095" s="3">
        <v>45124</v>
      </c>
      <c r="H1095" s="3">
        <v>45124</v>
      </c>
      <c r="I1095" s="1">
        <v>3</v>
      </c>
      <c r="J1095" s="1" t="str">
        <f t="shared" si="35"/>
        <v>Jul/23</v>
      </c>
      <c r="K1095" s="1" t="str">
        <f t="shared" si="36"/>
        <v>Monday</v>
      </c>
    </row>
    <row r="1096" spans="2:11" ht="29" x14ac:dyDescent="0.35">
      <c r="B1096">
        <v>1091</v>
      </c>
      <c r="C1096" s="1" t="s">
        <v>6</v>
      </c>
      <c r="D1096" s="1" t="s">
        <v>510</v>
      </c>
      <c r="E1096" s="40" t="s">
        <v>694</v>
      </c>
      <c r="F1096" t="s">
        <v>348</v>
      </c>
      <c r="G1096" s="3">
        <v>45124</v>
      </c>
      <c r="H1096" s="3">
        <v>45124</v>
      </c>
      <c r="I1096" s="1">
        <v>0.5</v>
      </c>
      <c r="J1096" s="1" t="str">
        <f t="shared" si="35"/>
        <v>Jul/23</v>
      </c>
      <c r="K1096" s="1" t="str">
        <f t="shared" si="36"/>
        <v>Monday</v>
      </c>
    </row>
    <row r="1097" spans="2:11" x14ac:dyDescent="0.35">
      <c r="B1097">
        <v>1092</v>
      </c>
      <c r="C1097" s="1" t="s">
        <v>6</v>
      </c>
      <c r="D1097" s="1" t="s">
        <v>510</v>
      </c>
      <c r="E1097" s="40" t="s">
        <v>695</v>
      </c>
      <c r="F1097" t="s">
        <v>696</v>
      </c>
      <c r="G1097" s="3">
        <v>45124</v>
      </c>
      <c r="H1097" s="3">
        <v>45124</v>
      </c>
      <c r="I1097" s="1">
        <v>0.5</v>
      </c>
      <c r="J1097" s="1" t="str">
        <f t="shared" si="35"/>
        <v>Jul/23</v>
      </c>
      <c r="K1097" s="1" t="str">
        <f t="shared" si="36"/>
        <v>Monday</v>
      </c>
    </row>
    <row r="1098" spans="2:11" x14ac:dyDescent="0.35">
      <c r="B1098">
        <v>1093</v>
      </c>
      <c r="C1098" s="1" t="s">
        <v>6</v>
      </c>
      <c r="D1098" s="1" t="s">
        <v>22</v>
      </c>
      <c r="E1098" s="40" t="s">
        <v>697</v>
      </c>
      <c r="F1098"/>
      <c r="G1098" s="3">
        <v>45124</v>
      </c>
      <c r="H1098" s="3">
        <v>45124</v>
      </c>
      <c r="I1098" s="1">
        <v>1</v>
      </c>
      <c r="J1098" s="1" t="str">
        <f t="shared" si="35"/>
        <v>Jul/23</v>
      </c>
      <c r="K1098" s="1" t="str">
        <f t="shared" si="36"/>
        <v>Monday</v>
      </c>
    </row>
    <row r="1099" spans="2:11" ht="29" x14ac:dyDescent="0.35">
      <c r="B1099">
        <v>1094</v>
      </c>
      <c r="C1099" s="1" t="s">
        <v>6</v>
      </c>
      <c r="D1099" s="1" t="s">
        <v>506</v>
      </c>
      <c r="E1099" s="40" t="s">
        <v>698</v>
      </c>
      <c r="F1099"/>
      <c r="G1099" s="3">
        <v>45124</v>
      </c>
      <c r="H1099" s="3">
        <v>45124</v>
      </c>
      <c r="I1099" s="1">
        <v>2</v>
      </c>
      <c r="J1099" s="1" t="str">
        <f t="shared" si="35"/>
        <v>Jul/23</v>
      </c>
      <c r="K1099" s="1" t="str">
        <f t="shared" si="36"/>
        <v>Monday</v>
      </c>
    </row>
    <row r="1100" spans="2:11" x14ac:dyDescent="0.35">
      <c r="B1100">
        <v>1095</v>
      </c>
      <c r="C1100" s="1" t="s">
        <v>6</v>
      </c>
      <c r="D1100" s="1" t="s">
        <v>163</v>
      </c>
      <c r="F1100"/>
      <c r="G1100" s="3">
        <v>45124</v>
      </c>
      <c r="H1100" s="3">
        <v>45124</v>
      </c>
      <c r="I1100" s="1">
        <v>1</v>
      </c>
      <c r="J1100" s="1" t="str">
        <f t="shared" si="35"/>
        <v>Jul/23</v>
      </c>
      <c r="K1100" s="1" t="str">
        <f t="shared" si="36"/>
        <v>Monday</v>
      </c>
    </row>
    <row r="1101" spans="2:11" ht="29" x14ac:dyDescent="0.35">
      <c r="B1101">
        <v>1096</v>
      </c>
      <c r="C1101" s="1" t="s">
        <v>6</v>
      </c>
      <c r="D1101" s="1" t="s">
        <v>510</v>
      </c>
      <c r="E1101" s="40" t="s">
        <v>699</v>
      </c>
      <c r="F1101"/>
      <c r="G1101" s="3">
        <v>45125</v>
      </c>
      <c r="H1101" s="3">
        <v>45125</v>
      </c>
      <c r="I1101" s="1">
        <v>2</v>
      </c>
      <c r="J1101" s="1" t="str">
        <f t="shared" si="35"/>
        <v>Jul/23</v>
      </c>
      <c r="K1101" s="1" t="str">
        <f t="shared" si="36"/>
        <v>Tuesday</v>
      </c>
    </row>
    <row r="1102" spans="2:11" x14ac:dyDescent="0.35">
      <c r="B1102">
        <v>1097</v>
      </c>
      <c r="C1102" s="1" t="s">
        <v>6</v>
      </c>
      <c r="D1102" s="1" t="s">
        <v>510</v>
      </c>
      <c r="E1102" s="40" t="s">
        <v>700</v>
      </c>
      <c r="F1102"/>
      <c r="G1102" s="3">
        <v>45125</v>
      </c>
      <c r="H1102" s="3">
        <v>45125</v>
      </c>
      <c r="I1102" s="1">
        <v>1</v>
      </c>
      <c r="J1102" s="1" t="str">
        <f t="shared" si="35"/>
        <v>Jul/23</v>
      </c>
      <c r="K1102" s="1" t="str">
        <f t="shared" si="36"/>
        <v>Tuesday</v>
      </c>
    </row>
    <row r="1103" spans="2:11" x14ac:dyDescent="0.35">
      <c r="B1103">
        <v>1098</v>
      </c>
      <c r="C1103" s="1" t="s">
        <v>6</v>
      </c>
      <c r="D1103" s="1" t="s">
        <v>22</v>
      </c>
      <c r="E1103" s="40" t="s">
        <v>701</v>
      </c>
      <c r="F1103"/>
      <c r="G1103" s="3">
        <v>45125</v>
      </c>
      <c r="H1103" s="3">
        <v>45125</v>
      </c>
      <c r="I1103" s="1">
        <v>1</v>
      </c>
      <c r="J1103" s="1" t="str">
        <f t="shared" si="35"/>
        <v>Jul/23</v>
      </c>
      <c r="K1103" s="1" t="str">
        <f t="shared" si="36"/>
        <v>Tuesday</v>
      </c>
    </row>
    <row r="1104" spans="2:11" ht="29" x14ac:dyDescent="0.35">
      <c r="B1104">
        <v>1099</v>
      </c>
      <c r="C1104" s="1" t="s">
        <v>6</v>
      </c>
      <c r="D1104" s="1" t="s">
        <v>506</v>
      </c>
      <c r="E1104" s="40" t="s">
        <v>702</v>
      </c>
      <c r="F1104"/>
      <c r="G1104" s="3">
        <v>45125</v>
      </c>
      <c r="H1104" s="3">
        <v>45125</v>
      </c>
      <c r="I1104" s="1">
        <v>1</v>
      </c>
      <c r="J1104" s="1" t="str">
        <f t="shared" si="35"/>
        <v>Jul/23</v>
      </c>
      <c r="K1104" s="1" t="str">
        <f t="shared" si="36"/>
        <v>Tuesday</v>
      </c>
    </row>
    <row r="1105" spans="2:11" ht="29" x14ac:dyDescent="0.35">
      <c r="B1105">
        <v>1100</v>
      </c>
      <c r="C1105" s="1" t="s">
        <v>6</v>
      </c>
      <c r="D1105" s="1" t="s">
        <v>163</v>
      </c>
      <c r="E1105" s="40" t="s">
        <v>703</v>
      </c>
      <c r="F1105"/>
      <c r="G1105" s="3">
        <v>45125</v>
      </c>
      <c r="H1105" s="3">
        <v>45125</v>
      </c>
      <c r="I1105" s="1">
        <v>1</v>
      </c>
      <c r="J1105" s="1" t="str">
        <f t="shared" si="35"/>
        <v>Jul/23</v>
      </c>
      <c r="K1105" s="1" t="str">
        <f t="shared" si="36"/>
        <v>Tuesday</v>
      </c>
    </row>
    <row r="1106" spans="2:11" x14ac:dyDescent="0.35">
      <c r="B1106">
        <v>1101</v>
      </c>
      <c r="C1106" s="1" t="s">
        <v>6</v>
      </c>
      <c r="F1106"/>
      <c r="G1106" s="3">
        <v>45125</v>
      </c>
      <c r="H1106" s="3">
        <v>45125</v>
      </c>
      <c r="J1106" s="1" t="str">
        <f t="shared" si="35"/>
        <v>Jul/23</v>
      </c>
      <c r="K1106" s="1" t="str">
        <f t="shared" si="36"/>
        <v>Tuesday</v>
      </c>
    </row>
    <row r="1107" spans="2:11" ht="29" x14ac:dyDescent="0.35">
      <c r="B1107">
        <v>1102</v>
      </c>
      <c r="C1107" s="1" t="s">
        <v>6</v>
      </c>
      <c r="D1107" s="1" t="s">
        <v>510</v>
      </c>
      <c r="E1107" s="40" t="s">
        <v>699</v>
      </c>
      <c r="F1107"/>
      <c r="G1107" s="3">
        <v>45126</v>
      </c>
      <c r="H1107" s="3">
        <v>45126</v>
      </c>
      <c r="I1107" s="1">
        <v>2</v>
      </c>
      <c r="J1107" s="1" t="str">
        <f t="shared" si="35"/>
        <v>Jul/23</v>
      </c>
      <c r="K1107" s="1" t="str">
        <f t="shared" si="36"/>
        <v>Wednesday</v>
      </c>
    </row>
    <row r="1108" spans="2:11" x14ac:dyDescent="0.35">
      <c r="B1108">
        <v>1103</v>
      </c>
      <c r="C1108" s="1" t="s">
        <v>6</v>
      </c>
      <c r="D1108" s="1" t="s">
        <v>22</v>
      </c>
      <c r="E1108" s="40" t="s">
        <v>697</v>
      </c>
      <c r="F1108"/>
      <c r="G1108" s="3">
        <v>45126</v>
      </c>
      <c r="H1108" s="3">
        <v>45126</v>
      </c>
      <c r="I1108" s="1">
        <v>1</v>
      </c>
      <c r="J1108" s="1" t="str">
        <f t="shared" si="35"/>
        <v>Jul/23</v>
      </c>
      <c r="K1108" s="1" t="str">
        <f t="shared" si="36"/>
        <v>Wednesday</v>
      </c>
    </row>
    <row r="1109" spans="2:11" ht="29" x14ac:dyDescent="0.35">
      <c r="B1109">
        <v>1104</v>
      </c>
      <c r="C1109" s="1" t="s">
        <v>6</v>
      </c>
      <c r="D1109" s="1" t="s">
        <v>506</v>
      </c>
      <c r="E1109" s="40" t="s">
        <v>704</v>
      </c>
      <c r="F1109"/>
      <c r="G1109" s="3">
        <v>45126</v>
      </c>
      <c r="H1109" s="3">
        <v>45126</v>
      </c>
      <c r="I1109" s="1">
        <v>1</v>
      </c>
      <c r="J1109" s="1" t="str">
        <f t="shared" si="35"/>
        <v>Jul/23</v>
      </c>
      <c r="K1109" s="1" t="str">
        <f t="shared" si="36"/>
        <v>Wednesday</v>
      </c>
    </row>
    <row r="1110" spans="2:11" ht="29" x14ac:dyDescent="0.35">
      <c r="B1110">
        <v>1105</v>
      </c>
      <c r="C1110" s="1" t="s">
        <v>6</v>
      </c>
      <c r="D1110" s="1" t="s">
        <v>163</v>
      </c>
      <c r="E1110" s="40" t="s">
        <v>703</v>
      </c>
      <c r="F1110"/>
      <c r="G1110" s="3">
        <v>45126</v>
      </c>
      <c r="H1110" s="3">
        <v>45126</v>
      </c>
      <c r="I1110" s="1">
        <v>2</v>
      </c>
      <c r="J1110" s="1" t="str">
        <f t="shared" si="35"/>
        <v>Jul/23</v>
      </c>
      <c r="K1110" s="1" t="str">
        <f t="shared" si="36"/>
        <v>Wednesday</v>
      </c>
    </row>
    <row r="1111" spans="2:11" ht="29" x14ac:dyDescent="0.35">
      <c r="B1111">
        <v>1106</v>
      </c>
      <c r="C1111" s="1" t="s">
        <v>6</v>
      </c>
      <c r="D1111" s="1" t="s">
        <v>17</v>
      </c>
      <c r="E1111" s="40" t="s">
        <v>705</v>
      </c>
      <c r="F1111"/>
      <c r="G1111" s="3">
        <v>45126</v>
      </c>
      <c r="H1111" s="3">
        <v>45126</v>
      </c>
      <c r="I1111" s="1">
        <v>2</v>
      </c>
      <c r="J1111" s="1" t="str">
        <f t="shared" si="35"/>
        <v>Jul/23</v>
      </c>
      <c r="K1111" s="1" t="str">
        <f t="shared" si="36"/>
        <v>Wednesday</v>
      </c>
    </row>
    <row r="1112" spans="2:11" x14ac:dyDescent="0.35">
      <c r="B1112">
        <v>1107</v>
      </c>
      <c r="C1112" s="1" t="s">
        <v>6</v>
      </c>
      <c r="D1112" s="1" t="s">
        <v>510</v>
      </c>
      <c r="E1112" s="40" t="s">
        <v>706</v>
      </c>
      <c r="F1112"/>
      <c r="G1112" s="3">
        <v>45127</v>
      </c>
      <c r="H1112" s="3">
        <v>45127</v>
      </c>
      <c r="I1112" s="1">
        <v>1</v>
      </c>
      <c r="J1112" s="1" t="str">
        <f t="shared" si="35"/>
        <v>Jul/23</v>
      </c>
      <c r="K1112" s="1" t="str">
        <f t="shared" si="36"/>
        <v>Thursday</v>
      </c>
    </row>
    <row r="1113" spans="2:11" x14ac:dyDescent="0.35">
      <c r="B1113">
        <v>1108</v>
      </c>
      <c r="C1113" s="1" t="s">
        <v>6</v>
      </c>
      <c r="D1113" s="1" t="s">
        <v>22</v>
      </c>
      <c r="E1113" s="40" t="s">
        <v>707</v>
      </c>
      <c r="F1113"/>
      <c r="G1113" s="3">
        <v>45127</v>
      </c>
      <c r="H1113" s="3">
        <v>45127</v>
      </c>
      <c r="I1113" s="1">
        <v>1</v>
      </c>
      <c r="J1113" s="1" t="str">
        <f t="shared" si="35"/>
        <v>Jul/23</v>
      </c>
      <c r="K1113" s="1" t="str">
        <f t="shared" si="36"/>
        <v>Thursday</v>
      </c>
    </row>
    <row r="1114" spans="2:11" ht="29" x14ac:dyDescent="0.35">
      <c r="B1114">
        <v>1109</v>
      </c>
      <c r="C1114" s="1" t="s">
        <v>6</v>
      </c>
      <c r="D1114" s="1" t="s">
        <v>506</v>
      </c>
      <c r="E1114" s="40" t="s">
        <v>708</v>
      </c>
      <c r="F1114"/>
      <c r="G1114" s="3">
        <v>45127</v>
      </c>
      <c r="H1114" s="3">
        <v>45127</v>
      </c>
      <c r="I1114" s="1">
        <v>1</v>
      </c>
      <c r="J1114" s="1" t="str">
        <f t="shared" si="35"/>
        <v>Jul/23</v>
      </c>
      <c r="K1114" s="1" t="str">
        <f t="shared" si="36"/>
        <v>Thursday</v>
      </c>
    </row>
    <row r="1115" spans="2:11" x14ac:dyDescent="0.35">
      <c r="B1115">
        <v>1110</v>
      </c>
      <c r="C1115" s="1" t="s">
        <v>6</v>
      </c>
      <c r="D1115" s="1" t="s">
        <v>163</v>
      </c>
      <c r="F1115"/>
      <c r="G1115" s="3">
        <v>45127</v>
      </c>
      <c r="H1115" s="3">
        <v>45127</v>
      </c>
      <c r="J1115" s="1" t="str">
        <f t="shared" si="35"/>
        <v>Jul/23</v>
      </c>
      <c r="K1115" s="1" t="str">
        <f t="shared" si="36"/>
        <v>Thursday</v>
      </c>
    </row>
    <row r="1116" spans="2:11" x14ac:dyDescent="0.35">
      <c r="B1116">
        <v>1111</v>
      </c>
      <c r="C1116" s="1" t="s">
        <v>6</v>
      </c>
      <c r="D1116" s="1" t="s">
        <v>17</v>
      </c>
      <c r="F1116"/>
      <c r="G1116" s="3">
        <v>45127</v>
      </c>
      <c r="H1116" s="3">
        <v>45127</v>
      </c>
      <c r="J1116" s="1" t="str">
        <f t="shared" si="35"/>
        <v>Jul/23</v>
      </c>
      <c r="K1116" s="1" t="str">
        <f t="shared" si="36"/>
        <v>Thursday</v>
      </c>
    </row>
    <row r="1117" spans="2:11" x14ac:dyDescent="0.35">
      <c r="B1117">
        <v>1112</v>
      </c>
      <c r="C1117" s="1" t="s">
        <v>6</v>
      </c>
      <c r="D1117" s="1" t="s">
        <v>510</v>
      </c>
      <c r="F1117"/>
      <c r="G1117" s="3">
        <v>45128</v>
      </c>
      <c r="H1117" s="3">
        <v>45128</v>
      </c>
      <c r="J1117" s="1" t="str">
        <f t="shared" si="35"/>
        <v>Jul/23</v>
      </c>
      <c r="K1117" s="1" t="str">
        <f t="shared" si="36"/>
        <v>Friday</v>
      </c>
    </row>
    <row r="1118" spans="2:11" x14ac:dyDescent="0.35">
      <c r="B1118">
        <v>1113</v>
      </c>
      <c r="C1118" s="1" t="s">
        <v>6</v>
      </c>
      <c r="D1118" s="1" t="s">
        <v>22</v>
      </c>
      <c r="E1118" s="40" t="s">
        <v>707</v>
      </c>
      <c r="F1118"/>
      <c r="G1118" s="3">
        <v>45128</v>
      </c>
      <c r="H1118" s="3">
        <v>45128</v>
      </c>
      <c r="I1118" s="1">
        <v>1</v>
      </c>
      <c r="J1118" s="1" t="str">
        <f t="shared" si="35"/>
        <v>Jul/23</v>
      </c>
      <c r="K1118" s="1" t="str">
        <f t="shared" si="36"/>
        <v>Friday</v>
      </c>
    </row>
    <row r="1119" spans="2:11" ht="29" x14ac:dyDescent="0.35">
      <c r="B1119">
        <v>1114</v>
      </c>
      <c r="C1119" s="1" t="s">
        <v>6</v>
      </c>
      <c r="D1119" s="1" t="s">
        <v>506</v>
      </c>
      <c r="E1119" s="40" t="s">
        <v>709</v>
      </c>
      <c r="F1119"/>
      <c r="G1119" s="3">
        <v>45128</v>
      </c>
      <c r="H1119" s="3">
        <v>45128</v>
      </c>
      <c r="J1119" s="1" t="str">
        <f t="shared" si="35"/>
        <v>Jul/23</v>
      </c>
      <c r="K1119" s="1" t="str">
        <f t="shared" si="36"/>
        <v>Friday</v>
      </c>
    </row>
    <row r="1120" spans="2:11" x14ac:dyDescent="0.35">
      <c r="B1120">
        <v>1115</v>
      </c>
      <c r="C1120" s="1" t="s">
        <v>6</v>
      </c>
      <c r="D1120" s="1" t="s">
        <v>163</v>
      </c>
      <c r="F1120"/>
      <c r="G1120" s="3">
        <v>45128</v>
      </c>
      <c r="H1120" s="3">
        <v>45128</v>
      </c>
      <c r="J1120" s="1" t="str">
        <f t="shared" si="35"/>
        <v>Jul/23</v>
      </c>
      <c r="K1120" s="1" t="str">
        <f t="shared" si="36"/>
        <v>Friday</v>
      </c>
    </row>
    <row r="1121" spans="2:11" x14ac:dyDescent="0.35">
      <c r="B1121">
        <v>1116</v>
      </c>
      <c r="C1121" s="1" t="s">
        <v>6</v>
      </c>
      <c r="D1121" s="1" t="s">
        <v>17</v>
      </c>
      <c r="F1121"/>
      <c r="G1121" s="3">
        <v>45128</v>
      </c>
      <c r="H1121" s="3">
        <v>45128</v>
      </c>
      <c r="J1121" s="1" t="str">
        <f t="shared" si="35"/>
        <v>Jul/23</v>
      </c>
      <c r="K1121" s="1" t="str">
        <f t="shared" si="36"/>
        <v>Friday</v>
      </c>
    </row>
    <row r="1122" spans="2:11" ht="29" x14ac:dyDescent="0.35">
      <c r="B1122">
        <v>1117</v>
      </c>
      <c r="C1122" s="1" t="s">
        <v>6</v>
      </c>
      <c r="D1122" s="1" t="s">
        <v>510</v>
      </c>
      <c r="E1122" s="40" t="s">
        <v>710</v>
      </c>
      <c r="F1122"/>
      <c r="G1122" s="3">
        <v>45131</v>
      </c>
      <c r="H1122" s="3">
        <v>45131</v>
      </c>
      <c r="I1122" s="1">
        <v>1</v>
      </c>
      <c r="J1122" s="1" t="str">
        <f t="shared" si="35"/>
        <v>Jul/23</v>
      </c>
      <c r="K1122" s="1" t="str">
        <f t="shared" si="36"/>
        <v>Monday</v>
      </c>
    </row>
    <row r="1123" spans="2:11" x14ac:dyDescent="0.35">
      <c r="B1123">
        <v>1118</v>
      </c>
      <c r="C1123" s="1" t="s">
        <v>6</v>
      </c>
      <c r="D1123" s="1" t="s">
        <v>22</v>
      </c>
      <c r="E1123" s="40" t="s">
        <v>707</v>
      </c>
      <c r="F1123"/>
      <c r="G1123" s="3">
        <v>45131</v>
      </c>
      <c r="H1123" s="3">
        <v>45131</v>
      </c>
      <c r="I1123" s="1">
        <v>1</v>
      </c>
      <c r="J1123" s="1" t="str">
        <f t="shared" si="35"/>
        <v>Jul/23</v>
      </c>
      <c r="K1123" s="1" t="str">
        <f t="shared" si="36"/>
        <v>Monday</v>
      </c>
    </row>
    <row r="1124" spans="2:11" ht="29" x14ac:dyDescent="0.35">
      <c r="B1124">
        <v>1119</v>
      </c>
      <c r="C1124" s="1" t="s">
        <v>6</v>
      </c>
      <c r="D1124" s="1" t="s">
        <v>506</v>
      </c>
      <c r="E1124" s="40" t="s">
        <v>711</v>
      </c>
      <c r="F1124"/>
      <c r="G1124" s="3">
        <v>45131</v>
      </c>
      <c r="H1124" s="3">
        <v>45131</v>
      </c>
      <c r="I1124" s="1">
        <v>1</v>
      </c>
      <c r="J1124" s="1" t="str">
        <f t="shared" si="35"/>
        <v>Jul/23</v>
      </c>
      <c r="K1124" s="1" t="str">
        <f t="shared" si="36"/>
        <v>Monday</v>
      </c>
    </row>
    <row r="1125" spans="2:11" x14ac:dyDescent="0.35">
      <c r="B1125">
        <v>1120</v>
      </c>
      <c r="C1125" s="1" t="s">
        <v>6</v>
      </c>
      <c r="D1125" s="1" t="s">
        <v>163</v>
      </c>
      <c r="E1125" s="40" t="s">
        <v>712</v>
      </c>
      <c r="F1125"/>
      <c r="G1125" s="3">
        <v>45131</v>
      </c>
      <c r="H1125" s="3">
        <v>45131</v>
      </c>
      <c r="I1125" s="1">
        <v>1</v>
      </c>
      <c r="J1125" s="1" t="str">
        <f t="shared" si="35"/>
        <v>Jul/23</v>
      </c>
      <c r="K1125" s="1" t="str">
        <f t="shared" si="36"/>
        <v>Monday</v>
      </c>
    </row>
    <row r="1126" spans="2:11" ht="29" x14ac:dyDescent="0.35">
      <c r="B1126">
        <v>1121</v>
      </c>
      <c r="C1126" s="1" t="s">
        <v>6</v>
      </c>
      <c r="D1126" s="1" t="s">
        <v>17</v>
      </c>
      <c r="E1126" s="40" t="s">
        <v>713</v>
      </c>
      <c r="F1126"/>
      <c r="G1126" s="3">
        <v>45131</v>
      </c>
      <c r="H1126" s="3">
        <v>45131</v>
      </c>
      <c r="I1126" s="1">
        <v>3</v>
      </c>
      <c r="J1126" s="1" t="str">
        <f t="shared" si="35"/>
        <v>Jul/23</v>
      </c>
      <c r="K1126" s="1" t="str">
        <f t="shared" si="36"/>
        <v>Monday</v>
      </c>
    </row>
    <row r="1127" spans="2:11" x14ac:dyDescent="0.35">
      <c r="B1127">
        <v>1122</v>
      </c>
      <c r="C1127" s="1" t="s">
        <v>6</v>
      </c>
      <c r="D1127" s="1" t="s">
        <v>510</v>
      </c>
      <c r="E1127" s="40" t="s">
        <v>714</v>
      </c>
      <c r="F1127"/>
      <c r="G1127" s="3">
        <v>45131</v>
      </c>
      <c r="H1127" s="3">
        <v>45131</v>
      </c>
      <c r="I1127" s="1">
        <v>2</v>
      </c>
      <c r="J1127" s="1" t="str">
        <f t="shared" si="35"/>
        <v>Jul/23</v>
      </c>
      <c r="K1127" s="1" t="str">
        <f t="shared" si="36"/>
        <v>Monday</v>
      </c>
    </row>
    <row r="1128" spans="2:11" x14ac:dyDescent="0.35">
      <c r="B1128">
        <v>1123</v>
      </c>
      <c r="C1128" s="1" t="s">
        <v>6</v>
      </c>
      <c r="D1128" s="1" t="s">
        <v>510</v>
      </c>
      <c r="F1128"/>
      <c r="G1128" s="3">
        <v>45132</v>
      </c>
      <c r="H1128" s="3">
        <v>45132</v>
      </c>
      <c r="J1128" s="1" t="str">
        <f t="shared" si="35"/>
        <v>Jul/23</v>
      </c>
      <c r="K1128" s="1" t="str">
        <f t="shared" si="36"/>
        <v>Tuesday</v>
      </c>
    </row>
    <row r="1129" spans="2:11" ht="29" x14ac:dyDescent="0.35">
      <c r="B1129">
        <v>1124</v>
      </c>
      <c r="C1129" s="1" t="s">
        <v>6</v>
      </c>
      <c r="D1129" s="1" t="s">
        <v>22</v>
      </c>
      <c r="E1129" s="40" t="s">
        <v>715</v>
      </c>
      <c r="F1129"/>
      <c r="G1129" s="3">
        <v>45132</v>
      </c>
      <c r="H1129" s="3">
        <v>45132</v>
      </c>
      <c r="I1129" s="1">
        <v>1</v>
      </c>
      <c r="J1129" s="1" t="str">
        <f t="shared" si="35"/>
        <v>Jul/23</v>
      </c>
      <c r="K1129" s="1" t="str">
        <f t="shared" si="36"/>
        <v>Tuesday</v>
      </c>
    </row>
    <row r="1130" spans="2:11" x14ac:dyDescent="0.35">
      <c r="B1130">
        <v>1125</v>
      </c>
      <c r="C1130" s="1" t="s">
        <v>6</v>
      </c>
      <c r="D1130" s="1" t="s">
        <v>506</v>
      </c>
      <c r="E1130" s="40" t="s">
        <v>716</v>
      </c>
      <c r="F1130"/>
      <c r="G1130" s="3">
        <v>45132</v>
      </c>
      <c r="H1130" s="3">
        <v>45132</v>
      </c>
      <c r="I1130" s="1">
        <v>1</v>
      </c>
      <c r="J1130" s="1" t="str">
        <f t="shared" si="35"/>
        <v>Jul/23</v>
      </c>
      <c r="K1130" s="1" t="str">
        <f t="shared" si="36"/>
        <v>Tuesday</v>
      </c>
    </row>
    <row r="1131" spans="2:11" ht="29" x14ac:dyDescent="0.35">
      <c r="B1131">
        <v>1126</v>
      </c>
      <c r="C1131" s="1" t="s">
        <v>6</v>
      </c>
      <c r="D1131" s="1" t="s">
        <v>163</v>
      </c>
      <c r="E1131" s="40" t="s">
        <v>717</v>
      </c>
      <c r="F1131"/>
      <c r="G1131" s="3">
        <v>45132</v>
      </c>
      <c r="H1131" s="3">
        <v>45132</v>
      </c>
      <c r="I1131" s="1">
        <v>2</v>
      </c>
      <c r="J1131" s="1" t="str">
        <f t="shared" si="35"/>
        <v>Jul/23</v>
      </c>
      <c r="K1131" s="1" t="str">
        <f t="shared" si="36"/>
        <v>Tuesday</v>
      </c>
    </row>
    <row r="1132" spans="2:11" x14ac:dyDescent="0.35">
      <c r="B1132">
        <v>1127</v>
      </c>
      <c r="C1132" s="1" t="s">
        <v>6</v>
      </c>
      <c r="D1132" s="1" t="s">
        <v>17</v>
      </c>
      <c r="F1132"/>
      <c r="G1132" s="3">
        <v>45132</v>
      </c>
      <c r="H1132" s="3">
        <v>45132</v>
      </c>
      <c r="J1132" s="1" t="str">
        <f t="shared" si="35"/>
        <v>Jul/23</v>
      </c>
      <c r="K1132" s="1" t="str">
        <f t="shared" si="36"/>
        <v>Tuesday</v>
      </c>
    </row>
    <row r="1133" spans="2:11" ht="29" x14ac:dyDescent="0.35">
      <c r="B1133">
        <v>1128</v>
      </c>
      <c r="D1133" s="1" t="s">
        <v>510</v>
      </c>
      <c r="E1133" s="40" t="s">
        <v>718</v>
      </c>
      <c r="F1133"/>
      <c r="G1133" s="3">
        <v>45132</v>
      </c>
      <c r="H1133" s="3">
        <v>45132</v>
      </c>
      <c r="I1133" s="1">
        <v>2</v>
      </c>
      <c r="J1133" s="1" t="str">
        <f t="shared" si="35"/>
        <v>Jul/23</v>
      </c>
      <c r="K1133" s="1" t="str">
        <f t="shared" si="36"/>
        <v>Tuesday</v>
      </c>
    </row>
    <row r="1134" spans="2:11" x14ac:dyDescent="0.35">
      <c r="B1134">
        <v>1129</v>
      </c>
      <c r="C1134" s="1" t="s">
        <v>6</v>
      </c>
      <c r="D1134" s="1" t="s">
        <v>510</v>
      </c>
      <c r="F1134"/>
      <c r="G1134" s="3">
        <v>45133</v>
      </c>
      <c r="H1134" s="3">
        <v>45133</v>
      </c>
      <c r="J1134" s="1" t="str">
        <f t="shared" si="35"/>
        <v>Jul/23</v>
      </c>
      <c r="K1134" s="1" t="str">
        <f t="shared" si="36"/>
        <v>Wednesday</v>
      </c>
    </row>
    <row r="1135" spans="2:11" ht="29" x14ac:dyDescent="0.35">
      <c r="B1135">
        <v>1130</v>
      </c>
      <c r="C1135" s="1" t="s">
        <v>6</v>
      </c>
      <c r="D1135" s="1" t="s">
        <v>22</v>
      </c>
      <c r="E1135" s="40" t="s">
        <v>719</v>
      </c>
      <c r="F1135"/>
      <c r="G1135" s="3">
        <v>45133</v>
      </c>
      <c r="H1135" s="3">
        <v>45133</v>
      </c>
      <c r="I1135" s="1">
        <v>2</v>
      </c>
      <c r="J1135" s="1" t="str">
        <f t="shared" si="35"/>
        <v>Jul/23</v>
      </c>
      <c r="K1135" s="1" t="str">
        <f t="shared" si="36"/>
        <v>Wednesday</v>
      </c>
    </row>
    <row r="1136" spans="2:11" x14ac:dyDescent="0.35">
      <c r="B1136">
        <v>1131</v>
      </c>
      <c r="C1136" s="1" t="s">
        <v>6</v>
      </c>
      <c r="D1136" s="1" t="s">
        <v>506</v>
      </c>
      <c r="E1136" s="40" t="s">
        <v>716</v>
      </c>
      <c r="F1136"/>
      <c r="G1136" s="3">
        <v>45133</v>
      </c>
      <c r="H1136" s="3">
        <v>45133</v>
      </c>
      <c r="I1136" s="1">
        <v>1</v>
      </c>
      <c r="J1136" s="1" t="str">
        <f t="shared" si="35"/>
        <v>Jul/23</v>
      </c>
      <c r="K1136" s="1" t="str">
        <f t="shared" si="36"/>
        <v>Wednesday</v>
      </c>
    </row>
    <row r="1137" spans="2:11" x14ac:dyDescent="0.35">
      <c r="B1137">
        <v>1132</v>
      </c>
      <c r="C1137" s="1" t="s">
        <v>6</v>
      </c>
      <c r="D1137" s="1" t="s">
        <v>163</v>
      </c>
      <c r="F1137"/>
      <c r="G1137" s="3">
        <v>45133</v>
      </c>
      <c r="H1137" s="3">
        <v>45133</v>
      </c>
      <c r="J1137" s="1" t="str">
        <f t="shared" si="35"/>
        <v>Jul/23</v>
      </c>
      <c r="K1137" s="1" t="str">
        <f t="shared" si="36"/>
        <v>Wednesday</v>
      </c>
    </row>
    <row r="1138" spans="2:11" x14ac:dyDescent="0.35">
      <c r="B1138">
        <v>1133</v>
      </c>
      <c r="C1138" s="1" t="s">
        <v>6</v>
      </c>
      <c r="D1138" s="1" t="s">
        <v>17</v>
      </c>
      <c r="E1138" s="40" t="s">
        <v>720</v>
      </c>
      <c r="F1138"/>
      <c r="G1138" s="3">
        <v>45133</v>
      </c>
      <c r="H1138" s="3">
        <v>45133</v>
      </c>
      <c r="I1138" s="1">
        <v>1</v>
      </c>
      <c r="J1138" s="1" t="str">
        <f t="shared" si="35"/>
        <v>Jul/23</v>
      </c>
      <c r="K1138" s="1" t="str">
        <f t="shared" si="36"/>
        <v>Wednesday</v>
      </c>
    </row>
    <row r="1139" spans="2:11" ht="29" x14ac:dyDescent="0.35">
      <c r="B1139">
        <v>1134</v>
      </c>
      <c r="C1139" s="1" t="s">
        <v>6</v>
      </c>
      <c r="D1139" s="1" t="s">
        <v>510</v>
      </c>
      <c r="E1139" s="40" t="s">
        <v>721</v>
      </c>
      <c r="F1139"/>
      <c r="G1139" s="3">
        <v>45133</v>
      </c>
      <c r="H1139" s="3">
        <v>45133</v>
      </c>
      <c r="I1139" s="1">
        <v>4</v>
      </c>
      <c r="J1139" s="1" t="str">
        <f t="shared" si="35"/>
        <v>Jul/23</v>
      </c>
      <c r="K1139" s="1" t="str">
        <f t="shared" si="36"/>
        <v>Wednesday</v>
      </c>
    </row>
    <row r="1140" spans="2:11" x14ac:dyDescent="0.35">
      <c r="B1140">
        <v>1135</v>
      </c>
      <c r="C1140" s="1" t="s">
        <v>6</v>
      </c>
      <c r="D1140" s="1" t="s">
        <v>510</v>
      </c>
      <c r="F1140"/>
      <c r="G1140" s="3">
        <v>45134</v>
      </c>
      <c r="H1140" s="3">
        <v>45134</v>
      </c>
      <c r="I1140" s="1">
        <v>1</v>
      </c>
      <c r="J1140" s="1" t="str">
        <f t="shared" si="35"/>
        <v>Jul/23</v>
      </c>
      <c r="K1140" s="1" t="str">
        <f t="shared" si="36"/>
        <v>Thursday</v>
      </c>
    </row>
    <row r="1141" spans="2:11" ht="43.5" x14ac:dyDescent="0.35">
      <c r="B1141">
        <v>1136</v>
      </c>
      <c r="C1141" s="1" t="s">
        <v>6</v>
      </c>
      <c r="D1141" s="1" t="s">
        <v>22</v>
      </c>
      <c r="E1141" s="40" t="s">
        <v>722</v>
      </c>
      <c r="F1141"/>
      <c r="G1141" s="3">
        <v>45134</v>
      </c>
      <c r="H1141" s="3">
        <v>45134</v>
      </c>
      <c r="I1141" s="1">
        <v>3</v>
      </c>
      <c r="J1141" s="1" t="str">
        <f t="shared" si="35"/>
        <v>Jul/23</v>
      </c>
      <c r="K1141" s="1" t="str">
        <f t="shared" si="36"/>
        <v>Thursday</v>
      </c>
    </row>
    <row r="1142" spans="2:11" x14ac:dyDescent="0.35">
      <c r="B1142">
        <v>1137</v>
      </c>
      <c r="C1142" s="1" t="s">
        <v>6</v>
      </c>
      <c r="D1142" s="1" t="s">
        <v>506</v>
      </c>
      <c r="E1142" s="40" t="s">
        <v>716</v>
      </c>
      <c r="F1142"/>
      <c r="G1142" s="3">
        <v>45134</v>
      </c>
      <c r="H1142" s="3">
        <v>45134</v>
      </c>
      <c r="I1142" s="1">
        <v>1</v>
      </c>
      <c r="J1142" s="1" t="str">
        <f t="shared" si="35"/>
        <v>Jul/23</v>
      </c>
      <c r="K1142" s="1" t="str">
        <f t="shared" si="36"/>
        <v>Thursday</v>
      </c>
    </row>
    <row r="1143" spans="2:11" x14ac:dyDescent="0.35">
      <c r="B1143">
        <v>1138</v>
      </c>
      <c r="C1143" s="1" t="s">
        <v>6</v>
      </c>
      <c r="D1143" s="1" t="s">
        <v>163</v>
      </c>
      <c r="F1143"/>
      <c r="G1143" s="3">
        <v>45134</v>
      </c>
      <c r="H1143" s="3">
        <v>45134</v>
      </c>
      <c r="J1143" s="1" t="str">
        <f t="shared" si="35"/>
        <v>Jul/23</v>
      </c>
      <c r="K1143" s="1" t="str">
        <f t="shared" si="36"/>
        <v>Thursday</v>
      </c>
    </row>
    <row r="1144" spans="2:11" x14ac:dyDescent="0.35">
      <c r="B1144">
        <v>1139</v>
      </c>
      <c r="C1144" s="1" t="s">
        <v>6</v>
      </c>
      <c r="D1144" s="1" t="s">
        <v>17</v>
      </c>
      <c r="F1144"/>
      <c r="G1144" s="3">
        <v>45134</v>
      </c>
      <c r="H1144" s="3">
        <v>45134</v>
      </c>
      <c r="J1144" s="1" t="str">
        <f t="shared" si="35"/>
        <v>Jul/23</v>
      </c>
      <c r="K1144" s="1" t="str">
        <f t="shared" si="36"/>
        <v>Thursday</v>
      </c>
    </row>
    <row r="1145" spans="2:11" ht="29" x14ac:dyDescent="0.35">
      <c r="B1145">
        <v>1140</v>
      </c>
      <c r="C1145" s="1" t="s">
        <v>6</v>
      </c>
      <c r="D1145" s="1" t="s">
        <v>510</v>
      </c>
      <c r="E1145" s="40" t="s">
        <v>721</v>
      </c>
      <c r="F1145"/>
      <c r="G1145" s="3">
        <v>45134</v>
      </c>
      <c r="H1145" s="3">
        <v>45134</v>
      </c>
      <c r="I1145" s="1">
        <v>2</v>
      </c>
      <c r="J1145" s="1" t="str">
        <f t="shared" si="35"/>
        <v>Jul/23</v>
      </c>
      <c r="K1145" s="1" t="str">
        <f t="shared" si="36"/>
        <v>Thursday</v>
      </c>
    </row>
    <row r="1146" spans="2:11" ht="58" x14ac:dyDescent="0.35">
      <c r="B1146">
        <v>1141</v>
      </c>
      <c r="C1146" s="1" t="s">
        <v>6</v>
      </c>
      <c r="D1146" s="1" t="s">
        <v>510</v>
      </c>
      <c r="E1146" s="40" t="s">
        <v>723</v>
      </c>
      <c r="F1146"/>
      <c r="G1146" s="3">
        <v>45135</v>
      </c>
      <c r="H1146" s="3">
        <v>45135</v>
      </c>
      <c r="I1146" s="1">
        <v>2</v>
      </c>
      <c r="J1146" s="1" t="str">
        <f t="shared" si="35"/>
        <v>Jul/23</v>
      </c>
      <c r="K1146" s="1" t="str">
        <f t="shared" si="36"/>
        <v>Friday</v>
      </c>
    </row>
    <row r="1147" spans="2:11" ht="43.5" x14ac:dyDescent="0.35">
      <c r="B1147">
        <v>1142</v>
      </c>
      <c r="C1147" s="1" t="s">
        <v>6</v>
      </c>
      <c r="D1147" s="1" t="s">
        <v>22</v>
      </c>
      <c r="E1147" s="40" t="s">
        <v>722</v>
      </c>
      <c r="F1147"/>
      <c r="G1147" s="3">
        <v>45135</v>
      </c>
      <c r="H1147" s="3">
        <v>45135</v>
      </c>
      <c r="I1147" s="1">
        <v>3</v>
      </c>
      <c r="J1147" s="1" t="str">
        <f t="shared" si="35"/>
        <v>Jul/23</v>
      </c>
      <c r="K1147" s="1" t="str">
        <f t="shared" si="36"/>
        <v>Friday</v>
      </c>
    </row>
    <row r="1148" spans="2:11" x14ac:dyDescent="0.35">
      <c r="B1148">
        <v>1143</v>
      </c>
      <c r="C1148" s="1" t="s">
        <v>6</v>
      </c>
      <c r="D1148" s="1" t="s">
        <v>506</v>
      </c>
      <c r="E1148" s="40" t="s">
        <v>716</v>
      </c>
      <c r="F1148"/>
      <c r="G1148" s="3">
        <v>45135</v>
      </c>
      <c r="H1148" s="3">
        <v>45135</v>
      </c>
      <c r="I1148" s="1">
        <v>1</v>
      </c>
      <c r="J1148" s="1" t="str">
        <f t="shared" si="35"/>
        <v>Jul/23</v>
      </c>
      <c r="K1148" s="1" t="str">
        <f t="shared" si="36"/>
        <v>Friday</v>
      </c>
    </row>
    <row r="1149" spans="2:11" x14ac:dyDescent="0.35">
      <c r="B1149">
        <v>1144</v>
      </c>
      <c r="C1149" s="1" t="s">
        <v>6</v>
      </c>
      <c r="D1149" s="1" t="s">
        <v>163</v>
      </c>
      <c r="F1149"/>
      <c r="G1149" s="3">
        <v>45135</v>
      </c>
      <c r="H1149" s="3">
        <v>45135</v>
      </c>
      <c r="J1149" s="1" t="str">
        <f t="shared" si="35"/>
        <v>Jul/23</v>
      </c>
      <c r="K1149" s="1" t="str">
        <f t="shared" si="36"/>
        <v>Friday</v>
      </c>
    </row>
    <row r="1150" spans="2:11" x14ac:dyDescent="0.35">
      <c r="B1150">
        <v>1145</v>
      </c>
      <c r="C1150" s="1" t="s">
        <v>6</v>
      </c>
      <c r="D1150" s="1" t="s">
        <v>17</v>
      </c>
      <c r="F1150"/>
      <c r="G1150" s="3">
        <v>45135</v>
      </c>
      <c r="H1150" s="3">
        <v>45135</v>
      </c>
      <c r="J1150" s="1" t="str">
        <f t="shared" si="35"/>
        <v>Jul/23</v>
      </c>
      <c r="K1150" s="1" t="str">
        <f t="shared" si="36"/>
        <v>Friday</v>
      </c>
    </row>
    <row r="1151" spans="2:11" ht="58" x14ac:dyDescent="0.35">
      <c r="B1151">
        <v>1146</v>
      </c>
      <c r="C1151" s="1" t="s">
        <v>6</v>
      </c>
      <c r="D1151" s="1" t="s">
        <v>510</v>
      </c>
      <c r="E1151" s="40" t="s">
        <v>723</v>
      </c>
      <c r="F1151"/>
      <c r="G1151" s="3">
        <v>45135</v>
      </c>
      <c r="H1151" s="3">
        <v>45135</v>
      </c>
      <c r="I1151" s="1">
        <v>1</v>
      </c>
      <c r="J1151" s="1" t="str">
        <f t="shared" si="35"/>
        <v>Jul/23</v>
      </c>
      <c r="K1151" s="1" t="str">
        <f t="shared" si="36"/>
        <v>Friday</v>
      </c>
    </row>
    <row r="1152" spans="2:11" ht="29" x14ac:dyDescent="0.35">
      <c r="B1152">
        <v>1147</v>
      </c>
      <c r="C1152" s="1" t="s">
        <v>6</v>
      </c>
      <c r="D1152" s="1" t="s">
        <v>510</v>
      </c>
      <c r="E1152" s="40" t="s">
        <v>724</v>
      </c>
      <c r="F1152"/>
      <c r="G1152" s="3">
        <v>45135</v>
      </c>
      <c r="H1152" s="3">
        <v>45135</v>
      </c>
      <c r="I1152" s="1">
        <v>3</v>
      </c>
      <c r="J1152" s="1" t="str">
        <f t="shared" si="35"/>
        <v>Jul/23</v>
      </c>
      <c r="K1152" s="1" t="str">
        <f t="shared" si="36"/>
        <v>Friday</v>
      </c>
    </row>
    <row r="1153" spans="2:11" x14ac:dyDescent="0.35">
      <c r="B1153">
        <v>1148</v>
      </c>
      <c r="C1153" s="1" t="s">
        <v>6</v>
      </c>
      <c r="D1153" s="1" t="s">
        <v>22</v>
      </c>
      <c r="E1153" s="40" t="s">
        <v>725</v>
      </c>
      <c r="F1153"/>
      <c r="G1153" s="3">
        <v>45138</v>
      </c>
      <c r="H1153" s="3">
        <v>45138</v>
      </c>
      <c r="I1153" s="1">
        <v>1</v>
      </c>
      <c r="J1153" s="1" t="str">
        <f t="shared" ref="J1153:J1213" si="37" xml:space="preserve"> TEXT(G1153,"MMM/YY")</f>
        <v>Jul/23</v>
      </c>
      <c r="K1153" s="1" t="str">
        <f t="shared" si="36"/>
        <v>Monday</v>
      </c>
    </row>
    <row r="1154" spans="2:11" x14ac:dyDescent="0.35">
      <c r="B1154">
        <v>1149</v>
      </c>
      <c r="C1154" s="1" t="s">
        <v>6</v>
      </c>
      <c r="D1154" s="1" t="s">
        <v>506</v>
      </c>
      <c r="E1154" s="40" t="s">
        <v>716</v>
      </c>
      <c r="F1154"/>
      <c r="G1154" s="3">
        <v>45138</v>
      </c>
      <c r="H1154" s="3">
        <v>45138</v>
      </c>
      <c r="I1154" s="1">
        <v>1</v>
      </c>
      <c r="J1154" s="1" t="str">
        <f t="shared" si="37"/>
        <v>Jul/23</v>
      </c>
      <c r="K1154" s="1" t="str">
        <f t="shared" si="36"/>
        <v>Monday</v>
      </c>
    </row>
    <row r="1155" spans="2:11" x14ac:dyDescent="0.35">
      <c r="B1155">
        <v>1150</v>
      </c>
      <c r="C1155" s="1" t="s">
        <v>6</v>
      </c>
      <c r="D1155" s="1" t="s">
        <v>163</v>
      </c>
      <c r="F1155"/>
      <c r="G1155" s="3">
        <v>45138</v>
      </c>
      <c r="H1155" s="3">
        <v>45138</v>
      </c>
      <c r="J1155" s="1" t="str">
        <f t="shared" si="37"/>
        <v>Jul/23</v>
      </c>
      <c r="K1155" s="1" t="str">
        <f t="shared" si="36"/>
        <v>Monday</v>
      </c>
    </row>
    <row r="1156" spans="2:11" x14ac:dyDescent="0.35">
      <c r="B1156">
        <v>1151</v>
      </c>
      <c r="C1156" s="1" t="s">
        <v>6</v>
      </c>
      <c r="D1156" s="1" t="s">
        <v>17</v>
      </c>
      <c r="E1156" s="40" t="s">
        <v>726</v>
      </c>
      <c r="F1156"/>
      <c r="G1156" s="3">
        <v>45138</v>
      </c>
      <c r="H1156" s="3">
        <v>45138</v>
      </c>
      <c r="I1156" s="1">
        <v>3</v>
      </c>
      <c r="J1156" s="1" t="str">
        <f t="shared" si="37"/>
        <v>Jul/23</v>
      </c>
      <c r="K1156" s="1" t="str">
        <f t="shared" si="36"/>
        <v>Monday</v>
      </c>
    </row>
    <row r="1157" spans="2:11" ht="43.5" x14ac:dyDescent="0.35">
      <c r="B1157">
        <v>1152</v>
      </c>
      <c r="C1157" s="1" t="s">
        <v>6</v>
      </c>
      <c r="D1157" s="1" t="s">
        <v>510</v>
      </c>
      <c r="E1157" s="40" t="s">
        <v>727</v>
      </c>
      <c r="F1157" t="s">
        <v>348</v>
      </c>
      <c r="G1157" s="3">
        <v>45138</v>
      </c>
      <c r="H1157" s="3">
        <v>45138</v>
      </c>
      <c r="I1157" s="1">
        <v>2</v>
      </c>
      <c r="J1157" s="1" t="str">
        <f t="shared" si="37"/>
        <v>Jul/23</v>
      </c>
      <c r="K1157" s="1" t="str">
        <f t="shared" si="36"/>
        <v>Monday</v>
      </c>
    </row>
    <row r="1158" spans="2:11" x14ac:dyDescent="0.35">
      <c r="B1158">
        <v>1153</v>
      </c>
      <c r="C1158" s="1" t="s">
        <v>6</v>
      </c>
      <c r="D1158" s="1" t="s">
        <v>510</v>
      </c>
      <c r="E1158" s="40" t="s">
        <v>728</v>
      </c>
      <c r="F1158" t="s">
        <v>348</v>
      </c>
      <c r="G1158" s="3">
        <v>45138</v>
      </c>
      <c r="H1158" s="3">
        <v>45138</v>
      </c>
      <c r="I1158" s="1">
        <v>1</v>
      </c>
      <c r="J1158" s="1" t="str">
        <f t="shared" si="37"/>
        <v>Jul/23</v>
      </c>
      <c r="K1158" s="1" t="str">
        <f t="shared" ref="K1158:K1221" si="38" xml:space="preserve"> TEXT(G1158, "dddd")</f>
        <v>Monday</v>
      </c>
    </row>
    <row r="1159" spans="2:11" ht="29" x14ac:dyDescent="0.35">
      <c r="B1159">
        <v>1154</v>
      </c>
      <c r="C1159" s="1" t="s">
        <v>6</v>
      </c>
      <c r="D1159" s="1" t="s">
        <v>22</v>
      </c>
      <c r="E1159" s="40" t="s">
        <v>908</v>
      </c>
      <c r="F1159"/>
      <c r="G1159" s="3">
        <v>45139</v>
      </c>
      <c r="H1159" s="3">
        <v>45139</v>
      </c>
      <c r="I1159" s="1">
        <v>1</v>
      </c>
      <c r="J1159" s="1" t="str">
        <f t="shared" si="37"/>
        <v>Aug/23</v>
      </c>
      <c r="K1159" s="1" t="str">
        <f t="shared" si="38"/>
        <v>Tuesday</v>
      </c>
    </row>
    <row r="1160" spans="2:11" x14ac:dyDescent="0.35">
      <c r="B1160">
        <v>1155</v>
      </c>
      <c r="C1160" s="1" t="s">
        <v>6</v>
      </c>
      <c r="D1160" s="1" t="s">
        <v>506</v>
      </c>
      <c r="E1160" s="40" t="s">
        <v>716</v>
      </c>
      <c r="F1160"/>
      <c r="G1160" s="3">
        <v>45139</v>
      </c>
      <c r="H1160" s="3">
        <v>45139</v>
      </c>
      <c r="I1160" s="1">
        <v>1</v>
      </c>
      <c r="J1160" s="1" t="str">
        <f t="shared" si="37"/>
        <v>Aug/23</v>
      </c>
      <c r="K1160" s="1" t="str">
        <f t="shared" si="38"/>
        <v>Tuesday</v>
      </c>
    </row>
    <row r="1161" spans="2:11" x14ac:dyDescent="0.35">
      <c r="B1161">
        <v>1156</v>
      </c>
      <c r="C1161" s="1" t="s">
        <v>6</v>
      </c>
      <c r="D1161" s="1" t="s">
        <v>163</v>
      </c>
      <c r="F1161"/>
      <c r="G1161" s="3">
        <v>45139</v>
      </c>
      <c r="H1161" s="3">
        <v>45139</v>
      </c>
      <c r="J1161" s="1" t="str">
        <f t="shared" si="37"/>
        <v>Aug/23</v>
      </c>
      <c r="K1161" s="1" t="str">
        <f t="shared" si="38"/>
        <v>Tuesday</v>
      </c>
    </row>
    <row r="1162" spans="2:11" x14ac:dyDescent="0.35">
      <c r="B1162">
        <v>1157</v>
      </c>
      <c r="C1162" s="1" t="s">
        <v>6</v>
      </c>
      <c r="D1162" s="1" t="s">
        <v>17</v>
      </c>
      <c r="E1162" s="40" t="s">
        <v>914</v>
      </c>
      <c r="F1162"/>
      <c r="G1162" s="3">
        <v>45139</v>
      </c>
      <c r="H1162" s="3">
        <v>45139</v>
      </c>
      <c r="I1162" s="1">
        <v>1</v>
      </c>
      <c r="J1162" s="1" t="str">
        <f t="shared" si="37"/>
        <v>Aug/23</v>
      </c>
      <c r="K1162" s="1" t="str">
        <f t="shared" si="38"/>
        <v>Tuesday</v>
      </c>
    </row>
    <row r="1163" spans="2:11" ht="29" x14ac:dyDescent="0.35">
      <c r="B1163">
        <v>1158</v>
      </c>
      <c r="C1163" s="1" t="s">
        <v>6</v>
      </c>
      <c r="D1163" s="1" t="s">
        <v>510</v>
      </c>
      <c r="E1163" s="40" t="s">
        <v>913</v>
      </c>
      <c r="F1163"/>
      <c r="G1163" s="3">
        <v>45139</v>
      </c>
      <c r="H1163" s="3">
        <v>45139</v>
      </c>
      <c r="I1163" s="1">
        <v>2</v>
      </c>
      <c r="J1163" s="1" t="str">
        <f t="shared" si="37"/>
        <v>Aug/23</v>
      </c>
      <c r="K1163" s="1" t="str">
        <f t="shared" si="38"/>
        <v>Tuesday</v>
      </c>
    </row>
    <row r="1164" spans="2:11" x14ac:dyDescent="0.35">
      <c r="B1164">
        <v>1159</v>
      </c>
      <c r="C1164" s="1" t="s">
        <v>6</v>
      </c>
      <c r="D1164" s="1" t="s">
        <v>510</v>
      </c>
      <c r="E1164" s="40" t="s">
        <v>916</v>
      </c>
      <c r="F1164"/>
      <c r="G1164" s="3">
        <v>45139</v>
      </c>
      <c r="H1164" s="3">
        <v>45139</v>
      </c>
      <c r="I1164" s="1">
        <v>2</v>
      </c>
      <c r="J1164" s="1" t="str">
        <f t="shared" si="37"/>
        <v>Aug/23</v>
      </c>
      <c r="K1164" s="1" t="str">
        <f t="shared" si="38"/>
        <v>Tuesday</v>
      </c>
    </row>
    <row r="1165" spans="2:11" x14ac:dyDescent="0.35">
      <c r="B1165">
        <v>1160</v>
      </c>
      <c r="C1165" s="1" t="s">
        <v>6</v>
      </c>
      <c r="F1165"/>
      <c r="G1165" s="3">
        <v>45139</v>
      </c>
      <c r="H1165" s="3">
        <v>45139</v>
      </c>
      <c r="J1165" s="1" t="str">
        <f t="shared" si="37"/>
        <v>Aug/23</v>
      </c>
      <c r="K1165" s="1" t="str">
        <f t="shared" si="38"/>
        <v>Tuesday</v>
      </c>
    </row>
    <row r="1166" spans="2:11" x14ac:dyDescent="0.35">
      <c r="B1166">
        <v>1161</v>
      </c>
      <c r="C1166" s="1" t="s">
        <v>6</v>
      </c>
      <c r="D1166" s="1" t="s">
        <v>22</v>
      </c>
      <c r="E1166" s="40" t="s">
        <v>907</v>
      </c>
      <c r="F1166"/>
      <c r="G1166" s="3">
        <v>45140</v>
      </c>
      <c r="H1166" s="3">
        <v>45140</v>
      </c>
      <c r="J1166" s="1" t="str">
        <f t="shared" si="37"/>
        <v>Aug/23</v>
      </c>
      <c r="K1166" s="1" t="str">
        <f t="shared" si="38"/>
        <v>Wednesday</v>
      </c>
    </row>
    <row r="1167" spans="2:11" x14ac:dyDescent="0.35">
      <c r="B1167">
        <v>1162</v>
      </c>
      <c r="C1167" s="1" t="s">
        <v>6</v>
      </c>
      <c r="D1167" s="1" t="s">
        <v>506</v>
      </c>
      <c r="E1167" s="40" t="s">
        <v>716</v>
      </c>
      <c r="F1167"/>
      <c r="G1167" s="3">
        <v>45140</v>
      </c>
      <c r="H1167" s="3">
        <v>45140</v>
      </c>
      <c r="J1167" s="1" t="str">
        <f t="shared" si="37"/>
        <v>Aug/23</v>
      </c>
      <c r="K1167" s="1" t="str">
        <f t="shared" si="38"/>
        <v>Wednesday</v>
      </c>
    </row>
    <row r="1168" spans="2:11" x14ac:dyDescent="0.35">
      <c r="B1168">
        <v>1163</v>
      </c>
      <c r="C1168" s="1" t="s">
        <v>6</v>
      </c>
      <c r="D1168" s="1" t="s">
        <v>163</v>
      </c>
      <c r="F1168"/>
      <c r="G1168" s="3">
        <v>45140</v>
      </c>
      <c r="H1168" s="3">
        <v>45140</v>
      </c>
      <c r="J1168" s="1" t="str">
        <f t="shared" si="37"/>
        <v>Aug/23</v>
      </c>
      <c r="K1168" s="1" t="str">
        <f t="shared" si="38"/>
        <v>Wednesday</v>
      </c>
    </row>
    <row r="1169" spans="2:11" ht="58" x14ac:dyDescent="0.35">
      <c r="B1169">
        <v>1164</v>
      </c>
      <c r="C1169" s="1" t="s">
        <v>6</v>
      </c>
      <c r="D1169" s="1" t="s">
        <v>17</v>
      </c>
      <c r="E1169" s="40" t="s">
        <v>912</v>
      </c>
      <c r="F1169"/>
      <c r="G1169" s="3">
        <v>45140</v>
      </c>
      <c r="H1169" s="3">
        <v>45140</v>
      </c>
      <c r="I1169" s="1">
        <v>3</v>
      </c>
      <c r="J1169" s="1" t="str">
        <f t="shared" si="37"/>
        <v>Aug/23</v>
      </c>
      <c r="K1169" s="1" t="str">
        <f t="shared" si="38"/>
        <v>Wednesday</v>
      </c>
    </row>
    <row r="1170" spans="2:11" ht="29" x14ac:dyDescent="0.35">
      <c r="B1170">
        <v>1165</v>
      </c>
      <c r="C1170" s="1" t="s">
        <v>6</v>
      </c>
      <c r="D1170" s="1" t="s">
        <v>510</v>
      </c>
      <c r="E1170" s="40" t="s">
        <v>915</v>
      </c>
      <c r="F1170"/>
      <c r="G1170" s="3">
        <v>45140</v>
      </c>
      <c r="H1170" s="3">
        <v>45140</v>
      </c>
      <c r="I1170" s="1">
        <v>1</v>
      </c>
      <c r="J1170" s="1" t="str">
        <f t="shared" si="37"/>
        <v>Aug/23</v>
      </c>
      <c r="K1170" s="1" t="str">
        <f t="shared" si="38"/>
        <v>Wednesday</v>
      </c>
    </row>
    <row r="1171" spans="2:11" x14ac:dyDescent="0.35">
      <c r="B1171">
        <v>1166</v>
      </c>
      <c r="C1171" s="1" t="s">
        <v>6</v>
      </c>
      <c r="D1171" s="1" t="s">
        <v>510</v>
      </c>
      <c r="F1171"/>
      <c r="G1171" s="3">
        <v>45140</v>
      </c>
      <c r="H1171" s="3">
        <v>45140</v>
      </c>
      <c r="J1171" s="1" t="str">
        <f t="shared" si="37"/>
        <v>Aug/23</v>
      </c>
      <c r="K1171" s="1" t="str">
        <f t="shared" si="38"/>
        <v>Wednesday</v>
      </c>
    </row>
    <row r="1172" spans="2:11" x14ac:dyDescent="0.35">
      <c r="B1172">
        <v>1167</v>
      </c>
      <c r="C1172" s="1" t="s">
        <v>6</v>
      </c>
      <c r="D1172" s="1" t="s">
        <v>641</v>
      </c>
      <c r="E1172" s="40" t="s">
        <v>909</v>
      </c>
      <c r="F1172"/>
      <c r="G1172" s="3">
        <v>45141</v>
      </c>
      <c r="H1172" s="3">
        <v>45141</v>
      </c>
      <c r="I1172" s="1">
        <v>1</v>
      </c>
      <c r="J1172" s="1" t="str">
        <f t="shared" si="37"/>
        <v>Aug/23</v>
      </c>
      <c r="K1172" s="1" t="str">
        <f t="shared" si="38"/>
        <v>Thursday</v>
      </c>
    </row>
    <row r="1173" spans="2:11" ht="43.5" x14ac:dyDescent="0.35">
      <c r="B1173">
        <v>1168</v>
      </c>
      <c r="C1173" s="1" t="s">
        <v>6</v>
      </c>
      <c r="D1173" s="1" t="s">
        <v>17</v>
      </c>
      <c r="E1173" s="40" t="s">
        <v>911</v>
      </c>
      <c r="F1173"/>
      <c r="G1173" s="3">
        <v>45141</v>
      </c>
      <c r="H1173" s="3">
        <v>45141</v>
      </c>
      <c r="I1173" s="1">
        <v>1</v>
      </c>
      <c r="J1173" s="1" t="str">
        <f t="shared" si="37"/>
        <v>Aug/23</v>
      </c>
      <c r="K1173" s="1" t="str">
        <f t="shared" si="38"/>
        <v>Thursday</v>
      </c>
    </row>
    <row r="1174" spans="2:11" x14ac:dyDescent="0.35">
      <c r="B1174">
        <v>1169</v>
      </c>
      <c r="C1174" s="1" t="s">
        <v>6</v>
      </c>
      <c r="D1174" s="1" t="s">
        <v>510</v>
      </c>
      <c r="F1174"/>
      <c r="G1174" s="3">
        <v>45141</v>
      </c>
      <c r="H1174" s="3">
        <v>45141</v>
      </c>
      <c r="J1174" s="1" t="str">
        <f t="shared" si="37"/>
        <v>Aug/23</v>
      </c>
      <c r="K1174" s="1" t="str">
        <f t="shared" si="38"/>
        <v>Thursday</v>
      </c>
    </row>
    <row r="1175" spans="2:11" x14ac:dyDescent="0.35">
      <c r="B1175">
        <v>1170</v>
      </c>
      <c r="C1175" s="1" t="s">
        <v>6</v>
      </c>
      <c r="D1175" s="1" t="s">
        <v>510</v>
      </c>
      <c r="F1175"/>
      <c r="G1175" s="3">
        <v>45141</v>
      </c>
      <c r="H1175" s="3">
        <v>45141</v>
      </c>
      <c r="J1175" s="1" t="str">
        <f t="shared" si="37"/>
        <v>Aug/23</v>
      </c>
      <c r="K1175" s="1" t="str">
        <f t="shared" si="38"/>
        <v>Thursday</v>
      </c>
    </row>
    <row r="1176" spans="2:11" x14ac:dyDescent="0.35">
      <c r="B1176">
        <v>1171</v>
      </c>
      <c r="C1176" s="1" t="s">
        <v>6</v>
      </c>
      <c r="D1176" s="1" t="s">
        <v>22</v>
      </c>
      <c r="E1176" s="40" t="s">
        <v>907</v>
      </c>
      <c r="F1176"/>
      <c r="G1176" s="3">
        <v>45141</v>
      </c>
      <c r="H1176" s="3">
        <v>45141</v>
      </c>
      <c r="J1176" s="1" t="str">
        <f t="shared" si="37"/>
        <v>Aug/23</v>
      </c>
      <c r="K1176" s="1" t="str">
        <f t="shared" si="38"/>
        <v>Thursday</v>
      </c>
    </row>
    <row r="1177" spans="2:11" x14ac:dyDescent="0.35">
      <c r="B1177">
        <v>1172</v>
      </c>
      <c r="C1177" s="1" t="s">
        <v>6</v>
      </c>
      <c r="F1177"/>
      <c r="G1177" s="3">
        <v>45141</v>
      </c>
      <c r="H1177" s="3">
        <v>45141</v>
      </c>
      <c r="J1177" s="1" t="str">
        <f t="shared" si="37"/>
        <v>Aug/23</v>
      </c>
      <c r="K1177" s="1" t="str">
        <f t="shared" si="38"/>
        <v>Thursday</v>
      </c>
    </row>
    <row r="1178" spans="2:11" x14ac:dyDescent="0.35">
      <c r="B1178">
        <v>1173</v>
      </c>
      <c r="F1178"/>
      <c r="G1178" s="3">
        <v>45141</v>
      </c>
      <c r="H1178" s="3">
        <v>45141</v>
      </c>
      <c r="J1178" s="1" t="str">
        <f t="shared" si="37"/>
        <v>Aug/23</v>
      </c>
      <c r="K1178" s="1" t="str">
        <f t="shared" si="38"/>
        <v>Thursday</v>
      </c>
    </row>
    <row r="1179" spans="2:11" x14ac:dyDescent="0.35">
      <c r="B1179">
        <v>1174</v>
      </c>
      <c r="F1179"/>
      <c r="G1179" s="3">
        <v>45141</v>
      </c>
      <c r="H1179" s="3">
        <v>45141</v>
      </c>
      <c r="J1179" s="1" t="str">
        <f t="shared" si="37"/>
        <v>Aug/23</v>
      </c>
      <c r="K1179" s="1" t="str">
        <f t="shared" si="38"/>
        <v>Thursday</v>
      </c>
    </row>
    <row r="1180" spans="2:11" x14ac:dyDescent="0.35">
      <c r="B1180">
        <v>1175</v>
      </c>
      <c r="C1180" s="1" t="s">
        <v>6</v>
      </c>
      <c r="D1180" s="1" t="s">
        <v>641</v>
      </c>
      <c r="E1180" s="40" t="s">
        <v>910</v>
      </c>
      <c r="F1180"/>
      <c r="G1180" s="3">
        <v>45142</v>
      </c>
      <c r="H1180" s="3">
        <v>45142</v>
      </c>
      <c r="I1180" s="1">
        <v>1</v>
      </c>
      <c r="J1180" s="1" t="str">
        <f t="shared" si="37"/>
        <v>Aug/23</v>
      </c>
      <c r="K1180" s="1" t="str">
        <f t="shared" si="38"/>
        <v>Friday</v>
      </c>
    </row>
    <row r="1181" spans="2:11" x14ac:dyDescent="0.35">
      <c r="B1181">
        <v>1176</v>
      </c>
      <c r="C1181" s="1" t="s">
        <v>6</v>
      </c>
      <c r="D1181" s="1" t="s">
        <v>17</v>
      </c>
      <c r="F1181"/>
      <c r="G1181" s="3">
        <v>45142</v>
      </c>
      <c r="H1181" s="3">
        <v>45142</v>
      </c>
      <c r="J1181" s="1" t="str">
        <f t="shared" si="37"/>
        <v>Aug/23</v>
      </c>
      <c r="K1181" s="1" t="str">
        <f t="shared" si="38"/>
        <v>Friday</v>
      </c>
    </row>
    <row r="1182" spans="2:11" x14ac:dyDescent="0.35">
      <c r="B1182">
        <v>1177</v>
      </c>
      <c r="C1182" s="1" t="s">
        <v>6</v>
      </c>
      <c r="D1182" s="1" t="s">
        <v>510</v>
      </c>
      <c r="E1182" s="40" t="s">
        <v>918</v>
      </c>
      <c r="F1182"/>
      <c r="G1182" s="3">
        <v>45142</v>
      </c>
      <c r="H1182" s="3">
        <v>45142</v>
      </c>
      <c r="I1182" s="1">
        <v>1</v>
      </c>
      <c r="J1182" s="1" t="str">
        <f t="shared" si="37"/>
        <v>Aug/23</v>
      </c>
      <c r="K1182" s="1" t="str">
        <f t="shared" si="38"/>
        <v>Friday</v>
      </c>
    </row>
    <row r="1183" spans="2:11" ht="29" x14ac:dyDescent="0.35">
      <c r="B1183">
        <v>1178</v>
      </c>
      <c r="C1183" s="1" t="s">
        <v>6</v>
      </c>
      <c r="D1183" s="1" t="s">
        <v>510</v>
      </c>
      <c r="E1183" s="40" t="s">
        <v>917</v>
      </c>
      <c r="F1183" t="s">
        <v>348</v>
      </c>
      <c r="G1183" s="3">
        <v>45142</v>
      </c>
      <c r="H1183" s="3">
        <v>45142</v>
      </c>
      <c r="I1183" s="1">
        <v>1</v>
      </c>
      <c r="J1183" s="1" t="str">
        <f t="shared" si="37"/>
        <v>Aug/23</v>
      </c>
      <c r="K1183" s="1" t="str">
        <f t="shared" si="38"/>
        <v>Friday</v>
      </c>
    </row>
    <row r="1184" spans="2:11" x14ac:dyDescent="0.35">
      <c r="B1184">
        <v>1179</v>
      </c>
      <c r="C1184" s="1" t="s">
        <v>6</v>
      </c>
      <c r="D1184" s="1" t="s">
        <v>22</v>
      </c>
      <c r="E1184" s="40" t="s">
        <v>907</v>
      </c>
      <c r="F1184"/>
      <c r="G1184" s="3">
        <v>45142</v>
      </c>
      <c r="H1184" s="3">
        <v>45142</v>
      </c>
      <c r="I1184" s="1">
        <v>1</v>
      </c>
      <c r="J1184" s="1" t="str">
        <f t="shared" si="37"/>
        <v>Aug/23</v>
      </c>
      <c r="K1184" s="1" t="str">
        <f t="shared" si="38"/>
        <v>Friday</v>
      </c>
    </row>
    <row r="1185" spans="2:11" x14ac:dyDescent="0.35">
      <c r="B1185">
        <v>1180</v>
      </c>
      <c r="C1185" s="1" t="s">
        <v>6</v>
      </c>
      <c r="F1185"/>
      <c r="G1185" s="3">
        <v>45142</v>
      </c>
      <c r="H1185" s="3">
        <v>45142</v>
      </c>
      <c r="J1185" s="1" t="str">
        <f t="shared" si="37"/>
        <v>Aug/23</v>
      </c>
      <c r="K1185" s="1" t="str">
        <f t="shared" si="38"/>
        <v>Friday</v>
      </c>
    </row>
    <row r="1186" spans="2:11" x14ac:dyDescent="0.35">
      <c r="B1186">
        <v>1181</v>
      </c>
      <c r="C1186" s="1" t="s">
        <v>6</v>
      </c>
      <c r="F1186"/>
      <c r="G1186" s="3">
        <v>45142</v>
      </c>
      <c r="H1186" s="3">
        <v>45142</v>
      </c>
      <c r="J1186" s="1" t="str">
        <f t="shared" si="37"/>
        <v>Aug/23</v>
      </c>
      <c r="K1186" s="1" t="str">
        <f t="shared" si="38"/>
        <v>Friday</v>
      </c>
    </row>
    <row r="1187" spans="2:11" x14ac:dyDescent="0.35">
      <c r="B1187">
        <v>1182</v>
      </c>
      <c r="C1187" s="1" t="s">
        <v>6</v>
      </c>
      <c r="D1187" s="1" t="s">
        <v>510</v>
      </c>
      <c r="E1187" s="40" t="s">
        <v>924</v>
      </c>
      <c r="F1187"/>
      <c r="G1187" s="3">
        <v>45160</v>
      </c>
      <c r="H1187" s="3">
        <v>45160</v>
      </c>
      <c r="I1187" s="1">
        <v>3</v>
      </c>
      <c r="J1187" s="1" t="str">
        <f t="shared" si="37"/>
        <v>Aug/23</v>
      </c>
      <c r="K1187" s="1" t="str">
        <f t="shared" si="38"/>
        <v>Tuesday</v>
      </c>
    </row>
    <row r="1188" spans="2:11" x14ac:dyDescent="0.35">
      <c r="B1188">
        <v>1183</v>
      </c>
      <c r="C1188" s="1" t="s">
        <v>6</v>
      </c>
      <c r="D1188" s="1" t="s">
        <v>641</v>
      </c>
      <c r="E1188" s="40" t="s">
        <v>925</v>
      </c>
      <c r="F1188"/>
      <c r="G1188" s="3">
        <v>45160</v>
      </c>
      <c r="H1188" s="3">
        <v>45160</v>
      </c>
      <c r="I1188" s="1">
        <v>2</v>
      </c>
      <c r="J1188" s="1" t="str">
        <f t="shared" si="37"/>
        <v>Aug/23</v>
      </c>
      <c r="K1188" s="1" t="str">
        <f t="shared" si="38"/>
        <v>Tuesday</v>
      </c>
    </row>
    <row r="1189" spans="2:11" x14ac:dyDescent="0.35">
      <c r="B1189">
        <v>1184</v>
      </c>
      <c r="C1189" s="1" t="s">
        <v>6</v>
      </c>
      <c r="D1189" s="1" t="s">
        <v>22</v>
      </c>
      <c r="E1189" s="40" t="s">
        <v>907</v>
      </c>
      <c r="F1189"/>
      <c r="G1189" s="3">
        <v>45160</v>
      </c>
      <c r="H1189" s="3">
        <v>45160</v>
      </c>
      <c r="I1189" s="1">
        <v>1</v>
      </c>
      <c r="J1189" s="1" t="str">
        <f t="shared" si="37"/>
        <v>Aug/23</v>
      </c>
      <c r="K1189" s="1" t="str">
        <f t="shared" si="38"/>
        <v>Tuesday</v>
      </c>
    </row>
    <row r="1190" spans="2:11" x14ac:dyDescent="0.35">
      <c r="B1190">
        <v>1185</v>
      </c>
      <c r="C1190" s="1" t="s">
        <v>6</v>
      </c>
      <c r="D1190" s="1" t="s">
        <v>506</v>
      </c>
      <c r="E1190" s="40" t="s">
        <v>716</v>
      </c>
      <c r="F1190"/>
      <c r="G1190" s="3">
        <v>45160</v>
      </c>
      <c r="H1190" s="3">
        <v>45160</v>
      </c>
      <c r="I1190" s="1">
        <v>1</v>
      </c>
      <c r="J1190" s="1" t="str">
        <f t="shared" si="37"/>
        <v>Aug/23</v>
      </c>
      <c r="K1190" s="1" t="str">
        <f t="shared" si="38"/>
        <v>Tuesday</v>
      </c>
    </row>
    <row r="1191" spans="2:11" x14ac:dyDescent="0.35">
      <c r="B1191">
        <v>1186</v>
      </c>
      <c r="C1191" s="1" t="s">
        <v>6</v>
      </c>
      <c r="F1191"/>
      <c r="G1191" s="3">
        <v>45160</v>
      </c>
      <c r="H1191" s="3">
        <v>45160</v>
      </c>
      <c r="J1191" s="1" t="str">
        <f t="shared" si="37"/>
        <v>Aug/23</v>
      </c>
      <c r="K1191" s="1" t="str">
        <f t="shared" si="38"/>
        <v>Tuesday</v>
      </c>
    </row>
    <row r="1192" spans="2:11" x14ac:dyDescent="0.35">
      <c r="B1192">
        <v>1187</v>
      </c>
      <c r="C1192" s="1" t="s">
        <v>6</v>
      </c>
      <c r="F1192"/>
      <c r="G1192" s="3">
        <v>45161</v>
      </c>
      <c r="H1192" s="3">
        <v>45161</v>
      </c>
      <c r="J1192" s="1" t="str">
        <f t="shared" si="37"/>
        <v>Aug/23</v>
      </c>
      <c r="K1192" s="1" t="str">
        <f t="shared" si="38"/>
        <v>Wednesday</v>
      </c>
    </row>
    <row r="1193" spans="2:11" x14ac:dyDescent="0.35">
      <c r="B1193">
        <v>1188</v>
      </c>
      <c r="C1193" s="1" t="s">
        <v>6</v>
      </c>
      <c r="F1193"/>
      <c r="G1193" s="3">
        <v>45161</v>
      </c>
      <c r="H1193" s="3">
        <v>45161</v>
      </c>
      <c r="J1193" s="1" t="str">
        <f t="shared" si="37"/>
        <v>Aug/23</v>
      </c>
      <c r="K1193" s="1" t="str">
        <f t="shared" si="38"/>
        <v>Wednesday</v>
      </c>
    </row>
    <row r="1194" spans="2:11" x14ac:dyDescent="0.35">
      <c r="B1194">
        <v>1189</v>
      </c>
      <c r="C1194" s="1" t="s">
        <v>6</v>
      </c>
      <c r="F1194"/>
      <c r="G1194" s="3">
        <v>45161</v>
      </c>
      <c r="H1194" s="3">
        <v>45161</v>
      </c>
      <c r="J1194" s="1" t="str">
        <f t="shared" si="37"/>
        <v>Aug/23</v>
      </c>
      <c r="K1194" s="1" t="str">
        <f t="shared" si="38"/>
        <v>Wednesday</v>
      </c>
    </row>
    <row r="1195" spans="2:11" x14ac:dyDescent="0.35">
      <c r="B1195">
        <v>1190</v>
      </c>
      <c r="C1195" s="1" t="s">
        <v>6</v>
      </c>
      <c r="F1195"/>
      <c r="G1195" s="3">
        <v>45161</v>
      </c>
      <c r="H1195" s="3">
        <v>45161</v>
      </c>
      <c r="J1195" s="1" t="str">
        <f t="shared" si="37"/>
        <v>Aug/23</v>
      </c>
      <c r="K1195" s="1" t="str">
        <f t="shared" si="38"/>
        <v>Wednesday</v>
      </c>
    </row>
    <row r="1196" spans="2:11" x14ac:dyDescent="0.35">
      <c r="B1196">
        <v>1191</v>
      </c>
      <c r="C1196" s="1" t="s">
        <v>6</v>
      </c>
      <c r="F1196"/>
      <c r="G1196" s="3">
        <v>45161</v>
      </c>
      <c r="H1196" s="3">
        <v>45161</v>
      </c>
      <c r="J1196" s="1" t="str">
        <f t="shared" si="37"/>
        <v>Aug/23</v>
      </c>
      <c r="K1196" s="1" t="str">
        <f t="shared" si="38"/>
        <v>Wednesday</v>
      </c>
    </row>
    <row r="1197" spans="2:11" x14ac:dyDescent="0.35">
      <c r="B1197">
        <v>1192</v>
      </c>
      <c r="C1197" s="1" t="s">
        <v>6</v>
      </c>
      <c r="F1197"/>
      <c r="G1197" s="3">
        <v>45161</v>
      </c>
      <c r="H1197" s="3">
        <v>45161</v>
      </c>
      <c r="J1197" s="1" t="str">
        <f t="shared" si="37"/>
        <v>Aug/23</v>
      </c>
      <c r="K1197" s="1" t="str">
        <f t="shared" si="38"/>
        <v>Wednesday</v>
      </c>
    </row>
    <row r="1198" spans="2:11" x14ac:dyDescent="0.35">
      <c r="B1198">
        <v>1193</v>
      </c>
      <c r="C1198" s="1" t="s">
        <v>6</v>
      </c>
      <c r="F1198"/>
      <c r="G1198" s="3">
        <v>45161</v>
      </c>
      <c r="H1198" s="3">
        <v>45161</v>
      </c>
      <c r="J1198" s="1" t="str">
        <f t="shared" si="37"/>
        <v>Aug/23</v>
      </c>
      <c r="K1198" s="1" t="str">
        <f t="shared" si="38"/>
        <v>Wednesday</v>
      </c>
    </row>
    <row r="1199" spans="2:11" x14ac:dyDescent="0.35">
      <c r="B1199">
        <v>1194</v>
      </c>
      <c r="C1199" s="1" t="s">
        <v>6</v>
      </c>
      <c r="F1199"/>
      <c r="G1199" s="3">
        <v>45162</v>
      </c>
      <c r="H1199" s="3">
        <v>45162</v>
      </c>
      <c r="J1199" s="1" t="str">
        <f t="shared" si="37"/>
        <v>Aug/23</v>
      </c>
      <c r="K1199" s="1" t="str">
        <f t="shared" si="38"/>
        <v>Thursday</v>
      </c>
    </row>
    <row r="1200" spans="2:11" x14ac:dyDescent="0.35">
      <c r="B1200">
        <v>1195</v>
      </c>
      <c r="C1200" s="1" t="s">
        <v>6</v>
      </c>
      <c r="F1200"/>
      <c r="G1200" s="3">
        <v>45162</v>
      </c>
      <c r="H1200" s="3">
        <v>45162</v>
      </c>
      <c r="J1200" s="1" t="str">
        <f t="shared" si="37"/>
        <v>Aug/23</v>
      </c>
      <c r="K1200" s="1" t="str">
        <f t="shared" si="38"/>
        <v>Thursday</v>
      </c>
    </row>
    <row r="1201" spans="2:11" x14ac:dyDescent="0.35">
      <c r="B1201">
        <v>1196</v>
      </c>
      <c r="C1201" s="1" t="s">
        <v>6</v>
      </c>
      <c r="F1201"/>
      <c r="G1201" s="3">
        <v>45162</v>
      </c>
      <c r="H1201" s="3">
        <v>45162</v>
      </c>
      <c r="J1201" s="1" t="str">
        <f t="shared" si="37"/>
        <v>Aug/23</v>
      </c>
      <c r="K1201" s="1" t="str">
        <f t="shared" si="38"/>
        <v>Thursday</v>
      </c>
    </row>
    <row r="1202" spans="2:11" x14ac:dyDescent="0.35">
      <c r="B1202">
        <v>1197</v>
      </c>
      <c r="C1202" s="1" t="s">
        <v>6</v>
      </c>
      <c r="F1202"/>
      <c r="G1202" s="3">
        <v>45162</v>
      </c>
      <c r="H1202" s="3">
        <v>45162</v>
      </c>
      <c r="J1202" s="1" t="str">
        <f t="shared" si="37"/>
        <v>Aug/23</v>
      </c>
      <c r="K1202" s="1" t="str">
        <f t="shared" si="38"/>
        <v>Thursday</v>
      </c>
    </row>
    <row r="1203" spans="2:11" x14ac:dyDescent="0.35">
      <c r="B1203">
        <v>1198</v>
      </c>
      <c r="C1203" s="1" t="s">
        <v>6</v>
      </c>
      <c r="F1203"/>
      <c r="G1203" s="3">
        <v>45162</v>
      </c>
      <c r="H1203" s="3">
        <v>45162</v>
      </c>
      <c r="J1203" s="1" t="str">
        <f t="shared" si="37"/>
        <v>Aug/23</v>
      </c>
      <c r="K1203" s="1" t="str">
        <f t="shared" si="38"/>
        <v>Thursday</v>
      </c>
    </row>
    <row r="1204" spans="2:11" x14ac:dyDescent="0.35">
      <c r="B1204">
        <v>1199</v>
      </c>
      <c r="C1204" s="1" t="s">
        <v>6</v>
      </c>
      <c r="F1204"/>
      <c r="G1204" s="3">
        <v>45162</v>
      </c>
      <c r="H1204" s="3">
        <v>45162</v>
      </c>
      <c r="J1204" s="1" t="str">
        <f t="shared" si="37"/>
        <v>Aug/23</v>
      </c>
      <c r="K1204" s="1" t="str">
        <f t="shared" si="38"/>
        <v>Thursday</v>
      </c>
    </row>
    <row r="1205" spans="2:11" x14ac:dyDescent="0.35">
      <c r="B1205">
        <v>1200</v>
      </c>
      <c r="C1205" s="1" t="s">
        <v>6</v>
      </c>
      <c r="F1205"/>
      <c r="G1205" s="3">
        <v>45162</v>
      </c>
      <c r="H1205" s="3">
        <v>45162</v>
      </c>
      <c r="J1205" s="1" t="str">
        <f t="shared" si="37"/>
        <v>Aug/23</v>
      </c>
      <c r="K1205" s="1" t="str">
        <f t="shared" si="38"/>
        <v>Thursday</v>
      </c>
    </row>
    <row r="1206" spans="2:11" x14ac:dyDescent="0.35">
      <c r="B1206">
        <v>1201</v>
      </c>
      <c r="C1206" s="1" t="s">
        <v>6</v>
      </c>
      <c r="F1206"/>
      <c r="G1206" s="3">
        <v>45163</v>
      </c>
      <c r="H1206" s="3">
        <v>45163</v>
      </c>
      <c r="J1206" s="1" t="str">
        <f t="shared" si="37"/>
        <v>Aug/23</v>
      </c>
      <c r="K1206" s="1" t="str">
        <f t="shared" si="38"/>
        <v>Friday</v>
      </c>
    </row>
    <row r="1207" spans="2:11" x14ac:dyDescent="0.35">
      <c r="B1207">
        <v>1202</v>
      </c>
      <c r="C1207" s="1" t="s">
        <v>6</v>
      </c>
      <c r="F1207"/>
      <c r="G1207" s="3">
        <v>45163</v>
      </c>
      <c r="H1207" s="3">
        <v>45163</v>
      </c>
      <c r="J1207" s="1" t="str">
        <f t="shared" si="37"/>
        <v>Aug/23</v>
      </c>
      <c r="K1207" s="1" t="str">
        <f t="shared" si="38"/>
        <v>Friday</v>
      </c>
    </row>
    <row r="1208" spans="2:11" x14ac:dyDescent="0.35">
      <c r="B1208">
        <v>1203</v>
      </c>
      <c r="C1208" s="1" t="s">
        <v>6</v>
      </c>
      <c r="F1208"/>
      <c r="G1208" s="3">
        <v>45163</v>
      </c>
      <c r="H1208" s="3">
        <v>45163</v>
      </c>
      <c r="J1208" s="1" t="str">
        <f t="shared" si="37"/>
        <v>Aug/23</v>
      </c>
      <c r="K1208" s="1" t="str">
        <f t="shared" si="38"/>
        <v>Friday</v>
      </c>
    </row>
    <row r="1209" spans="2:11" x14ac:dyDescent="0.35">
      <c r="B1209">
        <v>1204</v>
      </c>
      <c r="C1209" s="1" t="s">
        <v>6</v>
      </c>
      <c r="F1209"/>
      <c r="G1209" s="3">
        <v>45163</v>
      </c>
      <c r="H1209" s="3">
        <v>45163</v>
      </c>
      <c r="J1209" s="1" t="str">
        <f t="shared" si="37"/>
        <v>Aug/23</v>
      </c>
      <c r="K1209" s="1" t="str">
        <f t="shared" si="38"/>
        <v>Friday</v>
      </c>
    </row>
    <row r="1210" spans="2:11" x14ac:dyDescent="0.35">
      <c r="B1210">
        <v>1205</v>
      </c>
      <c r="C1210" s="1" t="s">
        <v>6</v>
      </c>
      <c r="F1210"/>
      <c r="G1210" s="3">
        <v>45163</v>
      </c>
      <c r="H1210" s="3">
        <v>45163</v>
      </c>
      <c r="J1210" s="1" t="str">
        <f t="shared" si="37"/>
        <v>Aug/23</v>
      </c>
      <c r="K1210" s="1" t="str">
        <f t="shared" si="38"/>
        <v>Friday</v>
      </c>
    </row>
    <row r="1211" spans="2:11" x14ac:dyDescent="0.35">
      <c r="B1211">
        <v>1206</v>
      </c>
      <c r="C1211" s="1" t="s">
        <v>6</v>
      </c>
      <c r="F1211"/>
      <c r="G1211" s="3">
        <v>45163</v>
      </c>
      <c r="H1211" s="3">
        <v>45163</v>
      </c>
      <c r="J1211" s="1" t="str">
        <f t="shared" si="37"/>
        <v>Aug/23</v>
      </c>
      <c r="K1211" s="1" t="str">
        <f t="shared" si="38"/>
        <v>Friday</v>
      </c>
    </row>
    <row r="1212" spans="2:11" x14ac:dyDescent="0.35">
      <c r="B1212">
        <v>1207</v>
      </c>
      <c r="C1212" s="1" t="s">
        <v>6</v>
      </c>
      <c r="F1212"/>
      <c r="G1212" s="3">
        <v>45163</v>
      </c>
      <c r="H1212" s="3">
        <v>45163</v>
      </c>
      <c r="J1212" s="1" t="str">
        <f t="shared" si="37"/>
        <v>Aug/23</v>
      </c>
      <c r="K1212" s="1" t="str">
        <f t="shared" si="38"/>
        <v>Friday</v>
      </c>
    </row>
    <row r="1213" spans="2:11" x14ac:dyDescent="0.35">
      <c r="B1213">
        <v>1208</v>
      </c>
      <c r="C1213" s="1" t="s">
        <v>6</v>
      </c>
      <c r="D1213" s="1" t="s">
        <v>22</v>
      </c>
      <c r="E1213" s="40" t="s">
        <v>907</v>
      </c>
      <c r="F1213"/>
      <c r="G1213" s="3">
        <v>45166</v>
      </c>
      <c r="H1213" s="3">
        <v>45166</v>
      </c>
      <c r="I1213" s="1">
        <v>1</v>
      </c>
      <c r="J1213" s="1" t="str">
        <f t="shared" si="37"/>
        <v>Aug/23</v>
      </c>
      <c r="K1213" s="1" t="str">
        <f t="shared" si="38"/>
        <v>Monday</v>
      </c>
    </row>
    <row r="1214" spans="2:11" x14ac:dyDescent="0.35">
      <c r="B1214">
        <v>1209</v>
      </c>
      <c r="C1214" s="1" t="s">
        <v>6</v>
      </c>
      <c r="D1214" s="1" t="s">
        <v>506</v>
      </c>
      <c r="E1214" s="40" t="s">
        <v>716</v>
      </c>
      <c r="F1214"/>
      <c r="G1214" s="3">
        <v>45166</v>
      </c>
      <c r="H1214" s="3">
        <v>45166</v>
      </c>
      <c r="I1214" s="1">
        <v>1</v>
      </c>
      <c r="J1214" s="1" t="str">
        <f t="shared" ref="J1214:J1270" si="39" xml:space="preserve"> TEXT(G1214,"MMM/YY")</f>
        <v>Aug/23</v>
      </c>
      <c r="K1214" s="1" t="str">
        <f t="shared" si="38"/>
        <v>Monday</v>
      </c>
    </row>
    <row r="1215" spans="2:11" x14ac:dyDescent="0.35">
      <c r="B1215">
        <v>1210</v>
      </c>
      <c r="C1215" s="1" t="s">
        <v>6</v>
      </c>
      <c r="D1215" s="1" t="s">
        <v>510</v>
      </c>
      <c r="E1215" s="40" t="s">
        <v>931</v>
      </c>
      <c r="F1215"/>
      <c r="G1215" s="3">
        <v>45166</v>
      </c>
      <c r="H1215" s="3">
        <v>45166</v>
      </c>
      <c r="I1215" s="1">
        <v>2</v>
      </c>
      <c r="J1215" s="1" t="str">
        <f t="shared" si="39"/>
        <v>Aug/23</v>
      </c>
      <c r="K1215" s="1" t="str">
        <f t="shared" si="38"/>
        <v>Monday</v>
      </c>
    </row>
    <row r="1216" spans="2:11" x14ac:dyDescent="0.35">
      <c r="B1216">
        <v>1211</v>
      </c>
      <c r="C1216" s="1" t="s">
        <v>6</v>
      </c>
      <c r="D1216" s="1" t="s">
        <v>641</v>
      </c>
      <c r="E1216" s="40" t="s">
        <v>926</v>
      </c>
      <c r="F1216"/>
      <c r="G1216" s="3">
        <v>45166</v>
      </c>
      <c r="H1216" s="3">
        <v>45166</v>
      </c>
      <c r="I1216" s="1">
        <v>1</v>
      </c>
      <c r="J1216" s="1" t="str">
        <f t="shared" si="39"/>
        <v>Aug/23</v>
      </c>
      <c r="K1216" s="1" t="str">
        <f t="shared" si="38"/>
        <v>Monday</v>
      </c>
    </row>
    <row r="1217" spans="2:11" x14ac:dyDescent="0.35">
      <c r="B1217">
        <v>1212</v>
      </c>
      <c r="C1217" s="1" t="s">
        <v>6</v>
      </c>
      <c r="D1217" s="1" t="s">
        <v>163</v>
      </c>
      <c r="E1217" s="40" t="s">
        <v>927</v>
      </c>
      <c r="F1217"/>
      <c r="G1217" s="3">
        <v>45166</v>
      </c>
      <c r="H1217" s="3">
        <v>45166</v>
      </c>
      <c r="I1217" s="1">
        <v>1</v>
      </c>
      <c r="J1217" s="1" t="str">
        <f t="shared" si="39"/>
        <v>Aug/23</v>
      </c>
      <c r="K1217" s="1" t="str">
        <f t="shared" si="38"/>
        <v>Monday</v>
      </c>
    </row>
    <row r="1218" spans="2:11" ht="29" x14ac:dyDescent="0.35">
      <c r="B1218">
        <v>1213</v>
      </c>
      <c r="C1218" s="1" t="s">
        <v>6</v>
      </c>
      <c r="D1218" s="1" t="s">
        <v>22</v>
      </c>
      <c r="E1218" s="40" t="s">
        <v>928</v>
      </c>
      <c r="F1218"/>
      <c r="G1218" s="3">
        <v>45167</v>
      </c>
      <c r="H1218" s="3">
        <v>45167</v>
      </c>
      <c r="I1218" s="1">
        <v>2</v>
      </c>
      <c r="J1218" s="1" t="str">
        <f t="shared" si="39"/>
        <v>Aug/23</v>
      </c>
      <c r="K1218" s="1" t="str">
        <f t="shared" si="38"/>
        <v>Tuesday</v>
      </c>
    </row>
    <row r="1219" spans="2:11" x14ac:dyDescent="0.35">
      <c r="B1219">
        <v>1214</v>
      </c>
      <c r="C1219" s="1" t="s">
        <v>6</v>
      </c>
      <c r="D1219" s="1" t="s">
        <v>506</v>
      </c>
      <c r="E1219" s="40" t="s">
        <v>716</v>
      </c>
      <c r="F1219"/>
      <c r="G1219" s="3">
        <v>45167</v>
      </c>
      <c r="H1219" s="3">
        <v>45167</v>
      </c>
      <c r="I1219" s="1">
        <v>1</v>
      </c>
      <c r="J1219" s="1" t="str">
        <f t="shared" si="39"/>
        <v>Aug/23</v>
      </c>
      <c r="K1219" s="1" t="str">
        <f t="shared" si="38"/>
        <v>Tuesday</v>
      </c>
    </row>
    <row r="1220" spans="2:11" x14ac:dyDescent="0.35">
      <c r="B1220">
        <v>1215</v>
      </c>
      <c r="C1220" s="1" t="s">
        <v>6</v>
      </c>
      <c r="D1220" s="1" t="s">
        <v>510</v>
      </c>
      <c r="F1220"/>
      <c r="G1220" s="3">
        <v>45167</v>
      </c>
      <c r="H1220" s="3">
        <v>45167</v>
      </c>
      <c r="J1220" s="1" t="str">
        <f t="shared" si="39"/>
        <v>Aug/23</v>
      </c>
      <c r="K1220" s="1" t="str">
        <f t="shared" si="38"/>
        <v>Tuesday</v>
      </c>
    </row>
    <row r="1221" spans="2:11" ht="29" x14ac:dyDescent="0.35">
      <c r="B1221">
        <v>1216</v>
      </c>
      <c r="C1221" s="1" t="s">
        <v>6</v>
      </c>
      <c r="D1221" s="1" t="s">
        <v>641</v>
      </c>
      <c r="E1221" s="40" t="s">
        <v>929</v>
      </c>
      <c r="F1221"/>
      <c r="G1221" s="3">
        <v>45167</v>
      </c>
      <c r="H1221" s="3">
        <v>45167</v>
      </c>
      <c r="I1221" s="1">
        <v>2</v>
      </c>
      <c r="J1221" s="1" t="str">
        <f t="shared" si="39"/>
        <v>Aug/23</v>
      </c>
      <c r="K1221" s="1" t="str">
        <f t="shared" si="38"/>
        <v>Tuesday</v>
      </c>
    </row>
    <row r="1222" spans="2:11" x14ac:dyDescent="0.35">
      <c r="B1222">
        <v>1217</v>
      </c>
      <c r="C1222" s="1" t="s">
        <v>6</v>
      </c>
      <c r="D1222" s="1" t="s">
        <v>163</v>
      </c>
      <c r="F1222"/>
      <c r="G1222" s="3">
        <v>45167</v>
      </c>
      <c r="H1222" s="3">
        <v>45167</v>
      </c>
      <c r="I1222" s="1">
        <v>1</v>
      </c>
      <c r="J1222" s="1" t="str">
        <f t="shared" si="39"/>
        <v>Aug/23</v>
      </c>
      <c r="K1222" s="1" t="str">
        <f t="shared" ref="K1222:K1285" si="40" xml:space="preserve"> TEXT(G1222, "dddd")</f>
        <v>Tuesday</v>
      </c>
    </row>
    <row r="1223" spans="2:11" ht="29" x14ac:dyDescent="0.35">
      <c r="B1223">
        <v>1218</v>
      </c>
      <c r="C1223" s="1" t="s">
        <v>6</v>
      </c>
      <c r="D1223" s="1" t="s">
        <v>22</v>
      </c>
      <c r="E1223" s="40" t="s">
        <v>928</v>
      </c>
      <c r="F1223"/>
      <c r="G1223" s="3">
        <v>45168</v>
      </c>
      <c r="H1223" s="3">
        <v>45168</v>
      </c>
      <c r="I1223" s="1">
        <v>2</v>
      </c>
      <c r="J1223" s="1" t="str">
        <f t="shared" si="39"/>
        <v>Aug/23</v>
      </c>
      <c r="K1223" s="1" t="str">
        <f t="shared" si="40"/>
        <v>Wednesday</v>
      </c>
    </row>
    <row r="1224" spans="2:11" x14ac:dyDescent="0.35">
      <c r="B1224">
        <v>1219</v>
      </c>
      <c r="C1224" s="1" t="s">
        <v>6</v>
      </c>
      <c r="D1224" s="1" t="s">
        <v>506</v>
      </c>
      <c r="E1224" s="40" t="s">
        <v>716</v>
      </c>
      <c r="F1224"/>
      <c r="G1224" s="3">
        <v>45168</v>
      </c>
      <c r="H1224" s="3">
        <v>45168</v>
      </c>
      <c r="I1224" s="1">
        <v>1</v>
      </c>
      <c r="J1224" s="1" t="str">
        <f t="shared" si="39"/>
        <v>Aug/23</v>
      </c>
      <c r="K1224" s="1" t="str">
        <f t="shared" si="40"/>
        <v>Wednesday</v>
      </c>
    </row>
    <row r="1225" spans="2:11" x14ac:dyDescent="0.35">
      <c r="B1225">
        <v>1220</v>
      </c>
      <c r="C1225" s="1" t="s">
        <v>6</v>
      </c>
      <c r="D1225" s="1" t="s">
        <v>510</v>
      </c>
      <c r="F1225"/>
      <c r="G1225" s="3">
        <v>45168</v>
      </c>
      <c r="H1225" s="3">
        <v>45168</v>
      </c>
      <c r="J1225" s="1" t="str">
        <f t="shared" si="39"/>
        <v>Aug/23</v>
      </c>
      <c r="K1225" s="1" t="str">
        <f t="shared" si="40"/>
        <v>Wednesday</v>
      </c>
    </row>
    <row r="1226" spans="2:11" ht="29" x14ac:dyDescent="0.35">
      <c r="B1226">
        <v>1221</v>
      </c>
      <c r="C1226" s="1" t="s">
        <v>6</v>
      </c>
      <c r="D1226" s="1" t="s">
        <v>641</v>
      </c>
      <c r="E1226" s="40" t="s">
        <v>929</v>
      </c>
      <c r="F1226"/>
      <c r="G1226" s="3">
        <v>45168</v>
      </c>
      <c r="H1226" s="3">
        <v>45168</v>
      </c>
      <c r="I1226" s="1">
        <v>1</v>
      </c>
      <c r="J1226" s="1" t="str">
        <f t="shared" si="39"/>
        <v>Aug/23</v>
      </c>
      <c r="K1226" s="1" t="str">
        <f t="shared" si="40"/>
        <v>Wednesday</v>
      </c>
    </row>
    <row r="1227" spans="2:11" x14ac:dyDescent="0.35">
      <c r="B1227">
        <v>1222</v>
      </c>
      <c r="C1227" s="1" t="s">
        <v>6</v>
      </c>
      <c r="D1227" s="1" t="s">
        <v>163</v>
      </c>
      <c r="F1227"/>
      <c r="G1227" s="3">
        <v>45168</v>
      </c>
      <c r="H1227" s="3">
        <v>45168</v>
      </c>
      <c r="J1227" s="1" t="str">
        <f t="shared" si="39"/>
        <v>Aug/23</v>
      </c>
      <c r="K1227" s="1" t="str">
        <f t="shared" si="40"/>
        <v>Wednesday</v>
      </c>
    </row>
    <row r="1228" spans="2:11" x14ac:dyDescent="0.35">
      <c r="B1228">
        <v>1223</v>
      </c>
      <c r="C1228" s="1" t="s">
        <v>6</v>
      </c>
      <c r="D1228" s="1" t="s">
        <v>51</v>
      </c>
      <c r="E1228" s="40" t="s">
        <v>930</v>
      </c>
      <c r="F1228" t="s">
        <v>348</v>
      </c>
      <c r="G1228" s="3">
        <v>45168</v>
      </c>
      <c r="H1228" s="3">
        <v>45168</v>
      </c>
      <c r="I1228" s="1">
        <v>1</v>
      </c>
      <c r="J1228" s="1" t="str">
        <f t="shared" si="39"/>
        <v>Aug/23</v>
      </c>
      <c r="K1228" s="1" t="str">
        <f t="shared" si="40"/>
        <v>Wednesday</v>
      </c>
    </row>
    <row r="1229" spans="2:11" ht="29" x14ac:dyDescent="0.35">
      <c r="B1229">
        <v>1224</v>
      </c>
      <c r="C1229" s="1" t="s">
        <v>6</v>
      </c>
      <c r="D1229" s="1" t="s">
        <v>22</v>
      </c>
      <c r="E1229" s="40" t="s">
        <v>928</v>
      </c>
      <c r="F1229"/>
      <c r="G1229" s="3">
        <v>45180</v>
      </c>
      <c r="H1229" s="3">
        <v>45180</v>
      </c>
      <c r="I1229" s="1">
        <v>1</v>
      </c>
      <c r="J1229" s="1" t="str">
        <f t="shared" si="39"/>
        <v>Sep/23</v>
      </c>
      <c r="K1229" s="1" t="str">
        <f t="shared" si="40"/>
        <v>Monday</v>
      </c>
    </row>
    <row r="1230" spans="2:11" x14ac:dyDescent="0.35">
      <c r="B1230">
        <v>1225</v>
      </c>
      <c r="C1230" s="1" t="s">
        <v>6</v>
      </c>
      <c r="D1230" s="1" t="s">
        <v>506</v>
      </c>
      <c r="E1230" s="40" t="s">
        <v>951</v>
      </c>
      <c r="F1230"/>
      <c r="G1230" s="3">
        <v>45180</v>
      </c>
      <c r="H1230" s="3">
        <v>45180</v>
      </c>
      <c r="I1230" s="1">
        <v>1</v>
      </c>
      <c r="J1230" s="1" t="str">
        <f t="shared" si="39"/>
        <v>Sep/23</v>
      </c>
      <c r="K1230" s="1" t="str">
        <f t="shared" si="40"/>
        <v>Monday</v>
      </c>
    </row>
    <row r="1231" spans="2:11" x14ac:dyDescent="0.35">
      <c r="B1231">
        <v>1226</v>
      </c>
      <c r="C1231" s="1" t="s">
        <v>6</v>
      </c>
      <c r="D1231" s="1" t="s">
        <v>510</v>
      </c>
      <c r="E1231" s="40" t="s">
        <v>934</v>
      </c>
      <c r="F1231"/>
      <c r="G1231" s="3">
        <v>45180</v>
      </c>
      <c r="H1231" s="3">
        <v>45180</v>
      </c>
      <c r="I1231" s="1">
        <v>3</v>
      </c>
      <c r="J1231" s="1" t="str">
        <f t="shared" si="39"/>
        <v>Sep/23</v>
      </c>
      <c r="K1231" s="1" t="str">
        <f t="shared" si="40"/>
        <v>Monday</v>
      </c>
    </row>
    <row r="1232" spans="2:11" x14ac:dyDescent="0.35">
      <c r="B1232">
        <v>1227</v>
      </c>
      <c r="C1232" s="1" t="s">
        <v>6</v>
      </c>
      <c r="D1232" s="1" t="s">
        <v>641</v>
      </c>
      <c r="F1232"/>
      <c r="G1232" s="3">
        <v>45180</v>
      </c>
      <c r="H1232" s="3">
        <v>45180</v>
      </c>
      <c r="J1232" s="1" t="str">
        <f t="shared" si="39"/>
        <v>Sep/23</v>
      </c>
      <c r="K1232" s="1" t="str">
        <f t="shared" si="40"/>
        <v>Monday</v>
      </c>
    </row>
    <row r="1233" spans="2:11" x14ac:dyDescent="0.35">
      <c r="B1233">
        <v>1228</v>
      </c>
      <c r="C1233" s="1" t="s">
        <v>6</v>
      </c>
      <c r="D1233" s="1" t="s">
        <v>163</v>
      </c>
      <c r="E1233" s="40" t="s">
        <v>938</v>
      </c>
      <c r="F1233"/>
      <c r="G1233" s="3">
        <v>45180</v>
      </c>
      <c r="H1233" s="3">
        <v>45180</v>
      </c>
      <c r="I1233" s="1">
        <v>2</v>
      </c>
      <c r="J1233" s="1" t="str">
        <f t="shared" si="39"/>
        <v>Sep/23</v>
      </c>
      <c r="K1233" s="1" t="str">
        <f t="shared" si="40"/>
        <v>Monday</v>
      </c>
    </row>
    <row r="1234" spans="2:11" x14ac:dyDescent="0.35">
      <c r="B1234">
        <v>1229</v>
      </c>
      <c r="C1234" s="1" t="s">
        <v>6</v>
      </c>
      <c r="D1234" s="1" t="s">
        <v>51</v>
      </c>
      <c r="E1234" s="40" t="s">
        <v>935</v>
      </c>
      <c r="F1234"/>
      <c r="G1234" s="3">
        <v>45180</v>
      </c>
      <c r="H1234" s="3">
        <v>45180</v>
      </c>
      <c r="I1234" s="1">
        <v>2</v>
      </c>
      <c r="J1234" s="1" t="str">
        <f t="shared" si="39"/>
        <v>Sep/23</v>
      </c>
      <c r="K1234" s="1" t="str">
        <f t="shared" si="40"/>
        <v>Monday</v>
      </c>
    </row>
    <row r="1235" spans="2:11" ht="29" x14ac:dyDescent="0.35">
      <c r="B1235">
        <v>1230</v>
      </c>
      <c r="C1235" s="1" t="s">
        <v>6</v>
      </c>
      <c r="D1235" s="1" t="s">
        <v>22</v>
      </c>
      <c r="E1235" s="40" t="s">
        <v>928</v>
      </c>
      <c r="F1235"/>
      <c r="G1235" s="3">
        <v>45181</v>
      </c>
      <c r="H1235" s="3">
        <v>45181</v>
      </c>
      <c r="I1235" s="1">
        <v>1</v>
      </c>
      <c r="J1235" s="1" t="str">
        <f t="shared" si="39"/>
        <v>Sep/23</v>
      </c>
      <c r="K1235" s="1" t="str">
        <f t="shared" si="40"/>
        <v>Tuesday</v>
      </c>
    </row>
    <row r="1236" spans="2:11" x14ac:dyDescent="0.35">
      <c r="B1236">
        <v>1231</v>
      </c>
      <c r="C1236" s="1" t="s">
        <v>6</v>
      </c>
      <c r="D1236" s="1" t="s">
        <v>506</v>
      </c>
      <c r="E1236" s="40" t="s">
        <v>716</v>
      </c>
      <c r="F1236"/>
      <c r="G1236" s="3">
        <v>45181</v>
      </c>
      <c r="H1236" s="3">
        <v>45181</v>
      </c>
      <c r="I1236" s="1">
        <v>1</v>
      </c>
      <c r="J1236" s="1" t="str">
        <f t="shared" si="39"/>
        <v>Sep/23</v>
      </c>
      <c r="K1236" s="1" t="str">
        <f t="shared" si="40"/>
        <v>Tuesday</v>
      </c>
    </row>
    <row r="1237" spans="2:11" x14ac:dyDescent="0.35">
      <c r="B1237">
        <v>1232</v>
      </c>
      <c r="C1237" s="1" t="s">
        <v>6</v>
      </c>
      <c r="D1237" s="1" t="s">
        <v>510</v>
      </c>
      <c r="F1237"/>
      <c r="G1237" s="3">
        <v>45181</v>
      </c>
      <c r="H1237" s="3">
        <v>45181</v>
      </c>
      <c r="J1237" s="1" t="str">
        <f t="shared" si="39"/>
        <v>Sep/23</v>
      </c>
      <c r="K1237" s="1" t="str">
        <f t="shared" si="40"/>
        <v>Tuesday</v>
      </c>
    </row>
    <row r="1238" spans="2:11" x14ac:dyDescent="0.35">
      <c r="B1238">
        <v>1233</v>
      </c>
      <c r="C1238" s="1" t="s">
        <v>6</v>
      </c>
      <c r="D1238" s="1" t="s">
        <v>641</v>
      </c>
      <c r="E1238" s="40" t="s">
        <v>936</v>
      </c>
      <c r="F1238"/>
      <c r="G1238" s="3">
        <v>45181</v>
      </c>
      <c r="H1238" s="3">
        <v>45181</v>
      </c>
      <c r="I1238" s="1">
        <v>0.5</v>
      </c>
      <c r="J1238" s="1" t="str">
        <f t="shared" si="39"/>
        <v>Sep/23</v>
      </c>
      <c r="K1238" s="1" t="str">
        <f t="shared" si="40"/>
        <v>Tuesday</v>
      </c>
    </row>
    <row r="1239" spans="2:11" x14ac:dyDescent="0.35">
      <c r="B1239">
        <v>1234</v>
      </c>
      <c r="C1239" s="1" t="s">
        <v>6</v>
      </c>
      <c r="D1239" s="1" t="s">
        <v>163</v>
      </c>
      <c r="F1239"/>
      <c r="G1239" s="3">
        <v>45181</v>
      </c>
      <c r="H1239" s="3">
        <v>45181</v>
      </c>
      <c r="J1239" s="1" t="str">
        <f t="shared" si="39"/>
        <v>Sep/23</v>
      </c>
      <c r="K1239" s="1" t="str">
        <f t="shared" si="40"/>
        <v>Tuesday</v>
      </c>
    </row>
    <row r="1240" spans="2:11" x14ac:dyDescent="0.35">
      <c r="B1240">
        <v>1235</v>
      </c>
      <c r="C1240" s="1" t="s">
        <v>6</v>
      </c>
      <c r="D1240" s="1" t="s">
        <v>51</v>
      </c>
      <c r="E1240" s="40" t="s">
        <v>933</v>
      </c>
      <c r="F1240"/>
      <c r="G1240" s="3">
        <v>45181</v>
      </c>
      <c r="H1240" s="3">
        <v>45181</v>
      </c>
      <c r="I1240" s="1">
        <v>2.5</v>
      </c>
      <c r="J1240" s="1" t="str">
        <f t="shared" si="39"/>
        <v>Sep/23</v>
      </c>
      <c r="K1240" s="1" t="str">
        <f t="shared" si="40"/>
        <v>Tuesday</v>
      </c>
    </row>
    <row r="1241" spans="2:11" ht="29" x14ac:dyDescent="0.35">
      <c r="B1241">
        <v>1236</v>
      </c>
      <c r="C1241" s="1" t="s">
        <v>6</v>
      </c>
      <c r="D1241" s="1" t="s">
        <v>22</v>
      </c>
      <c r="E1241" s="40" t="s">
        <v>928</v>
      </c>
      <c r="F1241"/>
      <c r="G1241" s="3">
        <v>45182</v>
      </c>
      <c r="H1241" s="3">
        <v>45182</v>
      </c>
      <c r="I1241" s="1">
        <v>1</v>
      </c>
      <c r="J1241" s="1" t="str">
        <f t="shared" si="39"/>
        <v>Sep/23</v>
      </c>
      <c r="K1241" s="1" t="str">
        <f t="shared" si="40"/>
        <v>Wednesday</v>
      </c>
    </row>
    <row r="1242" spans="2:11" x14ac:dyDescent="0.35">
      <c r="B1242">
        <v>1237</v>
      </c>
      <c r="C1242" s="1" t="s">
        <v>6</v>
      </c>
      <c r="D1242" s="1" t="s">
        <v>506</v>
      </c>
      <c r="E1242" s="40" t="s">
        <v>716</v>
      </c>
      <c r="F1242"/>
      <c r="G1242" s="3">
        <v>45182</v>
      </c>
      <c r="H1242" s="3">
        <v>45182</v>
      </c>
      <c r="I1242" s="1">
        <v>1</v>
      </c>
      <c r="J1242" s="1" t="str">
        <f t="shared" si="39"/>
        <v>Sep/23</v>
      </c>
      <c r="K1242" s="1" t="str">
        <f t="shared" si="40"/>
        <v>Wednesday</v>
      </c>
    </row>
    <row r="1243" spans="2:11" x14ac:dyDescent="0.35">
      <c r="B1243">
        <v>1238</v>
      </c>
      <c r="C1243" s="1" t="s">
        <v>6</v>
      </c>
      <c r="D1243" s="1" t="s">
        <v>510</v>
      </c>
      <c r="F1243"/>
      <c r="G1243" s="3">
        <v>45182</v>
      </c>
      <c r="H1243" s="3">
        <v>45182</v>
      </c>
      <c r="J1243" s="1" t="str">
        <f t="shared" si="39"/>
        <v>Sep/23</v>
      </c>
      <c r="K1243" s="1" t="str">
        <f t="shared" si="40"/>
        <v>Wednesday</v>
      </c>
    </row>
    <row r="1244" spans="2:11" x14ac:dyDescent="0.35">
      <c r="B1244">
        <v>1239</v>
      </c>
      <c r="C1244" s="1" t="s">
        <v>6</v>
      </c>
      <c r="D1244" s="1" t="s">
        <v>641</v>
      </c>
      <c r="F1244"/>
      <c r="G1244" s="3">
        <v>45182</v>
      </c>
      <c r="H1244" s="3">
        <v>45182</v>
      </c>
      <c r="J1244" s="1" t="str">
        <f t="shared" si="39"/>
        <v>Sep/23</v>
      </c>
      <c r="K1244" s="1" t="str">
        <f t="shared" si="40"/>
        <v>Wednesday</v>
      </c>
    </row>
    <row r="1245" spans="2:11" x14ac:dyDescent="0.35">
      <c r="B1245">
        <v>1240</v>
      </c>
      <c r="C1245" s="1" t="s">
        <v>6</v>
      </c>
      <c r="D1245" s="1" t="s">
        <v>163</v>
      </c>
      <c r="E1245" s="40" t="s">
        <v>937</v>
      </c>
      <c r="F1245"/>
      <c r="G1245" s="3">
        <v>45182</v>
      </c>
      <c r="H1245" s="3">
        <v>45182</v>
      </c>
      <c r="I1245" s="1">
        <v>2</v>
      </c>
      <c r="J1245" s="1" t="str">
        <f t="shared" si="39"/>
        <v>Sep/23</v>
      </c>
      <c r="K1245" s="1" t="str">
        <f t="shared" si="40"/>
        <v>Wednesday</v>
      </c>
    </row>
    <row r="1246" spans="2:11" x14ac:dyDescent="0.35">
      <c r="B1246">
        <v>1241</v>
      </c>
      <c r="C1246" s="1" t="s">
        <v>6</v>
      </c>
      <c r="D1246" s="1" t="s">
        <v>51</v>
      </c>
      <c r="E1246" s="40" t="s">
        <v>932</v>
      </c>
      <c r="F1246"/>
      <c r="G1246" s="3">
        <v>45182</v>
      </c>
      <c r="H1246" s="3">
        <v>45182</v>
      </c>
      <c r="I1246" s="1">
        <v>0.5</v>
      </c>
      <c r="J1246" s="1" t="str">
        <f t="shared" si="39"/>
        <v>Sep/23</v>
      </c>
      <c r="K1246" s="1" t="str">
        <f t="shared" si="40"/>
        <v>Wednesday</v>
      </c>
    </row>
    <row r="1247" spans="2:11" x14ac:dyDescent="0.35">
      <c r="B1247">
        <v>1242</v>
      </c>
      <c r="C1247" s="1" t="s">
        <v>6</v>
      </c>
      <c r="D1247" s="1" t="s">
        <v>641</v>
      </c>
      <c r="E1247" s="40" t="s">
        <v>941</v>
      </c>
      <c r="F1247" t="s">
        <v>348</v>
      </c>
      <c r="G1247" s="3">
        <v>45194</v>
      </c>
      <c r="H1247" s="3">
        <v>45194</v>
      </c>
      <c r="I1247" s="1">
        <v>2</v>
      </c>
      <c r="J1247" s="1" t="str">
        <f t="shared" si="39"/>
        <v>Sep/23</v>
      </c>
      <c r="K1247" s="1" t="str">
        <f t="shared" si="40"/>
        <v>Monday</v>
      </c>
    </row>
    <row r="1248" spans="2:11" x14ac:dyDescent="0.35">
      <c r="B1248">
        <v>1243</v>
      </c>
      <c r="C1248" s="1" t="s">
        <v>6</v>
      </c>
      <c r="D1248" s="1" t="s">
        <v>22</v>
      </c>
      <c r="E1248" s="40" t="s">
        <v>943</v>
      </c>
      <c r="F1248"/>
      <c r="G1248" s="3">
        <v>45194</v>
      </c>
      <c r="H1248" s="3">
        <v>45194</v>
      </c>
      <c r="I1248" s="1">
        <v>1</v>
      </c>
      <c r="J1248" s="1" t="str">
        <f t="shared" si="39"/>
        <v>Sep/23</v>
      </c>
      <c r="K1248" s="1" t="str">
        <f t="shared" si="40"/>
        <v>Monday</v>
      </c>
    </row>
    <row r="1249" spans="2:11" x14ac:dyDescent="0.35">
      <c r="B1249">
        <v>1244</v>
      </c>
      <c r="C1249" s="1" t="s">
        <v>6</v>
      </c>
      <c r="D1249" s="1" t="s">
        <v>506</v>
      </c>
      <c r="E1249" s="40" t="s">
        <v>716</v>
      </c>
      <c r="F1249"/>
      <c r="G1249" s="3">
        <v>45194</v>
      </c>
      <c r="H1249" s="3">
        <v>45194</v>
      </c>
      <c r="I1249" s="1">
        <v>1</v>
      </c>
      <c r="J1249" s="1" t="str">
        <f t="shared" si="39"/>
        <v>Sep/23</v>
      </c>
      <c r="K1249" s="1" t="str">
        <f t="shared" si="40"/>
        <v>Monday</v>
      </c>
    </row>
    <row r="1250" spans="2:11" ht="43.5" x14ac:dyDescent="0.35">
      <c r="B1250">
        <v>1245</v>
      </c>
      <c r="C1250" s="1" t="s">
        <v>6</v>
      </c>
      <c r="D1250" s="1" t="s">
        <v>323</v>
      </c>
      <c r="E1250" s="40" t="s">
        <v>946</v>
      </c>
      <c r="F1250"/>
      <c r="G1250" s="3">
        <v>45194</v>
      </c>
      <c r="H1250" s="3">
        <v>45194</v>
      </c>
      <c r="I1250" s="1">
        <v>3</v>
      </c>
      <c r="J1250" s="1" t="str">
        <f t="shared" si="39"/>
        <v>Sep/23</v>
      </c>
      <c r="K1250" s="1" t="str">
        <f t="shared" si="40"/>
        <v>Monday</v>
      </c>
    </row>
    <row r="1251" spans="2:11" x14ac:dyDescent="0.35">
      <c r="B1251">
        <v>1246</v>
      </c>
      <c r="C1251" s="1" t="s">
        <v>6</v>
      </c>
      <c r="F1251"/>
      <c r="G1251" s="3">
        <v>45194</v>
      </c>
      <c r="H1251" s="3">
        <v>45194</v>
      </c>
      <c r="J1251" s="1" t="str">
        <f t="shared" si="39"/>
        <v>Sep/23</v>
      </c>
      <c r="K1251" s="1" t="str">
        <f t="shared" si="40"/>
        <v>Monday</v>
      </c>
    </row>
    <row r="1252" spans="2:11" x14ac:dyDescent="0.35">
      <c r="B1252">
        <v>1247</v>
      </c>
      <c r="C1252" s="1" t="s">
        <v>6</v>
      </c>
      <c r="F1252"/>
      <c r="G1252" s="3">
        <v>45194</v>
      </c>
      <c r="H1252" s="3">
        <v>45194</v>
      </c>
      <c r="J1252" s="1" t="str">
        <f t="shared" si="39"/>
        <v>Sep/23</v>
      </c>
      <c r="K1252" s="1" t="str">
        <f t="shared" si="40"/>
        <v>Monday</v>
      </c>
    </row>
    <row r="1253" spans="2:11" x14ac:dyDescent="0.35">
      <c r="B1253">
        <v>1248</v>
      </c>
      <c r="C1253" s="1" t="s">
        <v>6</v>
      </c>
      <c r="D1253" s="1" t="s">
        <v>641</v>
      </c>
      <c r="E1253" s="40" t="s">
        <v>945</v>
      </c>
      <c r="F1253" t="s">
        <v>348</v>
      </c>
      <c r="G1253" s="3">
        <v>45195</v>
      </c>
      <c r="H1253" s="3">
        <v>45195</v>
      </c>
      <c r="I1253" s="1">
        <v>2</v>
      </c>
      <c r="J1253" s="1" t="str">
        <f t="shared" si="39"/>
        <v>Sep/23</v>
      </c>
      <c r="K1253" s="1" t="str">
        <f t="shared" si="40"/>
        <v>Tuesday</v>
      </c>
    </row>
    <row r="1254" spans="2:11" ht="29" x14ac:dyDescent="0.35">
      <c r="B1254">
        <v>1249</v>
      </c>
      <c r="C1254" s="1" t="s">
        <v>6</v>
      </c>
      <c r="D1254" s="1" t="s">
        <v>17</v>
      </c>
      <c r="E1254" s="40" t="s">
        <v>947</v>
      </c>
      <c r="F1254"/>
      <c r="G1254" s="3">
        <v>45195</v>
      </c>
      <c r="H1254" s="3">
        <v>45195</v>
      </c>
      <c r="I1254" s="1">
        <v>3</v>
      </c>
      <c r="J1254" s="1" t="str">
        <f t="shared" si="39"/>
        <v>Sep/23</v>
      </c>
      <c r="K1254" s="1" t="str">
        <f t="shared" si="40"/>
        <v>Tuesday</v>
      </c>
    </row>
    <row r="1255" spans="2:11" x14ac:dyDescent="0.35">
      <c r="B1255">
        <v>1250</v>
      </c>
      <c r="C1255" s="1" t="s">
        <v>6</v>
      </c>
      <c r="F1255"/>
      <c r="G1255" s="3">
        <v>45195</v>
      </c>
      <c r="H1255" s="3">
        <v>45195</v>
      </c>
      <c r="J1255" s="1" t="str">
        <f t="shared" si="39"/>
        <v>Sep/23</v>
      </c>
      <c r="K1255" s="1" t="str">
        <f t="shared" si="40"/>
        <v>Tuesday</v>
      </c>
    </row>
    <row r="1256" spans="2:11" x14ac:dyDescent="0.35">
      <c r="B1256">
        <v>1251</v>
      </c>
      <c r="C1256" s="1" t="s">
        <v>6</v>
      </c>
      <c r="F1256"/>
      <c r="G1256" s="3">
        <v>45195</v>
      </c>
      <c r="H1256" s="3">
        <v>45195</v>
      </c>
      <c r="J1256" s="1" t="str">
        <f t="shared" si="39"/>
        <v>Sep/23</v>
      </c>
      <c r="K1256" s="1" t="str">
        <f t="shared" si="40"/>
        <v>Tuesday</v>
      </c>
    </row>
    <row r="1257" spans="2:11" x14ac:dyDescent="0.35">
      <c r="B1257">
        <v>1252</v>
      </c>
      <c r="C1257" s="1" t="s">
        <v>6</v>
      </c>
      <c r="F1257"/>
      <c r="G1257" s="3">
        <v>45195</v>
      </c>
      <c r="H1257" s="3">
        <v>45195</v>
      </c>
      <c r="J1257" s="1" t="str">
        <f t="shared" si="39"/>
        <v>Sep/23</v>
      </c>
      <c r="K1257" s="1" t="str">
        <f t="shared" si="40"/>
        <v>Tuesday</v>
      </c>
    </row>
    <row r="1258" spans="2:11" x14ac:dyDescent="0.35">
      <c r="B1258">
        <v>1253</v>
      </c>
      <c r="C1258" s="1" t="s">
        <v>6</v>
      </c>
      <c r="F1258"/>
      <c r="G1258" s="3">
        <v>45195</v>
      </c>
      <c r="H1258" s="3">
        <v>45195</v>
      </c>
      <c r="J1258" s="1" t="str">
        <f t="shared" si="39"/>
        <v>Sep/23</v>
      </c>
      <c r="K1258" s="1" t="str">
        <f t="shared" si="40"/>
        <v>Tuesday</v>
      </c>
    </row>
    <row r="1259" spans="2:11" x14ac:dyDescent="0.35">
      <c r="B1259">
        <v>1254</v>
      </c>
      <c r="C1259" s="1" t="s">
        <v>6</v>
      </c>
      <c r="D1259" s="1" t="s">
        <v>641</v>
      </c>
      <c r="E1259" s="40" t="s">
        <v>945</v>
      </c>
      <c r="F1259" t="s">
        <v>348</v>
      </c>
      <c r="G1259" s="3">
        <v>45196</v>
      </c>
      <c r="H1259" s="3">
        <v>45196</v>
      </c>
      <c r="I1259" s="1">
        <v>2</v>
      </c>
      <c r="J1259" s="1" t="str">
        <f t="shared" si="39"/>
        <v>Sep/23</v>
      </c>
      <c r="K1259" s="1" t="str">
        <f t="shared" si="40"/>
        <v>Wednesday</v>
      </c>
    </row>
    <row r="1260" spans="2:11" x14ac:dyDescent="0.35">
      <c r="B1260">
        <v>1255</v>
      </c>
      <c r="C1260" s="1" t="s">
        <v>6</v>
      </c>
      <c r="F1260"/>
      <c r="G1260" s="3">
        <v>45196</v>
      </c>
      <c r="H1260" s="3">
        <v>45196</v>
      </c>
      <c r="J1260" s="1" t="str">
        <f t="shared" si="39"/>
        <v>Sep/23</v>
      </c>
      <c r="K1260" s="1" t="str">
        <f t="shared" si="40"/>
        <v>Wednesday</v>
      </c>
    </row>
    <row r="1261" spans="2:11" x14ac:dyDescent="0.35">
      <c r="B1261">
        <v>1256</v>
      </c>
      <c r="C1261" s="1" t="s">
        <v>6</v>
      </c>
      <c r="F1261"/>
      <c r="G1261" s="3">
        <v>45196</v>
      </c>
      <c r="H1261" s="3">
        <v>45196</v>
      </c>
      <c r="J1261" s="1" t="str">
        <f t="shared" si="39"/>
        <v>Sep/23</v>
      </c>
      <c r="K1261" s="1" t="str">
        <f t="shared" si="40"/>
        <v>Wednesday</v>
      </c>
    </row>
    <row r="1262" spans="2:11" x14ac:dyDescent="0.35">
      <c r="B1262">
        <v>1257</v>
      </c>
      <c r="C1262" s="1" t="s">
        <v>6</v>
      </c>
      <c r="F1262"/>
      <c r="G1262" s="3">
        <v>45196</v>
      </c>
      <c r="H1262" s="3">
        <v>45196</v>
      </c>
      <c r="J1262" s="1" t="str">
        <f t="shared" si="39"/>
        <v>Sep/23</v>
      </c>
      <c r="K1262" s="1" t="str">
        <f t="shared" si="40"/>
        <v>Wednesday</v>
      </c>
    </row>
    <row r="1263" spans="2:11" x14ac:dyDescent="0.35">
      <c r="B1263">
        <v>1258</v>
      </c>
      <c r="C1263" s="1" t="s">
        <v>6</v>
      </c>
      <c r="F1263"/>
      <c r="G1263" s="3">
        <v>45196</v>
      </c>
      <c r="H1263" s="3">
        <v>45196</v>
      </c>
      <c r="J1263" s="1" t="str">
        <f t="shared" si="39"/>
        <v>Sep/23</v>
      </c>
      <c r="K1263" s="1" t="str">
        <f t="shared" si="40"/>
        <v>Wednesday</v>
      </c>
    </row>
    <row r="1264" spans="2:11" x14ac:dyDescent="0.35">
      <c r="B1264">
        <v>1259</v>
      </c>
      <c r="C1264" s="1" t="s">
        <v>6</v>
      </c>
      <c r="F1264"/>
      <c r="G1264" s="3">
        <v>45196</v>
      </c>
      <c r="H1264" s="3">
        <v>45196</v>
      </c>
      <c r="J1264" s="1" t="str">
        <f t="shared" si="39"/>
        <v>Sep/23</v>
      </c>
      <c r="K1264" s="1" t="str">
        <f t="shared" si="40"/>
        <v>Wednesday</v>
      </c>
    </row>
    <row r="1265" spans="2:11" x14ac:dyDescent="0.35">
      <c r="B1265">
        <v>1260</v>
      </c>
      <c r="C1265" s="1" t="s">
        <v>6</v>
      </c>
      <c r="D1265" s="1" t="s">
        <v>641</v>
      </c>
      <c r="E1265" s="40" t="s">
        <v>942</v>
      </c>
      <c r="F1265"/>
      <c r="G1265" s="3">
        <v>45197</v>
      </c>
      <c r="H1265" s="3">
        <v>45197</v>
      </c>
      <c r="I1265" s="1">
        <v>2</v>
      </c>
      <c r="J1265" s="1" t="str">
        <f t="shared" si="39"/>
        <v>Sep/23</v>
      </c>
      <c r="K1265" s="1" t="str">
        <f t="shared" si="40"/>
        <v>Thursday</v>
      </c>
    </row>
    <row r="1266" spans="2:11" x14ac:dyDescent="0.35">
      <c r="B1266">
        <v>1261</v>
      </c>
      <c r="C1266" s="1" t="s">
        <v>6</v>
      </c>
      <c r="F1266"/>
      <c r="G1266" s="3">
        <v>45197</v>
      </c>
      <c r="H1266" s="3">
        <v>45197</v>
      </c>
      <c r="J1266" s="1" t="str">
        <f t="shared" si="39"/>
        <v>Sep/23</v>
      </c>
      <c r="K1266" s="1" t="str">
        <f t="shared" si="40"/>
        <v>Thursday</v>
      </c>
    </row>
    <row r="1267" spans="2:11" x14ac:dyDescent="0.35">
      <c r="B1267">
        <v>1262</v>
      </c>
      <c r="C1267" s="1" t="s">
        <v>6</v>
      </c>
      <c r="F1267"/>
      <c r="G1267" s="3">
        <v>45197</v>
      </c>
      <c r="H1267" s="3">
        <v>45197</v>
      </c>
      <c r="J1267" s="1" t="str">
        <f t="shared" si="39"/>
        <v>Sep/23</v>
      </c>
      <c r="K1267" s="1" t="str">
        <f t="shared" si="40"/>
        <v>Thursday</v>
      </c>
    </row>
    <row r="1268" spans="2:11" x14ac:dyDescent="0.35">
      <c r="B1268">
        <v>1263</v>
      </c>
      <c r="C1268" s="1" t="s">
        <v>6</v>
      </c>
      <c r="F1268"/>
      <c r="G1268" s="3">
        <v>45197</v>
      </c>
      <c r="H1268" s="3">
        <v>45197</v>
      </c>
      <c r="J1268" s="1" t="str">
        <f t="shared" si="39"/>
        <v>Sep/23</v>
      </c>
      <c r="K1268" s="1" t="str">
        <f t="shared" si="40"/>
        <v>Thursday</v>
      </c>
    </row>
    <row r="1269" spans="2:11" x14ac:dyDescent="0.35">
      <c r="B1269">
        <v>1264</v>
      </c>
      <c r="C1269" s="1" t="s">
        <v>6</v>
      </c>
      <c r="F1269"/>
      <c r="G1269" s="3">
        <v>45197</v>
      </c>
      <c r="H1269" s="3">
        <v>45197</v>
      </c>
      <c r="J1269" s="1" t="str">
        <f t="shared" si="39"/>
        <v>Sep/23</v>
      </c>
      <c r="K1269" s="1" t="str">
        <f t="shared" si="40"/>
        <v>Thursday</v>
      </c>
    </row>
    <row r="1270" spans="2:11" x14ac:dyDescent="0.35">
      <c r="B1270">
        <v>1265</v>
      </c>
      <c r="C1270" s="1" t="s">
        <v>6</v>
      </c>
      <c r="F1270"/>
      <c r="G1270" s="3">
        <v>45197</v>
      </c>
      <c r="H1270" s="3">
        <v>45197</v>
      </c>
      <c r="J1270" s="1" t="str">
        <f t="shared" si="39"/>
        <v>Sep/23</v>
      </c>
      <c r="K1270" s="1" t="str">
        <f t="shared" si="40"/>
        <v>Thursday</v>
      </c>
    </row>
    <row r="1271" spans="2:11" x14ac:dyDescent="0.35">
      <c r="B1271">
        <v>1266</v>
      </c>
      <c r="C1271" s="1" t="s">
        <v>6</v>
      </c>
      <c r="F1271"/>
      <c r="G1271" s="3">
        <v>45197</v>
      </c>
      <c r="H1271" s="3">
        <v>45197</v>
      </c>
      <c r="J1271" s="1" t="str">
        <f t="shared" ref="J1271:J1335" si="41" xml:space="preserve"> TEXT(G1271,"MMM/YY")</f>
        <v>Sep/23</v>
      </c>
      <c r="K1271" s="1" t="str">
        <f t="shared" si="40"/>
        <v>Thursday</v>
      </c>
    </row>
    <row r="1272" spans="2:11" x14ac:dyDescent="0.35">
      <c r="B1272">
        <v>1267</v>
      </c>
      <c r="C1272" s="1" t="s">
        <v>6</v>
      </c>
      <c r="D1272" s="1" t="s">
        <v>641</v>
      </c>
      <c r="E1272" s="40" t="s">
        <v>944</v>
      </c>
      <c r="F1272"/>
      <c r="G1272" s="3">
        <v>45198</v>
      </c>
      <c r="H1272" s="3">
        <v>45198</v>
      </c>
      <c r="I1272" s="1">
        <v>2</v>
      </c>
      <c r="J1272" s="1" t="str">
        <f t="shared" si="41"/>
        <v>Sep/23</v>
      </c>
      <c r="K1272" s="1" t="str">
        <f t="shared" si="40"/>
        <v>Friday</v>
      </c>
    </row>
    <row r="1273" spans="2:11" x14ac:dyDescent="0.35">
      <c r="B1273">
        <v>1268</v>
      </c>
      <c r="C1273" s="1" t="s">
        <v>6</v>
      </c>
      <c r="F1273"/>
      <c r="G1273" s="3">
        <v>45198</v>
      </c>
      <c r="H1273" s="3">
        <v>45198</v>
      </c>
      <c r="J1273" s="1" t="str">
        <f t="shared" si="41"/>
        <v>Sep/23</v>
      </c>
      <c r="K1273" s="1" t="str">
        <f t="shared" si="40"/>
        <v>Friday</v>
      </c>
    </row>
    <row r="1274" spans="2:11" x14ac:dyDescent="0.35">
      <c r="B1274">
        <v>1269</v>
      </c>
      <c r="C1274" s="1" t="s">
        <v>6</v>
      </c>
      <c r="F1274"/>
      <c r="G1274" s="3">
        <v>45198</v>
      </c>
      <c r="H1274" s="3">
        <v>45198</v>
      </c>
      <c r="J1274" s="1" t="str">
        <f t="shared" si="41"/>
        <v>Sep/23</v>
      </c>
      <c r="K1274" s="1" t="str">
        <f t="shared" si="40"/>
        <v>Friday</v>
      </c>
    </row>
    <row r="1275" spans="2:11" x14ac:dyDescent="0.35">
      <c r="B1275">
        <v>1270</v>
      </c>
      <c r="C1275" s="1" t="s">
        <v>6</v>
      </c>
      <c r="F1275"/>
      <c r="G1275" s="3">
        <v>45198</v>
      </c>
      <c r="H1275" s="3">
        <v>45198</v>
      </c>
      <c r="J1275" s="1" t="str">
        <f t="shared" si="41"/>
        <v>Sep/23</v>
      </c>
      <c r="K1275" s="1" t="str">
        <f t="shared" si="40"/>
        <v>Friday</v>
      </c>
    </row>
    <row r="1276" spans="2:11" x14ac:dyDescent="0.35">
      <c r="B1276">
        <v>1271</v>
      </c>
      <c r="C1276" s="1" t="s">
        <v>6</v>
      </c>
      <c r="F1276"/>
      <c r="G1276" s="3">
        <v>45198</v>
      </c>
      <c r="H1276" s="3">
        <v>45198</v>
      </c>
      <c r="J1276" s="1" t="str">
        <f t="shared" si="41"/>
        <v>Sep/23</v>
      </c>
      <c r="K1276" s="1" t="str">
        <f t="shared" si="40"/>
        <v>Friday</v>
      </c>
    </row>
    <row r="1277" spans="2:11" x14ac:dyDescent="0.35">
      <c r="B1277">
        <v>1272</v>
      </c>
      <c r="C1277" s="1" t="s">
        <v>6</v>
      </c>
      <c r="F1277"/>
      <c r="G1277" s="3">
        <v>45198</v>
      </c>
      <c r="H1277" s="3">
        <v>45198</v>
      </c>
      <c r="J1277" s="1" t="str">
        <f t="shared" si="41"/>
        <v>Sep/23</v>
      </c>
      <c r="K1277" s="1" t="str">
        <f t="shared" si="40"/>
        <v>Friday</v>
      </c>
    </row>
    <row r="1278" spans="2:11" x14ac:dyDescent="0.35">
      <c r="B1278">
        <v>1273</v>
      </c>
      <c r="C1278" s="1" t="s">
        <v>6</v>
      </c>
      <c r="F1278"/>
      <c r="G1278" s="3">
        <v>45198</v>
      </c>
      <c r="H1278" s="3">
        <v>45198</v>
      </c>
      <c r="J1278" s="1" t="str">
        <f t="shared" si="41"/>
        <v>Sep/23</v>
      </c>
      <c r="K1278" s="1" t="str">
        <f t="shared" si="40"/>
        <v>Friday</v>
      </c>
    </row>
    <row r="1279" spans="2:11" x14ac:dyDescent="0.35">
      <c r="B1279">
        <v>1274</v>
      </c>
      <c r="C1279" s="1" t="s">
        <v>6</v>
      </c>
      <c r="E1279" s="40" t="s">
        <v>950</v>
      </c>
      <c r="F1279"/>
      <c r="G1279" s="3">
        <v>45201</v>
      </c>
      <c r="H1279" s="3">
        <v>45201</v>
      </c>
      <c r="I1279" s="1">
        <v>8</v>
      </c>
      <c r="J1279" s="1" t="str">
        <f t="shared" si="41"/>
        <v>Oct/23</v>
      </c>
      <c r="K1279" s="1" t="str">
        <f t="shared" si="40"/>
        <v>Monday</v>
      </c>
    </row>
    <row r="1280" spans="2:11" x14ac:dyDescent="0.35">
      <c r="B1280">
        <v>1275</v>
      </c>
      <c r="C1280" s="1" t="s">
        <v>6</v>
      </c>
      <c r="D1280" s="1" t="s">
        <v>510</v>
      </c>
      <c r="F1280"/>
      <c r="G1280" s="3">
        <v>45202</v>
      </c>
      <c r="H1280" s="3">
        <v>45202</v>
      </c>
      <c r="J1280" s="1" t="str">
        <f t="shared" si="41"/>
        <v>Oct/23</v>
      </c>
      <c r="K1280" s="1" t="str">
        <f t="shared" si="40"/>
        <v>Tuesday</v>
      </c>
    </row>
    <row r="1281" spans="2:11" x14ac:dyDescent="0.35">
      <c r="B1281">
        <v>1276</v>
      </c>
      <c r="C1281" s="1" t="s">
        <v>6</v>
      </c>
      <c r="D1281" s="1" t="s">
        <v>22</v>
      </c>
      <c r="F1281"/>
      <c r="G1281" s="3">
        <v>45202</v>
      </c>
      <c r="H1281" s="3">
        <v>45202</v>
      </c>
      <c r="J1281" s="1" t="str">
        <f t="shared" si="41"/>
        <v>Oct/23</v>
      </c>
      <c r="K1281" s="1" t="str">
        <f t="shared" si="40"/>
        <v>Tuesday</v>
      </c>
    </row>
    <row r="1282" spans="2:11" x14ac:dyDescent="0.35">
      <c r="B1282">
        <v>1277</v>
      </c>
      <c r="C1282" s="1" t="s">
        <v>6</v>
      </c>
      <c r="D1282" s="1" t="s">
        <v>506</v>
      </c>
      <c r="F1282"/>
      <c r="G1282" s="3">
        <v>45202</v>
      </c>
      <c r="H1282" s="3">
        <v>45202</v>
      </c>
      <c r="J1282" s="1" t="str">
        <f t="shared" si="41"/>
        <v>Oct/23</v>
      </c>
      <c r="K1282" s="1" t="str">
        <f t="shared" si="40"/>
        <v>Tuesday</v>
      </c>
    </row>
    <row r="1283" spans="2:11" x14ac:dyDescent="0.35">
      <c r="B1283">
        <v>1278</v>
      </c>
      <c r="C1283" s="1" t="s">
        <v>6</v>
      </c>
      <c r="F1283"/>
      <c r="G1283" s="3">
        <v>45202</v>
      </c>
      <c r="H1283" s="3">
        <v>45202</v>
      </c>
      <c r="J1283" s="1" t="str">
        <f t="shared" si="41"/>
        <v>Oct/23</v>
      </c>
      <c r="K1283" s="1" t="str">
        <f t="shared" si="40"/>
        <v>Tuesday</v>
      </c>
    </row>
    <row r="1284" spans="2:11" x14ac:dyDescent="0.35">
      <c r="B1284">
        <v>1279</v>
      </c>
      <c r="C1284" s="1" t="s">
        <v>6</v>
      </c>
      <c r="F1284"/>
      <c r="G1284" s="3">
        <v>45202</v>
      </c>
      <c r="H1284" s="3">
        <v>45202</v>
      </c>
      <c r="J1284" s="1" t="str">
        <f t="shared" si="41"/>
        <v>Oct/23</v>
      </c>
      <c r="K1284" s="1" t="str">
        <f t="shared" si="40"/>
        <v>Tuesday</v>
      </c>
    </row>
    <row r="1285" spans="2:11" x14ac:dyDescent="0.35">
      <c r="B1285">
        <v>1280</v>
      </c>
      <c r="C1285" s="1" t="s">
        <v>6</v>
      </c>
      <c r="F1285"/>
      <c r="G1285" s="3">
        <v>45202</v>
      </c>
      <c r="H1285" s="3">
        <v>45202</v>
      </c>
      <c r="J1285" s="1" t="str">
        <f t="shared" si="41"/>
        <v>Oct/23</v>
      </c>
      <c r="K1285" s="1" t="str">
        <f t="shared" si="40"/>
        <v>Tuesday</v>
      </c>
    </row>
    <row r="1286" spans="2:11" x14ac:dyDescent="0.35">
      <c r="B1286">
        <v>1281</v>
      </c>
      <c r="C1286" s="1" t="s">
        <v>6</v>
      </c>
      <c r="D1286" s="1" t="s">
        <v>22</v>
      </c>
      <c r="E1286" s="40" t="s">
        <v>943</v>
      </c>
      <c r="F1286"/>
      <c r="G1286" s="3">
        <v>45264</v>
      </c>
      <c r="H1286" s="3">
        <v>45264</v>
      </c>
      <c r="I1286" s="1">
        <v>1</v>
      </c>
      <c r="J1286" s="1" t="str">
        <f t="shared" si="41"/>
        <v>Dec/23</v>
      </c>
      <c r="K1286" s="1" t="str">
        <f t="shared" ref="K1286:K1353" si="42" xml:space="preserve"> TEXT(G1286, "dddd")</f>
        <v>Monday</v>
      </c>
    </row>
    <row r="1287" spans="2:11" x14ac:dyDescent="0.35">
      <c r="B1287">
        <v>1282</v>
      </c>
      <c r="C1287" s="1" t="s">
        <v>6</v>
      </c>
      <c r="D1287" s="1" t="s">
        <v>506</v>
      </c>
      <c r="E1287" s="40" t="s">
        <v>716</v>
      </c>
      <c r="F1287"/>
      <c r="G1287" s="3">
        <v>45264</v>
      </c>
      <c r="H1287" s="3">
        <v>45264</v>
      </c>
      <c r="I1287" s="1">
        <v>1</v>
      </c>
      <c r="J1287" s="1" t="str">
        <f t="shared" si="41"/>
        <v>Dec/23</v>
      </c>
      <c r="K1287" s="1" t="str">
        <f t="shared" si="42"/>
        <v>Monday</v>
      </c>
    </row>
    <row r="1288" spans="2:11" x14ac:dyDescent="0.35">
      <c r="B1288">
        <v>1283</v>
      </c>
      <c r="C1288" s="1" t="s">
        <v>6</v>
      </c>
      <c r="D1288" s="1" t="s">
        <v>17</v>
      </c>
      <c r="E1288" s="40" t="s">
        <v>957</v>
      </c>
      <c r="F1288"/>
      <c r="G1288" s="3">
        <v>45264</v>
      </c>
      <c r="H1288" s="3">
        <v>45264</v>
      </c>
      <c r="I1288" s="1">
        <v>3</v>
      </c>
      <c r="J1288" s="1" t="str">
        <f t="shared" si="41"/>
        <v>Dec/23</v>
      </c>
      <c r="K1288" s="1" t="str">
        <f t="shared" si="42"/>
        <v>Monday</v>
      </c>
    </row>
    <row r="1289" spans="2:11" x14ac:dyDescent="0.35">
      <c r="B1289">
        <v>1284</v>
      </c>
      <c r="C1289" s="1" t="s">
        <v>6</v>
      </c>
      <c r="F1289"/>
      <c r="G1289" s="3">
        <v>45264</v>
      </c>
      <c r="H1289" s="3">
        <v>45264</v>
      </c>
      <c r="J1289" s="1" t="str">
        <f t="shared" si="41"/>
        <v>Dec/23</v>
      </c>
      <c r="K1289" s="1" t="str">
        <f t="shared" si="42"/>
        <v>Monday</v>
      </c>
    </row>
    <row r="1290" spans="2:11" x14ac:dyDescent="0.35">
      <c r="B1290">
        <v>1285</v>
      </c>
      <c r="C1290" s="1" t="s">
        <v>6</v>
      </c>
      <c r="F1290"/>
      <c r="G1290" s="3">
        <v>45264</v>
      </c>
      <c r="H1290" s="3">
        <v>45264</v>
      </c>
      <c r="J1290" s="1" t="str">
        <f t="shared" si="41"/>
        <v>Dec/23</v>
      </c>
      <c r="K1290" s="1" t="str">
        <f t="shared" si="42"/>
        <v>Monday</v>
      </c>
    </row>
    <row r="1291" spans="2:11" x14ac:dyDescent="0.35">
      <c r="B1291">
        <v>1286</v>
      </c>
      <c r="C1291" s="1" t="s">
        <v>6</v>
      </c>
      <c r="F1291"/>
      <c r="G1291" s="3">
        <v>45264</v>
      </c>
      <c r="H1291" s="3">
        <v>45264</v>
      </c>
      <c r="J1291" s="1" t="str">
        <f t="shared" si="41"/>
        <v>Dec/23</v>
      </c>
      <c r="K1291" s="1" t="str">
        <f t="shared" si="42"/>
        <v>Monday</v>
      </c>
    </row>
    <row r="1292" spans="2:11" x14ac:dyDescent="0.35">
      <c r="B1292">
        <v>1287</v>
      </c>
      <c r="C1292" s="1" t="s">
        <v>6</v>
      </c>
      <c r="D1292" s="1" t="s">
        <v>22</v>
      </c>
      <c r="E1292" s="40" t="s">
        <v>943</v>
      </c>
      <c r="F1292"/>
      <c r="G1292" s="3">
        <v>45271</v>
      </c>
      <c r="H1292" s="3">
        <v>45271</v>
      </c>
      <c r="I1292" s="1">
        <v>1</v>
      </c>
      <c r="J1292" s="1" t="str">
        <f t="shared" si="41"/>
        <v>Dec/23</v>
      </c>
      <c r="K1292" s="1" t="str">
        <f t="shared" si="42"/>
        <v>Monday</v>
      </c>
    </row>
    <row r="1293" spans="2:11" x14ac:dyDescent="0.35">
      <c r="B1293">
        <v>1288</v>
      </c>
      <c r="C1293" s="1" t="s">
        <v>6</v>
      </c>
      <c r="D1293" s="1" t="s">
        <v>506</v>
      </c>
      <c r="E1293" s="40" t="s">
        <v>716</v>
      </c>
      <c r="F1293"/>
      <c r="G1293" s="3">
        <v>45271</v>
      </c>
      <c r="H1293" s="3">
        <v>45271</v>
      </c>
      <c r="I1293" s="1">
        <v>1</v>
      </c>
      <c r="J1293" s="1" t="str">
        <f t="shared" si="41"/>
        <v>Dec/23</v>
      </c>
      <c r="K1293" s="1" t="str">
        <f t="shared" si="42"/>
        <v>Monday</v>
      </c>
    </row>
    <row r="1294" spans="2:11" x14ac:dyDescent="0.35">
      <c r="B1294">
        <v>1289</v>
      </c>
      <c r="C1294" s="1" t="s">
        <v>6</v>
      </c>
      <c r="D1294" s="1" t="s">
        <v>17</v>
      </c>
      <c r="E1294" s="40" t="s">
        <v>957</v>
      </c>
      <c r="F1294"/>
      <c r="G1294" s="3">
        <v>45271</v>
      </c>
      <c r="H1294" s="3">
        <v>45271</v>
      </c>
      <c r="I1294" s="1">
        <v>3</v>
      </c>
      <c r="J1294" s="1" t="str">
        <f t="shared" si="41"/>
        <v>Dec/23</v>
      </c>
      <c r="K1294" s="1" t="str">
        <f t="shared" si="42"/>
        <v>Monday</v>
      </c>
    </row>
    <row r="1295" spans="2:11" x14ac:dyDescent="0.35">
      <c r="B1295">
        <v>1290</v>
      </c>
      <c r="C1295" s="1" t="s">
        <v>6</v>
      </c>
      <c r="D1295" s="1" t="s">
        <v>958</v>
      </c>
      <c r="E1295" s="40" t="s">
        <v>959</v>
      </c>
      <c r="F1295"/>
      <c r="G1295" s="3">
        <v>45271</v>
      </c>
      <c r="H1295" s="3">
        <v>45271</v>
      </c>
      <c r="I1295" s="1">
        <v>0.5</v>
      </c>
      <c r="J1295" s="1" t="str">
        <f t="shared" si="41"/>
        <v>Dec/23</v>
      </c>
      <c r="K1295" s="1" t="str">
        <f t="shared" si="42"/>
        <v>Monday</v>
      </c>
    </row>
    <row r="1296" spans="2:11" x14ac:dyDescent="0.35">
      <c r="B1296">
        <v>1291</v>
      </c>
      <c r="C1296" s="1" t="s">
        <v>6</v>
      </c>
      <c r="D1296" s="1" t="s">
        <v>510</v>
      </c>
      <c r="E1296" s="40" t="s">
        <v>960</v>
      </c>
      <c r="F1296"/>
      <c r="G1296" s="3">
        <v>45271</v>
      </c>
      <c r="H1296" s="3">
        <v>45271</v>
      </c>
      <c r="I1296" s="1">
        <v>2</v>
      </c>
      <c r="J1296" s="1" t="str">
        <f t="shared" si="41"/>
        <v>Dec/23</v>
      </c>
      <c r="K1296" s="1" t="str">
        <f t="shared" si="42"/>
        <v>Monday</v>
      </c>
    </row>
    <row r="1297" spans="2:11" x14ac:dyDescent="0.35">
      <c r="B1297">
        <v>1292</v>
      </c>
      <c r="C1297" s="1" t="s">
        <v>6</v>
      </c>
      <c r="D1297" s="1" t="s">
        <v>22</v>
      </c>
      <c r="E1297" s="40" t="s">
        <v>943</v>
      </c>
      <c r="F1297"/>
      <c r="G1297" s="3">
        <v>45272</v>
      </c>
      <c r="H1297" s="3">
        <v>45272</v>
      </c>
      <c r="I1297" s="1">
        <v>1</v>
      </c>
      <c r="J1297" s="1" t="str">
        <f t="shared" si="41"/>
        <v>Dec/23</v>
      </c>
      <c r="K1297" s="1" t="str">
        <f t="shared" si="42"/>
        <v>Tuesday</v>
      </c>
    </row>
    <row r="1298" spans="2:11" x14ac:dyDescent="0.35">
      <c r="B1298">
        <v>1293</v>
      </c>
      <c r="C1298" s="1" t="s">
        <v>6</v>
      </c>
      <c r="D1298" s="1" t="s">
        <v>506</v>
      </c>
      <c r="E1298" s="40" t="s">
        <v>716</v>
      </c>
      <c r="F1298"/>
      <c r="G1298" s="3">
        <v>45272</v>
      </c>
      <c r="H1298" s="3">
        <v>45272</v>
      </c>
      <c r="I1298" s="1">
        <v>1</v>
      </c>
      <c r="J1298" s="1" t="str">
        <f t="shared" si="41"/>
        <v>Dec/23</v>
      </c>
      <c r="K1298" s="1" t="str">
        <f t="shared" si="42"/>
        <v>Tuesday</v>
      </c>
    </row>
    <row r="1299" spans="2:11" x14ac:dyDescent="0.35">
      <c r="B1299">
        <v>1294</v>
      </c>
      <c r="C1299" s="1" t="s">
        <v>6</v>
      </c>
      <c r="D1299" s="1" t="s">
        <v>17</v>
      </c>
      <c r="E1299" s="40" t="s">
        <v>957</v>
      </c>
      <c r="F1299"/>
      <c r="G1299" s="3">
        <v>45272</v>
      </c>
      <c r="H1299" s="3">
        <v>45272</v>
      </c>
      <c r="J1299" s="1" t="str">
        <f t="shared" si="41"/>
        <v>Dec/23</v>
      </c>
      <c r="K1299" s="1" t="str">
        <f t="shared" si="42"/>
        <v>Tuesday</v>
      </c>
    </row>
    <row r="1300" spans="2:11" x14ac:dyDescent="0.35">
      <c r="B1300">
        <v>1295</v>
      </c>
      <c r="C1300" s="1" t="s">
        <v>6</v>
      </c>
      <c r="D1300" s="1" t="s">
        <v>958</v>
      </c>
      <c r="E1300" s="40" t="s">
        <v>959</v>
      </c>
      <c r="F1300"/>
      <c r="G1300" s="3">
        <v>45272</v>
      </c>
      <c r="H1300" s="3">
        <v>45272</v>
      </c>
      <c r="I1300" s="1">
        <v>0.5</v>
      </c>
      <c r="J1300" s="1" t="str">
        <f t="shared" si="41"/>
        <v>Dec/23</v>
      </c>
      <c r="K1300" s="1" t="str">
        <f t="shared" si="42"/>
        <v>Tuesday</v>
      </c>
    </row>
    <row r="1301" spans="2:11" x14ac:dyDescent="0.35">
      <c r="B1301">
        <v>1296</v>
      </c>
      <c r="C1301" s="1" t="s">
        <v>6</v>
      </c>
      <c r="D1301" s="1" t="s">
        <v>510</v>
      </c>
      <c r="E1301" s="40" t="s">
        <v>960</v>
      </c>
      <c r="F1301"/>
      <c r="G1301" s="3">
        <v>45272</v>
      </c>
      <c r="H1301" s="3">
        <v>45272</v>
      </c>
      <c r="I1301" s="1">
        <v>2</v>
      </c>
      <c r="J1301" s="1" t="str">
        <f t="shared" si="41"/>
        <v>Dec/23</v>
      </c>
      <c r="K1301" s="1" t="str">
        <f t="shared" si="42"/>
        <v>Tuesday</v>
      </c>
    </row>
    <row r="1302" spans="2:11" x14ac:dyDescent="0.35">
      <c r="B1302">
        <v>1297</v>
      </c>
      <c r="C1302" s="1" t="s">
        <v>6</v>
      </c>
      <c r="F1302"/>
      <c r="G1302" s="3">
        <v>45272</v>
      </c>
      <c r="H1302" s="3">
        <v>45272</v>
      </c>
      <c r="J1302" s="1" t="str">
        <f t="shared" si="41"/>
        <v>Dec/23</v>
      </c>
      <c r="K1302" s="1" t="str">
        <f t="shared" si="42"/>
        <v>Tuesday</v>
      </c>
    </row>
    <row r="1303" spans="2:11" x14ac:dyDescent="0.35">
      <c r="B1303">
        <v>1298</v>
      </c>
      <c r="C1303" s="1" t="s">
        <v>6</v>
      </c>
      <c r="D1303" s="1" t="s">
        <v>318</v>
      </c>
      <c r="E1303" s="40" t="s">
        <v>976</v>
      </c>
      <c r="F1303"/>
      <c r="G1303" s="3">
        <v>45292</v>
      </c>
      <c r="H1303" s="3">
        <v>45292</v>
      </c>
      <c r="I1303" s="1">
        <v>8</v>
      </c>
      <c r="J1303" s="1" t="str">
        <f xml:space="preserve"> TEXT(G1303,"MMM/YY")</f>
        <v>Jan/24</v>
      </c>
      <c r="K1303" s="1" t="str">
        <f t="shared" si="42"/>
        <v>Monday</v>
      </c>
    </row>
    <row r="1304" spans="2:11" x14ac:dyDescent="0.35">
      <c r="B1304">
        <v>1299</v>
      </c>
      <c r="C1304" s="1" t="s">
        <v>6</v>
      </c>
      <c r="D1304" s="1" t="s">
        <v>510</v>
      </c>
      <c r="E1304" s="40" t="s">
        <v>975</v>
      </c>
      <c r="F1304" t="s">
        <v>657</v>
      </c>
      <c r="G1304" s="3">
        <v>45293</v>
      </c>
      <c r="H1304" s="3">
        <v>45293</v>
      </c>
      <c r="I1304" s="1">
        <v>0.5</v>
      </c>
      <c r="J1304" s="1" t="str">
        <f t="shared" si="41"/>
        <v>Jan/24</v>
      </c>
      <c r="K1304" s="1" t="str">
        <f t="shared" si="42"/>
        <v>Tuesday</v>
      </c>
    </row>
    <row r="1305" spans="2:11" x14ac:dyDescent="0.35">
      <c r="B1305">
        <v>1300</v>
      </c>
      <c r="C1305" s="1" t="s">
        <v>6</v>
      </c>
      <c r="D1305" s="1" t="s">
        <v>22</v>
      </c>
      <c r="E1305" s="40" t="s">
        <v>943</v>
      </c>
      <c r="F1305" t="s">
        <v>657</v>
      </c>
      <c r="G1305" s="3">
        <v>45293</v>
      </c>
      <c r="H1305" s="3">
        <v>45293</v>
      </c>
      <c r="I1305" s="1">
        <v>1</v>
      </c>
      <c r="J1305" s="1" t="str">
        <f t="shared" si="41"/>
        <v>Jan/24</v>
      </c>
      <c r="K1305" s="1" t="str">
        <f t="shared" si="42"/>
        <v>Tuesday</v>
      </c>
    </row>
    <row r="1306" spans="2:11" x14ac:dyDescent="0.35">
      <c r="B1306"/>
      <c r="C1306" s="1" t="s">
        <v>6</v>
      </c>
      <c r="D1306" s="1" t="s">
        <v>645</v>
      </c>
      <c r="E1306" s="40" t="s">
        <v>1000</v>
      </c>
      <c r="F1306" t="s">
        <v>657</v>
      </c>
      <c r="G1306" s="3">
        <v>45293</v>
      </c>
      <c r="H1306" s="3">
        <v>45293</v>
      </c>
      <c r="I1306" s="1">
        <v>0.5</v>
      </c>
      <c r="J1306" t="str">
        <f xml:space="preserve"> TEXT(G1306,"MMM/YY")</f>
        <v>Jan/24</v>
      </c>
      <c r="K1306" t="str">
        <f xml:space="preserve"> TEXT(G1306, "dddd")</f>
        <v>Tuesday</v>
      </c>
    </row>
    <row r="1307" spans="2:11" x14ac:dyDescent="0.35">
      <c r="B1307"/>
      <c r="C1307" s="1" t="s">
        <v>6</v>
      </c>
      <c r="D1307" s="1" t="s">
        <v>645</v>
      </c>
      <c r="E1307" s="40" t="s">
        <v>999</v>
      </c>
      <c r="F1307" t="s">
        <v>657</v>
      </c>
      <c r="G1307" s="3">
        <v>45293</v>
      </c>
      <c r="H1307" s="3">
        <v>45293</v>
      </c>
      <c r="I1307" s="1">
        <v>2</v>
      </c>
      <c r="J1307" t="str">
        <f xml:space="preserve"> TEXT(G1307,"MMM/YY")</f>
        <v>Jan/24</v>
      </c>
      <c r="K1307" t="str">
        <f xml:space="preserve"> TEXT(G1307, "dddd")</f>
        <v>Tuesday</v>
      </c>
    </row>
    <row r="1308" spans="2:11" x14ac:dyDescent="0.35">
      <c r="B1308">
        <v>1301</v>
      </c>
      <c r="C1308" s="1" t="s">
        <v>6</v>
      </c>
      <c r="D1308" s="1" t="s">
        <v>17</v>
      </c>
      <c r="E1308" s="40" t="s">
        <v>957</v>
      </c>
      <c r="F1308" t="s">
        <v>657</v>
      </c>
      <c r="G1308" s="3">
        <v>45293</v>
      </c>
      <c r="H1308" s="3">
        <v>45293</v>
      </c>
      <c r="I1308" s="1">
        <v>0</v>
      </c>
      <c r="J1308" s="1" t="str">
        <f t="shared" si="41"/>
        <v>Jan/24</v>
      </c>
      <c r="K1308" s="1" t="str">
        <f t="shared" si="42"/>
        <v>Tuesday</v>
      </c>
    </row>
    <row r="1309" spans="2:11" x14ac:dyDescent="0.35">
      <c r="B1309">
        <v>1302</v>
      </c>
      <c r="C1309" s="1" t="s">
        <v>6</v>
      </c>
      <c r="D1309" s="1" t="s">
        <v>958</v>
      </c>
      <c r="E1309" s="40" t="s">
        <v>959</v>
      </c>
      <c r="F1309" t="s">
        <v>657</v>
      </c>
      <c r="G1309" s="3">
        <v>45293</v>
      </c>
      <c r="H1309" s="3">
        <v>45293</v>
      </c>
      <c r="J1309" s="1" t="str">
        <f t="shared" si="41"/>
        <v>Jan/24</v>
      </c>
      <c r="K1309" s="1" t="str">
        <f t="shared" si="42"/>
        <v>Tuesday</v>
      </c>
    </row>
    <row r="1310" spans="2:11" x14ac:dyDescent="0.35">
      <c r="B1310">
        <v>1303</v>
      </c>
      <c r="C1310" s="1" t="s">
        <v>6</v>
      </c>
      <c r="D1310" s="85" t="s">
        <v>995</v>
      </c>
      <c r="E1310" s="86"/>
      <c r="F1310" s="87"/>
      <c r="G1310" s="3">
        <v>45293</v>
      </c>
      <c r="I1310" s="85">
        <f xml:space="preserve"> SUM(I1304:I1309)</f>
        <v>4</v>
      </c>
      <c r="J1310" s="1" t="str">
        <f t="shared" si="41"/>
        <v>Jan/24</v>
      </c>
      <c r="K1310" s="1" t="str">
        <f t="shared" si="42"/>
        <v>Tuesday</v>
      </c>
    </row>
    <row r="1311" spans="2:11" ht="29" x14ac:dyDescent="0.35">
      <c r="B1311">
        <v>1304</v>
      </c>
      <c r="C1311" s="1" t="s">
        <v>6</v>
      </c>
      <c r="D1311" s="1" t="s">
        <v>510</v>
      </c>
      <c r="E1311" s="40" t="s">
        <v>1003</v>
      </c>
      <c r="F1311" t="s">
        <v>657</v>
      </c>
      <c r="G1311" s="3">
        <v>45294</v>
      </c>
      <c r="H1311" s="3">
        <v>45294</v>
      </c>
      <c r="I1311" s="1">
        <v>1</v>
      </c>
      <c r="J1311" s="1" t="str">
        <f t="shared" si="41"/>
        <v>Jan/24</v>
      </c>
      <c r="K1311" s="1" t="str">
        <f t="shared" si="42"/>
        <v>Wednesday</v>
      </c>
    </row>
    <row r="1312" spans="2:11" x14ac:dyDescent="0.35">
      <c r="B1312">
        <v>1305</v>
      </c>
      <c r="C1312" s="1" t="s">
        <v>6</v>
      </c>
      <c r="D1312" s="1" t="s">
        <v>22</v>
      </c>
      <c r="E1312" s="40" t="s">
        <v>943</v>
      </c>
      <c r="F1312" t="s">
        <v>657</v>
      </c>
      <c r="G1312" s="3">
        <v>45294</v>
      </c>
      <c r="H1312" s="3">
        <v>45294</v>
      </c>
      <c r="I1312" s="1">
        <v>1</v>
      </c>
      <c r="J1312" s="1" t="str">
        <f t="shared" si="41"/>
        <v>Jan/24</v>
      </c>
      <c r="K1312" s="1" t="str">
        <f t="shared" si="42"/>
        <v>Wednesday</v>
      </c>
    </row>
    <row r="1313" spans="2:11" x14ac:dyDescent="0.35">
      <c r="B1313">
        <v>1306</v>
      </c>
      <c r="C1313" s="1" t="s">
        <v>6</v>
      </c>
      <c r="D1313" s="1" t="s">
        <v>17</v>
      </c>
      <c r="E1313" s="40" t="s">
        <v>1001</v>
      </c>
      <c r="F1313" t="s">
        <v>657</v>
      </c>
      <c r="G1313" s="3">
        <v>45294</v>
      </c>
      <c r="H1313" s="3">
        <v>45294</v>
      </c>
      <c r="I1313" s="1">
        <v>1</v>
      </c>
      <c r="J1313" s="1" t="str">
        <f t="shared" si="41"/>
        <v>Jan/24</v>
      </c>
      <c r="K1313" s="1" t="str">
        <f t="shared" si="42"/>
        <v>Wednesday</v>
      </c>
    </row>
    <row r="1314" spans="2:11" x14ac:dyDescent="0.35">
      <c r="B1314"/>
      <c r="C1314" s="1" t="s">
        <v>6</v>
      </c>
      <c r="D1314" s="1" t="s">
        <v>645</v>
      </c>
      <c r="E1314" s="40" t="s">
        <v>1002</v>
      </c>
      <c r="F1314" t="s">
        <v>657</v>
      </c>
      <c r="G1314" s="3">
        <v>45294</v>
      </c>
      <c r="H1314" s="3">
        <v>45294</v>
      </c>
      <c r="I1314" s="1">
        <v>0.5</v>
      </c>
      <c r="J1314" t="str">
        <f xml:space="preserve"> TEXT(G1314,"MMM/YY")</f>
        <v>Jan/24</v>
      </c>
      <c r="K1314" t="str">
        <f xml:space="preserve"> TEXT(G1314, "dddd")</f>
        <v>Wednesday</v>
      </c>
    </row>
    <row r="1315" spans="2:11" x14ac:dyDescent="0.35">
      <c r="B1315">
        <v>1307</v>
      </c>
      <c r="C1315" s="1" t="s">
        <v>6</v>
      </c>
      <c r="D1315" s="1" t="s">
        <v>958</v>
      </c>
      <c r="E1315" s="40" t="s">
        <v>977</v>
      </c>
      <c r="F1315" t="s">
        <v>657</v>
      </c>
      <c r="G1315" s="3">
        <v>45294</v>
      </c>
      <c r="H1315" s="3">
        <v>45294</v>
      </c>
      <c r="I1315" s="1">
        <v>0.5</v>
      </c>
      <c r="J1315" s="1" t="str">
        <f t="shared" si="41"/>
        <v>Jan/24</v>
      </c>
      <c r="K1315" s="1" t="str">
        <f t="shared" si="42"/>
        <v>Wednesday</v>
      </c>
    </row>
    <row r="1316" spans="2:11" x14ac:dyDescent="0.35">
      <c r="B1316">
        <v>1308</v>
      </c>
      <c r="C1316" s="1" t="s">
        <v>6</v>
      </c>
      <c r="D1316" s="85" t="s">
        <v>995</v>
      </c>
      <c r="E1316" s="86"/>
      <c r="F1316" s="87"/>
      <c r="G1316" s="3">
        <v>45294</v>
      </c>
      <c r="H1316" s="3">
        <v>45294</v>
      </c>
      <c r="I1316" s="85">
        <f xml:space="preserve"> SUM(I1311:I1315)</f>
        <v>4</v>
      </c>
      <c r="J1316" s="1" t="str">
        <f t="shared" si="41"/>
        <v>Jan/24</v>
      </c>
      <c r="K1316" s="1" t="str">
        <f t="shared" si="42"/>
        <v>Wednesday</v>
      </c>
    </row>
    <row r="1317" spans="2:11" ht="38.15" customHeight="1" x14ac:dyDescent="0.35">
      <c r="B1317">
        <v>1309</v>
      </c>
      <c r="C1317" s="1" t="s">
        <v>6</v>
      </c>
      <c r="D1317" s="1" t="s">
        <v>645</v>
      </c>
      <c r="E1317" s="40" t="s">
        <v>1002</v>
      </c>
      <c r="F1317" t="s">
        <v>657</v>
      </c>
      <c r="G1317" s="3">
        <v>45295</v>
      </c>
      <c r="H1317" s="3">
        <v>45295</v>
      </c>
      <c r="I1317" s="1">
        <v>0.5</v>
      </c>
      <c r="J1317" s="1" t="str">
        <f t="shared" si="41"/>
        <v>Jan/24</v>
      </c>
      <c r="K1317" s="1" t="str">
        <f t="shared" si="42"/>
        <v>Thursday</v>
      </c>
    </row>
    <row r="1318" spans="2:11" x14ac:dyDescent="0.35">
      <c r="B1318">
        <v>1310</v>
      </c>
      <c r="C1318" s="1" t="s">
        <v>6</v>
      </c>
      <c r="D1318" s="1" t="s">
        <v>22</v>
      </c>
      <c r="E1318" s="40" t="s">
        <v>943</v>
      </c>
      <c r="F1318" t="s">
        <v>657</v>
      </c>
      <c r="G1318" s="3">
        <v>45295</v>
      </c>
      <c r="H1318" s="3">
        <v>45295</v>
      </c>
      <c r="I1318" s="1">
        <v>1</v>
      </c>
      <c r="J1318" s="1" t="str">
        <f t="shared" si="41"/>
        <v>Jan/24</v>
      </c>
      <c r="K1318" s="1" t="str">
        <f t="shared" si="42"/>
        <v>Thursday</v>
      </c>
    </row>
    <row r="1319" spans="2:11" x14ac:dyDescent="0.35">
      <c r="B1319"/>
      <c r="C1319" s="1" t="s">
        <v>6</v>
      </c>
      <c r="D1319" s="1" t="s">
        <v>645</v>
      </c>
      <c r="E1319" s="40" t="s">
        <v>1005</v>
      </c>
      <c r="F1319" t="s">
        <v>657</v>
      </c>
      <c r="G1319" s="3">
        <v>45295</v>
      </c>
      <c r="H1319" s="3">
        <v>45295</v>
      </c>
      <c r="I1319" s="1">
        <v>2</v>
      </c>
      <c r="J1319" t="str">
        <f xml:space="preserve"> TEXT(G1319,"MMM/YY")</f>
        <v>Jan/24</v>
      </c>
      <c r="K1319" t="str">
        <f xml:space="preserve"> TEXT(G1319, "dddd")</f>
        <v>Thursday</v>
      </c>
    </row>
    <row r="1320" spans="2:11" x14ac:dyDescent="0.35">
      <c r="B1320">
        <v>1311</v>
      </c>
      <c r="C1320" s="1" t="s">
        <v>6</v>
      </c>
      <c r="D1320" s="1" t="s">
        <v>17</v>
      </c>
      <c r="E1320" s="40" t="s">
        <v>957</v>
      </c>
      <c r="F1320" t="s">
        <v>657</v>
      </c>
      <c r="G1320" s="3">
        <v>45295</v>
      </c>
      <c r="H1320" s="3">
        <v>45295</v>
      </c>
      <c r="I1320" s="1">
        <v>1</v>
      </c>
      <c r="J1320" s="1" t="str">
        <f t="shared" si="41"/>
        <v>Jan/24</v>
      </c>
      <c r="K1320" s="1" t="str">
        <f t="shared" si="42"/>
        <v>Thursday</v>
      </c>
    </row>
    <row r="1321" spans="2:11" x14ac:dyDescent="0.35">
      <c r="B1321">
        <v>1312</v>
      </c>
      <c r="C1321" s="1" t="s">
        <v>6</v>
      </c>
      <c r="D1321" s="1" t="s">
        <v>958</v>
      </c>
      <c r="E1321" s="40" t="s">
        <v>1004</v>
      </c>
      <c r="F1321" t="s">
        <v>657</v>
      </c>
      <c r="G1321" s="3">
        <v>45295</v>
      </c>
      <c r="H1321" s="3">
        <v>45295</v>
      </c>
      <c r="I1321" s="1">
        <v>2</v>
      </c>
      <c r="J1321" s="1" t="str">
        <f t="shared" si="41"/>
        <v>Jan/24</v>
      </c>
      <c r="K1321" s="1" t="str">
        <f t="shared" si="42"/>
        <v>Thursday</v>
      </c>
    </row>
    <row r="1322" spans="2:11" x14ac:dyDescent="0.35">
      <c r="B1322">
        <v>1313</v>
      </c>
      <c r="C1322" s="1" t="s">
        <v>6</v>
      </c>
      <c r="D1322" s="85" t="s">
        <v>995</v>
      </c>
      <c r="E1322" s="86"/>
      <c r="F1322" s="87"/>
      <c r="G1322" s="3">
        <v>45295</v>
      </c>
      <c r="H1322" s="3">
        <v>45295</v>
      </c>
      <c r="I1322" s="85">
        <f ca="1" xml:space="preserve"> SUM(I1317:I1322)</f>
        <v>6.5</v>
      </c>
      <c r="J1322" s="1" t="str">
        <f t="shared" si="41"/>
        <v>Jan/24</v>
      </c>
      <c r="K1322" s="1" t="str">
        <f t="shared" si="42"/>
        <v>Thursday</v>
      </c>
    </row>
    <row r="1323" spans="2:11" x14ac:dyDescent="0.35">
      <c r="B1323">
        <v>1314</v>
      </c>
      <c r="C1323" s="1" t="s">
        <v>6</v>
      </c>
      <c r="D1323" s="1" t="s">
        <v>645</v>
      </c>
      <c r="E1323" s="40" t="s">
        <v>1002</v>
      </c>
      <c r="F1323" t="s">
        <v>657</v>
      </c>
      <c r="G1323" s="3">
        <v>45296</v>
      </c>
      <c r="H1323" s="3">
        <v>45296</v>
      </c>
      <c r="I1323" s="1">
        <v>0.5</v>
      </c>
      <c r="J1323" s="1" t="str">
        <f t="shared" si="41"/>
        <v>Jan/24</v>
      </c>
      <c r="K1323" s="1" t="str">
        <f t="shared" si="42"/>
        <v>Friday</v>
      </c>
    </row>
    <row r="1324" spans="2:11" x14ac:dyDescent="0.35">
      <c r="B1324">
        <v>1315</v>
      </c>
      <c r="C1324" s="1" t="s">
        <v>6</v>
      </c>
      <c r="D1324" s="1" t="s">
        <v>22</v>
      </c>
      <c r="E1324" s="40" t="s">
        <v>943</v>
      </c>
      <c r="F1324" t="s">
        <v>657</v>
      </c>
      <c r="G1324" s="3">
        <v>45296</v>
      </c>
      <c r="H1324" s="3">
        <v>45296</v>
      </c>
      <c r="I1324" s="1">
        <v>1</v>
      </c>
      <c r="J1324" s="1" t="str">
        <f t="shared" si="41"/>
        <v>Jan/24</v>
      </c>
      <c r="K1324" s="1" t="str">
        <f t="shared" si="42"/>
        <v>Friday</v>
      </c>
    </row>
    <row r="1325" spans="2:11" x14ac:dyDescent="0.35">
      <c r="B1325">
        <v>1316</v>
      </c>
      <c r="C1325" s="1" t="s">
        <v>6</v>
      </c>
      <c r="D1325" s="1" t="s">
        <v>17</v>
      </c>
      <c r="E1325" s="40" t="s">
        <v>957</v>
      </c>
      <c r="F1325" t="s">
        <v>657</v>
      </c>
      <c r="G1325" s="3">
        <v>45296</v>
      </c>
      <c r="H1325" s="3">
        <v>45296</v>
      </c>
      <c r="J1325" s="1" t="str">
        <f t="shared" si="41"/>
        <v>Jan/24</v>
      </c>
      <c r="K1325" s="1" t="str">
        <f t="shared" si="42"/>
        <v>Friday</v>
      </c>
    </row>
    <row r="1326" spans="2:11" ht="29" x14ac:dyDescent="0.35">
      <c r="B1326">
        <v>1317</v>
      </c>
      <c r="C1326" s="1" t="s">
        <v>6</v>
      </c>
      <c r="D1326" s="1" t="s">
        <v>958</v>
      </c>
      <c r="E1326" s="40" t="s">
        <v>1006</v>
      </c>
      <c r="F1326" t="s">
        <v>657</v>
      </c>
      <c r="G1326" s="3">
        <v>45296</v>
      </c>
      <c r="H1326" s="3">
        <v>45296</v>
      </c>
      <c r="I1326" s="1">
        <v>3</v>
      </c>
      <c r="J1326" s="1" t="str">
        <f t="shared" si="41"/>
        <v>Jan/24</v>
      </c>
      <c r="K1326" s="1" t="str">
        <f t="shared" si="42"/>
        <v>Friday</v>
      </c>
    </row>
    <row r="1327" spans="2:11" x14ac:dyDescent="0.35">
      <c r="B1327">
        <v>1318</v>
      </c>
      <c r="C1327" s="1" t="s">
        <v>6</v>
      </c>
      <c r="D1327" s="85" t="s">
        <v>995</v>
      </c>
      <c r="E1327" s="90"/>
      <c r="F1327" s="91"/>
      <c r="G1327" s="3">
        <v>45299</v>
      </c>
      <c r="H1327" s="3">
        <v>45299</v>
      </c>
      <c r="I1327" s="85">
        <f xml:space="preserve"> SUM(I1323:I1326)</f>
        <v>4.5</v>
      </c>
      <c r="J1327" s="1" t="str">
        <f t="shared" si="41"/>
        <v>Jan/24</v>
      </c>
      <c r="K1327" s="1" t="str">
        <f t="shared" si="42"/>
        <v>Monday</v>
      </c>
    </row>
    <row r="1328" spans="2:11" x14ac:dyDescent="0.35">
      <c r="B1328">
        <v>1319</v>
      </c>
      <c r="C1328" s="1" t="s">
        <v>6</v>
      </c>
      <c r="D1328" s="1" t="s">
        <v>510</v>
      </c>
      <c r="E1328" s="40" t="s">
        <v>975</v>
      </c>
      <c r="F1328" t="s">
        <v>657</v>
      </c>
      <c r="G1328" s="3">
        <v>45299</v>
      </c>
      <c r="H1328" s="3">
        <v>45299</v>
      </c>
      <c r="I1328" s="1">
        <v>0.5</v>
      </c>
      <c r="J1328" s="1" t="str">
        <f t="shared" si="41"/>
        <v>Jan/24</v>
      </c>
      <c r="K1328" s="1" t="str">
        <f t="shared" si="42"/>
        <v>Monday</v>
      </c>
    </row>
    <row r="1329" spans="2:11" x14ac:dyDescent="0.35">
      <c r="B1329">
        <v>1320</v>
      </c>
      <c r="C1329" s="1" t="s">
        <v>6</v>
      </c>
      <c r="D1329" s="1" t="s">
        <v>22</v>
      </c>
      <c r="E1329" s="40" t="s">
        <v>943</v>
      </c>
      <c r="F1329" t="s">
        <v>657</v>
      </c>
      <c r="G1329" s="3">
        <v>45299</v>
      </c>
      <c r="H1329" s="3">
        <v>45299</v>
      </c>
      <c r="I1329" s="1">
        <v>1</v>
      </c>
      <c r="J1329" s="1" t="str">
        <f t="shared" si="41"/>
        <v>Jan/24</v>
      </c>
      <c r="K1329" s="1" t="str">
        <f t="shared" si="42"/>
        <v>Monday</v>
      </c>
    </row>
    <row r="1330" spans="2:11" x14ac:dyDescent="0.35">
      <c r="B1330">
        <v>1321</v>
      </c>
      <c r="C1330" s="1" t="s">
        <v>6</v>
      </c>
      <c r="D1330" s="1" t="s">
        <v>17</v>
      </c>
      <c r="E1330" s="40" t="s">
        <v>957</v>
      </c>
      <c r="F1330" t="s">
        <v>657</v>
      </c>
      <c r="G1330" s="3">
        <v>45299</v>
      </c>
      <c r="H1330" s="3">
        <v>45299</v>
      </c>
      <c r="I1330" s="1">
        <v>3</v>
      </c>
      <c r="J1330" s="1" t="str">
        <f t="shared" si="41"/>
        <v>Jan/24</v>
      </c>
      <c r="K1330" s="1" t="str">
        <f t="shared" si="42"/>
        <v>Monday</v>
      </c>
    </row>
    <row r="1331" spans="2:11" x14ac:dyDescent="0.35">
      <c r="B1331"/>
      <c r="C1331" s="1" t="s">
        <v>6</v>
      </c>
      <c r="D1331" s="1" t="s">
        <v>645</v>
      </c>
      <c r="E1331" s="40" t="s">
        <v>991</v>
      </c>
      <c r="F1331" t="s">
        <v>657</v>
      </c>
      <c r="G1331" s="3">
        <v>45299</v>
      </c>
      <c r="H1331" s="3">
        <v>45299</v>
      </c>
      <c r="I1331" s="1">
        <v>0.5</v>
      </c>
      <c r="J1331" t="str">
        <f xml:space="preserve"> TEXT(G1331,"MMM/YY")</f>
        <v>Jan/24</v>
      </c>
      <c r="K1331" s="1" t="str">
        <f t="shared" si="42"/>
        <v>Monday</v>
      </c>
    </row>
    <row r="1332" spans="2:11" x14ac:dyDescent="0.35">
      <c r="B1332">
        <v>1322</v>
      </c>
      <c r="C1332" s="1" t="s">
        <v>6</v>
      </c>
      <c r="D1332" s="1" t="s">
        <v>958</v>
      </c>
      <c r="E1332" s="40" t="s">
        <v>959</v>
      </c>
      <c r="F1332" t="s">
        <v>657</v>
      </c>
      <c r="G1332" s="3">
        <v>45299</v>
      </c>
      <c r="H1332" s="3">
        <v>45299</v>
      </c>
      <c r="I1332" s="1">
        <v>1</v>
      </c>
      <c r="J1332" s="1" t="str">
        <f t="shared" si="41"/>
        <v>Jan/24</v>
      </c>
      <c r="K1332" s="1" t="str">
        <f t="shared" si="42"/>
        <v>Monday</v>
      </c>
    </row>
    <row r="1333" spans="2:11" x14ac:dyDescent="0.35">
      <c r="B1333">
        <v>1323</v>
      </c>
      <c r="C1333" s="1" t="s">
        <v>6</v>
      </c>
      <c r="D1333" s="85" t="s">
        <v>995</v>
      </c>
      <c r="E1333" s="86"/>
      <c r="F1333" s="87"/>
      <c r="G1333" s="3">
        <v>45300</v>
      </c>
      <c r="H1333" s="3">
        <v>45300</v>
      </c>
      <c r="I1333" s="85">
        <f xml:space="preserve"> SUM(I1328:I1332)</f>
        <v>6</v>
      </c>
      <c r="J1333" s="1" t="str">
        <f t="shared" si="41"/>
        <v>Jan/24</v>
      </c>
      <c r="K1333" s="1" t="str">
        <f t="shared" si="42"/>
        <v>Tuesday</v>
      </c>
    </row>
    <row r="1334" spans="2:11" x14ac:dyDescent="0.35">
      <c r="B1334">
        <v>1324</v>
      </c>
      <c r="C1334" s="1" t="s">
        <v>6</v>
      </c>
      <c r="D1334" s="1" t="s">
        <v>510</v>
      </c>
      <c r="E1334" s="40" t="s">
        <v>975</v>
      </c>
      <c r="F1334" t="s">
        <v>348</v>
      </c>
      <c r="G1334" s="3">
        <v>45300</v>
      </c>
      <c r="H1334" s="3">
        <v>45300</v>
      </c>
      <c r="J1334" s="1" t="str">
        <f t="shared" si="41"/>
        <v>Jan/24</v>
      </c>
      <c r="K1334" s="1" t="str">
        <f t="shared" si="42"/>
        <v>Tuesday</v>
      </c>
    </row>
    <row r="1335" spans="2:11" x14ac:dyDescent="0.35">
      <c r="B1335">
        <v>1325</v>
      </c>
      <c r="C1335" s="1" t="s">
        <v>6</v>
      </c>
      <c r="D1335" s="1" t="s">
        <v>22</v>
      </c>
      <c r="E1335" s="40" t="s">
        <v>943</v>
      </c>
      <c r="F1335" t="s">
        <v>348</v>
      </c>
      <c r="G1335" s="3">
        <v>45300</v>
      </c>
      <c r="H1335" s="3">
        <v>45300</v>
      </c>
      <c r="I1335" s="1">
        <v>1</v>
      </c>
      <c r="J1335" s="1" t="str">
        <f t="shared" si="41"/>
        <v>Jan/24</v>
      </c>
      <c r="K1335" s="1" t="str">
        <f t="shared" si="42"/>
        <v>Tuesday</v>
      </c>
    </row>
    <row r="1336" spans="2:11" x14ac:dyDescent="0.35">
      <c r="B1336">
        <v>1326</v>
      </c>
      <c r="C1336" s="1" t="s">
        <v>6</v>
      </c>
      <c r="D1336" s="1" t="s">
        <v>17</v>
      </c>
      <c r="E1336" s="40" t="s">
        <v>957</v>
      </c>
      <c r="F1336" t="s">
        <v>348</v>
      </c>
      <c r="G1336" s="3">
        <v>45300</v>
      </c>
      <c r="H1336" s="3">
        <v>45300</v>
      </c>
      <c r="J1336" s="1" t="str">
        <f t="shared" ref="J1336:J1400" si="43" xml:space="preserve"> TEXT(G1336,"MMM/YY")</f>
        <v>Jan/24</v>
      </c>
      <c r="K1336" s="1" t="str">
        <f t="shared" si="42"/>
        <v>Tuesday</v>
      </c>
    </row>
    <row r="1337" spans="2:11" x14ac:dyDescent="0.35">
      <c r="B1337">
        <v>1327</v>
      </c>
      <c r="C1337" s="1" t="s">
        <v>6</v>
      </c>
      <c r="D1337" s="1" t="s">
        <v>958</v>
      </c>
      <c r="E1337" s="40" t="s">
        <v>959</v>
      </c>
      <c r="F1337" t="s">
        <v>348</v>
      </c>
      <c r="G1337" s="3">
        <v>45300</v>
      </c>
      <c r="H1337" s="3">
        <v>45300</v>
      </c>
      <c r="J1337" s="1" t="str">
        <f t="shared" si="43"/>
        <v>Jan/24</v>
      </c>
      <c r="K1337" s="1" t="str">
        <f t="shared" si="42"/>
        <v>Tuesday</v>
      </c>
    </row>
    <row r="1338" spans="2:11" x14ac:dyDescent="0.35">
      <c r="B1338">
        <v>1328</v>
      </c>
      <c r="C1338" s="1" t="s">
        <v>6</v>
      </c>
      <c r="D1338" s="1" t="s">
        <v>51</v>
      </c>
      <c r="E1338" s="40" t="s">
        <v>1007</v>
      </c>
      <c r="F1338" t="s">
        <v>348</v>
      </c>
      <c r="G1338" s="3">
        <v>45300</v>
      </c>
      <c r="H1338" s="3">
        <v>45300</v>
      </c>
      <c r="I1338" s="1">
        <v>1</v>
      </c>
      <c r="J1338" s="1" t="str">
        <f t="shared" si="43"/>
        <v>Jan/24</v>
      </c>
      <c r="K1338" s="1" t="str">
        <f t="shared" si="42"/>
        <v>Tuesday</v>
      </c>
    </row>
    <row r="1339" spans="2:11" x14ac:dyDescent="0.35">
      <c r="B1339">
        <v>1329</v>
      </c>
      <c r="C1339" s="1" t="s">
        <v>6</v>
      </c>
      <c r="D1339" s="85" t="s">
        <v>995</v>
      </c>
      <c r="E1339" s="86"/>
      <c r="F1339" s="87"/>
      <c r="G1339" s="3">
        <v>45301</v>
      </c>
      <c r="H1339" s="3">
        <v>45301</v>
      </c>
      <c r="I1339" s="85">
        <f xml:space="preserve"> SUM(I1334:I1338)</f>
        <v>2</v>
      </c>
      <c r="J1339" s="1" t="str">
        <f t="shared" si="43"/>
        <v>Jan/24</v>
      </c>
      <c r="K1339" s="1" t="str">
        <f t="shared" si="42"/>
        <v>Wednesday</v>
      </c>
    </row>
    <row r="1340" spans="2:11" ht="43.5" x14ac:dyDescent="0.35">
      <c r="B1340">
        <v>1330</v>
      </c>
      <c r="C1340" s="1" t="s">
        <v>6</v>
      </c>
      <c r="D1340" s="1" t="s">
        <v>510</v>
      </c>
      <c r="E1340" s="40" t="s">
        <v>982</v>
      </c>
      <c r="F1340" t="s">
        <v>348</v>
      </c>
      <c r="G1340" s="3">
        <v>45301</v>
      </c>
      <c r="H1340" s="3">
        <v>45301</v>
      </c>
      <c r="I1340" s="1">
        <v>3.5</v>
      </c>
      <c r="J1340" s="1" t="str">
        <f xml:space="preserve"> TEXT(G1340,"MMM/YY")</f>
        <v>Jan/24</v>
      </c>
      <c r="K1340" s="1" t="str">
        <f t="shared" si="42"/>
        <v>Wednesday</v>
      </c>
    </row>
    <row r="1341" spans="2:11" x14ac:dyDescent="0.35">
      <c r="B1341">
        <v>1331</v>
      </c>
      <c r="C1341" s="1" t="s">
        <v>6</v>
      </c>
      <c r="D1341" s="1" t="s">
        <v>22</v>
      </c>
      <c r="E1341" s="40" t="s">
        <v>943</v>
      </c>
      <c r="F1341" t="s">
        <v>348</v>
      </c>
      <c r="G1341" s="3">
        <v>45301</v>
      </c>
      <c r="H1341" s="3">
        <v>45301</v>
      </c>
      <c r="I1341" s="1">
        <v>1</v>
      </c>
      <c r="J1341" s="1" t="str">
        <f t="shared" si="43"/>
        <v>Jan/24</v>
      </c>
      <c r="K1341" s="1" t="str">
        <f t="shared" si="42"/>
        <v>Wednesday</v>
      </c>
    </row>
    <row r="1342" spans="2:11" x14ac:dyDescent="0.35">
      <c r="B1342">
        <v>1332</v>
      </c>
      <c r="C1342" s="1" t="s">
        <v>6</v>
      </c>
      <c r="D1342" s="1" t="s">
        <v>17</v>
      </c>
      <c r="E1342" s="40" t="s">
        <v>1009</v>
      </c>
      <c r="F1342" t="s">
        <v>348</v>
      </c>
      <c r="G1342" s="3">
        <v>45301</v>
      </c>
      <c r="H1342" s="3">
        <v>45301</v>
      </c>
      <c r="I1342" s="1">
        <v>0.5</v>
      </c>
      <c r="J1342" s="1" t="str">
        <f t="shared" si="43"/>
        <v>Jan/24</v>
      </c>
      <c r="K1342" s="1" t="str">
        <f t="shared" si="42"/>
        <v>Wednesday</v>
      </c>
    </row>
    <row r="1343" spans="2:11" x14ac:dyDescent="0.35">
      <c r="B1343">
        <v>1333</v>
      </c>
      <c r="C1343" s="1" t="s">
        <v>6</v>
      </c>
      <c r="D1343" s="1" t="s">
        <v>958</v>
      </c>
      <c r="E1343" s="40" t="s">
        <v>1008</v>
      </c>
      <c r="F1343" t="s">
        <v>348</v>
      </c>
      <c r="G1343" s="3">
        <v>45301</v>
      </c>
      <c r="H1343" s="3">
        <v>45301</v>
      </c>
      <c r="I1343" s="1">
        <v>1</v>
      </c>
      <c r="J1343" s="1" t="str">
        <f t="shared" si="43"/>
        <v>Jan/24</v>
      </c>
      <c r="K1343" s="1" t="str">
        <f t="shared" si="42"/>
        <v>Wednesday</v>
      </c>
    </row>
    <row r="1344" spans="2:11" x14ac:dyDescent="0.35">
      <c r="B1344">
        <v>1334</v>
      </c>
      <c r="C1344" s="1" t="s">
        <v>6</v>
      </c>
      <c r="D1344" s="1" t="s">
        <v>51</v>
      </c>
      <c r="E1344" s="40" t="s">
        <v>978</v>
      </c>
      <c r="F1344" t="s">
        <v>348</v>
      </c>
      <c r="G1344" s="3">
        <v>45301</v>
      </c>
      <c r="H1344" s="3">
        <v>45301</v>
      </c>
      <c r="I1344" s="1">
        <v>0.5</v>
      </c>
      <c r="J1344" s="1" t="str">
        <f t="shared" si="43"/>
        <v>Jan/24</v>
      </c>
      <c r="K1344" s="1" t="str">
        <f t="shared" si="42"/>
        <v>Wednesday</v>
      </c>
    </row>
    <row r="1345" spans="2:11" ht="29" x14ac:dyDescent="0.35">
      <c r="B1345"/>
      <c r="C1345" s="1" t="s">
        <v>6</v>
      </c>
      <c r="D1345" s="1" t="s">
        <v>163</v>
      </c>
      <c r="E1345" s="40" t="s">
        <v>1010</v>
      </c>
      <c r="F1345" t="s">
        <v>348</v>
      </c>
      <c r="G1345" s="3">
        <v>45301</v>
      </c>
      <c r="H1345" s="3">
        <v>45301</v>
      </c>
      <c r="I1345" s="1">
        <v>0.5</v>
      </c>
      <c r="J1345" t="str">
        <f xml:space="preserve"> TEXT(G1345,"MMM/YY")</f>
        <v>Jan/24</v>
      </c>
      <c r="K1345" s="1" t="str">
        <f t="shared" si="42"/>
        <v>Wednesday</v>
      </c>
    </row>
    <row r="1346" spans="2:11" x14ac:dyDescent="0.35">
      <c r="B1346">
        <v>1335</v>
      </c>
      <c r="C1346" s="1" t="s">
        <v>6</v>
      </c>
      <c r="D1346" s="85" t="s">
        <v>995</v>
      </c>
      <c r="E1346" s="86"/>
      <c r="F1346" s="87"/>
      <c r="G1346" s="3">
        <v>45301</v>
      </c>
      <c r="H1346" s="3">
        <v>45301</v>
      </c>
      <c r="I1346" s="85">
        <f xml:space="preserve"> SUM(I1340:I1345)</f>
        <v>7</v>
      </c>
      <c r="J1346" s="1" t="str">
        <f t="shared" ref="J1346" si="44" xml:space="preserve"> TEXT(G1346,"MMM/YY")</f>
        <v>Jan/24</v>
      </c>
      <c r="K1346" s="1" t="str">
        <f t="shared" si="42"/>
        <v>Wednesday</v>
      </c>
    </row>
    <row r="1347" spans="2:11" x14ac:dyDescent="0.35">
      <c r="B1347"/>
      <c r="D1347" s="1" t="s">
        <v>988</v>
      </c>
      <c r="E1347" s="40" t="s">
        <v>989</v>
      </c>
      <c r="F1347" t="s">
        <v>657</v>
      </c>
      <c r="G1347" s="3">
        <v>45302</v>
      </c>
      <c r="H1347" s="3">
        <v>45302</v>
      </c>
      <c r="I1347" s="1">
        <v>1</v>
      </c>
      <c r="J1347" t="str">
        <f xml:space="preserve"> TEXT(G1347,"MMM/YY")</f>
        <v>Jan/24</v>
      </c>
      <c r="K1347" s="1" t="str">
        <f t="shared" si="42"/>
        <v>Thursday</v>
      </c>
    </row>
    <row r="1348" spans="2:11" ht="29" x14ac:dyDescent="0.35">
      <c r="B1348">
        <v>1336</v>
      </c>
      <c r="C1348" s="1" t="s">
        <v>6</v>
      </c>
      <c r="D1348" s="1" t="s">
        <v>510</v>
      </c>
      <c r="E1348" s="40" t="s">
        <v>990</v>
      </c>
      <c r="F1348" t="s">
        <v>657</v>
      </c>
      <c r="G1348" s="3">
        <v>45302</v>
      </c>
      <c r="H1348" s="3">
        <v>45302</v>
      </c>
      <c r="I1348" s="1">
        <v>3</v>
      </c>
      <c r="J1348" s="1" t="str">
        <f xml:space="preserve"> TEXT(G1348,"MMM/YY")</f>
        <v>Jan/24</v>
      </c>
      <c r="K1348" s="1" t="str">
        <f t="shared" si="42"/>
        <v>Thursday</v>
      </c>
    </row>
    <row r="1349" spans="2:11" x14ac:dyDescent="0.35">
      <c r="B1349">
        <v>1337</v>
      </c>
      <c r="C1349" s="1" t="s">
        <v>6</v>
      </c>
      <c r="D1349" s="1" t="s">
        <v>22</v>
      </c>
      <c r="E1349" s="40" t="s">
        <v>943</v>
      </c>
      <c r="F1349" t="s">
        <v>657</v>
      </c>
      <c r="G1349" s="3">
        <v>45302</v>
      </c>
      <c r="H1349" s="3">
        <v>45302</v>
      </c>
      <c r="I1349" s="1">
        <v>1</v>
      </c>
      <c r="J1349" s="1" t="str">
        <f t="shared" ref="J1349:J1352" si="45" xml:space="preserve"> TEXT(G1349,"MMM/YY")</f>
        <v>Jan/24</v>
      </c>
      <c r="K1349" s="1" t="str">
        <f t="shared" si="42"/>
        <v>Thursday</v>
      </c>
    </row>
    <row r="1350" spans="2:11" x14ac:dyDescent="0.35">
      <c r="B1350">
        <v>1338</v>
      </c>
      <c r="C1350" s="1" t="s">
        <v>6</v>
      </c>
      <c r="D1350" s="1" t="s">
        <v>645</v>
      </c>
      <c r="E1350" s="40" t="s">
        <v>1011</v>
      </c>
      <c r="F1350" t="s">
        <v>657</v>
      </c>
      <c r="G1350" s="3">
        <v>45302</v>
      </c>
      <c r="H1350" s="3">
        <v>45302</v>
      </c>
      <c r="J1350" s="1" t="str">
        <f t="shared" si="45"/>
        <v>Jan/24</v>
      </c>
      <c r="K1350" s="1" t="str">
        <f t="shared" si="42"/>
        <v>Thursday</v>
      </c>
    </row>
    <row r="1351" spans="2:11" x14ac:dyDescent="0.35">
      <c r="B1351">
        <v>1339</v>
      </c>
      <c r="C1351" s="1" t="s">
        <v>6</v>
      </c>
      <c r="D1351" s="1" t="s">
        <v>958</v>
      </c>
      <c r="E1351" s="40" t="s">
        <v>959</v>
      </c>
      <c r="F1351" t="s">
        <v>657</v>
      </c>
      <c r="G1351" s="3">
        <v>45302</v>
      </c>
      <c r="H1351" s="3">
        <v>45302</v>
      </c>
      <c r="J1351" s="1" t="str">
        <f t="shared" si="45"/>
        <v>Jan/24</v>
      </c>
      <c r="K1351" s="1" t="str">
        <f t="shared" si="42"/>
        <v>Thursday</v>
      </c>
    </row>
    <row r="1352" spans="2:11" x14ac:dyDescent="0.35">
      <c r="B1352">
        <v>1340</v>
      </c>
      <c r="C1352" s="1" t="s">
        <v>6</v>
      </c>
      <c r="D1352" s="1" t="s">
        <v>51</v>
      </c>
      <c r="E1352" s="40" t="s">
        <v>978</v>
      </c>
      <c r="F1352" t="s">
        <v>657</v>
      </c>
      <c r="G1352" s="3">
        <v>45302</v>
      </c>
      <c r="H1352" s="3">
        <v>45302</v>
      </c>
      <c r="J1352" s="1" t="str">
        <f t="shared" si="45"/>
        <v>Jan/24</v>
      </c>
      <c r="K1352" s="1" t="str">
        <f t="shared" si="42"/>
        <v>Thursday</v>
      </c>
    </row>
    <row r="1353" spans="2:11" x14ac:dyDescent="0.35">
      <c r="B1353">
        <v>1341</v>
      </c>
      <c r="C1353" s="1" t="s">
        <v>6</v>
      </c>
      <c r="D1353" s="85" t="s">
        <v>995</v>
      </c>
      <c r="E1353" s="86"/>
      <c r="F1353" s="87"/>
      <c r="G1353" s="3">
        <v>45302</v>
      </c>
      <c r="H1353" s="3">
        <v>45301</v>
      </c>
      <c r="I1353" s="85">
        <f xml:space="preserve"> SUM(I1347:I1352)</f>
        <v>5</v>
      </c>
      <c r="J1353" s="1" t="str">
        <f t="shared" si="43"/>
        <v>Jan/24</v>
      </c>
      <c r="K1353" s="1" t="str">
        <f t="shared" si="42"/>
        <v>Thursday</v>
      </c>
    </row>
    <row r="1354" spans="2:11" x14ac:dyDescent="0.35">
      <c r="B1354">
        <v>1342</v>
      </c>
      <c r="C1354" s="1" t="s">
        <v>6</v>
      </c>
      <c r="D1354" s="1" t="s">
        <v>510</v>
      </c>
      <c r="E1354" s="40" t="s">
        <v>987</v>
      </c>
      <c r="F1354" t="s">
        <v>348</v>
      </c>
      <c r="G1354" s="3">
        <v>45303</v>
      </c>
      <c r="H1354" s="3">
        <v>45303</v>
      </c>
      <c r="I1354" s="1">
        <v>0.5</v>
      </c>
      <c r="J1354" s="1" t="str">
        <f t="shared" si="43"/>
        <v>Jan/24</v>
      </c>
      <c r="K1354" s="1" t="str">
        <f t="shared" ref="K1354:K1415" si="46" xml:space="preserve"> TEXT(G1354, "dddd")</f>
        <v>Friday</v>
      </c>
    </row>
    <row r="1355" spans="2:11" x14ac:dyDescent="0.35">
      <c r="B1355">
        <v>1343</v>
      </c>
      <c r="C1355" s="1" t="s">
        <v>6</v>
      </c>
      <c r="D1355" s="1" t="s">
        <v>22</v>
      </c>
      <c r="E1355" s="40" t="s">
        <v>943</v>
      </c>
      <c r="F1355" t="s">
        <v>348</v>
      </c>
      <c r="G1355" s="3">
        <v>45303</v>
      </c>
      <c r="H1355" s="3">
        <v>45303</v>
      </c>
      <c r="I1355" s="1">
        <v>1</v>
      </c>
      <c r="J1355" s="1" t="str">
        <f t="shared" si="43"/>
        <v>Jan/24</v>
      </c>
      <c r="K1355" s="1" t="str">
        <f t="shared" si="46"/>
        <v>Friday</v>
      </c>
    </row>
    <row r="1356" spans="2:11" x14ac:dyDescent="0.35">
      <c r="B1356">
        <v>1344</v>
      </c>
      <c r="C1356" s="1" t="s">
        <v>6</v>
      </c>
      <c r="D1356" s="1" t="s">
        <v>17</v>
      </c>
      <c r="E1356" s="40" t="s">
        <v>980</v>
      </c>
      <c r="F1356" t="s">
        <v>348</v>
      </c>
      <c r="G1356" s="3">
        <v>45303</v>
      </c>
      <c r="H1356" s="3">
        <v>45303</v>
      </c>
      <c r="J1356" s="1" t="str">
        <f t="shared" si="43"/>
        <v>Jan/24</v>
      </c>
      <c r="K1356" s="1" t="str">
        <f t="shared" si="46"/>
        <v>Friday</v>
      </c>
    </row>
    <row r="1357" spans="2:11" x14ac:dyDescent="0.35">
      <c r="B1357">
        <v>1345</v>
      </c>
      <c r="C1357" s="1" t="s">
        <v>6</v>
      </c>
      <c r="D1357" s="1" t="s">
        <v>645</v>
      </c>
      <c r="E1357" s="40" t="s">
        <v>1011</v>
      </c>
      <c r="F1357" t="s">
        <v>348</v>
      </c>
      <c r="G1357" s="3">
        <v>45303</v>
      </c>
      <c r="H1357" s="3">
        <v>45303</v>
      </c>
      <c r="I1357" s="1">
        <v>1.5</v>
      </c>
      <c r="J1357" s="1" t="str">
        <f t="shared" si="43"/>
        <v>Jan/24</v>
      </c>
      <c r="K1357" s="1" t="str">
        <f t="shared" si="46"/>
        <v>Friday</v>
      </c>
    </row>
    <row r="1358" spans="2:11" x14ac:dyDescent="0.35">
      <c r="B1358">
        <v>1346</v>
      </c>
      <c r="C1358" s="1" t="s">
        <v>6</v>
      </c>
      <c r="D1358" s="1" t="s">
        <v>51</v>
      </c>
      <c r="E1358" s="40" t="s">
        <v>978</v>
      </c>
      <c r="F1358" t="s">
        <v>348</v>
      </c>
      <c r="G1358" s="3">
        <v>45303</v>
      </c>
      <c r="H1358" s="3">
        <v>45303</v>
      </c>
      <c r="J1358" s="1" t="str">
        <f t="shared" si="43"/>
        <v>Jan/24</v>
      </c>
      <c r="K1358" s="1" t="str">
        <f t="shared" si="46"/>
        <v>Friday</v>
      </c>
    </row>
    <row r="1359" spans="2:11" x14ac:dyDescent="0.35">
      <c r="B1359">
        <v>1347</v>
      </c>
      <c r="C1359" s="1" t="s">
        <v>6</v>
      </c>
      <c r="D1359" s="1" t="s">
        <v>988</v>
      </c>
      <c r="E1359" s="1" t="s">
        <v>989</v>
      </c>
      <c r="F1359" t="s">
        <v>348</v>
      </c>
      <c r="I1359" s="1">
        <v>3</v>
      </c>
      <c r="J1359" s="1" t="str">
        <f t="shared" si="43"/>
        <v>Jan/00</v>
      </c>
      <c r="K1359" s="1" t="str">
        <f t="shared" si="46"/>
        <v>Saturday</v>
      </c>
    </row>
    <row r="1360" spans="2:11" x14ac:dyDescent="0.35">
      <c r="B1360">
        <v>1348</v>
      </c>
      <c r="C1360" s="1" t="s">
        <v>6</v>
      </c>
      <c r="D1360" s="85" t="s">
        <v>995</v>
      </c>
      <c r="E1360" s="86"/>
      <c r="F1360" s="87"/>
      <c r="G1360" s="3">
        <v>45306</v>
      </c>
      <c r="H1360" s="3">
        <v>45306</v>
      </c>
      <c r="I1360" s="85">
        <f xml:space="preserve"> SUM(I1354:I1359)</f>
        <v>6</v>
      </c>
      <c r="J1360" s="1" t="str">
        <f t="shared" si="43"/>
        <v>Jan/24</v>
      </c>
      <c r="K1360" s="1" t="str">
        <f t="shared" si="46"/>
        <v>Monday</v>
      </c>
    </row>
    <row r="1361" spans="2:11" x14ac:dyDescent="0.35">
      <c r="B1361">
        <v>1350</v>
      </c>
      <c r="C1361" s="1" t="s">
        <v>6</v>
      </c>
      <c r="D1361" s="1" t="s">
        <v>318</v>
      </c>
      <c r="E1361" s="40" t="s">
        <v>998</v>
      </c>
      <c r="F1361"/>
      <c r="G1361" s="3">
        <v>45306</v>
      </c>
      <c r="H1361" s="3">
        <v>45306</v>
      </c>
      <c r="I1361" s="1">
        <v>8</v>
      </c>
      <c r="J1361" s="1" t="str">
        <f t="shared" si="43"/>
        <v>Jan/24</v>
      </c>
      <c r="K1361" s="1" t="str">
        <f t="shared" si="46"/>
        <v>Monday</v>
      </c>
    </row>
    <row r="1362" spans="2:11" x14ac:dyDescent="0.35">
      <c r="B1362">
        <v>1353</v>
      </c>
      <c r="C1362" s="1" t="s">
        <v>6</v>
      </c>
      <c r="D1362" s="85" t="s">
        <v>995</v>
      </c>
      <c r="E1362" s="86"/>
      <c r="F1362" s="87"/>
      <c r="G1362" s="3">
        <v>45306</v>
      </c>
      <c r="H1362" s="3">
        <v>45306</v>
      </c>
      <c r="I1362" s="85">
        <f xml:space="preserve"> SUM(I1361:I1361)</f>
        <v>8</v>
      </c>
      <c r="J1362" s="1" t="str">
        <f t="shared" si="43"/>
        <v>Jan/24</v>
      </c>
      <c r="K1362" s="1" t="str">
        <f t="shared" si="46"/>
        <v>Monday</v>
      </c>
    </row>
    <row r="1363" spans="2:11" x14ac:dyDescent="0.35">
      <c r="B1363">
        <v>1354</v>
      </c>
      <c r="C1363" s="1" t="s">
        <v>6</v>
      </c>
      <c r="D1363" s="1" t="s">
        <v>510</v>
      </c>
      <c r="E1363" s="40" t="s">
        <v>975</v>
      </c>
      <c r="F1363"/>
      <c r="G1363" s="3">
        <v>45307</v>
      </c>
      <c r="H1363" s="3">
        <v>45307</v>
      </c>
      <c r="J1363" s="1" t="str">
        <f t="shared" si="43"/>
        <v>Jan/24</v>
      </c>
      <c r="K1363" s="1" t="str">
        <f t="shared" si="46"/>
        <v>Tuesday</v>
      </c>
    </row>
    <row r="1364" spans="2:11" x14ac:dyDescent="0.35">
      <c r="B1364">
        <v>1355</v>
      </c>
      <c r="C1364" s="1" t="s">
        <v>6</v>
      </c>
      <c r="D1364" s="1" t="s">
        <v>22</v>
      </c>
      <c r="E1364" s="40" t="s">
        <v>943</v>
      </c>
      <c r="F1364" t="s">
        <v>348</v>
      </c>
      <c r="G1364" s="3">
        <v>45307</v>
      </c>
      <c r="H1364" s="3">
        <v>45307</v>
      </c>
      <c r="I1364" s="1">
        <v>1</v>
      </c>
      <c r="J1364" s="1" t="str">
        <f t="shared" si="43"/>
        <v>Jan/24</v>
      </c>
      <c r="K1364" s="1" t="str">
        <f t="shared" si="46"/>
        <v>Tuesday</v>
      </c>
    </row>
    <row r="1365" spans="2:11" x14ac:dyDescent="0.35">
      <c r="B1365">
        <v>1356</v>
      </c>
      <c r="C1365" s="1" t="s">
        <v>6</v>
      </c>
      <c r="D1365" s="1" t="s">
        <v>17</v>
      </c>
      <c r="E1365" s="40" t="s">
        <v>957</v>
      </c>
      <c r="F1365"/>
      <c r="G1365" s="3">
        <v>45307</v>
      </c>
      <c r="H1365" s="3">
        <v>45307</v>
      </c>
      <c r="I1365" s="1">
        <v>2</v>
      </c>
      <c r="J1365" s="1" t="str">
        <f t="shared" si="43"/>
        <v>Jan/24</v>
      </c>
      <c r="K1365" s="1" t="str">
        <f t="shared" si="46"/>
        <v>Tuesday</v>
      </c>
    </row>
    <row r="1366" spans="2:11" x14ac:dyDescent="0.35">
      <c r="B1366">
        <v>1357</v>
      </c>
      <c r="C1366" s="1" t="s">
        <v>6</v>
      </c>
      <c r="D1366" s="1" t="s">
        <v>958</v>
      </c>
      <c r="E1366" s="40" t="s">
        <v>959</v>
      </c>
      <c r="F1366"/>
      <c r="G1366" s="3">
        <v>45307</v>
      </c>
      <c r="H1366" s="3">
        <v>45307</v>
      </c>
      <c r="J1366" s="1" t="str">
        <f t="shared" si="43"/>
        <v>Jan/24</v>
      </c>
      <c r="K1366" s="1" t="str">
        <f t="shared" si="46"/>
        <v>Tuesday</v>
      </c>
    </row>
    <row r="1367" spans="2:11" x14ac:dyDescent="0.35">
      <c r="B1367"/>
      <c r="D1367" s="1" t="s">
        <v>988</v>
      </c>
      <c r="E1367" s="40" t="s">
        <v>994</v>
      </c>
      <c r="F1367"/>
      <c r="G1367" s="3">
        <v>45307</v>
      </c>
      <c r="H1367" s="3">
        <v>45307</v>
      </c>
      <c r="I1367" s="1">
        <v>1</v>
      </c>
      <c r="J1367" t="str">
        <f xml:space="preserve"> TEXT(G1367,"MMM/YY")</f>
        <v>Jan/24</v>
      </c>
      <c r="K1367" s="1" t="str">
        <f t="shared" si="46"/>
        <v>Tuesday</v>
      </c>
    </row>
    <row r="1368" spans="2:11" x14ac:dyDescent="0.35">
      <c r="B1368">
        <v>1358</v>
      </c>
      <c r="C1368" s="1" t="s">
        <v>6</v>
      </c>
      <c r="D1368" s="1" t="s">
        <v>51</v>
      </c>
      <c r="E1368" s="40" t="s">
        <v>978</v>
      </c>
      <c r="F1368"/>
      <c r="G1368" s="3">
        <v>45307</v>
      </c>
      <c r="H1368" s="3">
        <v>45307</v>
      </c>
      <c r="I1368" s="1">
        <v>1</v>
      </c>
      <c r="J1368" s="1" t="str">
        <f t="shared" si="43"/>
        <v>Jan/24</v>
      </c>
      <c r="K1368" s="1" t="str">
        <f t="shared" si="46"/>
        <v>Tuesday</v>
      </c>
    </row>
    <row r="1369" spans="2:11" x14ac:dyDescent="0.35">
      <c r="B1369">
        <v>1359</v>
      </c>
      <c r="C1369" s="1" t="s">
        <v>6</v>
      </c>
      <c r="D1369" s="85" t="s">
        <v>995</v>
      </c>
      <c r="E1369" s="86"/>
      <c r="F1369" s="87"/>
      <c r="G1369" s="3">
        <v>45307</v>
      </c>
      <c r="H1369" s="3">
        <v>45307</v>
      </c>
      <c r="I1369" s="85">
        <f xml:space="preserve"> SUM(I1363:I1368)</f>
        <v>5</v>
      </c>
      <c r="J1369" s="1" t="str">
        <f t="shared" si="43"/>
        <v>Jan/24</v>
      </c>
      <c r="K1369" s="1" t="str">
        <f t="shared" si="46"/>
        <v>Tuesday</v>
      </c>
    </row>
    <row r="1370" spans="2:11" x14ac:dyDescent="0.35">
      <c r="B1370">
        <v>1360</v>
      </c>
      <c r="C1370" s="1" t="s">
        <v>6</v>
      </c>
      <c r="D1370" s="1" t="s">
        <v>510</v>
      </c>
      <c r="E1370" s="40" t="s">
        <v>997</v>
      </c>
      <c r="F1370" t="s">
        <v>348</v>
      </c>
      <c r="G1370" s="3">
        <v>45308</v>
      </c>
      <c r="H1370" s="3">
        <v>45308</v>
      </c>
      <c r="I1370" s="1">
        <v>0.5</v>
      </c>
      <c r="J1370" s="1" t="str">
        <f t="shared" si="43"/>
        <v>Jan/24</v>
      </c>
      <c r="K1370" s="1" t="str">
        <f t="shared" si="46"/>
        <v>Wednesday</v>
      </c>
    </row>
    <row r="1371" spans="2:11" x14ac:dyDescent="0.35">
      <c r="B1371">
        <v>1361</v>
      </c>
      <c r="C1371" s="1" t="s">
        <v>6</v>
      </c>
      <c r="D1371" s="1" t="s">
        <v>22</v>
      </c>
      <c r="E1371" s="40" t="s">
        <v>943</v>
      </c>
      <c r="F1371" t="s">
        <v>348</v>
      </c>
      <c r="G1371" s="3">
        <v>45308</v>
      </c>
      <c r="H1371" s="3">
        <v>45308</v>
      </c>
      <c r="I1371" s="1">
        <v>1</v>
      </c>
      <c r="J1371" s="1" t="str">
        <f t="shared" si="43"/>
        <v>Jan/24</v>
      </c>
      <c r="K1371" s="1" t="str">
        <f t="shared" si="46"/>
        <v>Wednesday</v>
      </c>
    </row>
    <row r="1372" spans="2:11" x14ac:dyDescent="0.35">
      <c r="B1372">
        <v>1362</v>
      </c>
      <c r="C1372" s="1" t="s">
        <v>6</v>
      </c>
      <c r="D1372" s="1" t="s">
        <v>17</v>
      </c>
      <c r="E1372" s="40" t="s">
        <v>980</v>
      </c>
      <c r="F1372"/>
      <c r="G1372" s="3">
        <v>45308</v>
      </c>
      <c r="H1372" s="3">
        <v>45308</v>
      </c>
      <c r="I1372" s="1">
        <v>3</v>
      </c>
      <c r="J1372" s="1" t="str">
        <f t="shared" si="43"/>
        <v>Jan/24</v>
      </c>
      <c r="K1372" s="1" t="str">
        <f t="shared" si="46"/>
        <v>Wednesday</v>
      </c>
    </row>
    <row r="1373" spans="2:11" x14ac:dyDescent="0.35">
      <c r="B1373">
        <v>1363</v>
      </c>
      <c r="C1373" s="1" t="s">
        <v>6</v>
      </c>
      <c r="D1373" s="1" t="s">
        <v>958</v>
      </c>
      <c r="E1373" s="40" t="s">
        <v>959</v>
      </c>
      <c r="F1373"/>
      <c r="G1373" s="3">
        <v>45308</v>
      </c>
      <c r="H1373" s="3">
        <v>45308</v>
      </c>
      <c r="J1373" s="1" t="str">
        <f t="shared" si="43"/>
        <v>Jan/24</v>
      </c>
      <c r="K1373" s="1" t="str">
        <f t="shared" si="46"/>
        <v>Wednesday</v>
      </c>
    </row>
    <row r="1374" spans="2:11" x14ac:dyDescent="0.35">
      <c r="B1374">
        <v>1364</v>
      </c>
      <c r="C1374" s="1" t="s">
        <v>6</v>
      </c>
      <c r="D1374" s="1" t="s">
        <v>51</v>
      </c>
      <c r="E1374" s="40" t="s">
        <v>978</v>
      </c>
      <c r="F1374"/>
      <c r="G1374" s="3">
        <v>45308</v>
      </c>
      <c r="H1374" s="3">
        <v>45308</v>
      </c>
      <c r="I1374" s="1">
        <v>0.5</v>
      </c>
      <c r="J1374" s="1" t="str">
        <f t="shared" si="43"/>
        <v>Jan/24</v>
      </c>
      <c r="K1374" s="1" t="str">
        <f t="shared" si="46"/>
        <v>Wednesday</v>
      </c>
    </row>
    <row r="1375" spans="2:11" x14ac:dyDescent="0.35">
      <c r="B1375"/>
      <c r="C1375" s="1" t="s">
        <v>6</v>
      </c>
      <c r="D1375" s="1" t="s">
        <v>988</v>
      </c>
      <c r="E1375" s="40" t="s">
        <v>994</v>
      </c>
      <c r="F1375"/>
      <c r="G1375" s="3">
        <v>45308</v>
      </c>
      <c r="H1375" s="3">
        <v>45308</v>
      </c>
      <c r="I1375" s="1">
        <v>2</v>
      </c>
      <c r="J1375" t="str">
        <f xml:space="preserve"> TEXT(G1375,"MMM/YY")</f>
        <v>Jan/24</v>
      </c>
      <c r="K1375" t="str">
        <f xml:space="preserve"> TEXT(G1375, "dddd")</f>
        <v>Wednesday</v>
      </c>
    </row>
    <row r="1376" spans="2:11" x14ac:dyDescent="0.35">
      <c r="B1376">
        <v>1365</v>
      </c>
      <c r="C1376" s="1" t="s">
        <v>6</v>
      </c>
      <c r="D1376" s="1" t="s">
        <v>163</v>
      </c>
      <c r="E1376" s="40" t="s">
        <v>981</v>
      </c>
      <c r="F1376"/>
      <c r="G1376" s="3">
        <v>45308</v>
      </c>
      <c r="H1376" s="3">
        <v>45308</v>
      </c>
      <c r="J1376" s="1" t="str">
        <f t="shared" si="43"/>
        <v>Jan/24</v>
      </c>
      <c r="K1376" s="1" t="str">
        <f t="shared" si="46"/>
        <v>Wednesday</v>
      </c>
    </row>
    <row r="1377" spans="2:11" x14ac:dyDescent="0.35">
      <c r="B1377">
        <v>1366</v>
      </c>
      <c r="C1377" s="1" t="s">
        <v>6</v>
      </c>
      <c r="D1377" s="85" t="s">
        <v>995</v>
      </c>
      <c r="E1377" s="86"/>
      <c r="F1377" s="87"/>
      <c r="G1377" s="3">
        <v>45308</v>
      </c>
      <c r="H1377" s="3">
        <v>45308</v>
      </c>
      <c r="I1377" s="85">
        <f xml:space="preserve"> SUM(I1371:I1376)</f>
        <v>6.5</v>
      </c>
      <c r="J1377" s="1" t="str">
        <f t="shared" si="43"/>
        <v>Jan/24</v>
      </c>
      <c r="K1377" s="1" t="str">
        <f t="shared" si="46"/>
        <v>Wednesday</v>
      </c>
    </row>
    <row r="1378" spans="2:11" x14ac:dyDescent="0.35">
      <c r="B1378">
        <v>1367</v>
      </c>
      <c r="C1378" s="1" t="s">
        <v>6</v>
      </c>
      <c r="D1378" s="1" t="s">
        <v>510</v>
      </c>
      <c r="E1378" s="40" t="s">
        <v>979</v>
      </c>
      <c r="F1378"/>
      <c r="G1378" s="3">
        <v>45309</v>
      </c>
      <c r="H1378" s="3">
        <v>45309</v>
      </c>
      <c r="J1378" s="1" t="str">
        <f t="shared" si="43"/>
        <v>Jan/24</v>
      </c>
      <c r="K1378" s="1" t="str">
        <f t="shared" si="46"/>
        <v>Thursday</v>
      </c>
    </row>
    <row r="1379" spans="2:11" x14ac:dyDescent="0.35">
      <c r="B1379">
        <v>1368</v>
      </c>
      <c r="C1379" s="1" t="s">
        <v>6</v>
      </c>
      <c r="D1379" s="1" t="s">
        <v>22</v>
      </c>
      <c r="E1379" s="40" t="s">
        <v>943</v>
      </c>
      <c r="F1379" t="s">
        <v>348</v>
      </c>
      <c r="G1379" s="3">
        <v>45309</v>
      </c>
      <c r="H1379" s="3">
        <v>45309</v>
      </c>
      <c r="I1379" s="1">
        <v>1</v>
      </c>
      <c r="J1379" s="1" t="str">
        <f t="shared" si="43"/>
        <v>Jan/24</v>
      </c>
      <c r="K1379" s="1" t="str">
        <f t="shared" si="46"/>
        <v>Thursday</v>
      </c>
    </row>
    <row r="1380" spans="2:11" ht="29" x14ac:dyDescent="0.35">
      <c r="B1380">
        <v>1369</v>
      </c>
      <c r="C1380" s="1" t="s">
        <v>6</v>
      </c>
      <c r="D1380" s="1" t="s">
        <v>988</v>
      </c>
      <c r="E1380" s="40" t="s">
        <v>1012</v>
      </c>
      <c r="F1380"/>
      <c r="G1380" s="3">
        <v>45309</v>
      </c>
      <c r="H1380" s="3">
        <v>45309</v>
      </c>
      <c r="I1380" s="1">
        <v>2</v>
      </c>
      <c r="J1380" s="1" t="str">
        <f t="shared" si="43"/>
        <v>Jan/24</v>
      </c>
      <c r="K1380" s="1" t="str">
        <f t="shared" si="46"/>
        <v>Thursday</v>
      </c>
    </row>
    <row r="1381" spans="2:11" x14ac:dyDescent="0.35">
      <c r="B1381">
        <v>1370</v>
      </c>
      <c r="C1381" s="1" t="s">
        <v>6</v>
      </c>
      <c r="D1381" s="1" t="s">
        <v>958</v>
      </c>
      <c r="E1381" s="40" t="s">
        <v>959</v>
      </c>
      <c r="F1381"/>
      <c r="G1381" s="3">
        <v>45309</v>
      </c>
      <c r="H1381" s="3">
        <v>45309</v>
      </c>
      <c r="J1381" s="1" t="str">
        <f t="shared" si="43"/>
        <v>Jan/24</v>
      </c>
      <c r="K1381" s="1" t="str">
        <f t="shared" si="46"/>
        <v>Thursday</v>
      </c>
    </row>
    <row r="1382" spans="2:11" x14ac:dyDescent="0.35">
      <c r="B1382">
        <v>1371</v>
      </c>
      <c r="C1382" s="1" t="s">
        <v>6</v>
      </c>
      <c r="D1382" s="1" t="s">
        <v>51</v>
      </c>
      <c r="E1382" s="40" t="s">
        <v>978</v>
      </c>
      <c r="F1382"/>
      <c r="G1382" s="3">
        <v>45309</v>
      </c>
      <c r="H1382" s="3">
        <v>45309</v>
      </c>
      <c r="J1382" s="1" t="str">
        <f t="shared" si="43"/>
        <v>Jan/24</v>
      </c>
      <c r="K1382" s="1" t="str">
        <f t="shared" si="46"/>
        <v>Thursday</v>
      </c>
    </row>
    <row r="1383" spans="2:11" x14ac:dyDescent="0.35">
      <c r="B1383">
        <v>1372</v>
      </c>
      <c r="C1383" s="1" t="s">
        <v>6</v>
      </c>
      <c r="D1383" s="85" t="s">
        <v>995</v>
      </c>
      <c r="E1383" s="86"/>
      <c r="F1383" s="87"/>
      <c r="G1383" s="3">
        <v>45309</v>
      </c>
      <c r="H1383" s="3">
        <v>45309</v>
      </c>
      <c r="I1383" s="85">
        <f xml:space="preserve"> SUM(I1378:I1382)</f>
        <v>3</v>
      </c>
      <c r="J1383" s="1" t="str">
        <f t="shared" si="43"/>
        <v>Jan/24</v>
      </c>
      <c r="K1383" s="1" t="str">
        <f t="shared" si="46"/>
        <v>Thursday</v>
      </c>
    </row>
    <row r="1384" spans="2:11" x14ac:dyDescent="0.35">
      <c r="B1384">
        <v>1373</v>
      </c>
      <c r="C1384" s="1" t="s">
        <v>6</v>
      </c>
      <c r="D1384" s="1" t="s">
        <v>510</v>
      </c>
      <c r="E1384" s="40" t="s">
        <v>979</v>
      </c>
      <c r="F1384"/>
      <c r="G1384" s="3">
        <v>45310</v>
      </c>
      <c r="H1384" s="3">
        <v>45310</v>
      </c>
      <c r="J1384" s="1" t="str">
        <f t="shared" si="43"/>
        <v>Jan/24</v>
      </c>
      <c r="K1384" s="1" t="str">
        <f t="shared" si="46"/>
        <v>Friday</v>
      </c>
    </row>
    <row r="1385" spans="2:11" x14ac:dyDescent="0.35">
      <c r="B1385">
        <v>1374</v>
      </c>
      <c r="C1385" s="1" t="s">
        <v>6</v>
      </c>
      <c r="D1385" s="1" t="s">
        <v>22</v>
      </c>
      <c r="E1385" s="40" t="s">
        <v>943</v>
      </c>
      <c r="F1385" t="s">
        <v>348</v>
      </c>
      <c r="G1385" s="3">
        <v>45310</v>
      </c>
      <c r="H1385" s="3">
        <v>45310</v>
      </c>
      <c r="I1385" s="1">
        <v>1</v>
      </c>
      <c r="J1385" s="1" t="str">
        <f t="shared" si="43"/>
        <v>Jan/24</v>
      </c>
      <c r="K1385" s="1" t="str">
        <f t="shared" si="46"/>
        <v>Friday</v>
      </c>
    </row>
    <row r="1386" spans="2:11" x14ac:dyDescent="0.35">
      <c r="B1386">
        <v>1375</v>
      </c>
      <c r="C1386" s="1" t="s">
        <v>6</v>
      </c>
      <c r="D1386" s="1" t="s">
        <v>17</v>
      </c>
      <c r="E1386" s="40" t="s">
        <v>980</v>
      </c>
      <c r="F1386"/>
      <c r="G1386" s="3">
        <v>45310</v>
      </c>
      <c r="H1386" s="3">
        <v>45310</v>
      </c>
      <c r="J1386" s="1" t="str">
        <f t="shared" si="43"/>
        <v>Jan/24</v>
      </c>
      <c r="K1386" s="1" t="str">
        <f t="shared" si="46"/>
        <v>Friday</v>
      </c>
    </row>
    <row r="1387" spans="2:11" x14ac:dyDescent="0.35">
      <c r="B1387">
        <v>1376</v>
      </c>
      <c r="C1387" s="1" t="s">
        <v>6</v>
      </c>
      <c r="D1387" s="1" t="s">
        <v>958</v>
      </c>
      <c r="E1387" s="40" t="s">
        <v>1013</v>
      </c>
      <c r="F1387" t="s">
        <v>348</v>
      </c>
      <c r="G1387" s="3">
        <v>45310</v>
      </c>
      <c r="H1387" s="3">
        <v>45310</v>
      </c>
      <c r="I1387" s="1">
        <v>1</v>
      </c>
      <c r="J1387" s="1" t="str">
        <f t="shared" si="43"/>
        <v>Jan/24</v>
      </c>
      <c r="K1387" s="1" t="str">
        <f t="shared" si="46"/>
        <v>Friday</v>
      </c>
    </row>
    <row r="1388" spans="2:11" x14ac:dyDescent="0.35">
      <c r="B1388">
        <v>1377</v>
      </c>
      <c r="C1388" s="1" t="s">
        <v>6</v>
      </c>
      <c r="D1388" s="1" t="s">
        <v>51</v>
      </c>
      <c r="E1388" s="40" t="s">
        <v>978</v>
      </c>
      <c r="F1388" t="s">
        <v>348</v>
      </c>
      <c r="G1388" s="3">
        <v>45310</v>
      </c>
      <c r="H1388" s="3">
        <v>45310</v>
      </c>
      <c r="I1388" s="1">
        <v>0.5</v>
      </c>
      <c r="J1388" s="1" t="str">
        <f t="shared" si="43"/>
        <v>Jan/24</v>
      </c>
      <c r="K1388" s="1" t="str">
        <f t="shared" si="46"/>
        <v>Friday</v>
      </c>
    </row>
    <row r="1389" spans="2:11" x14ac:dyDescent="0.35">
      <c r="B1389">
        <v>1378</v>
      </c>
      <c r="C1389" s="1" t="s">
        <v>6</v>
      </c>
      <c r="F1389"/>
      <c r="G1389" s="3">
        <v>45310</v>
      </c>
      <c r="H1389" s="3">
        <v>45310</v>
      </c>
      <c r="J1389" s="1" t="str">
        <f t="shared" si="43"/>
        <v>Jan/24</v>
      </c>
      <c r="K1389" s="1" t="str">
        <f t="shared" si="46"/>
        <v>Friday</v>
      </c>
    </row>
    <row r="1390" spans="2:11" x14ac:dyDescent="0.35">
      <c r="B1390">
        <v>1379</v>
      </c>
      <c r="C1390" s="1" t="s">
        <v>6</v>
      </c>
      <c r="F1390"/>
      <c r="G1390" s="3">
        <v>45310</v>
      </c>
      <c r="H1390" s="3">
        <v>45310</v>
      </c>
      <c r="J1390" s="1" t="str">
        <f t="shared" si="43"/>
        <v>Jan/24</v>
      </c>
      <c r="K1390" s="1" t="str">
        <f t="shared" si="46"/>
        <v>Friday</v>
      </c>
    </row>
    <row r="1391" spans="2:11" x14ac:dyDescent="0.35">
      <c r="B1391">
        <v>1380</v>
      </c>
      <c r="C1391" s="1" t="s">
        <v>6</v>
      </c>
      <c r="D1391" s="85" t="s">
        <v>995</v>
      </c>
      <c r="E1391" s="86"/>
      <c r="F1391" s="87"/>
      <c r="G1391" s="3">
        <v>45310</v>
      </c>
      <c r="H1391" s="3">
        <v>45310</v>
      </c>
      <c r="I1391" s="85">
        <f xml:space="preserve"> SUM(I1385:I1390)</f>
        <v>2.5</v>
      </c>
      <c r="J1391" s="1" t="str">
        <f t="shared" si="43"/>
        <v>Jan/24</v>
      </c>
      <c r="K1391" s="1" t="str">
        <f t="shared" si="46"/>
        <v>Friday</v>
      </c>
    </row>
    <row r="1392" spans="2:11" x14ac:dyDescent="0.35">
      <c r="B1392">
        <v>1381</v>
      </c>
      <c r="C1392" s="1" t="s">
        <v>6</v>
      </c>
      <c r="D1392" s="1" t="s">
        <v>510</v>
      </c>
      <c r="E1392" s="40" t="s">
        <v>1015</v>
      </c>
      <c r="F1392" t="s">
        <v>657</v>
      </c>
      <c r="G1392" s="3">
        <v>45313</v>
      </c>
      <c r="H1392" s="3">
        <v>45313</v>
      </c>
      <c r="I1392" s="1">
        <v>0.5</v>
      </c>
      <c r="J1392" s="1" t="str">
        <f t="shared" si="43"/>
        <v>Jan/24</v>
      </c>
      <c r="K1392" s="1" t="str">
        <f t="shared" si="46"/>
        <v>Monday</v>
      </c>
    </row>
    <row r="1393" spans="2:11" x14ac:dyDescent="0.35">
      <c r="B1393">
        <v>1382</v>
      </c>
      <c r="C1393" s="1" t="s">
        <v>6</v>
      </c>
      <c r="D1393" s="1" t="s">
        <v>22</v>
      </c>
      <c r="E1393" s="40" t="s">
        <v>943</v>
      </c>
      <c r="F1393"/>
      <c r="G1393" s="3">
        <v>45313</v>
      </c>
      <c r="H1393" s="3">
        <v>45313</v>
      </c>
      <c r="I1393" s="1">
        <v>1</v>
      </c>
      <c r="J1393" s="1" t="str">
        <f t="shared" si="43"/>
        <v>Jan/24</v>
      </c>
      <c r="K1393" s="1" t="str">
        <f t="shared" si="46"/>
        <v>Monday</v>
      </c>
    </row>
    <row r="1394" spans="2:11" x14ac:dyDescent="0.35">
      <c r="B1394">
        <v>1383</v>
      </c>
      <c r="C1394" s="1" t="s">
        <v>6</v>
      </c>
      <c r="D1394" s="1" t="s">
        <v>17</v>
      </c>
      <c r="E1394" s="40" t="s">
        <v>1014</v>
      </c>
      <c r="F1394"/>
      <c r="G1394" s="3">
        <v>45313</v>
      </c>
      <c r="H1394" s="3">
        <v>45313</v>
      </c>
      <c r="I1394" s="1">
        <v>0.5</v>
      </c>
      <c r="J1394" s="1" t="str">
        <f t="shared" si="43"/>
        <v>Jan/24</v>
      </c>
      <c r="K1394" s="1" t="str">
        <f t="shared" si="46"/>
        <v>Monday</v>
      </c>
    </row>
    <row r="1395" spans="2:11" x14ac:dyDescent="0.35">
      <c r="B1395">
        <v>1384</v>
      </c>
      <c r="C1395" s="1" t="s">
        <v>6</v>
      </c>
      <c r="D1395" s="1" t="s">
        <v>958</v>
      </c>
      <c r="E1395" s="40" t="s">
        <v>1016</v>
      </c>
      <c r="F1395" t="s">
        <v>348</v>
      </c>
      <c r="G1395" s="3">
        <v>45313</v>
      </c>
      <c r="H1395" s="3">
        <v>45313</v>
      </c>
      <c r="I1395" s="1">
        <v>1</v>
      </c>
      <c r="J1395" s="1" t="str">
        <f t="shared" si="43"/>
        <v>Jan/24</v>
      </c>
      <c r="K1395" s="1" t="str">
        <f t="shared" si="46"/>
        <v>Monday</v>
      </c>
    </row>
    <row r="1396" spans="2:11" x14ac:dyDescent="0.35">
      <c r="B1396">
        <v>1385</v>
      </c>
      <c r="C1396" s="1" t="s">
        <v>6</v>
      </c>
      <c r="D1396" s="1" t="s">
        <v>51</v>
      </c>
      <c r="E1396" s="40" t="s">
        <v>978</v>
      </c>
      <c r="F1396"/>
      <c r="G1396" s="3">
        <v>45313</v>
      </c>
      <c r="H1396" s="3">
        <v>45313</v>
      </c>
      <c r="J1396" s="1" t="str">
        <f t="shared" si="43"/>
        <v>Jan/24</v>
      </c>
      <c r="K1396" s="1" t="str">
        <f t="shared" si="46"/>
        <v>Monday</v>
      </c>
    </row>
    <row r="1397" spans="2:11" x14ac:dyDescent="0.35">
      <c r="B1397">
        <v>1386</v>
      </c>
      <c r="C1397" s="1" t="s">
        <v>6</v>
      </c>
      <c r="D1397" s="1" t="s">
        <v>988</v>
      </c>
      <c r="E1397" s="40" t="s">
        <v>994</v>
      </c>
      <c r="F1397"/>
      <c r="G1397" s="3">
        <v>45313</v>
      </c>
      <c r="H1397" s="3">
        <v>45313</v>
      </c>
      <c r="I1397" s="1">
        <v>2</v>
      </c>
      <c r="J1397" s="1" t="str">
        <f t="shared" si="43"/>
        <v>Jan/24</v>
      </c>
      <c r="K1397" s="1" t="str">
        <f t="shared" si="46"/>
        <v>Monday</v>
      </c>
    </row>
    <row r="1398" spans="2:11" x14ac:dyDescent="0.35">
      <c r="B1398">
        <v>1387</v>
      </c>
      <c r="C1398" s="1" t="s">
        <v>6</v>
      </c>
      <c r="D1398" s="85" t="s">
        <v>995</v>
      </c>
      <c r="E1398" s="86"/>
      <c r="F1398" s="87"/>
      <c r="G1398" s="3">
        <v>45313</v>
      </c>
      <c r="H1398" s="3">
        <v>45313</v>
      </c>
      <c r="I1398" s="85">
        <f xml:space="preserve"> SUM(I1392:I1397)</f>
        <v>5</v>
      </c>
      <c r="J1398" s="1" t="str">
        <f t="shared" si="43"/>
        <v>Jan/24</v>
      </c>
      <c r="K1398" s="1" t="str">
        <f t="shared" si="46"/>
        <v>Monday</v>
      </c>
    </row>
    <row r="1399" spans="2:11" x14ac:dyDescent="0.35">
      <c r="B1399">
        <v>1388</v>
      </c>
      <c r="C1399" s="1" t="s">
        <v>6</v>
      </c>
      <c r="D1399" s="1" t="s">
        <v>510</v>
      </c>
      <c r="E1399" s="40" t="s">
        <v>1015</v>
      </c>
      <c r="F1399"/>
      <c r="G1399" s="3">
        <v>45314</v>
      </c>
      <c r="H1399" s="3">
        <v>45314</v>
      </c>
      <c r="J1399" s="1" t="str">
        <f t="shared" si="43"/>
        <v>Jan/24</v>
      </c>
      <c r="K1399" s="1" t="str">
        <f t="shared" si="46"/>
        <v>Tuesday</v>
      </c>
    </row>
    <row r="1400" spans="2:11" x14ac:dyDescent="0.35">
      <c r="B1400">
        <v>1389</v>
      </c>
      <c r="C1400" s="1" t="s">
        <v>6</v>
      </c>
      <c r="D1400" s="1" t="s">
        <v>22</v>
      </c>
      <c r="E1400" s="40" t="s">
        <v>943</v>
      </c>
      <c r="F1400"/>
      <c r="G1400" s="3">
        <v>45314</v>
      </c>
      <c r="H1400" s="3">
        <v>45314</v>
      </c>
      <c r="I1400" s="1">
        <v>1</v>
      </c>
      <c r="J1400" s="1" t="str">
        <f t="shared" si="43"/>
        <v>Jan/24</v>
      </c>
      <c r="K1400" s="1" t="str">
        <f t="shared" si="46"/>
        <v>Tuesday</v>
      </c>
    </row>
    <row r="1401" spans="2:11" x14ac:dyDescent="0.35">
      <c r="B1401">
        <v>1390</v>
      </c>
      <c r="C1401" s="1" t="s">
        <v>6</v>
      </c>
      <c r="D1401" s="1" t="s">
        <v>17</v>
      </c>
      <c r="E1401" s="40" t="s">
        <v>1014</v>
      </c>
      <c r="F1401"/>
      <c r="G1401" s="3">
        <v>45314</v>
      </c>
      <c r="H1401" s="3">
        <v>45314</v>
      </c>
      <c r="J1401" s="1" t="str">
        <f t="shared" ref="J1401:J1465" si="47" xml:space="preserve"> TEXT(G1401,"MMM/YY")</f>
        <v>Jan/24</v>
      </c>
      <c r="K1401" s="1" t="str">
        <f t="shared" si="46"/>
        <v>Tuesday</v>
      </c>
    </row>
    <row r="1402" spans="2:11" x14ac:dyDescent="0.35">
      <c r="B1402">
        <v>1391</v>
      </c>
      <c r="C1402" s="1" t="s">
        <v>6</v>
      </c>
      <c r="D1402" s="1" t="s">
        <v>958</v>
      </c>
      <c r="E1402" s="40" t="s">
        <v>1018</v>
      </c>
      <c r="F1402"/>
      <c r="G1402" s="3">
        <v>45314</v>
      </c>
      <c r="H1402" s="3">
        <v>45314</v>
      </c>
      <c r="I1402" s="1">
        <v>0.5</v>
      </c>
      <c r="J1402" s="1" t="str">
        <f t="shared" si="47"/>
        <v>Jan/24</v>
      </c>
      <c r="K1402" s="1" t="str">
        <f t="shared" si="46"/>
        <v>Tuesday</v>
      </c>
    </row>
    <row r="1403" spans="2:11" x14ac:dyDescent="0.35">
      <c r="B1403">
        <v>1392</v>
      </c>
      <c r="C1403" s="1" t="s">
        <v>6</v>
      </c>
      <c r="D1403" s="1" t="s">
        <v>51</v>
      </c>
      <c r="E1403" s="40" t="s">
        <v>978</v>
      </c>
      <c r="F1403"/>
      <c r="G1403" s="3">
        <v>45314</v>
      </c>
      <c r="H1403" s="3">
        <v>45314</v>
      </c>
      <c r="I1403" s="1">
        <v>2</v>
      </c>
      <c r="J1403" s="1" t="str">
        <f t="shared" si="47"/>
        <v>Jan/24</v>
      </c>
      <c r="K1403" s="1" t="str">
        <f t="shared" si="46"/>
        <v>Tuesday</v>
      </c>
    </row>
    <row r="1404" spans="2:11" x14ac:dyDescent="0.35">
      <c r="B1404">
        <v>1393</v>
      </c>
      <c r="C1404" s="1" t="s">
        <v>6</v>
      </c>
      <c r="D1404" s="1" t="s">
        <v>988</v>
      </c>
      <c r="E1404" s="40" t="s">
        <v>1020</v>
      </c>
      <c r="F1404"/>
      <c r="G1404" s="3">
        <v>45314</v>
      </c>
      <c r="H1404" s="3">
        <v>45314</v>
      </c>
      <c r="I1404" s="1">
        <v>2</v>
      </c>
      <c r="J1404" s="1" t="str">
        <f t="shared" si="47"/>
        <v>Jan/24</v>
      </c>
      <c r="K1404" s="1" t="str">
        <f t="shared" si="46"/>
        <v>Tuesday</v>
      </c>
    </row>
    <row r="1405" spans="2:11" x14ac:dyDescent="0.35">
      <c r="B1405">
        <v>1394</v>
      </c>
      <c r="C1405" s="1" t="s">
        <v>6</v>
      </c>
      <c r="D1405" s="85" t="s">
        <v>995</v>
      </c>
      <c r="E1405" s="86"/>
      <c r="F1405" s="87"/>
      <c r="G1405" s="3">
        <v>45314</v>
      </c>
      <c r="H1405" s="3">
        <v>45314</v>
      </c>
      <c r="I1405" s="85">
        <f xml:space="preserve"> SUM(I1399:I1404)</f>
        <v>5.5</v>
      </c>
      <c r="J1405" s="1" t="str">
        <f t="shared" si="47"/>
        <v>Jan/24</v>
      </c>
      <c r="K1405" s="1" t="str">
        <f t="shared" si="46"/>
        <v>Tuesday</v>
      </c>
    </row>
    <row r="1406" spans="2:11" x14ac:dyDescent="0.35">
      <c r="B1406">
        <v>1395</v>
      </c>
      <c r="C1406" s="1" t="s">
        <v>6</v>
      </c>
      <c r="D1406" s="1" t="s">
        <v>510</v>
      </c>
      <c r="E1406" s="40" t="s">
        <v>1015</v>
      </c>
      <c r="F1406"/>
      <c r="G1406" s="3">
        <v>45315</v>
      </c>
      <c r="H1406" s="3">
        <v>45315</v>
      </c>
      <c r="J1406" s="1" t="str">
        <f t="shared" si="47"/>
        <v>Jan/24</v>
      </c>
      <c r="K1406" s="1" t="str">
        <f t="shared" si="46"/>
        <v>Wednesday</v>
      </c>
    </row>
    <row r="1407" spans="2:11" x14ac:dyDescent="0.35">
      <c r="B1407">
        <v>1495</v>
      </c>
      <c r="C1407" s="1" t="s">
        <v>6</v>
      </c>
      <c r="D1407" s="1" t="s">
        <v>22</v>
      </c>
      <c r="E1407" s="40" t="s">
        <v>943</v>
      </c>
      <c r="F1407"/>
      <c r="G1407" s="3">
        <v>45315</v>
      </c>
      <c r="H1407" s="3">
        <v>45315</v>
      </c>
      <c r="I1407" s="1">
        <v>1</v>
      </c>
      <c r="J1407" s="1" t="str">
        <f t="shared" si="47"/>
        <v>Jan/24</v>
      </c>
      <c r="K1407" s="1" t="str">
        <f t="shared" si="46"/>
        <v>Wednesday</v>
      </c>
    </row>
    <row r="1408" spans="2:11" x14ac:dyDescent="0.35">
      <c r="B1408">
        <v>1496</v>
      </c>
      <c r="C1408" s="1" t="s">
        <v>6</v>
      </c>
      <c r="D1408" s="1" t="s">
        <v>17</v>
      </c>
      <c r="E1408" s="40" t="s">
        <v>978</v>
      </c>
      <c r="F1408"/>
      <c r="G1408" s="3">
        <v>45315</v>
      </c>
      <c r="H1408" s="3">
        <v>45315</v>
      </c>
      <c r="I1408" s="1">
        <v>0.5</v>
      </c>
      <c r="J1408" s="1" t="str">
        <f t="shared" si="47"/>
        <v>Jan/24</v>
      </c>
      <c r="K1408" s="1" t="str">
        <f t="shared" si="46"/>
        <v>Wednesday</v>
      </c>
    </row>
    <row r="1409" spans="2:11" ht="29" x14ac:dyDescent="0.35">
      <c r="B1409">
        <v>1497</v>
      </c>
      <c r="C1409" s="1" t="s">
        <v>6</v>
      </c>
      <c r="D1409" s="1" t="s">
        <v>958</v>
      </c>
      <c r="E1409" s="40" t="s">
        <v>1019</v>
      </c>
      <c r="F1409"/>
      <c r="G1409" s="3">
        <v>45315</v>
      </c>
      <c r="H1409" s="3">
        <v>45315</v>
      </c>
      <c r="I1409" s="1">
        <v>2</v>
      </c>
      <c r="J1409" s="1" t="str">
        <f t="shared" si="47"/>
        <v>Jan/24</v>
      </c>
      <c r="K1409" s="1" t="str">
        <f t="shared" si="46"/>
        <v>Wednesday</v>
      </c>
    </row>
    <row r="1410" spans="2:11" x14ac:dyDescent="0.35">
      <c r="B1410">
        <v>1498</v>
      </c>
      <c r="C1410" s="1" t="s">
        <v>6</v>
      </c>
      <c r="D1410" s="1" t="s">
        <v>51</v>
      </c>
      <c r="E1410" s="40" t="s">
        <v>1009</v>
      </c>
      <c r="F1410"/>
      <c r="G1410" s="3">
        <v>45315</v>
      </c>
      <c r="H1410" s="3">
        <v>45315</v>
      </c>
      <c r="I1410" s="1">
        <v>0.5</v>
      </c>
      <c r="J1410" s="1" t="str">
        <f t="shared" si="47"/>
        <v>Jan/24</v>
      </c>
      <c r="K1410" s="1" t="str">
        <f t="shared" si="46"/>
        <v>Wednesday</v>
      </c>
    </row>
    <row r="1411" spans="2:11" x14ac:dyDescent="0.35">
      <c r="B1411">
        <v>1499</v>
      </c>
      <c r="C1411" s="1" t="s">
        <v>6</v>
      </c>
      <c r="D1411" s="1" t="s">
        <v>988</v>
      </c>
      <c r="E1411" s="40" t="s">
        <v>994</v>
      </c>
      <c r="F1411"/>
      <c r="G1411" s="3">
        <v>45315</v>
      </c>
      <c r="H1411" s="3">
        <v>45315</v>
      </c>
      <c r="J1411" s="1" t="str">
        <f t="shared" si="47"/>
        <v>Jan/24</v>
      </c>
      <c r="K1411" s="1" t="str">
        <f t="shared" si="46"/>
        <v>Wednesday</v>
      </c>
    </row>
    <row r="1412" spans="2:11" x14ac:dyDescent="0.35">
      <c r="B1412">
        <v>1500</v>
      </c>
      <c r="C1412" s="1" t="s">
        <v>6</v>
      </c>
      <c r="D1412" s="85" t="s">
        <v>995</v>
      </c>
      <c r="E1412" s="86"/>
      <c r="F1412" s="87"/>
      <c r="G1412" s="3">
        <v>45315</v>
      </c>
      <c r="H1412" s="3">
        <v>45315</v>
      </c>
      <c r="I1412" s="85">
        <f xml:space="preserve"> SUM(I1406:I1411)</f>
        <v>4</v>
      </c>
      <c r="J1412" s="1" t="str">
        <f t="shared" si="47"/>
        <v>Jan/24</v>
      </c>
      <c r="K1412" s="1" t="str">
        <f t="shared" si="46"/>
        <v>Wednesday</v>
      </c>
    </row>
    <row r="1413" spans="2:11" x14ac:dyDescent="0.35">
      <c r="B1413">
        <v>1501</v>
      </c>
      <c r="C1413" s="1" t="s">
        <v>6</v>
      </c>
      <c r="D1413" s="1" t="s">
        <v>510</v>
      </c>
      <c r="E1413" s="40" t="s">
        <v>1015</v>
      </c>
      <c r="F1413"/>
      <c r="G1413" s="3">
        <v>45316</v>
      </c>
      <c r="H1413" s="3">
        <v>45316</v>
      </c>
      <c r="J1413" s="1" t="str">
        <f t="shared" si="47"/>
        <v>Jan/24</v>
      </c>
      <c r="K1413" s="1" t="str">
        <f t="shared" si="46"/>
        <v>Thursday</v>
      </c>
    </row>
    <row r="1414" spans="2:11" x14ac:dyDescent="0.35">
      <c r="B1414">
        <v>1502</v>
      </c>
      <c r="C1414" s="1" t="s">
        <v>6</v>
      </c>
      <c r="D1414" s="1" t="s">
        <v>22</v>
      </c>
      <c r="E1414" s="40" t="s">
        <v>943</v>
      </c>
      <c r="F1414"/>
      <c r="G1414" s="3">
        <v>45316</v>
      </c>
      <c r="H1414" s="3">
        <v>45316</v>
      </c>
      <c r="I1414" s="1">
        <v>1</v>
      </c>
      <c r="J1414" s="1" t="str">
        <f t="shared" si="47"/>
        <v>Jan/24</v>
      </c>
      <c r="K1414" s="1" t="str">
        <f t="shared" si="46"/>
        <v>Thursday</v>
      </c>
    </row>
    <row r="1415" spans="2:11" x14ac:dyDescent="0.35">
      <c r="B1415">
        <v>1503</v>
      </c>
      <c r="C1415" s="1" t="s">
        <v>6</v>
      </c>
      <c r="D1415" s="1" t="s">
        <v>17</v>
      </c>
      <c r="E1415" s="40" t="s">
        <v>1014</v>
      </c>
      <c r="F1415"/>
      <c r="G1415" s="3">
        <v>45316</v>
      </c>
      <c r="H1415" s="3">
        <v>45316</v>
      </c>
      <c r="J1415" s="1" t="str">
        <f t="shared" si="47"/>
        <v>Jan/24</v>
      </c>
      <c r="K1415" s="1" t="str">
        <f t="shared" si="46"/>
        <v>Thursday</v>
      </c>
    </row>
    <row r="1416" spans="2:11" x14ac:dyDescent="0.35">
      <c r="B1416"/>
      <c r="C1416" s="1" t="s">
        <v>6</v>
      </c>
      <c r="D1416" s="1" t="s">
        <v>958</v>
      </c>
      <c r="E1416" s="40" t="s">
        <v>1022</v>
      </c>
      <c r="F1416"/>
      <c r="G1416" s="3">
        <v>45316</v>
      </c>
      <c r="H1416" s="3">
        <v>45316</v>
      </c>
      <c r="I1416" s="1">
        <v>3</v>
      </c>
      <c r="J1416" t="str">
        <f xml:space="preserve"> TEXT(G1416,"MMM/YY")</f>
        <v>Jan/24</v>
      </c>
      <c r="K1416" t="str">
        <f xml:space="preserve"> TEXT(G1416, "dddd")</f>
        <v>Thursday</v>
      </c>
    </row>
    <row r="1417" spans="2:11" x14ac:dyDescent="0.35">
      <c r="B1417">
        <v>1504</v>
      </c>
      <c r="C1417" s="1" t="s">
        <v>6</v>
      </c>
      <c r="D1417" s="1" t="s">
        <v>958</v>
      </c>
      <c r="E1417" s="40" t="s">
        <v>1016</v>
      </c>
      <c r="F1417"/>
      <c r="G1417" s="3">
        <v>45316</v>
      </c>
      <c r="H1417" s="3">
        <v>45316</v>
      </c>
      <c r="I1417" s="1">
        <v>1</v>
      </c>
      <c r="J1417" s="1" t="str">
        <f t="shared" si="47"/>
        <v>Jan/24</v>
      </c>
      <c r="K1417" s="1" t="str">
        <f t="shared" ref="K1417:K1480" si="48" xml:space="preserve"> TEXT(G1417, "dddd")</f>
        <v>Thursday</v>
      </c>
    </row>
    <row r="1418" spans="2:11" x14ac:dyDescent="0.35">
      <c r="B1418">
        <v>1505</v>
      </c>
      <c r="C1418" s="1" t="s">
        <v>6</v>
      </c>
      <c r="D1418" s="1" t="s">
        <v>51</v>
      </c>
      <c r="E1418" s="40" t="s">
        <v>978</v>
      </c>
      <c r="F1418"/>
      <c r="G1418" s="3">
        <v>45316</v>
      </c>
      <c r="H1418" s="3">
        <v>45316</v>
      </c>
      <c r="I1418" s="1">
        <v>0.5</v>
      </c>
      <c r="J1418" s="1" t="str">
        <f t="shared" si="47"/>
        <v>Jan/24</v>
      </c>
      <c r="K1418" s="1" t="str">
        <f t="shared" si="48"/>
        <v>Thursday</v>
      </c>
    </row>
    <row r="1419" spans="2:11" x14ac:dyDescent="0.35">
      <c r="B1419">
        <v>1506</v>
      </c>
      <c r="C1419" s="1" t="s">
        <v>6</v>
      </c>
      <c r="D1419" s="1" t="s">
        <v>988</v>
      </c>
      <c r="E1419" s="40" t="s">
        <v>994</v>
      </c>
      <c r="F1419"/>
      <c r="G1419" s="3">
        <v>45316</v>
      </c>
      <c r="H1419" s="3">
        <v>45316</v>
      </c>
      <c r="J1419" s="1" t="str">
        <f t="shared" si="47"/>
        <v>Jan/24</v>
      </c>
      <c r="K1419" s="1" t="str">
        <f t="shared" si="48"/>
        <v>Thursday</v>
      </c>
    </row>
    <row r="1420" spans="2:11" x14ac:dyDescent="0.35">
      <c r="B1420">
        <v>1507</v>
      </c>
      <c r="C1420" s="1" t="s">
        <v>6</v>
      </c>
      <c r="D1420" s="85" t="s">
        <v>995</v>
      </c>
      <c r="E1420" s="86"/>
      <c r="F1420" s="87"/>
      <c r="G1420" s="3">
        <v>45316</v>
      </c>
      <c r="H1420" s="3">
        <v>45316</v>
      </c>
      <c r="I1420" s="85">
        <f xml:space="preserve"> SUM(I1413:I1419)</f>
        <v>5.5</v>
      </c>
      <c r="J1420" s="1" t="str">
        <f t="shared" si="47"/>
        <v>Jan/24</v>
      </c>
      <c r="K1420" s="1" t="str">
        <f t="shared" si="48"/>
        <v>Thursday</v>
      </c>
    </row>
    <row r="1421" spans="2:11" x14ac:dyDescent="0.35">
      <c r="B1421">
        <v>1508</v>
      </c>
      <c r="C1421" s="1" t="s">
        <v>6</v>
      </c>
      <c r="D1421" s="1" t="s">
        <v>318</v>
      </c>
      <c r="E1421" s="40" t="s">
        <v>1017</v>
      </c>
      <c r="F1421"/>
      <c r="G1421" s="3">
        <v>45317</v>
      </c>
      <c r="H1421" s="3">
        <v>45317</v>
      </c>
      <c r="I1421" s="1">
        <v>8</v>
      </c>
      <c r="J1421" s="1" t="str">
        <f t="shared" si="47"/>
        <v>Jan/24</v>
      </c>
      <c r="K1421" s="1" t="str">
        <f t="shared" si="48"/>
        <v>Friday</v>
      </c>
    </row>
    <row r="1422" spans="2:11" x14ac:dyDescent="0.35">
      <c r="B1422">
        <v>1509</v>
      </c>
      <c r="C1422" s="1" t="s">
        <v>6</v>
      </c>
      <c r="D1422" s="85" t="s">
        <v>995</v>
      </c>
      <c r="E1422" s="86"/>
      <c r="F1422" s="87"/>
      <c r="G1422" s="3">
        <v>45317</v>
      </c>
      <c r="H1422" s="3">
        <v>45317</v>
      </c>
      <c r="I1422" s="85">
        <f xml:space="preserve"> SUM(I1415:I1421)</f>
        <v>18</v>
      </c>
      <c r="J1422" s="1" t="str">
        <f t="shared" si="47"/>
        <v>Jan/24</v>
      </c>
      <c r="K1422" s="1" t="str">
        <f t="shared" si="48"/>
        <v>Friday</v>
      </c>
    </row>
    <row r="1423" spans="2:11" x14ac:dyDescent="0.35">
      <c r="B1423">
        <v>1510</v>
      </c>
      <c r="C1423" s="1" t="s">
        <v>6</v>
      </c>
      <c r="D1423" s="1" t="s">
        <v>510</v>
      </c>
      <c r="E1423" s="40" t="s">
        <v>1015</v>
      </c>
      <c r="F1423"/>
      <c r="G1423" s="3">
        <v>45320</v>
      </c>
      <c r="H1423" s="3">
        <v>45320</v>
      </c>
      <c r="J1423" s="1" t="str">
        <f t="shared" si="47"/>
        <v>Jan/24</v>
      </c>
      <c r="K1423" s="1" t="str">
        <f t="shared" si="48"/>
        <v>Monday</v>
      </c>
    </row>
    <row r="1424" spans="2:11" x14ac:dyDescent="0.35">
      <c r="B1424">
        <v>1511</v>
      </c>
      <c r="C1424" s="1" t="s">
        <v>6</v>
      </c>
      <c r="D1424" s="1" t="s">
        <v>22</v>
      </c>
      <c r="E1424" s="40" t="s">
        <v>943</v>
      </c>
      <c r="F1424"/>
      <c r="G1424" s="3">
        <v>45320</v>
      </c>
      <c r="H1424" s="3">
        <v>45320</v>
      </c>
      <c r="I1424" s="1">
        <v>1</v>
      </c>
      <c r="J1424" s="1" t="str">
        <f t="shared" si="47"/>
        <v>Jan/24</v>
      </c>
      <c r="K1424" s="1" t="str">
        <f t="shared" si="48"/>
        <v>Monday</v>
      </c>
    </row>
    <row r="1425" spans="2:11" x14ac:dyDescent="0.35">
      <c r="B1425">
        <v>1512</v>
      </c>
      <c r="C1425" s="1" t="s">
        <v>6</v>
      </c>
      <c r="D1425" s="1" t="s">
        <v>17</v>
      </c>
      <c r="E1425" s="40" t="s">
        <v>1014</v>
      </c>
      <c r="F1425"/>
      <c r="G1425" s="3">
        <v>45320</v>
      </c>
      <c r="H1425" s="3">
        <v>45320</v>
      </c>
      <c r="I1425" s="1">
        <v>3</v>
      </c>
      <c r="J1425" s="1" t="str">
        <f t="shared" si="47"/>
        <v>Jan/24</v>
      </c>
      <c r="K1425" s="1" t="str">
        <f t="shared" si="48"/>
        <v>Monday</v>
      </c>
    </row>
    <row r="1426" spans="2:11" x14ac:dyDescent="0.35">
      <c r="B1426">
        <v>1513</v>
      </c>
      <c r="C1426" s="1" t="s">
        <v>6</v>
      </c>
      <c r="D1426" s="1" t="s">
        <v>958</v>
      </c>
      <c r="E1426" s="40" t="s">
        <v>1016</v>
      </c>
      <c r="F1426" t="s">
        <v>657</v>
      </c>
      <c r="G1426" s="3">
        <v>45320</v>
      </c>
      <c r="H1426" s="3">
        <v>45320</v>
      </c>
      <c r="I1426" s="1">
        <v>3</v>
      </c>
      <c r="J1426" s="1" t="str">
        <f t="shared" si="47"/>
        <v>Jan/24</v>
      </c>
      <c r="K1426" s="1" t="str">
        <f t="shared" si="48"/>
        <v>Monday</v>
      </c>
    </row>
    <row r="1427" spans="2:11" x14ac:dyDescent="0.35">
      <c r="B1427">
        <v>1514</v>
      </c>
      <c r="C1427" s="1" t="s">
        <v>6</v>
      </c>
      <c r="D1427" s="1" t="s">
        <v>51</v>
      </c>
      <c r="E1427" s="40" t="s">
        <v>978</v>
      </c>
      <c r="F1427"/>
      <c r="G1427" s="3">
        <v>45320</v>
      </c>
      <c r="H1427" s="3">
        <v>45320</v>
      </c>
      <c r="I1427" s="1">
        <v>1</v>
      </c>
      <c r="J1427" s="1" t="str">
        <f t="shared" si="47"/>
        <v>Jan/24</v>
      </c>
      <c r="K1427" s="1" t="str">
        <f t="shared" si="48"/>
        <v>Monday</v>
      </c>
    </row>
    <row r="1428" spans="2:11" x14ac:dyDescent="0.35">
      <c r="B1428">
        <v>1515</v>
      </c>
      <c r="C1428" s="1" t="s">
        <v>6</v>
      </c>
      <c r="D1428" s="1" t="s">
        <v>988</v>
      </c>
      <c r="E1428" s="40" t="s">
        <v>994</v>
      </c>
      <c r="F1428"/>
      <c r="G1428" s="3">
        <v>45320</v>
      </c>
      <c r="H1428" s="3">
        <v>45320</v>
      </c>
      <c r="J1428" s="1" t="str">
        <f t="shared" si="47"/>
        <v>Jan/24</v>
      </c>
      <c r="K1428" s="1" t="str">
        <f t="shared" si="48"/>
        <v>Monday</v>
      </c>
    </row>
    <row r="1429" spans="2:11" x14ac:dyDescent="0.35">
      <c r="B1429">
        <v>1516</v>
      </c>
      <c r="C1429" s="1" t="s">
        <v>6</v>
      </c>
      <c r="D1429" s="85" t="s">
        <v>995</v>
      </c>
      <c r="E1429" s="86"/>
      <c r="F1429" s="87"/>
      <c r="G1429" s="3">
        <v>45316</v>
      </c>
      <c r="H1429" s="3">
        <v>45316</v>
      </c>
      <c r="I1429" s="85">
        <f xml:space="preserve"> SUM(I1423:I1428)</f>
        <v>8</v>
      </c>
      <c r="J1429" s="1" t="str">
        <f t="shared" si="47"/>
        <v>Jan/24</v>
      </c>
      <c r="K1429" s="1" t="str">
        <f t="shared" si="48"/>
        <v>Thursday</v>
      </c>
    </row>
    <row r="1430" spans="2:11" x14ac:dyDescent="0.35">
      <c r="B1430">
        <v>1517</v>
      </c>
      <c r="C1430" s="1" t="s">
        <v>6</v>
      </c>
      <c r="D1430" s="1" t="s">
        <v>510</v>
      </c>
      <c r="E1430" s="40" t="s">
        <v>1015</v>
      </c>
      <c r="F1430"/>
      <c r="G1430" s="3">
        <v>45321</v>
      </c>
      <c r="H1430" s="3">
        <v>45321</v>
      </c>
      <c r="J1430" s="1" t="str">
        <f t="shared" ref="J1430:J1437" si="49" xml:space="preserve"> TEXT(G1430,"MMM/YY")</f>
        <v>Jan/24</v>
      </c>
      <c r="K1430" s="1" t="str">
        <f t="shared" ref="K1430:K1437" si="50" xml:space="preserve"> TEXT(G1430, "dddd")</f>
        <v>Tuesday</v>
      </c>
    </row>
    <row r="1431" spans="2:11" x14ac:dyDescent="0.35">
      <c r="B1431">
        <v>1518</v>
      </c>
      <c r="C1431" s="1" t="s">
        <v>6</v>
      </c>
      <c r="D1431" s="1" t="s">
        <v>22</v>
      </c>
      <c r="E1431" s="40" t="s">
        <v>943</v>
      </c>
      <c r="F1431"/>
      <c r="G1431" s="3">
        <v>45321</v>
      </c>
      <c r="H1431" s="3">
        <v>45321</v>
      </c>
      <c r="I1431" s="1">
        <v>1</v>
      </c>
      <c r="J1431" s="1" t="str">
        <f t="shared" si="49"/>
        <v>Jan/24</v>
      </c>
      <c r="K1431" s="1" t="str">
        <f t="shared" si="50"/>
        <v>Tuesday</v>
      </c>
    </row>
    <row r="1432" spans="2:11" x14ac:dyDescent="0.35">
      <c r="B1432">
        <v>1519</v>
      </c>
      <c r="C1432" s="1" t="s">
        <v>6</v>
      </c>
      <c r="D1432" s="1" t="s">
        <v>17</v>
      </c>
      <c r="E1432" s="40" t="s">
        <v>1014</v>
      </c>
      <c r="F1432"/>
      <c r="G1432" s="3">
        <v>45321</v>
      </c>
      <c r="H1432" s="3">
        <v>45321</v>
      </c>
      <c r="J1432" s="1" t="str">
        <f t="shared" si="49"/>
        <v>Jan/24</v>
      </c>
      <c r="K1432" s="1" t="str">
        <f t="shared" si="50"/>
        <v>Tuesday</v>
      </c>
    </row>
    <row r="1433" spans="2:11" x14ac:dyDescent="0.35">
      <c r="B1433">
        <v>1520</v>
      </c>
      <c r="C1433" s="1" t="s">
        <v>6</v>
      </c>
      <c r="D1433" s="1" t="s">
        <v>958</v>
      </c>
      <c r="E1433" s="40" t="s">
        <v>1024</v>
      </c>
      <c r="F1433" t="s">
        <v>348</v>
      </c>
      <c r="G1433" s="3">
        <v>45321</v>
      </c>
      <c r="H1433" s="3">
        <v>45321</v>
      </c>
      <c r="I1433" s="1">
        <v>2</v>
      </c>
      <c r="J1433" s="1" t="str">
        <f t="shared" si="49"/>
        <v>Jan/24</v>
      </c>
      <c r="K1433" s="1" t="str">
        <f t="shared" si="50"/>
        <v>Tuesday</v>
      </c>
    </row>
    <row r="1434" spans="2:11" x14ac:dyDescent="0.35">
      <c r="B1434">
        <v>1521</v>
      </c>
      <c r="C1434" s="1" t="s">
        <v>6</v>
      </c>
      <c r="D1434" s="1" t="s">
        <v>51</v>
      </c>
      <c r="E1434" s="40" t="s">
        <v>978</v>
      </c>
      <c r="F1434"/>
      <c r="G1434" s="3">
        <v>45321</v>
      </c>
      <c r="H1434" s="3">
        <v>45321</v>
      </c>
      <c r="J1434" s="1" t="str">
        <f t="shared" si="49"/>
        <v>Jan/24</v>
      </c>
      <c r="K1434" s="1" t="str">
        <f t="shared" si="50"/>
        <v>Tuesday</v>
      </c>
    </row>
    <row r="1435" spans="2:11" x14ac:dyDescent="0.35">
      <c r="B1435">
        <v>1522</v>
      </c>
      <c r="C1435" s="1" t="s">
        <v>6</v>
      </c>
      <c r="D1435" s="1" t="s">
        <v>988</v>
      </c>
      <c r="E1435" s="40" t="s">
        <v>994</v>
      </c>
      <c r="F1435"/>
      <c r="G1435" s="3">
        <v>45321</v>
      </c>
      <c r="H1435" s="3">
        <v>45321</v>
      </c>
      <c r="J1435" s="1" t="str">
        <f t="shared" si="49"/>
        <v>Jan/24</v>
      </c>
      <c r="K1435" s="1" t="str">
        <f t="shared" si="50"/>
        <v>Tuesday</v>
      </c>
    </row>
    <row r="1436" spans="2:11" x14ac:dyDescent="0.35">
      <c r="B1436">
        <v>1523</v>
      </c>
      <c r="C1436" s="1" t="s">
        <v>6</v>
      </c>
      <c r="D1436" s="85" t="s">
        <v>995</v>
      </c>
      <c r="E1436" s="86"/>
      <c r="F1436" s="87"/>
      <c r="G1436" s="3">
        <v>45321</v>
      </c>
      <c r="H1436" s="3">
        <v>45321</v>
      </c>
      <c r="I1436" s="85">
        <f xml:space="preserve"> SUM(I1430:I1435)</f>
        <v>3</v>
      </c>
      <c r="J1436" s="1" t="str">
        <f t="shared" si="49"/>
        <v>Jan/24</v>
      </c>
      <c r="K1436" s="1" t="str">
        <f t="shared" si="50"/>
        <v>Tuesday</v>
      </c>
    </row>
    <row r="1437" spans="2:11" x14ac:dyDescent="0.35">
      <c r="B1437">
        <v>1524</v>
      </c>
      <c r="C1437" s="1" t="s">
        <v>6</v>
      </c>
      <c r="D1437" s="1" t="s">
        <v>510</v>
      </c>
      <c r="E1437" s="40" t="s">
        <v>1015</v>
      </c>
      <c r="F1437"/>
      <c r="G1437" s="3">
        <v>45322</v>
      </c>
      <c r="H1437" s="3">
        <v>45322</v>
      </c>
      <c r="J1437" s="1" t="str">
        <f t="shared" si="49"/>
        <v>Jan/24</v>
      </c>
      <c r="K1437" s="1" t="str">
        <f t="shared" si="50"/>
        <v>Wednesday</v>
      </c>
    </row>
    <row r="1438" spans="2:11" x14ac:dyDescent="0.35">
      <c r="B1438">
        <v>1525</v>
      </c>
      <c r="C1438" s="1" t="s">
        <v>6</v>
      </c>
      <c r="D1438" s="1" t="s">
        <v>22</v>
      </c>
      <c r="E1438" s="40" t="s">
        <v>943</v>
      </c>
      <c r="F1438"/>
      <c r="G1438" s="3">
        <v>45322</v>
      </c>
      <c r="H1438" s="3">
        <v>45322</v>
      </c>
      <c r="I1438" s="1">
        <v>1</v>
      </c>
      <c r="J1438" s="1" t="str">
        <f t="shared" si="47"/>
        <v>Jan/24</v>
      </c>
      <c r="K1438" s="1" t="str">
        <f t="shared" si="48"/>
        <v>Wednesday</v>
      </c>
    </row>
    <row r="1439" spans="2:11" x14ac:dyDescent="0.35">
      <c r="B1439">
        <v>1526</v>
      </c>
      <c r="C1439" s="1" t="s">
        <v>6</v>
      </c>
      <c r="D1439" s="1" t="s">
        <v>17</v>
      </c>
      <c r="E1439" s="40" t="s">
        <v>1014</v>
      </c>
      <c r="F1439"/>
      <c r="G1439" s="3">
        <v>45322</v>
      </c>
      <c r="H1439" s="3">
        <v>45322</v>
      </c>
      <c r="I1439" s="1">
        <v>0.5</v>
      </c>
      <c r="J1439" s="1" t="str">
        <f t="shared" si="47"/>
        <v>Jan/24</v>
      </c>
      <c r="K1439" s="1" t="str">
        <f t="shared" si="48"/>
        <v>Wednesday</v>
      </c>
    </row>
    <row r="1440" spans="2:11" x14ac:dyDescent="0.35">
      <c r="B1440">
        <v>1527</v>
      </c>
      <c r="C1440" s="1" t="s">
        <v>6</v>
      </c>
      <c r="D1440" s="1" t="s">
        <v>958</v>
      </c>
      <c r="E1440" s="40" t="s">
        <v>1016</v>
      </c>
      <c r="F1440"/>
      <c r="G1440" s="3">
        <v>45322</v>
      </c>
      <c r="H1440" s="3">
        <v>45322</v>
      </c>
      <c r="J1440" s="1" t="str">
        <f t="shared" si="47"/>
        <v>Jan/24</v>
      </c>
      <c r="K1440" s="1" t="str">
        <f t="shared" si="48"/>
        <v>Wednesday</v>
      </c>
    </row>
    <row r="1441" spans="2:11" x14ac:dyDescent="0.35">
      <c r="B1441">
        <v>1528</v>
      </c>
      <c r="C1441" s="1" t="s">
        <v>6</v>
      </c>
      <c r="D1441" s="1" t="s">
        <v>51</v>
      </c>
      <c r="E1441" s="40" t="s">
        <v>978</v>
      </c>
      <c r="F1441"/>
      <c r="G1441" s="3">
        <v>45322</v>
      </c>
      <c r="H1441" s="3">
        <v>45322</v>
      </c>
      <c r="I1441" s="1">
        <v>1</v>
      </c>
      <c r="J1441" s="1" t="str">
        <f t="shared" si="47"/>
        <v>Jan/24</v>
      </c>
      <c r="K1441" s="1" t="str">
        <f t="shared" si="48"/>
        <v>Wednesday</v>
      </c>
    </row>
    <row r="1442" spans="2:11" ht="29" x14ac:dyDescent="0.35">
      <c r="B1442">
        <v>1529</v>
      </c>
      <c r="C1442" s="1" t="s">
        <v>6</v>
      </c>
      <c r="D1442" s="1" t="s">
        <v>988</v>
      </c>
      <c r="E1442" s="40" t="s">
        <v>1028</v>
      </c>
      <c r="F1442"/>
      <c r="G1442" s="3">
        <v>45322</v>
      </c>
      <c r="H1442" s="3">
        <v>45322</v>
      </c>
      <c r="I1442" s="1">
        <v>2</v>
      </c>
      <c r="J1442" s="1" t="str">
        <f t="shared" si="47"/>
        <v>Jan/24</v>
      </c>
      <c r="K1442" s="1" t="str">
        <f t="shared" si="48"/>
        <v>Wednesday</v>
      </c>
    </row>
    <row r="1443" spans="2:11" x14ac:dyDescent="0.35">
      <c r="B1443">
        <v>1530</v>
      </c>
      <c r="C1443" s="1" t="s">
        <v>6</v>
      </c>
      <c r="D1443" s="85" t="s">
        <v>995</v>
      </c>
      <c r="E1443" s="86"/>
      <c r="F1443" s="87"/>
      <c r="G1443" s="3">
        <v>45322</v>
      </c>
      <c r="H1443" s="3">
        <v>45322</v>
      </c>
      <c r="I1443" s="85">
        <f xml:space="preserve"> SUM(I1437:I1442)</f>
        <v>4.5</v>
      </c>
      <c r="J1443" s="1" t="str">
        <f t="shared" si="47"/>
        <v>Jan/24</v>
      </c>
      <c r="K1443" s="1" t="str">
        <f t="shared" si="48"/>
        <v>Wednesday</v>
      </c>
    </row>
    <row r="1444" spans="2:11" x14ac:dyDescent="0.35">
      <c r="B1444">
        <v>1531</v>
      </c>
      <c r="C1444" s="1" t="s">
        <v>6</v>
      </c>
      <c r="D1444" s="1" t="s">
        <v>510</v>
      </c>
      <c r="E1444" s="1" t="s">
        <v>1015</v>
      </c>
      <c r="F1444" t="s">
        <v>348</v>
      </c>
      <c r="G1444" s="3">
        <v>45323</v>
      </c>
      <c r="H1444" s="3">
        <v>45323</v>
      </c>
      <c r="J1444" s="1" t="str">
        <f t="shared" si="47"/>
        <v>Feb/24</v>
      </c>
      <c r="K1444" s="1" t="str">
        <f t="shared" si="48"/>
        <v>Thursday</v>
      </c>
    </row>
    <row r="1445" spans="2:11" x14ac:dyDescent="0.35">
      <c r="B1445">
        <v>1532</v>
      </c>
      <c r="C1445" s="1" t="s">
        <v>6</v>
      </c>
      <c r="D1445" s="1" t="s">
        <v>22</v>
      </c>
      <c r="E1445" s="1" t="s">
        <v>943</v>
      </c>
      <c r="F1445" t="s">
        <v>348</v>
      </c>
      <c r="G1445" s="3">
        <v>45323</v>
      </c>
      <c r="H1445" s="3">
        <v>45323</v>
      </c>
      <c r="J1445" s="1" t="str">
        <f t="shared" si="47"/>
        <v>Feb/24</v>
      </c>
      <c r="K1445" s="1" t="str">
        <f t="shared" si="48"/>
        <v>Thursday</v>
      </c>
    </row>
    <row r="1446" spans="2:11" x14ac:dyDescent="0.35">
      <c r="B1446">
        <v>1533</v>
      </c>
      <c r="C1446" s="1" t="s">
        <v>6</v>
      </c>
      <c r="D1446" s="1" t="s">
        <v>17</v>
      </c>
      <c r="E1446" s="1" t="s">
        <v>1014</v>
      </c>
      <c r="F1446" t="s">
        <v>348</v>
      </c>
      <c r="G1446" s="3">
        <v>45323</v>
      </c>
      <c r="H1446" s="3">
        <v>45323</v>
      </c>
      <c r="J1446" s="1" t="str">
        <f t="shared" si="47"/>
        <v>Feb/24</v>
      </c>
      <c r="K1446" s="1" t="str">
        <f t="shared" si="48"/>
        <v>Thursday</v>
      </c>
    </row>
    <row r="1447" spans="2:11" x14ac:dyDescent="0.35">
      <c r="B1447">
        <v>1534</v>
      </c>
      <c r="C1447" s="1" t="s">
        <v>6</v>
      </c>
      <c r="D1447" s="1" t="s">
        <v>958</v>
      </c>
      <c r="E1447" s="1" t="s">
        <v>1016</v>
      </c>
      <c r="F1447" t="s">
        <v>348</v>
      </c>
      <c r="G1447" s="3">
        <v>45323</v>
      </c>
      <c r="H1447" s="3">
        <v>45323</v>
      </c>
      <c r="J1447" s="1" t="str">
        <f t="shared" si="47"/>
        <v>Feb/24</v>
      </c>
      <c r="K1447" s="1" t="str">
        <f t="shared" si="48"/>
        <v>Thursday</v>
      </c>
    </row>
    <row r="1448" spans="2:11" x14ac:dyDescent="0.35">
      <c r="B1448">
        <v>1535</v>
      </c>
      <c r="C1448" s="1" t="s">
        <v>6</v>
      </c>
      <c r="D1448" s="1" t="s">
        <v>51</v>
      </c>
      <c r="E1448" s="1" t="s">
        <v>978</v>
      </c>
      <c r="F1448" t="s">
        <v>348</v>
      </c>
      <c r="G1448" s="3">
        <v>45323</v>
      </c>
      <c r="H1448" s="3">
        <v>45323</v>
      </c>
      <c r="J1448" s="1" t="str">
        <f t="shared" si="47"/>
        <v>Feb/24</v>
      </c>
      <c r="K1448" s="1" t="str">
        <f t="shared" si="48"/>
        <v>Thursday</v>
      </c>
    </row>
    <row r="1449" spans="2:11" x14ac:dyDescent="0.35">
      <c r="B1449">
        <v>1536</v>
      </c>
      <c r="C1449" s="1" t="s">
        <v>6</v>
      </c>
      <c r="D1449" s="1" t="s">
        <v>988</v>
      </c>
      <c r="E1449" s="1" t="s">
        <v>1028</v>
      </c>
      <c r="F1449" t="s">
        <v>348</v>
      </c>
      <c r="G1449" s="3">
        <v>45323</v>
      </c>
      <c r="H1449" s="3">
        <v>45323</v>
      </c>
      <c r="J1449" s="1" t="str">
        <f t="shared" si="47"/>
        <v>Feb/24</v>
      </c>
      <c r="K1449" s="1" t="str">
        <f t="shared" si="48"/>
        <v>Thursday</v>
      </c>
    </row>
    <row r="1450" spans="2:11" x14ac:dyDescent="0.35">
      <c r="B1450">
        <v>1537</v>
      </c>
      <c r="C1450" s="1" t="s">
        <v>6</v>
      </c>
      <c r="D1450" s="85" t="s">
        <v>995</v>
      </c>
      <c r="E1450" s="85"/>
      <c r="F1450" t="s">
        <v>348</v>
      </c>
      <c r="G1450" s="3">
        <v>45323</v>
      </c>
      <c r="H1450" s="3">
        <v>45323</v>
      </c>
      <c r="I1450" s="85">
        <f xml:space="preserve"> SUM(I1444:I1449)</f>
        <v>0</v>
      </c>
      <c r="J1450" s="1" t="str">
        <f t="shared" si="47"/>
        <v>Feb/24</v>
      </c>
      <c r="K1450" s="1" t="str">
        <f t="shared" si="48"/>
        <v>Thursday</v>
      </c>
    </row>
    <row r="1451" spans="2:11" x14ac:dyDescent="0.35">
      <c r="B1451">
        <v>1538</v>
      </c>
      <c r="C1451" s="1" t="s">
        <v>6</v>
      </c>
      <c r="D1451" s="1" t="s">
        <v>988</v>
      </c>
      <c r="E1451" s="1" t="s">
        <v>989</v>
      </c>
      <c r="F1451" t="s">
        <v>348</v>
      </c>
      <c r="G1451" s="3">
        <v>45324</v>
      </c>
      <c r="H1451" s="3">
        <v>45324</v>
      </c>
      <c r="I1451" s="1">
        <v>3</v>
      </c>
      <c r="J1451" s="1" t="str">
        <f t="shared" si="47"/>
        <v>Feb/24</v>
      </c>
      <c r="K1451" s="1" t="str">
        <f t="shared" si="48"/>
        <v>Friday</v>
      </c>
    </row>
    <row r="1452" spans="2:11" x14ac:dyDescent="0.35">
      <c r="B1452">
        <v>1539</v>
      </c>
      <c r="C1452" s="1" t="s">
        <v>6</v>
      </c>
      <c r="D1452" s="1" t="s">
        <v>510</v>
      </c>
      <c r="E1452" s="1" t="s">
        <v>1015</v>
      </c>
      <c r="F1452" t="s">
        <v>348</v>
      </c>
      <c r="G1452" s="3">
        <v>45324</v>
      </c>
      <c r="H1452" s="3">
        <v>45324</v>
      </c>
      <c r="J1452" s="1" t="str">
        <f t="shared" si="47"/>
        <v>Feb/24</v>
      </c>
      <c r="K1452" s="1" t="str">
        <f t="shared" si="48"/>
        <v>Friday</v>
      </c>
    </row>
    <row r="1453" spans="2:11" x14ac:dyDescent="0.35">
      <c r="B1453">
        <v>1540</v>
      </c>
      <c r="C1453" s="1" t="s">
        <v>6</v>
      </c>
      <c r="D1453" s="1" t="s">
        <v>22</v>
      </c>
      <c r="E1453" s="1" t="s">
        <v>943</v>
      </c>
      <c r="F1453" t="s">
        <v>348</v>
      </c>
      <c r="G1453" s="3">
        <v>45324</v>
      </c>
      <c r="H1453" s="3">
        <v>45324</v>
      </c>
      <c r="I1453" s="1">
        <v>1</v>
      </c>
      <c r="J1453" s="1" t="str">
        <f t="shared" si="47"/>
        <v>Feb/24</v>
      </c>
      <c r="K1453" s="1" t="str">
        <f t="shared" si="48"/>
        <v>Friday</v>
      </c>
    </row>
    <row r="1454" spans="2:11" x14ac:dyDescent="0.35">
      <c r="B1454">
        <v>1541</v>
      </c>
      <c r="C1454" s="1" t="s">
        <v>6</v>
      </c>
      <c r="D1454" s="1" t="s">
        <v>17</v>
      </c>
      <c r="E1454" s="1" t="s">
        <v>1014</v>
      </c>
      <c r="F1454" t="s">
        <v>348</v>
      </c>
      <c r="G1454" s="3">
        <v>45324</v>
      </c>
      <c r="H1454" s="3">
        <v>45324</v>
      </c>
      <c r="J1454" s="1" t="str">
        <f t="shared" si="47"/>
        <v>Feb/24</v>
      </c>
      <c r="K1454" s="1" t="str">
        <f t="shared" si="48"/>
        <v>Friday</v>
      </c>
    </row>
    <row r="1455" spans="2:11" x14ac:dyDescent="0.35">
      <c r="B1455">
        <v>1542</v>
      </c>
      <c r="C1455" s="1" t="s">
        <v>6</v>
      </c>
      <c r="D1455" s="1" t="s">
        <v>958</v>
      </c>
      <c r="E1455" s="1" t="s">
        <v>1016</v>
      </c>
      <c r="F1455" t="s">
        <v>348</v>
      </c>
      <c r="G1455" s="3">
        <v>45324</v>
      </c>
      <c r="H1455" s="3">
        <v>45324</v>
      </c>
      <c r="I1455" s="1">
        <v>2</v>
      </c>
      <c r="J1455" s="1" t="str">
        <f t="shared" si="47"/>
        <v>Feb/24</v>
      </c>
      <c r="K1455" s="1" t="str">
        <f t="shared" si="48"/>
        <v>Friday</v>
      </c>
    </row>
    <row r="1456" spans="2:11" x14ac:dyDescent="0.35">
      <c r="B1456">
        <v>1543</v>
      </c>
      <c r="C1456" s="1" t="s">
        <v>6</v>
      </c>
      <c r="D1456" s="1" t="s">
        <v>51</v>
      </c>
      <c r="E1456" s="1" t="s">
        <v>978</v>
      </c>
      <c r="F1456" t="s">
        <v>348</v>
      </c>
      <c r="G1456" s="3">
        <v>45324</v>
      </c>
      <c r="H1456" s="3">
        <v>45324</v>
      </c>
      <c r="J1456" s="1" t="str">
        <f t="shared" si="47"/>
        <v>Feb/24</v>
      </c>
      <c r="K1456" s="1" t="str">
        <f t="shared" si="48"/>
        <v>Friday</v>
      </c>
    </row>
    <row r="1457" spans="2:11" x14ac:dyDescent="0.35">
      <c r="B1457">
        <v>1544</v>
      </c>
      <c r="C1457" s="1" t="s">
        <v>6</v>
      </c>
      <c r="D1457" s="1" t="s">
        <v>988</v>
      </c>
      <c r="E1457" s="1" t="s">
        <v>1028</v>
      </c>
      <c r="F1457" t="s">
        <v>348</v>
      </c>
      <c r="G1457" s="3">
        <v>45324</v>
      </c>
      <c r="H1457" s="3">
        <v>45324</v>
      </c>
      <c r="I1457" s="1">
        <v>1</v>
      </c>
      <c r="J1457" s="1" t="str">
        <f t="shared" si="47"/>
        <v>Feb/24</v>
      </c>
      <c r="K1457" s="1" t="str">
        <f t="shared" si="48"/>
        <v>Friday</v>
      </c>
    </row>
    <row r="1458" spans="2:11" x14ac:dyDescent="0.35">
      <c r="B1458">
        <v>1545</v>
      </c>
      <c r="C1458" s="1" t="s">
        <v>6</v>
      </c>
      <c r="D1458" s="85" t="s">
        <v>995</v>
      </c>
      <c r="E1458" s="85"/>
      <c r="F1458" t="s">
        <v>348</v>
      </c>
      <c r="G1458" s="3">
        <v>45324</v>
      </c>
      <c r="H1458" s="3">
        <v>45324</v>
      </c>
      <c r="I1458" s="85">
        <v>0</v>
      </c>
      <c r="J1458" s="1" t="str">
        <f t="shared" si="47"/>
        <v>Feb/24</v>
      </c>
      <c r="K1458" s="1" t="str">
        <f t="shared" si="48"/>
        <v>Friday</v>
      </c>
    </row>
    <row r="1459" spans="2:11" x14ac:dyDescent="0.35">
      <c r="B1459">
        <v>1546</v>
      </c>
      <c r="C1459" s="1" t="s">
        <v>6</v>
      </c>
      <c r="D1459" s="1" t="s">
        <v>958</v>
      </c>
      <c r="E1459" s="1" t="s">
        <v>1029</v>
      </c>
      <c r="F1459" t="s">
        <v>348</v>
      </c>
      <c r="G1459" s="3">
        <v>45327</v>
      </c>
      <c r="H1459" s="3">
        <v>45327</v>
      </c>
      <c r="I1459" s="1">
        <v>0.5</v>
      </c>
      <c r="J1459" s="1" t="str">
        <f t="shared" si="47"/>
        <v>Feb/24</v>
      </c>
      <c r="K1459" s="1" t="str">
        <f t="shared" si="48"/>
        <v>Monday</v>
      </c>
    </row>
    <row r="1460" spans="2:11" x14ac:dyDescent="0.35">
      <c r="B1460">
        <v>1547</v>
      </c>
      <c r="C1460" s="1" t="s">
        <v>6</v>
      </c>
      <c r="D1460" s="1" t="s">
        <v>510</v>
      </c>
      <c r="E1460" s="1" t="s">
        <v>1015</v>
      </c>
      <c r="F1460" t="s">
        <v>348</v>
      </c>
      <c r="G1460" s="3">
        <v>45327</v>
      </c>
      <c r="H1460" s="3">
        <v>45327</v>
      </c>
      <c r="J1460" s="1" t="str">
        <f t="shared" si="47"/>
        <v>Feb/24</v>
      </c>
      <c r="K1460" s="1" t="str">
        <f t="shared" si="48"/>
        <v>Monday</v>
      </c>
    </row>
    <row r="1461" spans="2:11" x14ac:dyDescent="0.35">
      <c r="B1461">
        <v>1548</v>
      </c>
      <c r="C1461" s="1" t="s">
        <v>6</v>
      </c>
      <c r="D1461" s="1" t="s">
        <v>22</v>
      </c>
      <c r="E1461" s="1" t="s">
        <v>943</v>
      </c>
      <c r="F1461" t="s">
        <v>348</v>
      </c>
      <c r="G1461" s="3">
        <v>45327</v>
      </c>
      <c r="H1461" s="3">
        <v>45327</v>
      </c>
      <c r="I1461" s="1">
        <v>1</v>
      </c>
      <c r="J1461" s="1" t="str">
        <f t="shared" si="47"/>
        <v>Feb/24</v>
      </c>
      <c r="K1461" s="1" t="str">
        <f t="shared" si="48"/>
        <v>Monday</v>
      </c>
    </row>
    <row r="1462" spans="2:11" x14ac:dyDescent="0.35">
      <c r="B1462">
        <v>1549</v>
      </c>
      <c r="C1462" s="1" t="s">
        <v>6</v>
      </c>
      <c r="D1462" s="1" t="s">
        <v>17</v>
      </c>
      <c r="E1462" s="1" t="s">
        <v>1014</v>
      </c>
      <c r="F1462" t="s">
        <v>348</v>
      </c>
      <c r="G1462" s="3">
        <v>45327</v>
      </c>
      <c r="H1462" s="3">
        <v>45327</v>
      </c>
      <c r="I1462" s="1">
        <v>4</v>
      </c>
      <c r="J1462" s="1" t="str">
        <f t="shared" si="47"/>
        <v>Feb/24</v>
      </c>
      <c r="K1462" s="1" t="str">
        <f t="shared" si="48"/>
        <v>Monday</v>
      </c>
    </row>
    <row r="1463" spans="2:11" x14ac:dyDescent="0.35">
      <c r="B1463">
        <v>1550</v>
      </c>
      <c r="C1463" s="1" t="s">
        <v>6</v>
      </c>
      <c r="D1463" s="1" t="s">
        <v>958</v>
      </c>
      <c r="E1463" s="1" t="s">
        <v>1016</v>
      </c>
      <c r="F1463" t="s">
        <v>348</v>
      </c>
      <c r="G1463" s="3">
        <v>45327</v>
      </c>
      <c r="H1463" s="3">
        <v>45327</v>
      </c>
      <c r="J1463" s="1" t="str">
        <f t="shared" si="47"/>
        <v>Feb/24</v>
      </c>
      <c r="K1463" s="1" t="str">
        <f t="shared" si="48"/>
        <v>Monday</v>
      </c>
    </row>
    <row r="1464" spans="2:11" x14ac:dyDescent="0.35">
      <c r="B1464">
        <v>1551</v>
      </c>
      <c r="C1464" s="1" t="s">
        <v>6</v>
      </c>
      <c r="D1464" s="1" t="s">
        <v>51</v>
      </c>
      <c r="E1464" s="1" t="s">
        <v>978</v>
      </c>
      <c r="F1464" t="s">
        <v>348</v>
      </c>
      <c r="G1464" s="3">
        <v>45327</v>
      </c>
      <c r="H1464" s="3">
        <v>45327</v>
      </c>
      <c r="J1464" s="1" t="str">
        <f t="shared" si="47"/>
        <v>Feb/24</v>
      </c>
      <c r="K1464" s="1" t="str">
        <f t="shared" si="48"/>
        <v>Monday</v>
      </c>
    </row>
    <row r="1465" spans="2:11" x14ac:dyDescent="0.35">
      <c r="B1465">
        <v>1552</v>
      </c>
      <c r="C1465" s="1" t="s">
        <v>6</v>
      </c>
      <c r="D1465" s="1" t="s">
        <v>988</v>
      </c>
      <c r="E1465" s="1" t="s">
        <v>1028</v>
      </c>
      <c r="F1465" t="s">
        <v>348</v>
      </c>
      <c r="G1465" s="3">
        <v>45327</v>
      </c>
      <c r="H1465" s="3">
        <v>45327</v>
      </c>
      <c r="I1465" s="1">
        <v>2</v>
      </c>
      <c r="J1465" s="1" t="str">
        <f t="shared" si="47"/>
        <v>Feb/24</v>
      </c>
      <c r="K1465" s="1" t="str">
        <f t="shared" si="48"/>
        <v>Monday</v>
      </c>
    </row>
    <row r="1466" spans="2:11" x14ac:dyDescent="0.35">
      <c r="B1466">
        <v>1553</v>
      </c>
      <c r="C1466" s="1" t="s">
        <v>6</v>
      </c>
      <c r="D1466" s="85" t="s">
        <v>995</v>
      </c>
      <c r="E1466" s="85"/>
      <c r="F1466" t="s">
        <v>348</v>
      </c>
      <c r="G1466" s="3">
        <v>45327</v>
      </c>
      <c r="H1466" s="3">
        <v>45327</v>
      </c>
      <c r="I1466" s="85">
        <f xml:space="preserve"> SUM(I1459:I1465)</f>
        <v>7.5</v>
      </c>
      <c r="J1466" s="1" t="str">
        <f t="shared" ref="J1466:J1526" si="51" xml:space="preserve"> TEXT(G1466,"MMM/YY")</f>
        <v>Feb/24</v>
      </c>
      <c r="K1466" s="1" t="str">
        <f t="shared" si="48"/>
        <v>Monday</v>
      </c>
    </row>
    <row r="1467" spans="2:11" x14ac:dyDescent="0.35">
      <c r="B1467">
        <v>1554</v>
      </c>
      <c r="C1467" s="1" t="s">
        <v>6</v>
      </c>
      <c r="D1467" s="1" t="s">
        <v>988</v>
      </c>
      <c r="E1467" s="1" t="s">
        <v>989</v>
      </c>
      <c r="F1467" t="s">
        <v>348</v>
      </c>
      <c r="G1467" s="3">
        <v>45328</v>
      </c>
      <c r="H1467" s="3">
        <v>45328</v>
      </c>
      <c r="J1467" s="1" t="str">
        <f t="shared" si="51"/>
        <v>Feb/24</v>
      </c>
      <c r="K1467" s="1" t="str">
        <f t="shared" si="48"/>
        <v>Tuesday</v>
      </c>
    </row>
    <row r="1468" spans="2:11" x14ac:dyDescent="0.35">
      <c r="B1468">
        <v>1555</v>
      </c>
      <c r="C1468" s="1" t="s">
        <v>6</v>
      </c>
      <c r="D1468" s="1" t="s">
        <v>510</v>
      </c>
      <c r="E1468" s="1" t="s">
        <v>1015</v>
      </c>
      <c r="F1468" t="s">
        <v>348</v>
      </c>
      <c r="G1468" s="3">
        <v>45328</v>
      </c>
      <c r="H1468" s="3">
        <v>45328</v>
      </c>
      <c r="J1468" s="1" t="str">
        <f t="shared" si="51"/>
        <v>Feb/24</v>
      </c>
      <c r="K1468" s="1" t="str">
        <f t="shared" si="48"/>
        <v>Tuesday</v>
      </c>
    </row>
    <row r="1469" spans="2:11" x14ac:dyDescent="0.35">
      <c r="B1469">
        <v>1556</v>
      </c>
      <c r="C1469" s="1" t="s">
        <v>6</v>
      </c>
      <c r="D1469" s="1" t="s">
        <v>22</v>
      </c>
      <c r="E1469" s="1" t="s">
        <v>943</v>
      </c>
      <c r="F1469" t="s">
        <v>348</v>
      </c>
      <c r="G1469" s="3">
        <v>45328</v>
      </c>
      <c r="H1469" s="3">
        <v>45328</v>
      </c>
      <c r="I1469" s="1">
        <v>1</v>
      </c>
      <c r="J1469" s="1" t="str">
        <f t="shared" si="51"/>
        <v>Feb/24</v>
      </c>
      <c r="K1469" s="1" t="str">
        <f t="shared" si="48"/>
        <v>Tuesday</v>
      </c>
    </row>
    <row r="1470" spans="2:11" x14ac:dyDescent="0.35">
      <c r="B1470">
        <v>1557</v>
      </c>
      <c r="C1470" s="1" t="s">
        <v>6</v>
      </c>
      <c r="D1470" s="1" t="s">
        <v>17</v>
      </c>
      <c r="E1470" s="1" t="s">
        <v>1014</v>
      </c>
      <c r="F1470" t="s">
        <v>348</v>
      </c>
      <c r="G1470" s="3">
        <v>45328</v>
      </c>
      <c r="H1470" s="3">
        <v>45328</v>
      </c>
      <c r="J1470" s="1" t="str">
        <f t="shared" si="51"/>
        <v>Feb/24</v>
      </c>
      <c r="K1470" s="1" t="str">
        <f t="shared" si="48"/>
        <v>Tuesday</v>
      </c>
    </row>
    <row r="1471" spans="2:11" x14ac:dyDescent="0.35">
      <c r="B1471">
        <v>1558</v>
      </c>
      <c r="C1471" s="1" t="s">
        <v>6</v>
      </c>
      <c r="D1471" s="1" t="s">
        <v>958</v>
      </c>
      <c r="E1471" s="1" t="s">
        <v>1037</v>
      </c>
      <c r="F1471" t="s">
        <v>348</v>
      </c>
      <c r="G1471" s="3">
        <v>45328</v>
      </c>
      <c r="H1471" s="3">
        <v>45328</v>
      </c>
      <c r="I1471" s="1">
        <v>2</v>
      </c>
      <c r="J1471" s="1" t="str">
        <f t="shared" si="51"/>
        <v>Feb/24</v>
      </c>
      <c r="K1471" s="1" t="str">
        <f t="shared" si="48"/>
        <v>Tuesday</v>
      </c>
    </row>
    <row r="1472" spans="2:11" x14ac:dyDescent="0.35">
      <c r="B1472">
        <v>1559</v>
      </c>
      <c r="C1472" s="1" t="s">
        <v>6</v>
      </c>
      <c r="D1472" s="1" t="s">
        <v>51</v>
      </c>
      <c r="E1472" s="1" t="s">
        <v>978</v>
      </c>
      <c r="F1472" t="s">
        <v>348</v>
      </c>
      <c r="G1472" s="3">
        <v>45328</v>
      </c>
      <c r="H1472" s="3">
        <v>45328</v>
      </c>
      <c r="J1472" s="1" t="str">
        <f t="shared" si="51"/>
        <v>Feb/24</v>
      </c>
      <c r="K1472" s="1" t="str">
        <f t="shared" si="48"/>
        <v>Tuesday</v>
      </c>
    </row>
    <row r="1473" spans="2:11" x14ac:dyDescent="0.35">
      <c r="B1473">
        <v>1560</v>
      </c>
      <c r="C1473" s="1" t="s">
        <v>6</v>
      </c>
      <c r="D1473" s="1" t="s">
        <v>988</v>
      </c>
      <c r="E1473" s="1" t="s">
        <v>1041</v>
      </c>
      <c r="F1473" t="s">
        <v>348</v>
      </c>
      <c r="G1473" s="3">
        <v>45328</v>
      </c>
      <c r="H1473" s="3">
        <v>45328</v>
      </c>
      <c r="J1473" s="1" t="str">
        <f t="shared" si="51"/>
        <v>Feb/24</v>
      </c>
      <c r="K1473" s="1" t="str">
        <f t="shared" si="48"/>
        <v>Tuesday</v>
      </c>
    </row>
    <row r="1474" spans="2:11" x14ac:dyDescent="0.35">
      <c r="B1474">
        <v>1561</v>
      </c>
      <c r="C1474" s="1" t="s">
        <v>6</v>
      </c>
      <c r="D1474" s="85" t="s">
        <v>995</v>
      </c>
      <c r="E1474" s="85"/>
      <c r="F1474" t="s">
        <v>348</v>
      </c>
      <c r="G1474" s="3">
        <v>45328</v>
      </c>
      <c r="H1474" s="3">
        <v>45328</v>
      </c>
      <c r="I1474" s="85">
        <f xml:space="preserve"> SUM(I1467:I1473)</f>
        <v>3</v>
      </c>
      <c r="J1474" s="1" t="str">
        <f t="shared" si="51"/>
        <v>Feb/24</v>
      </c>
      <c r="K1474" s="1" t="str">
        <f t="shared" si="48"/>
        <v>Tuesday</v>
      </c>
    </row>
    <row r="1475" spans="2:11" x14ac:dyDescent="0.35">
      <c r="B1475">
        <v>1562</v>
      </c>
      <c r="C1475" s="1" t="s">
        <v>6</v>
      </c>
      <c r="D1475" s="1" t="s">
        <v>988</v>
      </c>
      <c r="E1475" s="1" t="s">
        <v>989</v>
      </c>
      <c r="F1475" t="s">
        <v>348</v>
      </c>
      <c r="G1475" s="3">
        <v>45329</v>
      </c>
      <c r="H1475" s="3">
        <v>45329</v>
      </c>
      <c r="J1475" s="1" t="str">
        <f t="shared" si="51"/>
        <v>Feb/24</v>
      </c>
      <c r="K1475" s="1" t="str">
        <f t="shared" si="48"/>
        <v>Wednesday</v>
      </c>
    </row>
    <row r="1476" spans="2:11" x14ac:dyDescent="0.35">
      <c r="B1476">
        <v>1563</v>
      </c>
      <c r="C1476" s="1" t="s">
        <v>6</v>
      </c>
      <c r="D1476" s="1" t="s">
        <v>510</v>
      </c>
      <c r="E1476" s="1" t="s">
        <v>1038</v>
      </c>
      <c r="F1476" t="s">
        <v>348</v>
      </c>
      <c r="G1476" s="3">
        <v>45329</v>
      </c>
      <c r="H1476" s="3">
        <v>45329</v>
      </c>
      <c r="I1476" s="1">
        <v>1</v>
      </c>
      <c r="J1476" s="1" t="str">
        <f t="shared" si="51"/>
        <v>Feb/24</v>
      </c>
      <c r="K1476" s="1" t="str">
        <f t="shared" si="48"/>
        <v>Wednesday</v>
      </c>
    </row>
    <row r="1477" spans="2:11" x14ac:dyDescent="0.35">
      <c r="B1477">
        <v>1564</v>
      </c>
      <c r="C1477" s="1" t="s">
        <v>6</v>
      </c>
      <c r="D1477" s="1" t="s">
        <v>22</v>
      </c>
      <c r="E1477" s="1" t="s">
        <v>943</v>
      </c>
      <c r="F1477" t="s">
        <v>348</v>
      </c>
      <c r="G1477" s="3">
        <v>45329</v>
      </c>
      <c r="H1477" s="3">
        <v>45329</v>
      </c>
      <c r="I1477" s="1">
        <v>1</v>
      </c>
      <c r="J1477" s="1" t="str">
        <f t="shared" si="51"/>
        <v>Feb/24</v>
      </c>
      <c r="K1477" s="1" t="str">
        <f t="shared" si="48"/>
        <v>Wednesday</v>
      </c>
    </row>
    <row r="1478" spans="2:11" x14ac:dyDescent="0.35">
      <c r="B1478">
        <v>1565</v>
      </c>
      <c r="C1478" s="1" t="s">
        <v>6</v>
      </c>
      <c r="D1478" s="1" t="s">
        <v>17</v>
      </c>
      <c r="E1478" s="1" t="s">
        <v>1014</v>
      </c>
      <c r="F1478" t="s">
        <v>348</v>
      </c>
      <c r="G1478" s="3">
        <v>45329</v>
      </c>
      <c r="H1478" s="3">
        <v>45329</v>
      </c>
      <c r="J1478" s="1" t="str">
        <f t="shared" si="51"/>
        <v>Feb/24</v>
      </c>
      <c r="K1478" s="1" t="str">
        <f t="shared" si="48"/>
        <v>Wednesday</v>
      </c>
    </row>
    <row r="1479" spans="2:11" x14ac:dyDescent="0.35">
      <c r="B1479">
        <v>1566</v>
      </c>
      <c r="C1479" s="1" t="s">
        <v>6</v>
      </c>
      <c r="D1479" s="1" t="s">
        <v>958</v>
      </c>
      <c r="E1479" s="1" t="s">
        <v>1039</v>
      </c>
      <c r="F1479" t="s">
        <v>348</v>
      </c>
      <c r="G1479" s="3">
        <v>45329</v>
      </c>
      <c r="H1479" s="3">
        <v>45329</v>
      </c>
      <c r="I1479" s="1">
        <v>1</v>
      </c>
      <c r="J1479" s="1" t="str">
        <f t="shared" si="51"/>
        <v>Feb/24</v>
      </c>
      <c r="K1479" s="1" t="str">
        <f t="shared" si="48"/>
        <v>Wednesday</v>
      </c>
    </row>
    <row r="1480" spans="2:11" x14ac:dyDescent="0.35">
      <c r="B1480">
        <v>1567</v>
      </c>
      <c r="C1480" s="1" t="s">
        <v>6</v>
      </c>
      <c r="D1480" s="1" t="s">
        <v>51</v>
      </c>
      <c r="E1480" s="1" t="s">
        <v>978</v>
      </c>
      <c r="F1480" t="s">
        <v>348</v>
      </c>
      <c r="G1480" s="3">
        <v>45329</v>
      </c>
      <c r="H1480" s="3">
        <v>45329</v>
      </c>
      <c r="J1480" s="1" t="str">
        <f t="shared" si="51"/>
        <v>Feb/24</v>
      </c>
      <c r="K1480" s="1" t="str">
        <f t="shared" si="48"/>
        <v>Wednesday</v>
      </c>
    </row>
    <row r="1481" spans="2:11" x14ac:dyDescent="0.35">
      <c r="B1481">
        <v>1568</v>
      </c>
      <c r="C1481" s="1" t="s">
        <v>6</v>
      </c>
      <c r="D1481" s="1" t="s">
        <v>988</v>
      </c>
      <c r="E1481" s="1" t="s">
        <v>1042</v>
      </c>
      <c r="F1481" t="s">
        <v>348</v>
      </c>
      <c r="G1481" s="3">
        <v>45329</v>
      </c>
      <c r="H1481" s="3">
        <v>45329</v>
      </c>
      <c r="I1481" s="1">
        <v>1</v>
      </c>
      <c r="J1481" s="1" t="str">
        <f t="shared" si="51"/>
        <v>Feb/24</v>
      </c>
      <c r="K1481" s="1" t="str">
        <f t="shared" ref="K1481:K1541" si="52" xml:space="preserve"> TEXT(G1481, "dddd")</f>
        <v>Wednesday</v>
      </c>
    </row>
    <row r="1482" spans="2:11" x14ac:dyDescent="0.35">
      <c r="B1482">
        <v>1569</v>
      </c>
      <c r="C1482" s="1" t="s">
        <v>6</v>
      </c>
      <c r="D1482" s="85" t="s">
        <v>995</v>
      </c>
      <c r="E1482" s="85"/>
      <c r="F1482" t="s">
        <v>348</v>
      </c>
      <c r="G1482" s="3">
        <v>45329</v>
      </c>
      <c r="H1482" s="3">
        <v>45329</v>
      </c>
      <c r="I1482" s="85">
        <f xml:space="preserve"> SUM(I1475:I1481)</f>
        <v>4</v>
      </c>
      <c r="J1482" s="1" t="str">
        <f t="shared" si="51"/>
        <v>Feb/24</v>
      </c>
      <c r="K1482" s="1" t="str">
        <f t="shared" si="52"/>
        <v>Wednesday</v>
      </c>
    </row>
    <row r="1483" spans="2:11" x14ac:dyDescent="0.35">
      <c r="B1483">
        <v>1570</v>
      </c>
      <c r="C1483" s="1" t="s">
        <v>6</v>
      </c>
      <c r="D1483" s="1" t="s">
        <v>988</v>
      </c>
      <c r="E1483" s="1" t="s">
        <v>989</v>
      </c>
      <c r="F1483" t="s">
        <v>348</v>
      </c>
      <c r="G1483" s="3">
        <v>45330</v>
      </c>
      <c r="H1483" s="3">
        <v>45330</v>
      </c>
      <c r="J1483" s="1" t="str">
        <f t="shared" si="51"/>
        <v>Feb/24</v>
      </c>
      <c r="K1483" s="1" t="str">
        <f t="shared" si="52"/>
        <v>Thursday</v>
      </c>
    </row>
    <row r="1484" spans="2:11" x14ac:dyDescent="0.35">
      <c r="B1484">
        <v>1571</v>
      </c>
      <c r="C1484" s="1" t="s">
        <v>6</v>
      </c>
      <c r="D1484" s="1" t="s">
        <v>510</v>
      </c>
      <c r="E1484" s="1" t="s">
        <v>1015</v>
      </c>
      <c r="F1484" t="s">
        <v>348</v>
      </c>
      <c r="G1484" s="3">
        <v>45330</v>
      </c>
      <c r="H1484" s="3">
        <v>45330</v>
      </c>
      <c r="J1484" s="1" t="str">
        <f t="shared" si="51"/>
        <v>Feb/24</v>
      </c>
      <c r="K1484" s="1" t="str">
        <f t="shared" si="52"/>
        <v>Thursday</v>
      </c>
    </row>
    <row r="1485" spans="2:11" x14ac:dyDescent="0.35">
      <c r="B1485">
        <v>1572</v>
      </c>
      <c r="C1485" s="1" t="s">
        <v>6</v>
      </c>
      <c r="D1485" s="1" t="s">
        <v>22</v>
      </c>
      <c r="E1485" s="1" t="s">
        <v>943</v>
      </c>
      <c r="F1485" t="s">
        <v>348</v>
      </c>
      <c r="G1485" s="3">
        <v>45330</v>
      </c>
      <c r="H1485" s="3">
        <v>45330</v>
      </c>
      <c r="I1485" s="1">
        <v>1</v>
      </c>
      <c r="J1485" s="1" t="str">
        <f t="shared" si="51"/>
        <v>Feb/24</v>
      </c>
      <c r="K1485" s="1" t="str">
        <f t="shared" si="52"/>
        <v>Thursday</v>
      </c>
    </row>
    <row r="1486" spans="2:11" x14ac:dyDescent="0.35">
      <c r="B1486">
        <v>1573</v>
      </c>
      <c r="C1486" s="1" t="s">
        <v>6</v>
      </c>
      <c r="D1486" s="1" t="s">
        <v>17</v>
      </c>
      <c r="E1486" s="1" t="s">
        <v>1040</v>
      </c>
      <c r="F1486" t="s">
        <v>348</v>
      </c>
      <c r="G1486" s="3">
        <v>45330</v>
      </c>
      <c r="H1486" s="3">
        <v>45330</v>
      </c>
      <c r="I1486" s="1">
        <v>3</v>
      </c>
      <c r="J1486" s="1" t="str">
        <f t="shared" si="51"/>
        <v>Feb/24</v>
      </c>
      <c r="K1486" s="1" t="str">
        <f t="shared" si="52"/>
        <v>Thursday</v>
      </c>
    </row>
    <row r="1487" spans="2:11" x14ac:dyDescent="0.35">
      <c r="B1487">
        <v>1574</v>
      </c>
      <c r="C1487" s="1" t="s">
        <v>6</v>
      </c>
      <c r="D1487" s="1" t="s">
        <v>958</v>
      </c>
      <c r="E1487" s="1" t="s">
        <v>1016</v>
      </c>
      <c r="F1487" t="s">
        <v>348</v>
      </c>
      <c r="G1487" s="3">
        <v>45330</v>
      </c>
      <c r="H1487" s="3">
        <v>45330</v>
      </c>
      <c r="I1487" s="1">
        <v>2</v>
      </c>
      <c r="J1487" s="1" t="str">
        <f t="shared" si="51"/>
        <v>Feb/24</v>
      </c>
      <c r="K1487" s="1" t="str">
        <f t="shared" si="52"/>
        <v>Thursday</v>
      </c>
    </row>
    <row r="1488" spans="2:11" x14ac:dyDescent="0.35">
      <c r="B1488">
        <v>1575</v>
      </c>
      <c r="C1488" s="1" t="s">
        <v>6</v>
      </c>
      <c r="D1488" s="1" t="s">
        <v>51</v>
      </c>
      <c r="E1488" s="1" t="s">
        <v>978</v>
      </c>
      <c r="F1488" t="s">
        <v>348</v>
      </c>
      <c r="G1488" s="3">
        <v>45330</v>
      </c>
      <c r="H1488" s="3">
        <v>45330</v>
      </c>
      <c r="J1488" s="1" t="str">
        <f t="shared" si="51"/>
        <v>Feb/24</v>
      </c>
      <c r="K1488" s="1" t="str">
        <f t="shared" si="52"/>
        <v>Thursday</v>
      </c>
    </row>
    <row r="1489" spans="2:11" x14ac:dyDescent="0.35">
      <c r="B1489">
        <v>1576</v>
      </c>
      <c r="C1489" s="1" t="s">
        <v>6</v>
      </c>
      <c r="D1489" s="1" t="s">
        <v>988</v>
      </c>
      <c r="E1489" s="1" t="s">
        <v>1042</v>
      </c>
      <c r="F1489" t="s">
        <v>348</v>
      </c>
      <c r="G1489" s="3">
        <v>45330</v>
      </c>
      <c r="H1489" s="3">
        <v>45330</v>
      </c>
      <c r="I1489" s="1">
        <v>1</v>
      </c>
      <c r="J1489" s="1" t="str">
        <f t="shared" si="51"/>
        <v>Feb/24</v>
      </c>
      <c r="K1489" s="1" t="str">
        <f t="shared" si="52"/>
        <v>Thursday</v>
      </c>
    </row>
    <row r="1490" spans="2:11" x14ac:dyDescent="0.35">
      <c r="B1490">
        <v>1577</v>
      </c>
      <c r="C1490" s="1" t="s">
        <v>6</v>
      </c>
      <c r="D1490" s="85" t="s">
        <v>995</v>
      </c>
      <c r="E1490" s="85"/>
      <c r="F1490" t="s">
        <v>348</v>
      </c>
      <c r="G1490" s="3">
        <v>45330</v>
      </c>
      <c r="H1490" s="3">
        <v>45330</v>
      </c>
      <c r="I1490" s="85">
        <f xml:space="preserve"> SUM(I1483:I1489)</f>
        <v>7</v>
      </c>
      <c r="J1490" s="1" t="str">
        <f t="shared" si="51"/>
        <v>Feb/24</v>
      </c>
      <c r="K1490" s="1" t="str">
        <f t="shared" si="52"/>
        <v>Thursday</v>
      </c>
    </row>
    <row r="1491" spans="2:11" x14ac:dyDescent="0.35">
      <c r="B1491">
        <v>1579</v>
      </c>
      <c r="C1491" s="1" t="s">
        <v>6</v>
      </c>
      <c r="D1491" s="1" t="s">
        <v>510</v>
      </c>
      <c r="E1491" s="1" t="s">
        <v>1015</v>
      </c>
      <c r="F1491" t="s">
        <v>348</v>
      </c>
      <c r="G1491" s="3">
        <v>45331</v>
      </c>
      <c r="H1491" s="3">
        <v>45331</v>
      </c>
      <c r="J1491" s="1" t="str">
        <f t="shared" si="51"/>
        <v>Feb/24</v>
      </c>
      <c r="K1491" s="1" t="str">
        <f t="shared" si="52"/>
        <v>Friday</v>
      </c>
    </row>
    <row r="1492" spans="2:11" x14ac:dyDescent="0.35">
      <c r="B1492">
        <v>1580</v>
      </c>
      <c r="C1492" s="1" t="s">
        <v>6</v>
      </c>
      <c r="D1492" s="1" t="s">
        <v>22</v>
      </c>
      <c r="E1492" s="1" t="s">
        <v>943</v>
      </c>
      <c r="F1492" t="s">
        <v>348</v>
      </c>
      <c r="G1492" s="3">
        <v>45331</v>
      </c>
      <c r="H1492" s="3">
        <v>45331</v>
      </c>
      <c r="J1492" s="1" t="str">
        <f t="shared" si="51"/>
        <v>Feb/24</v>
      </c>
      <c r="K1492" s="1" t="str">
        <f t="shared" si="52"/>
        <v>Friday</v>
      </c>
    </row>
    <row r="1493" spans="2:11" x14ac:dyDescent="0.35">
      <c r="B1493">
        <v>1581</v>
      </c>
      <c r="C1493" s="1" t="s">
        <v>6</v>
      </c>
      <c r="D1493" s="1" t="s">
        <v>17</v>
      </c>
      <c r="E1493" s="1" t="s">
        <v>1014</v>
      </c>
      <c r="F1493" t="s">
        <v>348</v>
      </c>
      <c r="G1493" s="3">
        <v>45331</v>
      </c>
      <c r="H1493" s="3">
        <v>45331</v>
      </c>
      <c r="J1493" s="1" t="str">
        <f t="shared" si="51"/>
        <v>Feb/24</v>
      </c>
      <c r="K1493" s="1" t="str">
        <f t="shared" si="52"/>
        <v>Friday</v>
      </c>
    </row>
    <row r="1494" spans="2:11" x14ac:dyDescent="0.35">
      <c r="B1494">
        <v>1582</v>
      </c>
      <c r="C1494" s="1" t="s">
        <v>6</v>
      </c>
      <c r="D1494" s="1" t="s">
        <v>958</v>
      </c>
      <c r="E1494" s="1" t="s">
        <v>1016</v>
      </c>
      <c r="F1494" t="s">
        <v>348</v>
      </c>
      <c r="G1494" s="3">
        <v>45331</v>
      </c>
      <c r="H1494" s="3">
        <v>45331</v>
      </c>
      <c r="J1494" s="1" t="str">
        <f t="shared" si="51"/>
        <v>Feb/24</v>
      </c>
      <c r="K1494" s="1" t="str">
        <f t="shared" si="52"/>
        <v>Friday</v>
      </c>
    </row>
    <row r="1495" spans="2:11" x14ac:dyDescent="0.35">
      <c r="B1495">
        <v>1583</v>
      </c>
      <c r="C1495" s="1" t="s">
        <v>6</v>
      </c>
      <c r="D1495" s="1" t="s">
        <v>51</v>
      </c>
      <c r="E1495" s="1" t="s">
        <v>978</v>
      </c>
      <c r="F1495" t="s">
        <v>348</v>
      </c>
      <c r="G1495" s="3">
        <v>45331</v>
      </c>
      <c r="H1495" s="3">
        <v>45331</v>
      </c>
      <c r="J1495" s="1" t="str">
        <f t="shared" si="51"/>
        <v>Feb/24</v>
      </c>
      <c r="K1495" s="1" t="str">
        <f t="shared" si="52"/>
        <v>Friday</v>
      </c>
    </row>
    <row r="1496" spans="2:11" x14ac:dyDescent="0.35">
      <c r="B1496">
        <v>1584</v>
      </c>
      <c r="C1496" s="1" t="s">
        <v>6</v>
      </c>
      <c r="D1496" s="1" t="s">
        <v>988</v>
      </c>
      <c r="E1496" s="1" t="s">
        <v>1042</v>
      </c>
      <c r="F1496" t="s">
        <v>348</v>
      </c>
      <c r="G1496" s="3">
        <v>45331</v>
      </c>
      <c r="H1496" s="3">
        <v>45331</v>
      </c>
      <c r="J1496" s="1" t="str">
        <f t="shared" si="51"/>
        <v>Feb/24</v>
      </c>
      <c r="K1496" s="1" t="str">
        <f t="shared" si="52"/>
        <v>Friday</v>
      </c>
    </row>
    <row r="1497" spans="2:11" x14ac:dyDescent="0.35">
      <c r="B1497">
        <v>1585</v>
      </c>
      <c r="C1497" s="1" t="s">
        <v>6</v>
      </c>
      <c r="D1497" s="85" t="s">
        <v>995</v>
      </c>
      <c r="E1497" s="85"/>
      <c r="F1497" s="87"/>
      <c r="G1497" s="3">
        <v>45331</v>
      </c>
      <c r="H1497" s="3">
        <v>45331</v>
      </c>
      <c r="I1497" s="85">
        <v>0</v>
      </c>
      <c r="J1497" s="1" t="str">
        <f t="shared" si="51"/>
        <v>Feb/24</v>
      </c>
      <c r="K1497" s="1" t="str">
        <f t="shared" si="52"/>
        <v>Friday</v>
      </c>
    </row>
    <row r="1498" spans="2:11" x14ac:dyDescent="0.35">
      <c r="B1498">
        <v>1586</v>
      </c>
      <c r="C1498" s="1" t="s">
        <v>6</v>
      </c>
      <c r="D1498" s="1" t="s">
        <v>510</v>
      </c>
      <c r="E1498" s="1" t="s">
        <v>1052</v>
      </c>
      <c r="F1498" t="s">
        <v>657</v>
      </c>
      <c r="G1498" s="3">
        <v>45334</v>
      </c>
      <c r="H1498" s="3">
        <v>45334</v>
      </c>
      <c r="I1498" s="1">
        <v>0.5</v>
      </c>
      <c r="J1498" s="1" t="str">
        <f t="shared" si="51"/>
        <v>Feb/24</v>
      </c>
      <c r="K1498" s="1" t="str">
        <f t="shared" si="52"/>
        <v>Monday</v>
      </c>
    </row>
    <row r="1499" spans="2:11" x14ac:dyDescent="0.35">
      <c r="B1499">
        <v>1587</v>
      </c>
      <c r="C1499" s="1" t="s">
        <v>6</v>
      </c>
      <c r="D1499" s="1" t="s">
        <v>22</v>
      </c>
      <c r="E1499" s="1" t="s">
        <v>943</v>
      </c>
      <c r="F1499" t="s">
        <v>348</v>
      </c>
      <c r="G1499" s="3">
        <v>45334</v>
      </c>
      <c r="H1499" s="3">
        <v>45334</v>
      </c>
      <c r="I1499" s="1">
        <v>1</v>
      </c>
      <c r="J1499" s="1" t="str">
        <f t="shared" si="51"/>
        <v>Feb/24</v>
      </c>
      <c r="K1499" s="1" t="str">
        <f t="shared" si="52"/>
        <v>Monday</v>
      </c>
    </row>
    <row r="1500" spans="2:11" x14ac:dyDescent="0.35">
      <c r="B1500">
        <v>1588</v>
      </c>
      <c r="C1500" s="1" t="s">
        <v>6</v>
      </c>
      <c r="D1500" s="1" t="s">
        <v>17</v>
      </c>
      <c r="E1500" s="1" t="s">
        <v>1051</v>
      </c>
      <c r="F1500" t="s">
        <v>348</v>
      </c>
      <c r="G1500" s="3">
        <v>45334</v>
      </c>
      <c r="H1500" s="3">
        <v>45334</v>
      </c>
      <c r="I1500" s="1">
        <v>3</v>
      </c>
      <c r="J1500" s="1" t="str">
        <f t="shared" si="51"/>
        <v>Feb/24</v>
      </c>
      <c r="K1500" s="1" t="str">
        <f t="shared" si="52"/>
        <v>Monday</v>
      </c>
    </row>
    <row r="1501" spans="2:11" x14ac:dyDescent="0.35">
      <c r="B1501">
        <v>1589</v>
      </c>
      <c r="C1501" s="1" t="s">
        <v>6</v>
      </c>
      <c r="D1501" s="1" t="s">
        <v>958</v>
      </c>
      <c r="E1501" s="1" t="s">
        <v>1053</v>
      </c>
      <c r="F1501" t="s">
        <v>657</v>
      </c>
      <c r="G1501" s="3">
        <v>45334</v>
      </c>
      <c r="H1501" s="3">
        <v>45334</v>
      </c>
      <c r="I1501" s="1">
        <v>2</v>
      </c>
      <c r="J1501" s="1" t="str">
        <f t="shared" si="51"/>
        <v>Feb/24</v>
      </c>
      <c r="K1501" s="1" t="str">
        <f t="shared" si="52"/>
        <v>Monday</v>
      </c>
    </row>
    <row r="1502" spans="2:11" x14ac:dyDescent="0.35">
      <c r="B1502">
        <v>1590</v>
      </c>
      <c r="C1502" s="1" t="s">
        <v>6</v>
      </c>
      <c r="D1502" s="1" t="s">
        <v>51</v>
      </c>
      <c r="E1502" s="1" t="s">
        <v>978</v>
      </c>
      <c r="F1502"/>
      <c r="G1502" s="3">
        <v>45334</v>
      </c>
      <c r="H1502" s="3">
        <v>45334</v>
      </c>
      <c r="J1502" s="1" t="str">
        <f t="shared" si="51"/>
        <v>Feb/24</v>
      </c>
      <c r="K1502" s="1" t="str">
        <f t="shared" si="52"/>
        <v>Monday</v>
      </c>
    </row>
    <row r="1503" spans="2:11" x14ac:dyDescent="0.35">
      <c r="B1503">
        <v>1591</v>
      </c>
      <c r="C1503" s="1" t="s">
        <v>6</v>
      </c>
      <c r="D1503" s="1" t="s">
        <v>988</v>
      </c>
      <c r="E1503" s="1" t="s">
        <v>1028</v>
      </c>
      <c r="F1503"/>
      <c r="G1503" s="3">
        <v>45334</v>
      </c>
      <c r="H1503" s="3">
        <v>45334</v>
      </c>
      <c r="J1503" s="1" t="str">
        <f t="shared" si="51"/>
        <v>Feb/24</v>
      </c>
      <c r="K1503" s="1" t="str">
        <f t="shared" si="52"/>
        <v>Monday</v>
      </c>
    </row>
    <row r="1504" spans="2:11" x14ac:dyDescent="0.35">
      <c r="B1504">
        <v>1593</v>
      </c>
      <c r="C1504" s="1" t="s">
        <v>6</v>
      </c>
      <c r="D1504" s="85" t="s">
        <v>995</v>
      </c>
      <c r="E1504" s="85"/>
      <c r="F1504" s="87"/>
      <c r="G1504" s="3">
        <v>45334</v>
      </c>
      <c r="H1504" s="3">
        <v>45334</v>
      </c>
      <c r="I1504" s="85">
        <f>SUM(I1498:I1503)</f>
        <v>6.5</v>
      </c>
      <c r="J1504" s="1" t="str">
        <f t="shared" si="51"/>
        <v>Feb/24</v>
      </c>
      <c r="K1504" s="1" t="str">
        <f t="shared" si="52"/>
        <v>Monday</v>
      </c>
    </row>
    <row r="1505" spans="2:11" x14ac:dyDescent="0.35">
      <c r="B1505">
        <v>1594</v>
      </c>
      <c r="C1505" s="1" t="s">
        <v>6</v>
      </c>
      <c r="D1505" s="1" t="s">
        <v>510</v>
      </c>
      <c r="E1505" s="1" t="s">
        <v>1052</v>
      </c>
      <c r="F1505" t="s">
        <v>348</v>
      </c>
      <c r="G1505" s="3">
        <v>45335</v>
      </c>
      <c r="H1505" s="3">
        <v>45335</v>
      </c>
      <c r="I1505" s="1">
        <v>0.5</v>
      </c>
      <c r="J1505" s="1" t="str">
        <f t="shared" si="51"/>
        <v>Feb/24</v>
      </c>
      <c r="K1505" s="1" t="str">
        <f t="shared" si="52"/>
        <v>Tuesday</v>
      </c>
    </row>
    <row r="1506" spans="2:11" x14ac:dyDescent="0.35">
      <c r="B1506">
        <v>1595</v>
      </c>
      <c r="C1506" s="1" t="s">
        <v>6</v>
      </c>
      <c r="D1506" s="1" t="s">
        <v>22</v>
      </c>
      <c r="E1506" s="1" t="s">
        <v>943</v>
      </c>
      <c r="F1506" t="s">
        <v>348</v>
      </c>
      <c r="G1506" s="3">
        <v>45335</v>
      </c>
      <c r="H1506" s="3">
        <v>45335</v>
      </c>
      <c r="I1506" s="1">
        <v>1</v>
      </c>
      <c r="J1506" s="1" t="str">
        <f t="shared" si="51"/>
        <v>Feb/24</v>
      </c>
      <c r="K1506" s="1" t="str">
        <f t="shared" si="52"/>
        <v>Tuesday</v>
      </c>
    </row>
    <row r="1507" spans="2:11" x14ac:dyDescent="0.35">
      <c r="B1507">
        <v>1596</v>
      </c>
      <c r="C1507" s="1" t="s">
        <v>6</v>
      </c>
      <c r="D1507" s="1" t="s">
        <v>17</v>
      </c>
      <c r="E1507" s="1" t="s">
        <v>1051</v>
      </c>
      <c r="F1507" t="s">
        <v>657</v>
      </c>
      <c r="G1507" s="3">
        <v>45335</v>
      </c>
      <c r="H1507" s="3">
        <v>45335</v>
      </c>
      <c r="I1507" s="1">
        <v>3</v>
      </c>
      <c r="J1507" s="1" t="str">
        <f t="shared" si="51"/>
        <v>Feb/24</v>
      </c>
      <c r="K1507" s="1" t="str">
        <f t="shared" si="52"/>
        <v>Tuesday</v>
      </c>
    </row>
    <row r="1508" spans="2:11" x14ac:dyDescent="0.35">
      <c r="B1508">
        <v>1597</v>
      </c>
      <c r="C1508" s="1" t="s">
        <v>6</v>
      </c>
      <c r="D1508" s="1" t="s">
        <v>958</v>
      </c>
      <c r="E1508" s="1" t="s">
        <v>1053</v>
      </c>
      <c r="F1508"/>
      <c r="G1508" s="3">
        <v>45335</v>
      </c>
      <c r="H1508" s="3">
        <v>45335</v>
      </c>
      <c r="I1508" s="1">
        <v>2</v>
      </c>
      <c r="J1508" s="1" t="str">
        <f t="shared" si="51"/>
        <v>Feb/24</v>
      </c>
      <c r="K1508" s="1" t="str">
        <f t="shared" si="52"/>
        <v>Tuesday</v>
      </c>
    </row>
    <row r="1509" spans="2:11" x14ac:dyDescent="0.35">
      <c r="B1509">
        <v>1598</v>
      </c>
      <c r="C1509" s="1" t="s">
        <v>6</v>
      </c>
      <c r="D1509" s="1" t="s">
        <v>51</v>
      </c>
      <c r="E1509" s="1" t="s">
        <v>978</v>
      </c>
      <c r="F1509"/>
      <c r="G1509" s="3">
        <v>45335</v>
      </c>
      <c r="H1509" s="3">
        <v>45335</v>
      </c>
      <c r="J1509" s="1" t="str">
        <f t="shared" si="51"/>
        <v>Feb/24</v>
      </c>
      <c r="K1509" s="1" t="str">
        <f t="shared" si="52"/>
        <v>Tuesday</v>
      </c>
    </row>
    <row r="1510" spans="2:11" x14ac:dyDescent="0.35">
      <c r="B1510">
        <v>1599</v>
      </c>
      <c r="C1510" s="1" t="s">
        <v>6</v>
      </c>
      <c r="D1510" s="1" t="s">
        <v>988</v>
      </c>
      <c r="E1510" s="1" t="s">
        <v>1028</v>
      </c>
      <c r="F1510"/>
      <c r="G1510" s="3">
        <v>45335</v>
      </c>
      <c r="H1510" s="3">
        <v>45335</v>
      </c>
      <c r="J1510" s="1" t="str">
        <f t="shared" si="51"/>
        <v>Feb/24</v>
      </c>
      <c r="K1510" s="1" t="str">
        <f t="shared" si="52"/>
        <v>Tuesday</v>
      </c>
    </row>
    <row r="1511" spans="2:11" x14ac:dyDescent="0.35">
      <c r="B1511">
        <v>1600</v>
      </c>
      <c r="C1511" s="1" t="s">
        <v>6</v>
      </c>
      <c r="D1511" s="85" t="s">
        <v>995</v>
      </c>
      <c r="E1511" s="85"/>
      <c r="F1511" s="87"/>
      <c r="G1511" s="3">
        <v>45335</v>
      </c>
      <c r="H1511" s="3">
        <v>45335</v>
      </c>
      <c r="I1511" s="85">
        <f xml:space="preserve"> SUM(I1505:I1510)</f>
        <v>6.5</v>
      </c>
      <c r="J1511" s="1" t="str">
        <f t="shared" si="51"/>
        <v>Feb/24</v>
      </c>
      <c r="K1511" s="1" t="str">
        <f t="shared" si="52"/>
        <v>Tuesday</v>
      </c>
    </row>
    <row r="1512" spans="2:11" x14ac:dyDescent="0.35">
      <c r="B1512">
        <v>1601</v>
      </c>
      <c r="C1512" s="1" t="s">
        <v>6</v>
      </c>
      <c r="D1512" s="1" t="s">
        <v>510</v>
      </c>
      <c r="E1512" s="1" t="s">
        <v>1054</v>
      </c>
      <c r="F1512" t="s">
        <v>348</v>
      </c>
      <c r="G1512" s="3">
        <v>45336</v>
      </c>
      <c r="H1512" s="3">
        <v>45336</v>
      </c>
      <c r="I1512" s="1">
        <v>0.5</v>
      </c>
      <c r="J1512" s="1" t="str">
        <f t="shared" si="51"/>
        <v>Feb/24</v>
      </c>
      <c r="K1512" s="1" t="str">
        <f t="shared" si="52"/>
        <v>Wednesday</v>
      </c>
    </row>
    <row r="1513" spans="2:11" x14ac:dyDescent="0.35">
      <c r="B1513">
        <v>1602</v>
      </c>
      <c r="C1513" s="1" t="s">
        <v>6</v>
      </c>
      <c r="D1513" s="1" t="s">
        <v>22</v>
      </c>
      <c r="E1513" s="1" t="s">
        <v>943</v>
      </c>
      <c r="F1513" t="s">
        <v>348</v>
      </c>
      <c r="G1513" s="3">
        <v>45336</v>
      </c>
      <c r="H1513" s="3">
        <v>45336</v>
      </c>
      <c r="I1513" s="1">
        <v>1</v>
      </c>
      <c r="J1513" s="1" t="str">
        <f t="shared" si="51"/>
        <v>Feb/24</v>
      </c>
      <c r="K1513" s="1" t="str">
        <f t="shared" si="52"/>
        <v>Wednesday</v>
      </c>
    </row>
    <row r="1514" spans="2:11" x14ac:dyDescent="0.35">
      <c r="B1514">
        <v>1603</v>
      </c>
      <c r="C1514" s="1" t="s">
        <v>6</v>
      </c>
      <c r="D1514" s="1" t="s">
        <v>17</v>
      </c>
      <c r="E1514" s="1" t="s">
        <v>1051</v>
      </c>
      <c r="F1514" t="s">
        <v>348</v>
      </c>
      <c r="G1514" s="3">
        <v>45336</v>
      </c>
      <c r="H1514" s="3">
        <v>45336</v>
      </c>
      <c r="I1514" s="1">
        <v>2</v>
      </c>
      <c r="J1514" s="1" t="str">
        <f t="shared" si="51"/>
        <v>Feb/24</v>
      </c>
      <c r="K1514" s="1" t="str">
        <f t="shared" si="52"/>
        <v>Wednesday</v>
      </c>
    </row>
    <row r="1515" spans="2:11" x14ac:dyDescent="0.35">
      <c r="B1515">
        <v>1604</v>
      </c>
      <c r="C1515" s="1" t="s">
        <v>6</v>
      </c>
      <c r="D1515" s="1" t="s">
        <v>958</v>
      </c>
      <c r="E1515" s="1" t="s">
        <v>1053</v>
      </c>
      <c r="F1515" t="s">
        <v>657</v>
      </c>
      <c r="G1515" s="3">
        <v>45336</v>
      </c>
      <c r="H1515" s="3">
        <v>45336</v>
      </c>
      <c r="I1515" s="1">
        <v>1</v>
      </c>
      <c r="J1515" s="1" t="str">
        <f t="shared" si="51"/>
        <v>Feb/24</v>
      </c>
      <c r="K1515" s="1" t="str">
        <f t="shared" si="52"/>
        <v>Wednesday</v>
      </c>
    </row>
    <row r="1516" spans="2:11" x14ac:dyDescent="0.35">
      <c r="B1516">
        <v>1605</v>
      </c>
      <c r="C1516" s="1" t="s">
        <v>6</v>
      </c>
      <c r="D1516" s="1" t="s">
        <v>51</v>
      </c>
      <c r="E1516" s="1" t="s">
        <v>1055</v>
      </c>
      <c r="F1516"/>
      <c r="G1516" s="3">
        <v>45336</v>
      </c>
      <c r="H1516" s="3">
        <v>45336</v>
      </c>
      <c r="I1516" s="1">
        <v>1</v>
      </c>
      <c r="J1516" s="1" t="str">
        <f t="shared" si="51"/>
        <v>Feb/24</v>
      </c>
      <c r="K1516" s="1" t="str">
        <f t="shared" si="52"/>
        <v>Wednesday</v>
      </c>
    </row>
    <row r="1517" spans="2:11" x14ac:dyDescent="0.35">
      <c r="B1517">
        <v>1607</v>
      </c>
      <c r="C1517" s="1" t="s">
        <v>6</v>
      </c>
      <c r="D1517" s="85" t="s">
        <v>995</v>
      </c>
      <c r="E1517" s="85"/>
      <c r="F1517" s="87"/>
      <c r="G1517" s="3">
        <v>45336</v>
      </c>
      <c r="H1517" s="3">
        <v>45336</v>
      </c>
      <c r="I1517" s="85">
        <f xml:space="preserve"> SUM(I1512:I1516)</f>
        <v>5.5</v>
      </c>
      <c r="J1517" s="1" t="str">
        <f t="shared" si="51"/>
        <v>Feb/24</v>
      </c>
      <c r="K1517" s="1" t="str">
        <f t="shared" si="52"/>
        <v>Wednesday</v>
      </c>
    </row>
    <row r="1518" spans="2:11" x14ac:dyDescent="0.35">
      <c r="B1518">
        <v>1608</v>
      </c>
      <c r="C1518" s="1" t="s">
        <v>6</v>
      </c>
      <c r="D1518" s="1" t="s">
        <v>510</v>
      </c>
      <c r="E1518" s="1" t="s">
        <v>1061</v>
      </c>
      <c r="F1518" t="s">
        <v>348</v>
      </c>
      <c r="G1518" s="3">
        <v>45337</v>
      </c>
      <c r="H1518" s="3">
        <v>45337</v>
      </c>
      <c r="I1518" s="1">
        <v>1</v>
      </c>
      <c r="J1518" s="1" t="str">
        <f t="shared" si="51"/>
        <v>Feb/24</v>
      </c>
      <c r="K1518" s="1" t="str">
        <f t="shared" si="52"/>
        <v>Thursday</v>
      </c>
    </row>
    <row r="1519" spans="2:11" x14ac:dyDescent="0.35">
      <c r="B1519">
        <v>1609</v>
      </c>
      <c r="C1519" s="1" t="s">
        <v>6</v>
      </c>
      <c r="D1519" s="1" t="s">
        <v>22</v>
      </c>
      <c r="E1519" s="1" t="s">
        <v>943</v>
      </c>
      <c r="F1519" t="s">
        <v>348</v>
      </c>
      <c r="G1519" s="3">
        <v>45337</v>
      </c>
      <c r="H1519" s="3">
        <v>45337</v>
      </c>
      <c r="I1519" s="1">
        <v>1</v>
      </c>
      <c r="J1519" s="1" t="str">
        <f t="shared" si="51"/>
        <v>Feb/24</v>
      </c>
      <c r="K1519" s="1" t="str">
        <f t="shared" si="52"/>
        <v>Thursday</v>
      </c>
    </row>
    <row r="1520" spans="2:11" x14ac:dyDescent="0.35">
      <c r="B1520">
        <v>1610</v>
      </c>
      <c r="C1520" s="1" t="s">
        <v>6</v>
      </c>
      <c r="D1520" s="1" t="s">
        <v>17</v>
      </c>
      <c r="E1520" s="1"/>
      <c r="F1520"/>
      <c r="G1520" s="3">
        <v>45337</v>
      </c>
      <c r="H1520" s="3">
        <v>45337</v>
      </c>
      <c r="J1520" s="1" t="str">
        <f t="shared" si="51"/>
        <v>Feb/24</v>
      </c>
      <c r="K1520" s="1" t="str">
        <f t="shared" si="52"/>
        <v>Thursday</v>
      </c>
    </row>
    <row r="1521" spans="2:11" x14ac:dyDescent="0.35">
      <c r="B1521">
        <v>1611</v>
      </c>
      <c r="C1521" s="1" t="s">
        <v>6</v>
      </c>
      <c r="D1521" s="1" t="s">
        <v>958</v>
      </c>
      <c r="E1521" s="1" t="s">
        <v>1053</v>
      </c>
      <c r="F1521" t="s">
        <v>657</v>
      </c>
      <c r="G1521" s="3">
        <v>45337</v>
      </c>
      <c r="H1521" s="3">
        <v>45337</v>
      </c>
      <c r="I1521" s="1">
        <v>1</v>
      </c>
      <c r="J1521" s="1" t="str">
        <f t="shared" si="51"/>
        <v>Feb/24</v>
      </c>
      <c r="K1521" s="1" t="str">
        <f t="shared" si="52"/>
        <v>Thursday</v>
      </c>
    </row>
    <row r="1522" spans="2:11" x14ac:dyDescent="0.35">
      <c r="B1522">
        <v>1612</v>
      </c>
      <c r="C1522" s="1" t="s">
        <v>6</v>
      </c>
      <c r="D1522" s="1" t="s">
        <v>51</v>
      </c>
      <c r="E1522" s="1" t="s">
        <v>1055</v>
      </c>
      <c r="F1522"/>
      <c r="G1522" s="3">
        <v>45337</v>
      </c>
      <c r="H1522" s="3">
        <v>45337</v>
      </c>
      <c r="J1522" s="1" t="str">
        <f t="shared" si="51"/>
        <v>Feb/24</v>
      </c>
      <c r="K1522" s="1" t="str">
        <f t="shared" si="52"/>
        <v>Thursday</v>
      </c>
    </row>
    <row r="1523" spans="2:11" x14ac:dyDescent="0.35">
      <c r="B1523">
        <v>1613</v>
      </c>
      <c r="C1523" s="1" t="s">
        <v>6</v>
      </c>
      <c r="D1523" s="1" t="s">
        <v>988</v>
      </c>
      <c r="E1523" s="1" t="s">
        <v>1028</v>
      </c>
      <c r="F1523" t="s">
        <v>348</v>
      </c>
      <c r="G1523" s="3">
        <v>45337</v>
      </c>
      <c r="H1523" s="3">
        <v>45337</v>
      </c>
      <c r="I1523" s="1">
        <v>1</v>
      </c>
      <c r="J1523" s="1" t="str">
        <f t="shared" si="51"/>
        <v>Feb/24</v>
      </c>
      <c r="K1523" s="1" t="str">
        <f t="shared" si="52"/>
        <v>Thursday</v>
      </c>
    </row>
    <row r="1524" spans="2:11" x14ac:dyDescent="0.35">
      <c r="B1524">
        <v>1614</v>
      </c>
      <c r="C1524" s="1" t="s">
        <v>6</v>
      </c>
      <c r="D1524" s="85" t="s">
        <v>995</v>
      </c>
      <c r="E1524" s="85"/>
      <c r="F1524" s="87"/>
      <c r="G1524" s="3">
        <v>45337</v>
      </c>
      <c r="H1524" s="3">
        <v>45337</v>
      </c>
      <c r="I1524" s="85">
        <f xml:space="preserve"> SUM(I1518:I1523)</f>
        <v>4</v>
      </c>
      <c r="J1524" s="1" t="str">
        <f t="shared" si="51"/>
        <v>Feb/24</v>
      </c>
      <c r="K1524" s="1" t="str">
        <f t="shared" si="52"/>
        <v>Thursday</v>
      </c>
    </row>
    <row r="1525" spans="2:11" x14ac:dyDescent="0.35">
      <c r="B1525">
        <v>1615</v>
      </c>
      <c r="C1525" s="1" t="s">
        <v>6</v>
      </c>
      <c r="D1525" s="1" t="s">
        <v>510</v>
      </c>
      <c r="E1525" s="1" t="s">
        <v>1061</v>
      </c>
      <c r="F1525"/>
      <c r="G1525" s="3">
        <v>45338</v>
      </c>
      <c r="H1525" s="3">
        <v>45338</v>
      </c>
      <c r="I1525" s="1">
        <v>0.5</v>
      </c>
      <c r="J1525" s="1" t="str">
        <f t="shared" si="51"/>
        <v>Feb/24</v>
      </c>
      <c r="K1525" s="1" t="str">
        <f t="shared" si="52"/>
        <v>Friday</v>
      </c>
    </row>
    <row r="1526" spans="2:11" x14ac:dyDescent="0.35">
      <c r="B1526">
        <v>1616</v>
      </c>
      <c r="C1526" s="1" t="s">
        <v>6</v>
      </c>
      <c r="D1526" s="1" t="s">
        <v>22</v>
      </c>
      <c r="E1526" s="1" t="s">
        <v>943</v>
      </c>
      <c r="F1526" t="s">
        <v>348</v>
      </c>
      <c r="G1526" s="3">
        <v>45338</v>
      </c>
      <c r="H1526" s="3">
        <v>45338</v>
      </c>
      <c r="I1526" s="1">
        <v>1</v>
      </c>
      <c r="J1526" s="1" t="str">
        <f t="shared" si="51"/>
        <v>Feb/24</v>
      </c>
      <c r="K1526" s="1" t="str">
        <f t="shared" si="52"/>
        <v>Friday</v>
      </c>
    </row>
    <row r="1527" spans="2:11" x14ac:dyDescent="0.35">
      <c r="B1527">
        <v>1617</v>
      </c>
      <c r="C1527" s="1" t="s">
        <v>6</v>
      </c>
      <c r="D1527" s="1" t="s">
        <v>17</v>
      </c>
      <c r="E1527" s="1"/>
      <c r="F1527"/>
      <c r="G1527" s="3">
        <v>45338</v>
      </c>
      <c r="H1527" s="3">
        <v>45338</v>
      </c>
      <c r="J1527" s="1" t="str">
        <f t="shared" ref="J1527:J1593" si="53" xml:space="preserve"> TEXT(G1527,"MMM/YY")</f>
        <v>Feb/24</v>
      </c>
      <c r="K1527" s="1" t="str">
        <f t="shared" si="52"/>
        <v>Friday</v>
      </c>
    </row>
    <row r="1528" spans="2:11" x14ac:dyDescent="0.35">
      <c r="B1528">
        <v>1618</v>
      </c>
      <c r="C1528" s="1" t="s">
        <v>6</v>
      </c>
      <c r="D1528" s="1" t="s">
        <v>958</v>
      </c>
      <c r="E1528" s="1" t="s">
        <v>1053</v>
      </c>
      <c r="F1528" t="s">
        <v>348</v>
      </c>
      <c r="G1528" s="3">
        <v>45338</v>
      </c>
      <c r="H1528" s="3">
        <v>45338</v>
      </c>
      <c r="I1528" s="1">
        <v>2</v>
      </c>
      <c r="J1528" s="1" t="str">
        <f t="shared" si="53"/>
        <v>Feb/24</v>
      </c>
      <c r="K1528" s="1" t="str">
        <f t="shared" si="52"/>
        <v>Friday</v>
      </c>
    </row>
    <row r="1529" spans="2:11" x14ac:dyDescent="0.35">
      <c r="B1529">
        <v>1619</v>
      </c>
      <c r="C1529" s="1" t="s">
        <v>6</v>
      </c>
      <c r="D1529" s="1" t="s">
        <v>51</v>
      </c>
      <c r="E1529" s="1" t="s">
        <v>978</v>
      </c>
      <c r="F1529"/>
      <c r="G1529" s="3">
        <v>45338</v>
      </c>
      <c r="H1529" s="3">
        <v>45338</v>
      </c>
      <c r="I1529" s="1">
        <v>0.5</v>
      </c>
      <c r="J1529" s="1" t="str">
        <f t="shared" si="53"/>
        <v>Feb/24</v>
      </c>
      <c r="K1529" s="1" t="str">
        <f t="shared" si="52"/>
        <v>Friday</v>
      </c>
    </row>
    <row r="1530" spans="2:11" x14ac:dyDescent="0.35">
      <c r="B1530">
        <v>1620</v>
      </c>
      <c r="C1530" s="1" t="s">
        <v>6</v>
      </c>
      <c r="D1530" s="1" t="s">
        <v>988</v>
      </c>
      <c r="E1530" s="1" t="s">
        <v>1062</v>
      </c>
      <c r="F1530" t="s">
        <v>348</v>
      </c>
      <c r="G1530" s="3">
        <v>45338</v>
      </c>
      <c r="H1530" s="3">
        <v>45338</v>
      </c>
      <c r="I1530" s="1">
        <v>1</v>
      </c>
      <c r="J1530" s="1" t="str">
        <f t="shared" si="53"/>
        <v>Feb/24</v>
      </c>
      <c r="K1530" s="1" t="str">
        <f t="shared" si="52"/>
        <v>Friday</v>
      </c>
    </row>
    <row r="1531" spans="2:11" x14ac:dyDescent="0.35">
      <c r="B1531">
        <v>1621</v>
      </c>
      <c r="C1531" s="1" t="s">
        <v>6</v>
      </c>
      <c r="D1531" s="85" t="s">
        <v>995</v>
      </c>
      <c r="E1531" s="85"/>
      <c r="F1531" s="87"/>
      <c r="G1531" s="3">
        <v>45338</v>
      </c>
      <c r="H1531" s="3">
        <v>45338</v>
      </c>
      <c r="I1531" s="85">
        <f xml:space="preserve"> SUM(I1525:I1530)</f>
        <v>5</v>
      </c>
      <c r="J1531" s="1" t="str">
        <f t="shared" si="53"/>
        <v>Feb/24</v>
      </c>
      <c r="K1531" s="1" t="str">
        <f t="shared" si="52"/>
        <v>Friday</v>
      </c>
    </row>
    <row r="1532" spans="2:11" x14ac:dyDescent="0.35">
      <c r="B1532">
        <v>1622</v>
      </c>
      <c r="C1532" s="1" t="s">
        <v>6</v>
      </c>
      <c r="D1532" s="1" t="s">
        <v>510</v>
      </c>
      <c r="E1532" s="1" t="s">
        <v>1061</v>
      </c>
      <c r="F1532"/>
      <c r="G1532" s="3">
        <v>45341</v>
      </c>
      <c r="H1532" s="3">
        <v>45341</v>
      </c>
      <c r="J1532" s="1" t="str">
        <f t="shared" si="53"/>
        <v>Feb/24</v>
      </c>
      <c r="K1532" s="1" t="str">
        <f t="shared" si="52"/>
        <v>Monday</v>
      </c>
    </row>
    <row r="1533" spans="2:11" x14ac:dyDescent="0.35">
      <c r="B1533">
        <v>1623</v>
      </c>
      <c r="C1533" s="1" t="s">
        <v>6</v>
      </c>
      <c r="D1533" s="1" t="s">
        <v>22</v>
      </c>
      <c r="E1533" s="1" t="s">
        <v>943</v>
      </c>
      <c r="F1533" t="s">
        <v>348</v>
      </c>
      <c r="G1533" s="3">
        <v>45341</v>
      </c>
      <c r="H1533" s="3">
        <v>45341</v>
      </c>
      <c r="I1533" s="1">
        <v>1</v>
      </c>
      <c r="J1533" s="1" t="str">
        <f t="shared" si="53"/>
        <v>Feb/24</v>
      </c>
      <c r="K1533" s="1" t="str">
        <f t="shared" si="52"/>
        <v>Monday</v>
      </c>
    </row>
    <row r="1534" spans="2:11" x14ac:dyDescent="0.35">
      <c r="B1534">
        <v>1624</v>
      </c>
      <c r="C1534" s="1" t="s">
        <v>6</v>
      </c>
      <c r="D1534" s="1" t="s">
        <v>17</v>
      </c>
      <c r="E1534" s="1" t="s">
        <v>1014</v>
      </c>
      <c r="F1534" t="s">
        <v>657</v>
      </c>
      <c r="G1534" s="3">
        <v>45341</v>
      </c>
      <c r="H1534" s="3">
        <v>45341</v>
      </c>
      <c r="I1534" s="1">
        <v>3</v>
      </c>
      <c r="J1534" s="1" t="str">
        <f t="shared" si="53"/>
        <v>Feb/24</v>
      </c>
      <c r="K1534" s="1" t="str">
        <f t="shared" si="52"/>
        <v>Monday</v>
      </c>
    </row>
    <row r="1535" spans="2:11" x14ac:dyDescent="0.35">
      <c r="B1535">
        <v>1625</v>
      </c>
      <c r="C1535" s="1" t="s">
        <v>6</v>
      </c>
      <c r="D1535" s="1" t="s">
        <v>958</v>
      </c>
      <c r="E1535" s="1" t="s">
        <v>1053</v>
      </c>
      <c r="F1535" t="s">
        <v>348</v>
      </c>
      <c r="G1535" s="3">
        <v>45341</v>
      </c>
      <c r="H1535" s="3">
        <v>45341</v>
      </c>
      <c r="I1535" s="1">
        <v>1</v>
      </c>
      <c r="J1535" s="1" t="str">
        <f t="shared" si="53"/>
        <v>Feb/24</v>
      </c>
      <c r="K1535" s="1" t="str">
        <f t="shared" si="52"/>
        <v>Monday</v>
      </c>
    </row>
    <row r="1536" spans="2:11" x14ac:dyDescent="0.35">
      <c r="B1536">
        <v>1626</v>
      </c>
      <c r="C1536" s="1" t="s">
        <v>6</v>
      </c>
      <c r="D1536" s="1" t="s">
        <v>51</v>
      </c>
      <c r="E1536" s="1" t="s">
        <v>978</v>
      </c>
      <c r="F1536" t="s">
        <v>348</v>
      </c>
      <c r="G1536" s="3">
        <v>45341</v>
      </c>
      <c r="H1536" s="3">
        <v>45341</v>
      </c>
      <c r="I1536" s="1">
        <v>0.5</v>
      </c>
      <c r="J1536" s="1" t="str">
        <f t="shared" si="53"/>
        <v>Feb/24</v>
      </c>
      <c r="K1536" s="1" t="str">
        <f t="shared" si="52"/>
        <v>Monday</v>
      </c>
    </row>
    <row r="1537" spans="2:11" x14ac:dyDescent="0.35">
      <c r="B1537">
        <v>1627</v>
      </c>
      <c r="C1537" s="1" t="s">
        <v>6</v>
      </c>
      <c r="D1537" s="1" t="s">
        <v>988</v>
      </c>
      <c r="E1537" s="1" t="s">
        <v>1062</v>
      </c>
      <c r="F1537" t="s">
        <v>348</v>
      </c>
      <c r="G1537" s="3">
        <v>45341</v>
      </c>
      <c r="H1537" s="3">
        <v>45341</v>
      </c>
      <c r="I1537" s="1">
        <v>1</v>
      </c>
      <c r="J1537" s="1" t="str">
        <f t="shared" si="53"/>
        <v>Feb/24</v>
      </c>
      <c r="K1537" s="1" t="str">
        <f t="shared" si="52"/>
        <v>Monday</v>
      </c>
    </row>
    <row r="1538" spans="2:11" x14ac:dyDescent="0.35">
      <c r="B1538">
        <v>1628</v>
      </c>
      <c r="C1538" s="1" t="s">
        <v>6</v>
      </c>
      <c r="D1538" s="85" t="s">
        <v>995</v>
      </c>
      <c r="E1538" s="85"/>
      <c r="F1538" s="87"/>
      <c r="G1538" s="3">
        <v>45341</v>
      </c>
      <c r="H1538" s="3">
        <v>45341</v>
      </c>
      <c r="I1538" s="85">
        <f xml:space="preserve"> SUM(I1532:I1537)</f>
        <v>6.5</v>
      </c>
      <c r="J1538" s="1" t="str">
        <f t="shared" si="53"/>
        <v>Feb/24</v>
      </c>
      <c r="K1538" s="1" t="str">
        <f t="shared" si="52"/>
        <v>Monday</v>
      </c>
    </row>
    <row r="1539" spans="2:11" x14ac:dyDescent="0.35">
      <c r="B1539">
        <v>1629</v>
      </c>
      <c r="C1539" s="1" t="s">
        <v>6</v>
      </c>
      <c r="D1539" s="1" t="s">
        <v>510</v>
      </c>
      <c r="E1539" s="1" t="s">
        <v>1061</v>
      </c>
      <c r="F1539"/>
      <c r="G1539" s="3">
        <v>45342</v>
      </c>
      <c r="H1539" s="3">
        <v>45342</v>
      </c>
      <c r="J1539" s="1" t="str">
        <f t="shared" si="53"/>
        <v>Feb/24</v>
      </c>
      <c r="K1539" s="1" t="str">
        <f t="shared" si="52"/>
        <v>Tuesday</v>
      </c>
    </row>
    <row r="1540" spans="2:11" x14ac:dyDescent="0.35">
      <c r="B1540">
        <v>1630</v>
      </c>
      <c r="C1540" s="1" t="s">
        <v>6</v>
      </c>
      <c r="D1540" s="1" t="s">
        <v>22</v>
      </c>
      <c r="E1540" s="1" t="s">
        <v>943</v>
      </c>
      <c r="F1540" t="s">
        <v>348</v>
      </c>
      <c r="G1540" s="3">
        <v>45342</v>
      </c>
      <c r="H1540" s="3">
        <v>45342</v>
      </c>
      <c r="I1540" s="1">
        <v>1</v>
      </c>
      <c r="J1540" s="1" t="str">
        <f t="shared" si="53"/>
        <v>Feb/24</v>
      </c>
      <c r="K1540" s="1" t="str">
        <f t="shared" si="52"/>
        <v>Tuesday</v>
      </c>
    </row>
    <row r="1541" spans="2:11" x14ac:dyDescent="0.35">
      <c r="B1541">
        <v>1631</v>
      </c>
      <c r="C1541" s="1" t="s">
        <v>6</v>
      </c>
      <c r="D1541" s="1" t="s">
        <v>17</v>
      </c>
      <c r="E1541" s="1" t="s">
        <v>1014</v>
      </c>
      <c r="F1541"/>
      <c r="G1541" s="3">
        <v>45342</v>
      </c>
      <c r="H1541" s="3">
        <v>45342</v>
      </c>
      <c r="J1541" s="1" t="str">
        <f t="shared" si="53"/>
        <v>Feb/24</v>
      </c>
      <c r="K1541" s="1" t="str">
        <f t="shared" si="52"/>
        <v>Tuesday</v>
      </c>
    </row>
    <row r="1542" spans="2:11" x14ac:dyDescent="0.35">
      <c r="B1542">
        <v>1632</v>
      </c>
      <c r="C1542" s="1" t="s">
        <v>6</v>
      </c>
      <c r="D1542" s="1" t="s">
        <v>958</v>
      </c>
      <c r="E1542" s="1" t="s">
        <v>1053</v>
      </c>
      <c r="F1542" t="s">
        <v>348</v>
      </c>
      <c r="G1542" s="3">
        <v>45342</v>
      </c>
      <c r="H1542" s="3">
        <v>45342</v>
      </c>
      <c r="I1542" s="1">
        <v>1</v>
      </c>
      <c r="J1542" s="1" t="str">
        <f t="shared" si="53"/>
        <v>Feb/24</v>
      </c>
      <c r="K1542" s="1" t="str">
        <f t="shared" ref="K1542:K1608" si="54" xml:space="preserve"> TEXT(G1542, "dddd")</f>
        <v>Tuesday</v>
      </c>
    </row>
    <row r="1543" spans="2:11" x14ac:dyDescent="0.35">
      <c r="B1543">
        <v>1633</v>
      </c>
      <c r="C1543" s="1" t="s">
        <v>6</v>
      </c>
      <c r="D1543" s="1" t="s">
        <v>51</v>
      </c>
      <c r="E1543" s="1" t="s">
        <v>978</v>
      </c>
      <c r="F1543" t="s">
        <v>348</v>
      </c>
      <c r="G1543" s="3">
        <v>45342</v>
      </c>
      <c r="H1543" s="3">
        <v>45342</v>
      </c>
      <c r="I1543" s="1">
        <v>0.5</v>
      </c>
      <c r="J1543" s="1" t="str">
        <f t="shared" si="53"/>
        <v>Feb/24</v>
      </c>
      <c r="K1543" s="1" t="str">
        <f t="shared" si="54"/>
        <v>Tuesday</v>
      </c>
    </row>
    <row r="1544" spans="2:11" x14ac:dyDescent="0.35">
      <c r="B1544">
        <v>1634</v>
      </c>
      <c r="C1544" s="1" t="s">
        <v>6</v>
      </c>
      <c r="D1544" s="1" t="s">
        <v>988</v>
      </c>
      <c r="E1544" s="1" t="s">
        <v>1062</v>
      </c>
      <c r="F1544" t="s">
        <v>348</v>
      </c>
      <c r="G1544" s="3">
        <v>45342</v>
      </c>
      <c r="H1544" s="3">
        <v>45342</v>
      </c>
      <c r="I1544" s="1">
        <v>1</v>
      </c>
      <c r="J1544" s="1" t="str">
        <f t="shared" si="53"/>
        <v>Feb/24</v>
      </c>
      <c r="K1544" s="1" t="str">
        <f t="shared" si="54"/>
        <v>Tuesday</v>
      </c>
    </row>
    <row r="1545" spans="2:11" x14ac:dyDescent="0.35">
      <c r="B1545">
        <v>1635</v>
      </c>
      <c r="C1545" s="1" t="s">
        <v>6</v>
      </c>
      <c r="D1545" s="85" t="s">
        <v>995</v>
      </c>
      <c r="E1545" s="85"/>
      <c r="F1545" s="87"/>
      <c r="G1545" s="3">
        <v>45342</v>
      </c>
      <c r="H1545" s="3">
        <v>45342</v>
      </c>
      <c r="I1545" s="85">
        <f xml:space="preserve"> SUM(I1539:I1544)</f>
        <v>3.5</v>
      </c>
      <c r="J1545" s="1" t="str">
        <f t="shared" si="53"/>
        <v>Feb/24</v>
      </c>
      <c r="K1545" s="1" t="str">
        <f t="shared" si="54"/>
        <v>Tuesday</v>
      </c>
    </row>
    <row r="1546" spans="2:11" x14ac:dyDescent="0.35">
      <c r="B1546">
        <v>1636</v>
      </c>
      <c r="C1546" s="1" t="s">
        <v>6</v>
      </c>
      <c r="D1546" s="1" t="s">
        <v>510</v>
      </c>
      <c r="E1546" s="1" t="s">
        <v>1061</v>
      </c>
      <c r="F1546"/>
      <c r="G1546" s="3">
        <v>45343</v>
      </c>
      <c r="H1546" s="3">
        <v>45343</v>
      </c>
      <c r="J1546" s="1" t="str">
        <f t="shared" si="53"/>
        <v>Feb/24</v>
      </c>
      <c r="K1546" s="1" t="str">
        <f t="shared" si="54"/>
        <v>Wednesday</v>
      </c>
    </row>
    <row r="1547" spans="2:11" x14ac:dyDescent="0.35">
      <c r="B1547">
        <v>1637</v>
      </c>
      <c r="C1547" s="1" t="s">
        <v>6</v>
      </c>
      <c r="D1547" s="1" t="s">
        <v>22</v>
      </c>
      <c r="E1547" s="1" t="s">
        <v>943</v>
      </c>
      <c r="F1547" t="s">
        <v>348</v>
      </c>
      <c r="G1547" s="3">
        <v>45343</v>
      </c>
      <c r="H1547" s="3">
        <v>45343</v>
      </c>
      <c r="I1547" s="1">
        <v>1</v>
      </c>
      <c r="J1547" s="1" t="str">
        <f t="shared" si="53"/>
        <v>Feb/24</v>
      </c>
      <c r="K1547" s="1" t="str">
        <f t="shared" si="54"/>
        <v>Wednesday</v>
      </c>
    </row>
    <row r="1548" spans="2:11" x14ac:dyDescent="0.35">
      <c r="B1548">
        <v>1638</v>
      </c>
      <c r="C1548" s="1" t="s">
        <v>6</v>
      </c>
      <c r="D1548" s="1" t="s">
        <v>17</v>
      </c>
      <c r="E1548" s="1" t="s">
        <v>1014</v>
      </c>
      <c r="F1548" t="s">
        <v>348</v>
      </c>
      <c r="G1548" s="3">
        <v>45343</v>
      </c>
      <c r="H1548" s="3">
        <v>45343</v>
      </c>
      <c r="I1548" s="1">
        <v>3</v>
      </c>
      <c r="J1548" s="1" t="str">
        <f t="shared" si="53"/>
        <v>Feb/24</v>
      </c>
      <c r="K1548" s="1" t="str">
        <f t="shared" si="54"/>
        <v>Wednesday</v>
      </c>
    </row>
    <row r="1549" spans="2:11" x14ac:dyDescent="0.35">
      <c r="B1549">
        <v>1639</v>
      </c>
      <c r="C1549" s="1" t="s">
        <v>6</v>
      </c>
      <c r="D1549" s="1" t="s">
        <v>958</v>
      </c>
      <c r="E1549" s="1" t="s">
        <v>1053</v>
      </c>
      <c r="F1549" t="s">
        <v>348</v>
      </c>
      <c r="G1549" s="3">
        <v>45343</v>
      </c>
      <c r="H1549" s="3">
        <v>45343</v>
      </c>
      <c r="I1549" s="1">
        <v>1</v>
      </c>
      <c r="J1549" s="1" t="str">
        <f t="shared" si="53"/>
        <v>Feb/24</v>
      </c>
      <c r="K1549" s="1" t="str">
        <f t="shared" si="54"/>
        <v>Wednesday</v>
      </c>
    </row>
    <row r="1550" spans="2:11" x14ac:dyDescent="0.35">
      <c r="B1550"/>
      <c r="C1550" s="1" t="s">
        <v>6</v>
      </c>
      <c r="D1550" s="1" t="s">
        <v>1063</v>
      </c>
      <c r="E1550" s="1" t="s">
        <v>1065</v>
      </c>
      <c r="F1550" t="s">
        <v>348</v>
      </c>
      <c r="G1550" s="3">
        <v>45343</v>
      </c>
      <c r="H1550" s="3">
        <v>45343</v>
      </c>
      <c r="I1550" s="1">
        <v>1</v>
      </c>
      <c r="J1550" t="str">
        <f xml:space="preserve"> TEXT(G1550,"MMM/YY")</f>
        <v>Feb/24</v>
      </c>
      <c r="K1550" t="str">
        <f xml:space="preserve"> TEXT(G1550, "dddd")</f>
        <v>Wednesday</v>
      </c>
    </row>
    <row r="1551" spans="2:11" x14ac:dyDescent="0.35">
      <c r="B1551"/>
      <c r="C1551" s="1" t="s">
        <v>6</v>
      </c>
      <c r="E1551" s="1"/>
      <c r="F1551"/>
      <c r="H1551" s="3"/>
      <c r="J1551" t="str">
        <f xml:space="preserve"> TEXT(G1551,"MMM/YY")</f>
        <v>Jan/00</v>
      </c>
      <c r="K1551" t="str">
        <f xml:space="preserve"> TEXT(G1551, "dddd")</f>
        <v>Saturday</v>
      </c>
    </row>
    <row r="1552" spans="2:11" x14ac:dyDescent="0.35">
      <c r="B1552">
        <v>1640</v>
      </c>
      <c r="C1552" s="1" t="s">
        <v>6</v>
      </c>
      <c r="D1552" s="1" t="s">
        <v>51</v>
      </c>
      <c r="E1552" s="1" t="s">
        <v>978</v>
      </c>
      <c r="F1552" t="s">
        <v>348</v>
      </c>
      <c r="G1552" s="3">
        <v>45343</v>
      </c>
      <c r="H1552" s="3">
        <v>45343</v>
      </c>
      <c r="I1552" s="1">
        <v>0.5</v>
      </c>
      <c r="J1552" s="1" t="str">
        <f t="shared" si="53"/>
        <v>Feb/24</v>
      </c>
      <c r="K1552" s="1" t="str">
        <f t="shared" si="54"/>
        <v>Wednesday</v>
      </c>
    </row>
    <row r="1553" spans="2:11" x14ac:dyDescent="0.35">
      <c r="B1553">
        <v>1641</v>
      </c>
      <c r="C1553" s="1" t="s">
        <v>6</v>
      </c>
      <c r="D1553" s="1" t="s">
        <v>988</v>
      </c>
      <c r="E1553" s="1" t="s">
        <v>1062</v>
      </c>
      <c r="F1553"/>
      <c r="G1553" s="3">
        <v>45343</v>
      </c>
      <c r="H1553" s="3">
        <v>45343</v>
      </c>
      <c r="J1553" s="1" t="str">
        <f t="shared" si="53"/>
        <v>Feb/24</v>
      </c>
      <c r="K1553" s="1" t="str">
        <f t="shared" si="54"/>
        <v>Wednesday</v>
      </c>
    </row>
    <row r="1554" spans="2:11" x14ac:dyDescent="0.35">
      <c r="B1554">
        <v>1642</v>
      </c>
      <c r="C1554" s="1" t="s">
        <v>6</v>
      </c>
      <c r="D1554" s="85" t="s">
        <v>995</v>
      </c>
      <c r="E1554" s="85"/>
      <c r="F1554" s="87"/>
      <c r="G1554" s="3">
        <v>45343</v>
      </c>
      <c r="H1554" s="3">
        <v>45343</v>
      </c>
      <c r="I1554" s="85">
        <f xml:space="preserve"> SUM(I1546:I1553)</f>
        <v>6.5</v>
      </c>
      <c r="J1554" s="1" t="str">
        <f t="shared" si="53"/>
        <v>Feb/24</v>
      </c>
      <c r="K1554" s="1" t="str">
        <f t="shared" si="54"/>
        <v>Wednesday</v>
      </c>
    </row>
    <row r="1555" spans="2:11" x14ac:dyDescent="0.35">
      <c r="B1555">
        <v>1643</v>
      </c>
      <c r="C1555" s="1" t="s">
        <v>6</v>
      </c>
      <c r="D1555" s="1" t="s">
        <v>510</v>
      </c>
      <c r="E1555" s="1" t="s">
        <v>1061</v>
      </c>
      <c r="F1555"/>
      <c r="G1555" s="3">
        <v>45344</v>
      </c>
      <c r="H1555" s="3">
        <v>45344</v>
      </c>
      <c r="J1555" s="1" t="str">
        <f t="shared" ref="J1555:J1561" si="55" xml:space="preserve"> TEXT(G1555,"MMM/YY")</f>
        <v>Feb/24</v>
      </c>
      <c r="K1555" s="1" t="str">
        <f t="shared" ref="K1555:K1561" si="56" xml:space="preserve"> TEXT(G1555, "dddd")</f>
        <v>Thursday</v>
      </c>
    </row>
    <row r="1556" spans="2:11" x14ac:dyDescent="0.35">
      <c r="B1556">
        <v>1644</v>
      </c>
      <c r="C1556" s="1" t="s">
        <v>6</v>
      </c>
      <c r="D1556" s="1" t="s">
        <v>22</v>
      </c>
      <c r="E1556" s="1" t="s">
        <v>943</v>
      </c>
      <c r="F1556" t="s">
        <v>657</v>
      </c>
      <c r="G1556" s="3">
        <v>45344</v>
      </c>
      <c r="H1556" s="3">
        <v>45344</v>
      </c>
      <c r="I1556" s="1">
        <v>2</v>
      </c>
      <c r="J1556" s="1" t="str">
        <f t="shared" si="55"/>
        <v>Feb/24</v>
      </c>
      <c r="K1556" s="1" t="str">
        <f t="shared" si="56"/>
        <v>Thursday</v>
      </c>
    </row>
    <row r="1557" spans="2:11" x14ac:dyDescent="0.35">
      <c r="B1557">
        <v>1645</v>
      </c>
      <c r="C1557" s="1" t="s">
        <v>6</v>
      </c>
      <c r="D1557" s="1" t="s">
        <v>17</v>
      </c>
      <c r="E1557" s="1" t="s">
        <v>195</v>
      </c>
      <c r="F1557" t="s">
        <v>348</v>
      </c>
      <c r="G1557" s="3">
        <v>45344</v>
      </c>
      <c r="H1557" s="3">
        <v>45344</v>
      </c>
      <c r="I1557" s="1">
        <v>0.5</v>
      </c>
      <c r="J1557" s="1" t="str">
        <f t="shared" si="55"/>
        <v>Feb/24</v>
      </c>
      <c r="K1557" s="1" t="str">
        <f t="shared" si="56"/>
        <v>Thursday</v>
      </c>
    </row>
    <row r="1558" spans="2:11" x14ac:dyDescent="0.35">
      <c r="B1558">
        <v>1646</v>
      </c>
      <c r="C1558" s="1" t="s">
        <v>6</v>
      </c>
      <c r="D1558" s="1" t="s">
        <v>958</v>
      </c>
      <c r="E1558" s="1" t="s">
        <v>1064</v>
      </c>
      <c r="F1558" t="s">
        <v>657</v>
      </c>
      <c r="G1558" s="3">
        <v>45344</v>
      </c>
      <c r="H1558" s="3">
        <v>45344</v>
      </c>
      <c r="I1558" s="1">
        <v>1</v>
      </c>
      <c r="J1558" s="1" t="str">
        <f t="shared" si="55"/>
        <v>Feb/24</v>
      </c>
      <c r="K1558" s="1" t="str">
        <f t="shared" si="56"/>
        <v>Thursday</v>
      </c>
    </row>
    <row r="1559" spans="2:11" x14ac:dyDescent="0.35">
      <c r="B1559">
        <v>1647</v>
      </c>
      <c r="C1559" s="1" t="s">
        <v>6</v>
      </c>
      <c r="D1559" s="1" t="s">
        <v>1063</v>
      </c>
      <c r="E1559" s="1" t="s">
        <v>1068</v>
      </c>
      <c r="F1559" t="s">
        <v>348</v>
      </c>
      <c r="G1559" s="3">
        <v>45344</v>
      </c>
      <c r="H1559" s="3">
        <v>45344</v>
      </c>
      <c r="I1559" s="1">
        <v>1</v>
      </c>
      <c r="J1559" s="1" t="str">
        <f t="shared" si="55"/>
        <v>Feb/24</v>
      </c>
      <c r="K1559" s="1" t="str">
        <f t="shared" si="56"/>
        <v>Thursday</v>
      </c>
    </row>
    <row r="1560" spans="2:11" x14ac:dyDescent="0.35">
      <c r="B1560">
        <v>1648</v>
      </c>
      <c r="C1560" s="1" t="s">
        <v>6</v>
      </c>
      <c r="E1560" s="1">
        <v>2</v>
      </c>
      <c r="F1560"/>
      <c r="G1560" s="3">
        <v>45344</v>
      </c>
      <c r="H1560" s="3">
        <v>45344</v>
      </c>
      <c r="J1560" s="1" t="str">
        <f t="shared" si="55"/>
        <v>Feb/24</v>
      </c>
      <c r="K1560" s="1" t="str">
        <f t="shared" si="56"/>
        <v>Thursday</v>
      </c>
    </row>
    <row r="1561" spans="2:11" x14ac:dyDescent="0.35">
      <c r="B1561">
        <v>1649</v>
      </c>
      <c r="C1561" s="1" t="s">
        <v>6</v>
      </c>
      <c r="D1561" s="1" t="s">
        <v>51</v>
      </c>
      <c r="E1561" s="1" t="s">
        <v>978</v>
      </c>
      <c r="F1561"/>
      <c r="G1561" s="3">
        <v>45344</v>
      </c>
      <c r="H1561" s="3">
        <v>45344</v>
      </c>
      <c r="J1561" s="1" t="str">
        <f t="shared" si="55"/>
        <v>Feb/24</v>
      </c>
      <c r="K1561" s="1" t="str">
        <f t="shared" si="56"/>
        <v>Thursday</v>
      </c>
    </row>
    <row r="1562" spans="2:11" x14ac:dyDescent="0.35">
      <c r="B1562">
        <v>1650</v>
      </c>
      <c r="C1562" s="1" t="s">
        <v>6</v>
      </c>
      <c r="D1562" s="1" t="s">
        <v>988</v>
      </c>
      <c r="E1562" s="1" t="s">
        <v>1062</v>
      </c>
      <c r="F1562" t="s">
        <v>657</v>
      </c>
      <c r="G1562" s="3">
        <v>45344</v>
      </c>
      <c r="H1562" s="3">
        <v>45344</v>
      </c>
      <c r="I1562" s="1">
        <v>0.5</v>
      </c>
      <c r="J1562" s="1" t="str">
        <f t="shared" si="53"/>
        <v>Feb/24</v>
      </c>
      <c r="K1562" s="1" t="str">
        <f t="shared" si="54"/>
        <v>Thursday</v>
      </c>
    </row>
    <row r="1563" spans="2:11" x14ac:dyDescent="0.35">
      <c r="B1563">
        <v>1651</v>
      </c>
      <c r="C1563" s="1" t="s">
        <v>6</v>
      </c>
      <c r="D1563" s="85" t="s">
        <v>995</v>
      </c>
      <c r="E1563" s="85"/>
      <c r="F1563" s="87"/>
      <c r="G1563" s="3">
        <v>45344</v>
      </c>
      <c r="H1563" s="3">
        <v>45344</v>
      </c>
      <c r="I1563" s="85">
        <f xml:space="preserve"> SUM(I1555:I1562)</f>
        <v>5</v>
      </c>
      <c r="J1563" s="1" t="str">
        <f t="shared" si="53"/>
        <v>Feb/24</v>
      </c>
      <c r="K1563" s="1" t="str">
        <f t="shared" si="54"/>
        <v>Thursday</v>
      </c>
    </row>
    <row r="1564" spans="2:11" x14ac:dyDescent="0.35">
      <c r="B1564">
        <v>1652</v>
      </c>
      <c r="C1564" s="1" t="s">
        <v>6</v>
      </c>
      <c r="D1564" s="1" t="s">
        <v>510</v>
      </c>
      <c r="E1564" s="1" t="s">
        <v>1061</v>
      </c>
      <c r="F1564"/>
      <c r="G1564" s="3">
        <v>45345</v>
      </c>
      <c r="H1564" s="3">
        <v>45345</v>
      </c>
      <c r="J1564" s="1" t="str">
        <f t="shared" si="53"/>
        <v>Feb/24</v>
      </c>
      <c r="K1564" s="1" t="str">
        <f t="shared" si="54"/>
        <v>Friday</v>
      </c>
    </row>
    <row r="1565" spans="2:11" x14ac:dyDescent="0.35">
      <c r="B1565">
        <v>1653</v>
      </c>
      <c r="C1565" s="1" t="s">
        <v>6</v>
      </c>
      <c r="D1565" s="1" t="s">
        <v>22</v>
      </c>
      <c r="E1565" s="1" t="s">
        <v>1069</v>
      </c>
      <c r="F1565" t="s">
        <v>657</v>
      </c>
      <c r="G1565" s="3">
        <v>45345</v>
      </c>
      <c r="H1565" s="3">
        <v>45345</v>
      </c>
      <c r="I1565" s="1">
        <v>2</v>
      </c>
      <c r="J1565" s="1" t="str">
        <f t="shared" si="53"/>
        <v>Feb/24</v>
      </c>
      <c r="K1565" s="1" t="str">
        <f t="shared" si="54"/>
        <v>Friday</v>
      </c>
    </row>
    <row r="1566" spans="2:11" x14ac:dyDescent="0.35">
      <c r="B1566">
        <v>1654</v>
      </c>
      <c r="C1566" s="1" t="s">
        <v>6</v>
      </c>
      <c r="D1566" s="1" t="s">
        <v>17</v>
      </c>
      <c r="E1566" s="1" t="s">
        <v>195</v>
      </c>
      <c r="F1566"/>
      <c r="G1566" s="3">
        <v>45345</v>
      </c>
      <c r="H1566" s="3">
        <v>45345</v>
      </c>
      <c r="J1566" s="1" t="str">
        <f t="shared" si="53"/>
        <v>Feb/24</v>
      </c>
      <c r="K1566" s="1" t="str">
        <f t="shared" si="54"/>
        <v>Friday</v>
      </c>
    </row>
    <row r="1567" spans="2:11" x14ac:dyDescent="0.35">
      <c r="B1567">
        <v>1655</v>
      </c>
      <c r="C1567" s="1" t="s">
        <v>6</v>
      </c>
      <c r="D1567" s="1" t="s">
        <v>958</v>
      </c>
      <c r="E1567" s="1" t="s">
        <v>1064</v>
      </c>
      <c r="F1567" t="s">
        <v>657</v>
      </c>
      <c r="G1567" s="3">
        <v>45345</v>
      </c>
      <c r="H1567" s="3">
        <v>45345</v>
      </c>
      <c r="I1567" s="1">
        <v>2</v>
      </c>
      <c r="J1567" s="1" t="str">
        <f t="shared" si="53"/>
        <v>Feb/24</v>
      </c>
      <c r="K1567" s="1" t="str">
        <f t="shared" si="54"/>
        <v>Friday</v>
      </c>
    </row>
    <row r="1568" spans="2:11" x14ac:dyDescent="0.35">
      <c r="B1568">
        <v>1656</v>
      </c>
      <c r="C1568" s="1" t="s">
        <v>6</v>
      </c>
      <c r="D1568" s="1" t="s">
        <v>1063</v>
      </c>
      <c r="E1568" s="1" t="s">
        <v>1068</v>
      </c>
      <c r="F1568" t="s">
        <v>657</v>
      </c>
      <c r="G1568" s="3">
        <v>45345</v>
      </c>
      <c r="H1568" s="3">
        <v>45345</v>
      </c>
      <c r="I1568" s="1">
        <v>1</v>
      </c>
      <c r="J1568" s="1" t="str">
        <f t="shared" si="53"/>
        <v>Feb/24</v>
      </c>
      <c r="K1568" s="1" t="str">
        <f t="shared" si="54"/>
        <v>Friday</v>
      </c>
    </row>
    <row r="1569" spans="2:11" x14ac:dyDescent="0.35">
      <c r="B1569">
        <v>1657</v>
      </c>
      <c r="C1569" s="1" t="s">
        <v>6</v>
      </c>
      <c r="E1569" s="1"/>
      <c r="F1569"/>
      <c r="G1569" s="3">
        <v>45345</v>
      </c>
      <c r="H1569" s="3">
        <v>45345</v>
      </c>
      <c r="J1569" s="1" t="str">
        <f t="shared" si="53"/>
        <v>Feb/24</v>
      </c>
      <c r="K1569" s="1" t="str">
        <f t="shared" si="54"/>
        <v>Friday</v>
      </c>
    </row>
    <row r="1570" spans="2:11" x14ac:dyDescent="0.35">
      <c r="B1570">
        <v>1658</v>
      </c>
      <c r="C1570" s="1" t="s">
        <v>6</v>
      </c>
      <c r="D1570" s="1" t="s">
        <v>51</v>
      </c>
      <c r="E1570" s="1" t="s">
        <v>978</v>
      </c>
      <c r="F1570" t="s">
        <v>657</v>
      </c>
      <c r="G1570" s="3">
        <v>45345</v>
      </c>
      <c r="H1570" s="3">
        <v>45345</v>
      </c>
      <c r="I1570" s="1">
        <v>1</v>
      </c>
      <c r="J1570" s="1" t="str">
        <f t="shared" si="53"/>
        <v>Feb/24</v>
      </c>
      <c r="K1570" s="1" t="str">
        <f t="shared" si="54"/>
        <v>Friday</v>
      </c>
    </row>
    <row r="1571" spans="2:11" x14ac:dyDescent="0.35">
      <c r="B1571">
        <v>1659</v>
      </c>
      <c r="C1571" s="1" t="s">
        <v>6</v>
      </c>
      <c r="D1571" s="1" t="s">
        <v>988</v>
      </c>
      <c r="E1571" s="1" t="s">
        <v>1062</v>
      </c>
      <c r="F1571"/>
      <c r="G1571" s="3">
        <v>45345</v>
      </c>
      <c r="H1571" s="3">
        <v>45345</v>
      </c>
      <c r="J1571" s="1" t="str">
        <f t="shared" si="53"/>
        <v>Feb/24</v>
      </c>
      <c r="K1571" s="1" t="str">
        <f t="shared" si="54"/>
        <v>Friday</v>
      </c>
    </row>
    <row r="1572" spans="2:11" x14ac:dyDescent="0.35">
      <c r="B1572">
        <v>1660</v>
      </c>
      <c r="C1572" s="1" t="s">
        <v>6</v>
      </c>
      <c r="D1572" s="85" t="s">
        <v>995</v>
      </c>
      <c r="E1572" s="85"/>
      <c r="F1572" s="87"/>
      <c r="G1572" s="3">
        <v>45345</v>
      </c>
      <c r="H1572" s="3">
        <v>45345</v>
      </c>
      <c r="I1572" s="85">
        <f xml:space="preserve"> SUM(I1564:I1571)</f>
        <v>6</v>
      </c>
      <c r="J1572" s="1" t="str">
        <f t="shared" si="53"/>
        <v>Feb/24</v>
      </c>
      <c r="K1572" s="1" t="str">
        <f t="shared" si="54"/>
        <v>Friday</v>
      </c>
    </row>
    <row r="1573" spans="2:11" x14ac:dyDescent="0.35">
      <c r="B1573">
        <v>1661</v>
      </c>
      <c r="C1573" s="1" t="s">
        <v>6</v>
      </c>
      <c r="D1573" s="1" t="s">
        <v>510</v>
      </c>
      <c r="E1573" s="1" t="s">
        <v>1061</v>
      </c>
      <c r="F1573"/>
      <c r="G1573" s="3">
        <v>45348</v>
      </c>
      <c r="H1573" s="3">
        <v>45348</v>
      </c>
      <c r="J1573" s="1" t="str">
        <f t="shared" si="53"/>
        <v>Feb/24</v>
      </c>
      <c r="K1573" s="1" t="str">
        <f t="shared" si="54"/>
        <v>Monday</v>
      </c>
    </row>
    <row r="1574" spans="2:11" x14ac:dyDescent="0.35">
      <c r="B1574">
        <v>1662</v>
      </c>
      <c r="C1574" s="1" t="s">
        <v>6</v>
      </c>
      <c r="D1574" s="1" t="s">
        <v>22</v>
      </c>
      <c r="E1574" s="1" t="s">
        <v>1075</v>
      </c>
      <c r="F1574" t="s">
        <v>1074</v>
      </c>
      <c r="G1574" s="3">
        <v>45348</v>
      </c>
      <c r="H1574" s="3">
        <v>45348</v>
      </c>
      <c r="I1574" s="1">
        <v>1</v>
      </c>
      <c r="J1574" s="1" t="str">
        <f t="shared" si="53"/>
        <v>Feb/24</v>
      </c>
      <c r="K1574" s="1" t="str">
        <f t="shared" si="54"/>
        <v>Monday</v>
      </c>
    </row>
    <row r="1575" spans="2:11" x14ac:dyDescent="0.35">
      <c r="B1575">
        <v>1663</v>
      </c>
      <c r="C1575" s="1" t="s">
        <v>6</v>
      </c>
      <c r="D1575" s="1" t="s">
        <v>17</v>
      </c>
      <c r="E1575" s="1" t="s">
        <v>1072</v>
      </c>
      <c r="F1575"/>
      <c r="G1575" s="3">
        <v>45348</v>
      </c>
      <c r="H1575" s="3">
        <v>45348</v>
      </c>
      <c r="I1575" s="1">
        <v>0.5</v>
      </c>
      <c r="J1575" s="1" t="str">
        <f t="shared" si="53"/>
        <v>Feb/24</v>
      </c>
      <c r="K1575" s="1" t="str">
        <f t="shared" si="54"/>
        <v>Monday</v>
      </c>
    </row>
    <row r="1576" spans="2:11" x14ac:dyDescent="0.35">
      <c r="B1576"/>
      <c r="C1576" s="1" t="s">
        <v>6</v>
      </c>
      <c r="D1576" s="1" t="s">
        <v>958</v>
      </c>
      <c r="E1576" s="1" t="s">
        <v>1071</v>
      </c>
      <c r="F1576" t="s">
        <v>1074</v>
      </c>
      <c r="G1576" s="3">
        <v>45348</v>
      </c>
      <c r="H1576" s="3">
        <v>45348</v>
      </c>
      <c r="I1576" s="1">
        <v>1</v>
      </c>
      <c r="J1576" t="str">
        <f xml:space="preserve"> TEXT(G1576,"MMM/YY")</f>
        <v>Feb/24</v>
      </c>
      <c r="K1576" t="str">
        <f xml:space="preserve"> TEXT(G1576, "dddd")</f>
        <v>Monday</v>
      </c>
    </row>
    <row r="1577" spans="2:11" x14ac:dyDescent="0.35">
      <c r="B1577">
        <v>1664</v>
      </c>
      <c r="C1577" s="1" t="s">
        <v>6</v>
      </c>
      <c r="D1577" s="1" t="s">
        <v>958</v>
      </c>
      <c r="E1577" s="1" t="s">
        <v>1070</v>
      </c>
      <c r="F1577" t="s">
        <v>1074</v>
      </c>
      <c r="G1577" s="3">
        <v>45348</v>
      </c>
      <c r="H1577" s="3">
        <v>45348</v>
      </c>
      <c r="I1577" s="1">
        <v>2</v>
      </c>
      <c r="J1577" s="1" t="str">
        <f t="shared" si="53"/>
        <v>Feb/24</v>
      </c>
      <c r="K1577" s="1" t="str">
        <f t="shared" si="54"/>
        <v>Monday</v>
      </c>
    </row>
    <row r="1578" spans="2:11" x14ac:dyDescent="0.35">
      <c r="B1578">
        <v>1665</v>
      </c>
      <c r="C1578" s="1" t="s">
        <v>6</v>
      </c>
      <c r="D1578" s="1" t="s">
        <v>1063</v>
      </c>
      <c r="E1578" s="1" t="s">
        <v>1068</v>
      </c>
      <c r="F1578" t="s">
        <v>1074</v>
      </c>
      <c r="G1578" s="3">
        <v>45348</v>
      </c>
      <c r="H1578" s="3">
        <v>45348</v>
      </c>
      <c r="I1578" s="1">
        <v>2</v>
      </c>
      <c r="J1578" s="1" t="str">
        <f t="shared" si="53"/>
        <v>Feb/24</v>
      </c>
      <c r="K1578" s="1" t="str">
        <f t="shared" si="54"/>
        <v>Monday</v>
      </c>
    </row>
    <row r="1579" spans="2:11" x14ac:dyDescent="0.35">
      <c r="B1579">
        <v>1666</v>
      </c>
      <c r="C1579" s="1" t="s">
        <v>6</v>
      </c>
      <c r="E1579" s="1"/>
      <c r="F1579"/>
      <c r="G1579" s="3">
        <v>45348</v>
      </c>
      <c r="H1579" s="3">
        <v>45348</v>
      </c>
      <c r="J1579" s="1" t="str">
        <f t="shared" si="53"/>
        <v>Feb/24</v>
      </c>
      <c r="K1579" s="1" t="str">
        <f t="shared" si="54"/>
        <v>Monday</v>
      </c>
    </row>
    <row r="1580" spans="2:11" x14ac:dyDescent="0.35">
      <c r="B1580">
        <v>1667</v>
      </c>
      <c r="C1580" s="1" t="s">
        <v>6</v>
      </c>
      <c r="D1580" s="1" t="s">
        <v>51</v>
      </c>
      <c r="E1580" s="1" t="s">
        <v>1073</v>
      </c>
      <c r="F1580" t="s">
        <v>1074</v>
      </c>
      <c r="G1580" s="3">
        <v>45348</v>
      </c>
      <c r="H1580" s="3">
        <v>45348</v>
      </c>
      <c r="I1580" s="1">
        <v>1</v>
      </c>
      <c r="J1580" s="1" t="str">
        <f t="shared" si="53"/>
        <v>Feb/24</v>
      </c>
      <c r="K1580" s="1" t="str">
        <f t="shared" si="54"/>
        <v>Monday</v>
      </c>
    </row>
    <row r="1581" spans="2:11" x14ac:dyDescent="0.35">
      <c r="B1581">
        <v>1668</v>
      </c>
      <c r="C1581" s="1" t="s">
        <v>6</v>
      </c>
      <c r="D1581" s="1" t="s">
        <v>988</v>
      </c>
      <c r="E1581" s="1" t="s">
        <v>1062</v>
      </c>
      <c r="F1581"/>
      <c r="G1581" s="3">
        <v>45348</v>
      </c>
      <c r="H1581" s="3">
        <v>45348</v>
      </c>
      <c r="J1581" s="1" t="str">
        <f t="shared" si="53"/>
        <v>Feb/24</v>
      </c>
      <c r="K1581" s="1" t="str">
        <f t="shared" si="54"/>
        <v>Monday</v>
      </c>
    </row>
    <row r="1582" spans="2:11" x14ac:dyDescent="0.35">
      <c r="B1582">
        <v>1669</v>
      </c>
      <c r="C1582" s="1" t="s">
        <v>6</v>
      </c>
      <c r="D1582" s="85" t="s">
        <v>995</v>
      </c>
      <c r="E1582" s="85"/>
      <c r="F1582" s="87"/>
      <c r="G1582" s="3">
        <v>45348</v>
      </c>
      <c r="H1582" s="3">
        <v>45348</v>
      </c>
      <c r="I1582" s="85">
        <f xml:space="preserve"> SUM(I1573:I1581)</f>
        <v>7.5</v>
      </c>
      <c r="J1582" s="1" t="str">
        <f t="shared" si="53"/>
        <v>Feb/24</v>
      </c>
      <c r="K1582" s="1" t="str">
        <f t="shared" si="54"/>
        <v>Monday</v>
      </c>
    </row>
    <row r="1583" spans="2:11" x14ac:dyDescent="0.35">
      <c r="B1583">
        <v>1670</v>
      </c>
      <c r="C1583" s="1" t="s">
        <v>6</v>
      </c>
      <c r="D1583" s="1" t="s">
        <v>22</v>
      </c>
      <c r="E1583" s="1" t="s">
        <v>1075</v>
      </c>
      <c r="F1583" t="s">
        <v>1074</v>
      </c>
      <c r="G1583" s="3">
        <v>45349</v>
      </c>
      <c r="H1583" s="3">
        <v>45349</v>
      </c>
      <c r="I1583" s="1">
        <v>1</v>
      </c>
      <c r="J1583" s="1" t="str">
        <f t="shared" si="53"/>
        <v>Feb/24</v>
      </c>
      <c r="K1583" s="1" t="str">
        <f t="shared" si="54"/>
        <v>Tuesday</v>
      </c>
    </row>
    <row r="1584" spans="2:11" x14ac:dyDescent="0.35">
      <c r="B1584">
        <v>1671</v>
      </c>
      <c r="C1584" s="1" t="s">
        <v>6</v>
      </c>
      <c r="D1584" s="1" t="s">
        <v>17</v>
      </c>
      <c r="E1584" s="1" t="s">
        <v>1076</v>
      </c>
      <c r="F1584" t="s">
        <v>1074</v>
      </c>
      <c r="G1584" s="3">
        <v>45349</v>
      </c>
      <c r="H1584" s="3">
        <v>45349</v>
      </c>
      <c r="I1584" s="1">
        <v>0.5</v>
      </c>
      <c r="J1584" s="1" t="str">
        <f t="shared" si="53"/>
        <v>Feb/24</v>
      </c>
      <c r="K1584" s="1" t="str">
        <f t="shared" si="54"/>
        <v>Tuesday</v>
      </c>
    </row>
    <row r="1585" spans="2:11" x14ac:dyDescent="0.35">
      <c r="B1585">
        <v>1672</v>
      </c>
      <c r="C1585" s="1" t="s">
        <v>6</v>
      </c>
      <c r="D1585" s="1" t="s">
        <v>958</v>
      </c>
      <c r="E1585" s="1" t="s">
        <v>1071</v>
      </c>
      <c r="F1585" t="s">
        <v>1074</v>
      </c>
      <c r="G1585" s="3">
        <v>45349</v>
      </c>
      <c r="H1585" s="3">
        <v>45349</v>
      </c>
      <c r="I1585" s="1">
        <v>2</v>
      </c>
      <c r="J1585" s="1" t="str">
        <f t="shared" si="53"/>
        <v>Feb/24</v>
      </c>
      <c r="K1585" s="1" t="str">
        <f t="shared" si="54"/>
        <v>Tuesday</v>
      </c>
    </row>
    <row r="1586" spans="2:11" x14ac:dyDescent="0.35">
      <c r="B1586">
        <v>1673</v>
      </c>
      <c r="C1586" s="1" t="s">
        <v>6</v>
      </c>
      <c r="D1586" s="1" t="s">
        <v>958</v>
      </c>
      <c r="E1586" s="1"/>
      <c r="F1586"/>
      <c r="G1586" s="3">
        <v>45349</v>
      </c>
      <c r="H1586" s="3">
        <v>45349</v>
      </c>
      <c r="J1586" s="1" t="str">
        <f t="shared" si="53"/>
        <v>Feb/24</v>
      </c>
      <c r="K1586" s="1" t="str">
        <f t="shared" si="54"/>
        <v>Tuesday</v>
      </c>
    </row>
    <row r="1587" spans="2:11" x14ac:dyDescent="0.35">
      <c r="B1587">
        <v>1674</v>
      </c>
      <c r="C1587" s="1" t="s">
        <v>6</v>
      </c>
      <c r="D1587" s="1" t="s">
        <v>1063</v>
      </c>
      <c r="E1587" s="1" t="s">
        <v>1077</v>
      </c>
      <c r="F1587" t="s">
        <v>1074</v>
      </c>
      <c r="G1587" s="3">
        <v>45349</v>
      </c>
      <c r="H1587" s="3">
        <v>45349</v>
      </c>
      <c r="I1587" s="1">
        <v>1</v>
      </c>
      <c r="J1587" s="1" t="str">
        <f t="shared" si="53"/>
        <v>Feb/24</v>
      </c>
      <c r="K1587" s="1" t="str">
        <f t="shared" si="54"/>
        <v>Tuesday</v>
      </c>
    </row>
    <row r="1588" spans="2:11" x14ac:dyDescent="0.35">
      <c r="B1588">
        <v>1675</v>
      </c>
      <c r="C1588" s="1" t="s">
        <v>6</v>
      </c>
      <c r="E1588" s="1"/>
      <c r="F1588"/>
      <c r="G1588" s="3">
        <v>45349</v>
      </c>
      <c r="H1588" s="3">
        <v>45349</v>
      </c>
      <c r="J1588" s="1" t="str">
        <f t="shared" si="53"/>
        <v>Feb/24</v>
      </c>
      <c r="K1588" s="1" t="str">
        <f t="shared" si="54"/>
        <v>Tuesday</v>
      </c>
    </row>
    <row r="1589" spans="2:11" x14ac:dyDescent="0.35">
      <c r="B1589">
        <v>1676</v>
      </c>
      <c r="C1589" s="1" t="s">
        <v>6</v>
      </c>
      <c r="D1589" s="1" t="s">
        <v>51</v>
      </c>
      <c r="E1589" s="1" t="s">
        <v>1073</v>
      </c>
      <c r="F1589"/>
      <c r="G1589" s="3">
        <v>45349</v>
      </c>
      <c r="H1589" s="3">
        <v>45349</v>
      </c>
      <c r="J1589" s="1" t="str">
        <f t="shared" si="53"/>
        <v>Feb/24</v>
      </c>
      <c r="K1589" s="1" t="str">
        <f t="shared" si="54"/>
        <v>Tuesday</v>
      </c>
    </row>
    <row r="1590" spans="2:11" x14ac:dyDescent="0.35">
      <c r="B1590">
        <v>1677</v>
      </c>
      <c r="C1590" s="1" t="s">
        <v>6</v>
      </c>
      <c r="D1590" s="1" t="s">
        <v>988</v>
      </c>
      <c r="E1590" s="1" t="s">
        <v>1062</v>
      </c>
      <c r="F1590"/>
      <c r="G1590" s="3">
        <v>45349</v>
      </c>
      <c r="H1590" s="3">
        <v>45349</v>
      </c>
      <c r="J1590" s="1" t="str">
        <f t="shared" si="53"/>
        <v>Feb/24</v>
      </c>
      <c r="K1590" s="1" t="str">
        <f t="shared" si="54"/>
        <v>Tuesday</v>
      </c>
    </row>
    <row r="1591" spans="2:11" x14ac:dyDescent="0.35">
      <c r="B1591">
        <v>1678</v>
      </c>
      <c r="C1591" s="1" t="s">
        <v>6</v>
      </c>
      <c r="D1591" s="85" t="s">
        <v>995</v>
      </c>
      <c r="E1591" s="85"/>
      <c r="F1591" s="87"/>
      <c r="G1591" s="3">
        <v>45349</v>
      </c>
      <c r="H1591" s="3">
        <v>45349</v>
      </c>
      <c r="I1591" s="85">
        <f xml:space="preserve"> SUM(I1583:I1590)</f>
        <v>4.5</v>
      </c>
      <c r="J1591" s="1" t="str">
        <f t="shared" si="53"/>
        <v>Feb/24</v>
      </c>
      <c r="K1591" s="1" t="str">
        <f t="shared" si="54"/>
        <v>Tuesday</v>
      </c>
    </row>
    <row r="1592" spans="2:11" x14ac:dyDescent="0.35">
      <c r="B1592">
        <v>1679</v>
      </c>
      <c r="C1592" s="1" t="s">
        <v>6</v>
      </c>
      <c r="D1592" s="1" t="s">
        <v>22</v>
      </c>
      <c r="E1592" s="1" t="s">
        <v>1075</v>
      </c>
      <c r="F1592" t="s">
        <v>348</v>
      </c>
      <c r="G1592" s="3">
        <v>45350</v>
      </c>
      <c r="H1592" s="3">
        <v>45350</v>
      </c>
      <c r="I1592" s="1">
        <v>1</v>
      </c>
      <c r="J1592" s="1" t="str">
        <f t="shared" si="53"/>
        <v>Feb/24</v>
      </c>
      <c r="K1592" s="1" t="str">
        <f t="shared" si="54"/>
        <v>Wednesday</v>
      </c>
    </row>
    <row r="1593" spans="2:11" x14ac:dyDescent="0.35">
      <c r="B1593">
        <v>1680</v>
      </c>
      <c r="C1593" s="1" t="s">
        <v>6</v>
      </c>
      <c r="D1593" s="1" t="s">
        <v>17</v>
      </c>
      <c r="E1593" s="1" t="s">
        <v>1078</v>
      </c>
      <c r="F1593" t="s">
        <v>657</v>
      </c>
      <c r="G1593" s="3">
        <v>45350</v>
      </c>
      <c r="H1593" s="3">
        <v>45350</v>
      </c>
      <c r="I1593" s="1">
        <v>3</v>
      </c>
      <c r="J1593" s="1" t="str">
        <f t="shared" si="53"/>
        <v>Feb/24</v>
      </c>
      <c r="K1593" s="1" t="str">
        <f t="shared" si="54"/>
        <v>Wednesday</v>
      </c>
    </row>
    <row r="1594" spans="2:11" x14ac:dyDescent="0.35">
      <c r="B1594">
        <v>1681</v>
      </c>
      <c r="C1594" s="1" t="s">
        <v>6</v>
      </c>
      <c r="D1594" s="1" t="s">
        <v>958</v>
      </c>
      <c r="E1594" s="1" t="s">
        <v>1071</v>
      </c>
      <c r="F1594" t="s">
        <v>657</v>
      </c>
      <c r="G1594" s="3">
        <v>45350</v>
      </c>
      <c r="H1594" s="3">
        <v>45350</v>
      </c>
      <c r="J1594" s="1" t="str">
        <f t="shared" ref="J1594:J1658" si="57" xml:space="preserve"> TEXT(G1594,"MMM/YY")</f>
        <v>Feb/24</v>
      </c>
      <c r="K1594" s="1" t="str">
        <f t="shared" si="54"/>
        <v>Wednesday</v>
      </c>
    </row>
    <row r="1595" spans="2:11" x14ac:dyDescent="0.35">
      <c r="B1595">
        <v>1682</v>
      </c>
      <c r="C1595" s="1" t="s">
        <v>6</v>
      </c>
      <c r="D1595" s="1" t="s">
        <v>958</v>
      </c>
      <c r="E1595" s="1" t="s">
        <v>1079</v>
      </c>
      <c r="F1595" t="s">
        <v>348</v>
      </c>
      <c r="G1595" s="3">
        <v>45350</v>
      </c>
      <c r="H1595" s="3">
        <v>45350</v>
      </c>
      <c r="I1595" s="1">
        <v>2</v>
      </c>
      <c r="J1595" s="1" t="str">
        <f t="shared" si="57"/>
        <v>Feb/24</v>
      </c>
      <c r="K1595" s="1" t="str">
        <f t="shared" si="54"/>
        <v>Wednesday</v>
      </c>
    </row>
    <row r="1596" spans="2:11" x14ac:dyDescent="0.35">
      <c r="B1596">
        <v>1683</v>
      </c>
      <c r="C1596" s="1" t="s">
        <v>6</v>
      </c>
      <c r="D1596" s="1" t="s">
        <v>1063</v>
      </c>
      <c r="E1596" s="1" t="s">
        <v>1080</v>
      </c>
      <c r="F1596"/>
      <c r="G1596" s="3">
        <v>45350</v>
      </c>
      <c r="H1596" s="3">
        <v>45350</v>
      </c>
      <c r="I1596" s="1">
        <v>2</v>
      </c>
      <c r="J1596" s="1" t="str">
        <f t="shared" si="57"/>
        <v>Feb/24</v>
      </c>
      <c r="K1596" s="1" t="str">
        <f t="shared" si="54"/>
        <v>Wednesday</v>
      </c>
    </row>
    <row r="1597" spans="2:11" x14ac:dyDescent="0.35">
      <c r="B1597">
        <v>1684</v>
      </c>
      <c r="C1597" s="1" t="s">
        <v>6</v>
      </c>
      <c r="E1597" s="1"/>
      <c r="F1597"/>
      <c r="G1597" s="3">
        <v>45350</v>
      </c>
      <c r="H1597" s="3">
        <v>45350</v>
      </c>
      <c r="J1597" s="1" t="str">
        <f t="shared" si="57"/>
        <v>Feb/24</v>
      </c>
      <c r="K1597" s="1" t="str">
        <f t="shared" si="54"/>
        <v>Wednesday</v>
      </c>
    </row>
    <row r="1598" spans="2:11" x14ac:dyDescent="0.35">
      <c r="B1598">
        <v>1685</v>
      </c>
      <c r="C1598" s="1" t="s">
        <v>6</v>
      </c>
      <c r="D1598" s="1" t="s">
        <v>51</v>
      </c>
      <c r="E1598" s="1" t="s">
        <v>1073</v>
      </c>
      <c r="F1598"/>
      <c r="G1598" s="3">
        <v>45350</v>
      </c>
      <c r="H1598" s="3">
        <v>45350</v>
      </c>
      <c r="J1598" s="1" t="str">
        <f t="shared" si="57"/>
        <v>Feb/24</v>
      </c>
      <c r="K1598" s="1" t="str">
        <f t="shared" si="54"/>
        <v>Wednesday</v>
      </c>
    </row>
    <row r="1599" spans="2:11" x14ac:dyDescent="0.35">
      <c r="B1599">
        <v>1686</v>
      </c>
      <c r="C1599" s="1" t="s">
        <v>6</v>
      </c>
      <c r="D1599" s="1" t="s">
        <v>988</v>
      </c>
      <c r="E1599" s="1" t="s">
        <v>1062</v>
      </c>
      <c r="F1599"/>
      <c r="G1599" s="3">
        <v>45350</v>
      </c>
      <c r="H1599" s="3">
        <v>45350</v>
      </c>
      <c r="J1599" s="1" t="str">
        <f t="shared" si="57"/>
        <v>Feb/24</v>
      </c>
      <c r="K1599" s="1" t="str">
        <f t="shared" si="54"/>
        <v>Wednesday</v>
      </c>
    </row>
    <row r="1600" spans="2:11" x14ac:dyDescent="0.35">
      <c r="B1600">
        <v>1687</v>
      </c>
      <c r="C1600" s="1" t="s">
        <v>6</v>
      </c>
      <c r="D1600" s="85" t="s">
        <v>995</v>
      </c>
      <c r="E1600" s="85"/>
      <c r="F1600" s="87"/>
      <c r="G1600" s="3">
        <v>45350</v>
      </c>
      <c r="H1600" s="3">
        <v>45350</v>
      </c>
      <c r="I1600" s="85">
        <f xml:space="preserve"> SUM(I1592:I1599)</f>
        <v>8</v>
      </c>
      <c r="J1600" s="1" t="str">
        <f t="shared" si="57"/>
        <v>Feb/24</v>
      </c>
      <c r="K1600" s="1" t="str">
        <f t="shared" si="54"/>
        <v>Wednesday</v>
      </c>
    </row>
    <row r="1601" spans="2:11" x14ac:dyDescent="0.35">
      <c r="B1601">
        <v>1688</v>
      </c>
      <c r="C1601" s="1" t="s">
        <v>6</v>
      </c>
      <c r="D1601" s="1" t="s">
        <v>22</v>
      </c>
      <c r="E1601" s="1" t="s">
        <v>1075</v>
      </c>
      <c r="F1601" t="s">
        <v>657</v>
      </c>
      <c r="G1601" s="3">
        <v>45351</v>
      </c>
      <c r="H1601" s="3">
        <v>45351</v>
      </c>
      <c r="I1601" s="1">
        <v>1</v>
      </c>
      <c r="J1601" s="1" t="str">
        <f t="shared" si="57"/>
        <v>Feb/24</v>
      </c>
      <c r="K1601" s="1" t="str">
        <f t="shared" si="54"/>
        <v>Thursday</v>
      </c>
    </row>
    <row r="1602" spans="2:11" x14ac:dyDescent="0.35">
      <c r="B1602">
        <v>1689</v>
      </c>
      <c r="C1602" s="1" t="s">
        <v>6</v>
      </c>
      <c r="D1602" s="1" t="s">
        <v>17</v>
      </c>
      <c r="E1602" s="1" t="s">
        <v>1078</v>
      </c>
      <c r="F1602"/>
      <c r="G1602" s="3">
        <v>45351</v>
      </c>
      <c r="H1602" s="3">
        <v>45351</v>
      </c>
      <c r="I1602" s="1">
        <v>2</v>
      </c>
      <c r="J1602" s="1" t="str">
        <f t="shared" si="57"/>
        <v>Feb/24</v>
      </c>
      <c r="K1602" s="1" t="str">
        <f t="shared" si="54"/>
        <v>Thursday</v>
      </c>
    </row>
    <row r="1603" spans="2:11" x14ac:dyDescent="0.35">
      <c r="B1603">
        <v>1690</v>
      </c>
      <c r="C1603" s="1" t="s">
        <v>6</v>
      </c>
      <c r="D1603" s="1" t="s">
        <v>958</v>
      </c>
      <c r="E1603" s="1" t="s">
        <v>1071</v>
      </c>
      <c r="F1603" t="s">
        <v>657</v>
      </c>
      <c r="G1603" s="3">
        <v>45351</v>
      </c>
      <c r="H1603" s="3">
        <v>45351</v>
      </c>
      <c r="I1603" s="1">
        <v>1</v>
      </c>
      <c r="J1603" s="1" t="str">
        <f t="shared" si="57"/>
        <v>Feb/24</v>
      </c>
      <c r="K1603" s="1" t="str">
        <f t="shared" si="54"/>
        <v>Thursday</v>
      </c>
    </row>
    <row r="1604" spans="2:11" x14ac:dyDescent="0.35">
      <c r="B1604">
        <v>1691</v>
      </c>
      <c r="C1604" s="1" t="s">
        <v>6</v>
      </c>
      <c r="D1604" s="1" t="s">
        <v>958</v>
      </c>
      <c r="E1604" s="1" t="s">
        <v>1079</v>
      </c>
      <c r="F1604" t="s">
        <v>348</v>
      </c>
      <c r="G1604" s="3">
        <v>45351</v>
      </c>
      <c r="H1604" s="3">
        <v>45351</v>
      </c>
      <c r="I1604" s="1">
        <v>1</v>
      </c>
      <c r="J1604" s="1" t="str">
        <f t="shared" si="57"/>
        <v>Feb/24</v>
      </c>
      <c r="K1604" s="1" t="str">
        <f t="shared" si="54"/>
        <v>Thursday</v>
      </c>
    </row>
    <row r="1605" spans="2:11" x14ac:dyDescent="0.35">
      <c r="B1605">
        <v>1692</v>
      </c>
      <c r="C1605" s="1" t="s">
        <v>6</v>
      </c>
      <c r="D1605" s="1" t="s">
        <v>1063</v>
      </c>
      <c r="E1605" s="1" t="s">
        <v>1080</v>
      </c>
      <c r="F1605" t="s">
        <v>657</v>
      </c>
      <c r="G1605" s="3">
        <v>45351</v>
      </c>
      <c r="H1605" s="3">
        <v>45351</v>
      </c>
      <c r="I1605" s="1">
        <v>2</v>
      </c>
      <c r="J1605" s="1" t="str">
        <f t="shared" si="57"/>
        <v>Feb/24</v>
      </c>
      <c r="K1605" s="1" t="str">
        <f t="shared" si="54"/>
        <v>Thursday</v>
      </c>
    </row>
    <row r="1606" spans="2:11" x14ac:dyDescent="0.35">
      <c r="B1606">
        <v>1693</v>
      </c>
      <c r="C1606" s="1" t="s">
        <v>6</v>
      </c>
      <c r="E1606" s="1"/>
      <c r="F1606"/>
      <c r="G1606" s="3">
        <v>45351</v>
      </c>
      <c r="H1606" s="3">
        <v>45351</v>
      </c>
      <c r="J1606" s="1" t="str">
        <f t="shared" si="57"/>
        <v>Feb/24</v>
      </c>
      <c r="K1606" s="1" t="str">
        <f t="shared" si="54"/>
        <v>Thursday</v>
      </c>
    </row>
    <row r="1607" spans="2:11" x14ac:dyDescent="0.35">
      <c r="B1607">
        <v>1694</v>
      </c>
      <c r="C1607" s="1" t="s">
        <v>6</v>
      </c>
      <c r="D1607" s="1" t="s">
        <v>51</v>
      </c>
      <c r="E1607" s="1" t="s">
        <v>1073</v>
      </c>
      <c r="F1607"/>
      <c r="G1607" s="3">
        <v>45351</v>
      </c>
      <c r="H1607" s="3">
        <v>45351</v>
      </c>
      <c r="J1607" s="1" t="str">
        <f t="shared" si="57"/>
        <v>Feb/24</v>
      </c>
      <c r="K1607" s="1" t="str">
        <f t="shared" si="54"/>
        <v>Thursday</v>
      </c>
    </row>
    <row r="1608" spans="2:11" x14ac:dyDescent="0.35">
      <c r="B1608">
        <v>1695</v>
      </c>
      <c r="C1608" s="1" t="s">
        <v>6</v>
      </c>
      <c r="D1608" s="1" t="s">
        <v>988</v>
      </c>
      <c r="E1608" s="1" t="s">
        <v>1081</v>
      </c>
      <c r="F1608"/>
      <c r="G1608" s="3">
        <v>45351</v>
      </c>
      <c r="H1608" s="3">
        <v>45351</v>
      </c>
      <c r="I1608" s="1">
        <v>1</v>
      </c>
      <c r="J1608" s="1" t="str">
        <f t="shared" si="57"/>
        <v>Feb/24</v>
      </c>
      <c r="K1608" s="1" t="str">
        <f t="shared" si="54"/>
        <v>Thursday</v>
      </c>
    </row>
    <row r="1609" spans="2:11" x14ac:dyDescent="0.35">
      <c r="B1609">
        <v>1696</v>
      </c>
      <c r="C1609" s="1" t="s">
        <v>6</v>
      </c>
      <c r="D1609" s="85" t="s">
        <v>995</v>
      </c>
      <c r="E1609" s="85"/>
      <c r="F1609" s="87"/>
      <c r="G1609" s="3">
        <v>45351</v>
      </c>
      <c r="H1609" s="3">
        <v>45351</v>
      </c>
      <c r="I1609" s="85">
        <f xml:space="preserve"> SUM(I1601:I1608)</f>
        <v>8</v>
      </c>
      <c r="J1609" s="1" t="str">
        <f t="shared" si="57"/>
        <v>Feb/24</v>
      </c>
      <c r="K1609" s="1" t="str">
        <f t="shared" ref="K1609:K1673" si="58" xml:space="preserve"> TEXT(G1609, "dddd")</f>
        <v>Thursday</v>
      </c>
    </row>
    <row r="1610" spans="2:11" x14ac:dyDescent="0.35">
      <c r="B1610">
        <v>1697</v>
      </c>
      <c r="C1610" s="1" t="s">
        <v>6</v>
      </c>
      <c r="D1610" s="1" t="s">
        <v>22</v>
      </c>
      <c r="E1610" s="1" t="s">
        <v>1075</v>
      </c>
      <c r="F1610"/>
      <c r="G1610" s="3">
        <v>45352</v>
      </c>
      <c r="H1610" s="3">
        <v>45352</v>
      </c>
      <c r="I1610" s="1">
        <v>1</v>
      </c>
      <c r="J1610" s="1" t="str">
        <f t="shared" si="57"/>
        <v>Mar/24</v>
      </c>
      <c r="K1610" s="1" t="str">
        <f t="shared" si="58"/>
        <v>Friday</v>
      </c>
    </row>
    <row r="1611" spans="2:11" x14ac:dyDescent="0.35">
      <c r="B1611">
        <v>1698</v>
      </c>
      <c r="C1611" s="1" t="s">
        <v>6</v>
      </c>
      <c r="D1611" s="1" t="s">
        <v>17</v>
      </c>
      <c r="E1611" s="1" t="s">
        <v>1078</v>
      </c>
      <c r="F1611"/>
      <c r="G1611" s="3">
        <v>45352</v>
      </c>
      <c r="H1611" s="3">
        <v>45352</v>
      </c>
      <c r="J1611" s="1" t="str">
        <f t="shared" si="57"/>
        <v>Mar/24</v>
      </c>
      <c r="K1611" s="1" t="str">
        <f t="shared" si="58"/>
        <v>Friday</v>
      </c>
    </row>
    <row r="1612" spans="2:11" x14ac:dyDescent="0.35">
      <c r="B1612">
        <v>1699</v>
      </c>
      <c r="C1612" s="1" t="s">
        <v>6</v>
      </c>
      <c r="D1612" s="1" t="s">
        <v>958</v>
      </c>
      <c r="E1612" s="1" t="s">
        <v>1071</v>
      </c>
      <c r="F1612"/>
      <c r="G1612" s="3">
        <v>45352</v>
      </c>
      <c r="H1612" s="3">
        <v>45352</v>
      </c>
      <c r="J1612" s="1" t="str">
        <f t="shared" si="57"/>
        <v>Mar/24</v>
      </c>
      <c r="K1612" s="1" t="str">
        <f t="shared" si="58"/>
        <v>Friday</v>
      </c>
    </row>
    <row r="1613" spans="2:11" x14ac:dyDescent="0.35">
      <c r="B1613">
        <v>1700</v>
      </c>
      <c r="C1613" s="1" t="s">
        <v>6</v>
      </c>
      <c r="D1613" s="1" t="s">
        <v>958</v>
      </c>
      <c r="E1613" s="1" t="s">
        <v>1079</v>
      </c>
      <c r="F1613"/>
      <c r="G1613" s="3">
        <v>45352</v>
      </c>
      <c r="H1613" s="3">
        <v>45352</v>
      </c>
      <c r="J1613" s="1" t="str">
        <f t="shared" si="57"/>
        <v>Mar/24</v>
      </c>
      <c r="K1613" s="1" t="str">
        <f t="shared" si="58"/>
        <v>Friday</v>
      </c>
    </row>
    <row r="1614" spans="2:11" x14ac:dyDescent="0.35">
      <c r="B1614">
        <v>1701</v>
      </c>
      <c r="C1614" s="1" t="s">
        <v>6</v>
      </c>
      <c r="D1614" s="1" t="s">
        <v>1063</v>
      </c>
      <c r="E1614" s="1" t="s">
        <v>1080</v>
      </c>
      <c r="F1614"/>
      <c r="G1614" s="3">
        <v>45352</v>
      </c>
      <c r="H1614" s="3">
        <v>45352</v>
      </c>
      <c r="J1614" s="1" t="str">
        <f t="shared" si="57"/>
        <v>Mar/24</v>
      </c>
      <c r="K1614" s="1" t="str">
        <f t="shared" si="58"/>
        <v>Friday</v>
      </c>
    </row>
    <row r="1615" spans="2:11" x14ac:dyDescent="0.35">
      <c r="B1615">
        <v>1702</v>
      </c>
      <c r="C1615" s="1" t="s">
        <v>6</v>
      </c>
      <c r="E1615" s="1"/>
      <c r="F1615"/>
      <c r="G1615" s="3">
        <v>45352</v>
      </c>
      <c r="H1615" s="3">
        <v>45352</v>
      </c>
      <c r="J1615" s="1" t="str">
        <f t="shared" si="57"/>
        <v>Mar/24</v>
      </c>
      <c r="K1615" s="1" t="str">
        <f t="shared" si="58"/>
        <v>Friday</v>
      </c>
    </row>
    <row r="1616" spans="2:11" x14ac:dyDescent="0.35">
      <c r="B1616">
        <v>1703</v>
      </c>
      <c r="C1616" s="1" t="s">
        <v>6</v>
      </c>
      <c r="D1616" s="1" t="s">
        <v>51</v>
      </c>
      <c r="E1616" s="1" t="s">
        <v>1073</v>
      </c>
      <c r="F1616"/>
      <c r="G1616" s="3">
        <v>45352</v>
      </c>
      <c r="H1616" s="3">
        <v>45352</v>
      </c>
      <c r="J1616" s="1" t="str">
        <f t="shared" si="57"/>
        <v>Mar/24</v>
      </c>
      <c r="K1616" s="1" t="str">
        <f t="shared" si="58"/>
        <v>Friday</v>
      </c>
    </row>
    <row r="1617" spans="2:11" x14ac:dyDescent="0.35">
      <c r="B1617">
        <v>1704</v>
      </c>
      <c r="C1617" s="1" t="s">
        <v>6</v>
      </c>
      <c r="D1617" s="1" t="s">
        <v>988</v>
      </c>
      <c r="E1617" s="1" t="s">
        <v>1081</v>
      </c>
      <c r="F1617"/>
      <c r="G1617" s="3">
        <v>45352</v>
      </c>
      <c r="H1617" s="3">
        <v>45352</v>
      </c>
      <c r="J1617" s="1" t="str">
        <f t="shared" si="57"/>
        <v>Mar/24</v>
      </c>
      <c r="K1617" s="1" t="str">
        <f t="shared" si="58"/>
        <v>Friday</v>
      </c>
    </row>
    <row r="1618" spans="2:11" x14ac:dyDescent="0.35">
      <c r="B1618">
        <v>1705</v>
      </c>
      <c r="C1618" s="1" t="s">
        <v>6</v>
      </c>
      <c r="D1618" s="85" t="s">
        <v>995</v>
      </c>
      <c r="E1618" s="85"/>
      <c r="F1618" s="87"/>
      <c r="G1618" s="3">
        <v>45352</v>
      </c>
      <c r="H1618" s="3">
        <v>45352</v>
      </c>
      <c r="I1618" s="85">
        <f xml:space="preserve"> SUM(I1610:I1617)</f>
        <v>1</v>
      </c>
      <c r="J1618" s="1" t="str">
        <f t="shared" si="57"/>
        <v>Mar/24</v>
      </c>
      <c r="K1618" s="1" t="str">
        <f t="shared" si="58"/>
        <v>Friday</v>
      </c>
    </row>
    <row r="1619" spans="2:11" x14ac:dyDescent="0.35">
      <c r="B1619">
        <v>1706</v>
      </c>
      <c r="C1619" s="1" t="s">
        <v>6</v>
      </c>
      <c r="D1619" s="1" t="s">
        <v>22</v>
      </c>
      <c r="E1619" s="1" t="s">
        <v>1075</v>
      </c>
      <c r="F1619" t="s">
        <v>657</v>
      </c>
      <c r="G1619" s="3">
        <v>45355</v>
      </c>
      <c r="H1619" s="3">
        <v>45355</v>
      </c>
      <c r="I1619" s="1">
        <v>1</v>
      </c>
      <c r="J1619" s="1" t="str">
        <f t="shared" si="57"/>
        <v>Mar/24</v>
      </c>
      <c r="K1619" s="1" t="str">
        <f t="shared" si="58"/>
        <v>Monday</v>
      </c>
    </row>
    <row r="1620" spans="2:11" x14ac:dyDescent="0.35">
      <c r="B1620">
        <v>1707</v>
      </c>
      <c r="C1620" s="1" t="s">
        <v>6</v>
      </c>
      <c r="D1620" s="1" t="s">
        <v>17</v>
      </c>
      <c r="E1620" s="1" t="s">
        <v>1078</v>
      </c>
      <c r="F1620" t="s">
        <v>657</v>
      </c>
      <c r="G1620" s="3">
        <v>45355</v>
      </c>
      <c r="H1620" s="3">
        <v>45355</v>
      </c>
      <c r="I1620" s="1">
        <v>3</v>
      </c>
      <c r="J1620" s="1" t="str">
        <f t="shared" si="57"/>
        <v>Mar/24</v>
      </c>
      <c r="K1620" s="1" t="str">
        <f t="shared" si="58"/>
        <v>Monday</v>
      </c>
    </row>
    <row r="1621" spans="2:11" x14ac:dyDescent="0.35">
      <c r="B1621"/>
      <c r="C1621" s="1" t="s">
        <v>6</v>
      </c>
      <c r="D1621" s="1" t="s">
        <v>510</v>
      </c>
      <c r="E1621" s="1" t="s">
        <v>1082</v>
      </c>
      <c r="F1621" t="s">
        <v>348</v>
      </c>
      <c r="G1621" s="3">
        <v>45355</v>
      </c>
      <c r="H1621" s="3">
        <v>45355</v>
      </c>
      <c r="I1621" s="1">
        <v>2</v>
      </c>
      <c r="J1621" s="1" t="str">
        <f xml:space="preserve"> TEXT(G1621,"MMM/YY")</f>
        <v>Mar/24</v>
      </c>
      <c r="K1621" s="1" t="str">
        <f xml:space="preserve"> TEXT(G1621, "dddd")</f>
        <v>Monday</v>
      </c>
    </row>
    <row r="1622" spans="2:11" x14ac:dyDescent="0.35">
      <c r="B1622">
        <v>1708</v>
      </c>
      <c r="C1622" s="1" t="s">
        <v>6</v>
      </c>
      <c r="D1622" s="1" t="s">
        <v>958</v>
      </c>
      <c r="E1622" s="1" t="s">
        <v>1071</v>
      </c>
      <c r="F1622"/>
      <c r="G1622" s="3">
        <v>45355</v>
      </c>
      <c r="H1622" s="3">
        <v>45355</v>
      </c>
      <c r="J1622" s="1" t="str">
        <f t="shared" si="57"/>
        <v>Mar/24</v>
      </c>
      <c r="K1622" s="1" t="str">
        <f t="shared" si="58"/>
        <v>Monday</v>
      </c>
    </row>
    <row r="1623" spans="2:11" x14ac:dyDescent="0.35">
      <c r="B1623">
        <v>1709</v>
      </c>
      <c r="C1623" s="1" t="s">
        <v>6</v>
      </c>
      <c r="D1623" s="1" t="s">
        <v>958</v>
      </c>
      <c r="E1623" s="1" t="s">
        <v>1079</v>
      </c>
      <c r="F1623"/>
      <c r="G1623" s="3">
        <v>45355</v>
      </c>
      <c r="H1623" s="3">
        <v>45355</v>
      </c>
      <c r="J1623" s="1" t="str">
        <f t="shared" si="57"/>
        <v>Mar/24</v>
      </c>
      <c r="K1623" s="1" t="str">
        <f t="shared" si="58"/>
        <v>Monday</v>
      </c>
    </row>
    <row r="1624" spans="2:11" x14ac:dyDescent="0.35">
      <c r="B1624">
        <v>1710</v>
      </c>
      <c r="C1624" s="1" t="s">
        <v>6</v>
      </c>
      <c r="D1624" s="1" t="s">
        <v>1063</v>
      </c>
      <c r="E1624" s="1" t="s">
        <v>1080</v>
      </c>
      <c r="F1624"/>
      <c r="G1624" s="3">
        <v>45355</v>
      </c>
      <c r="H1624" s="3">
        <v>45355</v>
      </c>
      <c r="J1624" s="1" t="str">
        <f t="shared" si="57"/>
        <v>Mar/24</v>
      </c>
      <c r="K1624" s="1" t="str">
        <f t="shared" si="58"/>
        <v>Monday</v>
      </c>
    </row>
    <row r="1625" spans="2:11" x14ac:dyDescent="0.35">
      <c r="B1625">
        <v>1711</v>
      </c>
      <c r="C1625" s="1" t="s">
        <v>6</v>
      </c>
      <c r="E1625" s="1"/>
      <c r="F1625"/>
      <c r="G1625" s="3">
        <v>45355</v>
      </c>
      <c r="H1625" s="3">
        <v>45355</v>
      </c>
      <c r="J1625" s="1" t="str">
        <f t="shared" si="57"/>
        <v>Mar/24</v>
      </c>
      <c r="K1625" s="1" t="str">
        <f t="shared" si="58"/>
        <v>Monday</v>
      </c>
    </row>
    <row r="1626" spans="2:11" x14ac:dyDescent="0.35">
      <c r="B1626">
        <v>1712</v>
      </c>
      <c r="C1626" s="1" t="s">
        <v>6</v>
      </c>
      <c r="D1626" s="1" t="s">
        <v>51</v>
      </c>
      <c r="E1626" s="1" t="s">
        <v>1073</v>
      </c>
      <c r="F1626"/>
      <c r="G1626" s="3">
        <v>45355</v>
      </c>
      <c r="H1626" s="3">
        <v>45355</v>
      </c>
      <c r="J1626" s="1" t="str">
        <f t="shared" si="57"/>
        <v>Mar/24</v>
      </c>
      <c r="K1626" s="1" t="str">
        <f t="shared" si="58"/>
        <v>Monday</v>
      </c>
    </row>
    <row r="1627" spans="2:11" x14ac:dyDescent="0.35">
      <c r="B1627">
        <v>1713</v>
      </c>
      <c r="C1627" s="1" t="s">
        <v>6</v>
      </c>
      <c r="D1627" s="1" t="s">
        <v>988</v>
      </c>
      <c r="E1627" s="1" t="s">
        <v>1081</v>
      </c>
      <c r="F1627" t="s">
        <v>348</v>
      </c>
      <c r="G1627" s="3">
        <v>45355</v>
      </c>
      <c r="H1627" s="3">
        <v>45355</v>
      </c>
      <c r="I1627" s="1">
        <v>1</v>
      </c>
      <c r="J1627" s="1" t="str">
        <f t="shared" si="57"/>
        <v>Mar/24</v>
      </c>
      <c r="K1627" s="1" t="str">
        <f t="shared" si="58"/>
        <v>Monday</v>
      </c>
    </row>
    <row r="1628" spans="2:11" x14ac:dyDescent="0.35">
      <c r="B1628">
        <v>1714</v>
      </c>
      <c r="C1628" s="1" t="s">
        <v>6</v>
      </c>
      <c r="D1628" s="85" t="s">
        <v>995</v>
      </c>
      <c r="E1628" s="85"/>
      <c r="F1628" s="87"/>
      <c r="G1628" s="3">
        <v>45355</v>
      </c>
      <c r="H1628" s="3">
        <v>45355</v>
      </c>
      <c r="I1628" s="85">
        <f xml:space="preserve"> SUM(I1619:I1627)</f>
        <v>7</v>
      </c>
      <c r="J1628" s="1" t="str">
        <f t="shared" si="57"/>
        <v>Mar/24</v>
      </c>
      <c r="K1628" s="1" t="str">
        <f t="shared" si="58"/>
        <v>Monday</v>
      </c>
    </row>
    <row r="1629" spans="2:11" x14ac:dyDescent="0.35">
      <c r="B1629">
        <v>1715</v>
      </c>
      <c r="C1629" s="1" t="s">
        <v>6</v>
      </c>
      <c r="D1629" s="1" t="s">
        <v>22</v>
      </c>
      <c r="E1629" s="1" t="s">
        <v>1075</v>
      </c>
      <c r="F1629" t="s">
        <v>657</v>
      </c>
      <c r="G1629" s="3">
        <v>45356</v>
      </c>
      <c r="H1629" s="3">
        <v>45356</v>
      </c>
      <c r="I1629" s="1">
        <v>1</v>
      </c>
      <c r="J1629" s="1" t="str">
        <f t="shared" si="57"/>
        <v>Mar/24</v>
      </c>
      <c r="K1629" s="1" t="str">
        <f t="shared" si="58"/>
        <v>Tuesday</v>
      </c>
    </row>
    <row r="1630" spans="2:11" x14ac:dyDescent="0.35">
      <c r="B1630">
        <v>1716</v>
      </c>
      <c r="C1630" s="1" t="s">
        <v>6</v>
      </c>
      <c r="D1630" s="1" t="s">
        <v>17</v>
      </c>
      <c r="E1630" s="1" t="s">
        <v>1078</v>
      </c>
      <c r="F1630"/>
      <c r="G1630" s="3">
        <v>45356</v>
      </c>
      <c r="H1630" s="3">
        <v>45356</v>
      </c>
      <c r="J1630" s="1" t="str">
        <f t="shared" si="57"/>
        <v>Mar/24</v>
      </c>
      <c r="K1630" s="1" t="str">
        <f t="shared" si="58"/>
        <v>Tuesday</v>
      </c>
    </row>
    <row r="1631" spans="2:11" x14ac:dyDescent="0.35">
      <c r="B1631">
        <v>1717</v>
      </c>
      <c r="C1631" s="1" t="s">
        <v>6</v>
      </c>
      <c r="D1631" s="1" t="s">
        <v>510</v>
      </c>
      <c r="E1631" s="1" t="s">
        <v>1085</v>
      </c>
      <c r="F1631" t="s">
        <v>657</v>
      </c>
      <c r="G1631" s="3">
        <v>45356</v>
      </c>
      <c r="H1631" s="3">
        <v>45356</v>
      </c>
      <c r="I1631" s="1">
        <v>2</v>
      </c>
      <c r="J1631" s="1" t="str">
        <f t="shared" si="57"/>
        <v>Mar/24</v>
      </c>
      <c r="K1631" s="1" t="str">
        <f t="shared" si="58"/>
        <v>Tuesday</v>
      </c>
    </row>
    <row r="1632" spans="2:11" x14ac:dyDescent="0.35">
      <c r="B1632">
        <v>1718</v>
      </c>
      <c r="C1632" s="1" t="s">
        <v>6</v>
      </c>
      <c r="D1632" s="1" t="s">
        <v>958</v>
      </c>
      <c r="E1632" s="1" t="s">
        <v>1071</v>
      </c>
      <c r="F1632"/>
      <c r="G1632" s="3">
        <v>45356</v>
      </c>
      <c r="H1632" s="3">
        <v>45356</v>
      </c>
      <c r="J1632" s="1" t="str">
        <f t="shared" si="57"/>
        <v>Mar/24</v>
      </c>
      <c r="K1632" s="1" t="str">
        <f t="shared" si="58"/>
        <v>Tuesday</v>
      </c>
    </row>
    <row r="1633" spans="2:11" x14ac:dyDescent="0.35">
      <c r="B1633">
        <v>1719</v>
      </c>
      <c r="C1633" s="1" t="s">
        <v>6</v>
      </c>
      <c r="D1633" s="1" t="s">
        <v>958</v>
      </c>
      <c r="E1633" s="1" t="s">
        <v>1079</v>
      </c>
      <c r="F1633"/>
      <c r="G1633" s="3">
        <v>45356</v>
      </c>
      <c r="H1633" s="3">
        <v>45356</v>
      </c>
      <c r="J1633" s="1" t="str">
        <f t="shared" si="57"/>
        <v>Mar/24</v>
      </c>
      <c r="K1633" s="1" t="str">
        <f t="shared" si="58"/>
        <v>Tuesday</v>
      </c>
    </row>
    <row r="1634" spans="2:11" x14ac:dyDescent="0.35">
      <c r="B1634">
        <v>1720</v>
      </c>
      <c r="C1634" s="1" t="s">
        <v>6</v>
      </c>
      <c r="D1634" s="1" t="s">
        <v>1063</v>
      </c>
      <c r="E1634" s="1" t="s">
        <v>1086</v>
      </c>
      <c r="F1634" t="s">
        <v>657</v>
      </c>
      <c r="G1634" s="3">
        <v>45356</v>
      </c>
      <c r="H1634" s="3">
        <v>45356</v>
      </c>
      <c r="I1634" s="1">
        <v>2</v>
      </c>
      <c r="J1634" s="1" t="str">
        <f t="shared" si="57"/>
        <v>Mar/24</v>
      </c>
      <c r="K1634" s="1" t="str">
        <f t="shared" si="58"/>
        <v>Tuesday</v>
      </c>
    </row>
    <row r="1635" spans="2:11" x14ac:dyDescent="0.35">
      <c r="B1635">
        <v>1721</v>
      </c>
      <c r="C1635" s="1" t="s">
        <v>6</v>
      </c>
      <c r="E1635" s="1"/>
      <c r="F1635"/>
      <c r="G1635" s="3">
        <v>45356</v>
      </c>
      <c r="H1635" s="3">
        <v>45356</v>
      </c>
      <c r="J1635" s="1" t="str">
        <f t="shared" si="57"/>
        <v>Mar/24</v>
      </c>
      <c r="K1635" s="1" t="str">
        <f t="shared" si="58"/>
        <v>Tuesday</v>
      </c>
    </row>
    <row r="1636" spans="2:11" x14ac:dyDescent="0.35">
      <c r="B1636">
        <v>1722</v>
      </c>
      <c r="C1636" s="1" t="s">
        <v>6</v>
      </c>
      <c r="D1636" s="1" t="s">
        <v>51</v>
      </c>
      <c r="E1636" s="1" t="s">
        <v>1073</v>
      </c>
      <c r="F1636"/>
      <c r="G1636" s="3">
        <v>45356</v>
      </c>
      <c r="H1636" s="3">
        <v>45356</v>
      </c>
      <c r="J1636" s="1" t="str">
        <f t="shared" si="57"/>
        <v>Mar/24</v>
      </c>
      <c r="K1636" s="1" t="str">
        <f t="shared" si="58"/>
        <v>Tuesday</v>
      </c>
    </row>
    <row r="1637" spans="2:11" x14ac:dyDescent="0.35">
      <c r="B1637">
        <v>1723</v>
      </c>
      <c r="C1637" s="1" t="s">
        <v>6</v>
      </c>
      <c r="D1637" s="1" t="s">
        <v>988</v>
      </c>
      <c r="E1637" s="1" t="s">
        <v>1087</v>
      </c>
      <c r="F1637" t="s">
        <v>657</v>
      </c>
      <c r="G1637" s="3">
        <v>45356</v>
      </c>
      <c r="H1637" s="3">
        <v>45356</v>
      </c>
      <c r="I1637" s="1">
        <v>1</v>
      </c>
      <c r="J1637" s="1" t="str">
        <f t="shared" si="57"/>
        <v>Mar/24</v>
      </c>
      <c r="K1637" s="1" t="str">
        <f t="shared" si="58"/>
        <v>Tuesday</v>
      </c>
    </row>
    <row r="1638" spans="2:11" x14ac:dyDescent="0.35">
      <c r="B1638">
        <v>1724</v>
      </c>
      <c r="C1638" s="1" t="s">
        <v>6</v>
      </c>
      <c r="D1638" s="85" t="s">
        <v>995</v>
      </c>
      <c r="E1638" s="85"/>
      <c r="F1638" s="87"/>
      <c r="G1638" s="3">
        <v>45356</v>
      </c>
      <c r="H1638" s="3">
        <v>45356</v>
      </c>
      <c r="I1638" s="85">
        <f xml:space="preserve"> SUM(I1629:I1637)</f>
        <v>6</v>
      </c>
      <c r="J1638" s="1" t="str">
        <f t="shared" si="57"/>
        <v>Mar/24</v>
      </c>
      <c r="K1638" s="1" t="str">
        <f t="shared" si="58"/>
        <v>Tuesday</v>
      </c>
    </row>
    <row r="1639" spans="2:11" x14ac:dyDescent="0.35">
      <c r="B1639">
        <v>1725</v>
      </c>
      <c r="C1639" s="1" t="s">
        <v>6</v>
      </c>
      <c r="D1639" s="1" t="s">
        <v>22</v>
      </c>
      <c r="E1639" s="1" t="s">
        <v>1075</v>
      </c>
      <c r="F1639" t="s">
        <v>657</v>
      </c>
      <c r="G1639" s="3">
        <v>45357</v>
      </c>
      <c r="H1639" s="3">
        <v>45357</v>
      </c>
      <c r="I1639" s="1">
        <v>1</v>
      </c>
      <c r="J1639" s="1" t="str">
        <f t="shared" si="57"/>
        <v>Mar/24</v>
      </c>
      <c r="K1639" s="1" t="str">
        <f t="shared" si="58"/>
        <v>Wednesday</v>
      </c>
    </row>
    <row r="1640" spans="2:11" x14ac:dyDescent="0.35">
      <c r="B1640">
        <v>1726</v>
      </c>
      <c r="C1640" s="1" t="s">
        <v>6</v>
      </c>
      <c r="D1640" s="1" t="s">
        <v>17</v>
      </c>
      <c r="E1640" s="1" t="s">
        <v>1078</v>
      </c>
      <c r="F1640"/>
      <c r="G1640" s="3">
        <v>45357</v>
      </c>
      <c r="H1640" s="3">
        <v>45357</v>
      </c>
      <c r="J1640" s="1" t="str">
        <f t="shared" si="57"/>
        <v>Mar/24</v>
      </c>
      <c r="K1640" s="1" t="str">
        <f t="shared" si="58"/>
        <v>Wednesday</v>
      </c>
    </row>
    <row r="1641" spans="2:11" x14ac:dyDescent="0.35">
      <c r="B1641">
        <v>1727</v>
      </c>
      <c r="C1641" s="1" t="s">
        <v>6</v>
      </c>
      <c r="D1641" s="1" t="s">
        <v>510</v>
      </c>
      <c r="E1641" s="1" t="s">
        <v>1089</v>
      </c>
      <c r="F1641" t="s">
        <v>657</v>
      </c>
      <c r="G1641" s="3">
        <v>45357</v>
      </c>
      <c r="H1641" s="3">
        <v>45357</v>
      </c>
      <c r="I1641" s="1">
        <v>2</v>
      </c>
      <c r="J1641" s="1" t="str">
        <f t="shared" si="57"/>
        <v>Mar/24</v>
      </c>
      <c r="K1641" s="1" t="str">
        <f t="shared" si="58"/>
        <v>Wednesday</v>
      </c>
    </row>
    <row r="1642" spans="2:11" x14ac:dyDescent="0.35">
      <c r="B1642">
        <v>1728</v>
      </c>
      <c r="C1642" s="1" t="s">
        <v>6</v>
      </c>
      <c r="D1642" s="1" t="s">
        <v>958</v>
      </c>
      <c r="E1642" s="1" t="s">
        <v>1088</v>
      </c>
      <c r="F1642"/>
      <c r="G1642" s="3">
        <v>45357</v>
      </c>
      <c r="H1642" s="3">
        <v>45357</v>
      </c>
      <c r="I1642" s="1">
        <v>1</v>
      </c>
      <c r="J1642" s="1" t="str">
        <f t="shared" si="57"/>
        <v>Mar/24</v>
      </c>
      <c r="K1642" s="1" t="str">
        <f t="shared" si="58"/>
        <v>Wednesday</v>
      </c>
    </row>
    <row r="1643" spans="2:11" x14ac:dyDescent="0.35">
      <c r="B1643">
        <v>1729</v>
      </c>
      <c r="C1643" s="1" t="s">
        <v>6</v>
      </c>
      <c r="D1643" s="1" t="s">
        <v>510</v>
      </c>
      <c r="E1643" s="1" t="s">
        <v>1090</v>
      </c>
      <c r="F1643" t="s">
        <v>657</v>
      </c>
      <c r="G1643" s="3">
        <v>45357</v>
      </c>
      <c r="H1643" s="3">
        <v>45357</v>
      </c>
      <c r="I1643" s="1">
        <v>4</v>
      </c>
      <c r="J1643" s="1" t="str">
        <f t="shared" si="57"/>
        <v>Mar/24</v>
      </c>
      <c r="K1643" s="1" t="str">
        <f t="shared" si="58"/>
        <v>Wednesday</v>
      </c>
    </row>
    <row r="1644" spans="2:11" x14ac:dyDescent="0.35">
      <c r="B1644">
        <v>1730</v>
      </c>
      <c r="C1644" s="1" t="s">
        <v>6</v>
      </c>
      <c r="D1644" s="1" t="s">
        <v>1063</v>
      </c>
      <c r="E1644" s="1" t="s">
        <v>1086</v>
      </c>
      <c r="F1644"/>
      <c r="G1644" s="3">
        <v>45357</v>
      </c>
      <c r="H1644" s="3">
        <v>45357</v>
      </c>
      <c r="J1644" s="1" t="str">
        <f t="shared" si="57"/>
        <v>Mar/24</v>
      </c>
      <c r="K1644" s="1" t="str">
        <f t="shared" si="58"/>
        <v>Wednesday</v>
      </c>
    </row>
    <row r="1645" spans="2:11" x14ac:dyDescent="0.35">
      <c r="B1645">
        <v>1731</v>
      </c>
      <c r="C1645" s="1" t="s">
        <v>6</v>
      </c>
      <c r="E1645" s="1"/>
      <c r="F1645"/>
      <c r="G1645" s="3">
        <v>45357</v>
      </c>
      <c r="H1645" s="3">
        <v>45357</v>
      </c>
      <c r="J1645" s="1" t="str">
        <f t="shared" si="57"/>
        <v>Mar/24</v>
      </c>
      <c r="K1645" s="1" t="str">
        <f t="shared" si="58"/>
        <v>Wednesday</v>
      </c>
    </row>
    <row r="1646" spans="2:11" x14ac:dyDescent="0.35">
      <c r="B1646">
        <v>1732</v>
      </c>
      <c r="C1646" s="1" t="s">
        <v>6</v>
      </c>
      <c r="D1646" s="1" t="s">
        <v>51</v>
      </c>
      <c r="E1646" s="1" t="s">
        <v>1073</v>
      </c>
      <c r="F1646"/>
      <c r="G1646" s="3">
        <v>45357</v>
      </c>
      <c r="H1646" s="3">
        <v>45357</v>
      </c>
      <c r="J1646" s="1" t="str">
        <f t="shared" si="57"/>
        <v>Mar/24</v>
      </c>
      <c r="K1646" s="1" t="str">
        <f t="shared" si="58"/>
        <v>Wednesday</v>
      </c>
    </row>
    <row r="1647" spans="2:11" x14ac:dyDescent="0.35">
      <c r="B1647">
        <v>1733</v>
      </c>
      <c r="C1647" s="1" t="s">
        <v>6</v>
      </c>
      <c r="D1647" s="1" t="s">
        <v>988</v>
      </c>
      <c r="E1647" s="1" t="s">
        <v>1087</v>
      </c>
      <c r="F1647"/>
      <c r="G1647" s="3">
        <v>45357</v>
      </c>
      <c r="H1647" s="3">
        <v>45357</v>
      </c>
      <c r="J1647" s="1" t="str">
        <f t="shared" si="57"/>
        <v>Mar/24</v>
      </c>
      <c r="K1647" s="1" t="str">
        <f t="shared" si="58"/>
        <v>Wednesday</v>
      </c>
    </row>
    <row r="1648" spans="2:11" x14ac:dyDescent="0.35">
      <c r="B1648">
        <v>1734</v>
      </c>
      <c r="C1648" s="1" t="s">
        <v>6</v>
      </c>
      <c r="D1648" s="85" t="s">
        <v>995</v>
      </c>
      <c r="E1648" s="85"/>
      <c r="F1648" s="87"/>
      <c r="G1648" s="3">
        <v>45357</v>
      </c>
      <c r="H1648" s="3">
        <v>45357</v>
      </c>
      <c r="I1648" s="85">
        <f xml:space="preserve"> SUM(I1639:I1647)</f>
        <v>8</v>
      </c>
      <c r="J1648" s="1" t="str">
        <f t="shared" si="57"/>
        <v>Mar/24</v>
      </c>
      <c r="K1648" s="1" t="str">
        <f t="shared" si="58"/>
        <v>Wednesday</v>
      </c>
    </row>
    <row r="1649" spans="2:11" x14ac:dyDescent="0.35">
      <c r="B1649">
        <v>1735</v>
      </c>
      <c r="C1649" s="1" t="s">
        <v>6</v>
      </c>
      <c r="D1649" s="1" t="s">
        <v>22</v>
      </c>
      <c r="E1649" s="1" t="s">
        <v>1092</v>
      </c>
      <c r="F1649" t="s">
        <v>657</v>
      </c>
      <c r="G1649" s="3">
        <v>45358</v>
      </c>
      <c r="H1649" s="3">
        <v>45358</v>
      </c>
      <c r="I1649" s="1">
        <v>1</v>
      </c>
      <c r="J1649" s="1" t="str">
        <f t="shared" si="57"/>
        <v>Mar/24</v>
      </c>
      <c r="K1649" s="1" t="str">
        <f t="shared" si="58"/>
        <v>Thursday</v>
      </c>
    </row>
    <row r="1650" spans="2:11" x14ac:dyDescent="0.35">
      <c r="B1650">
        <v>1736</v>
      </c>
      <c r="C1650" s="1" t="s">
        <v>6</v>
      </c>
      <c r="D1650" s="1" t="s">
        <v>17</v>
      </c>
      <c r="E1650" s="1" t="s">
        <v>1078</v>
      </c>
      <c r="F1650"/>
      <c r="G1650" s="3">
        <v>45358</v>
      </c>
      <c r="H1650" s="3">
        <v>45358</v>
      </c>
      <c r="J1650" s="1" t="str">
        <f t="shared" si="57"/>
        <v>Mar/24</v>
      </c>
      <c r="K1650" s="1" t="str">
        <f t="shared" si="58"/>
        <v>Thursday</v>
      </c>
    </row>
    <row r="1651" spans="2:11" x14ac:dyDescent="0.35">
      <c r="B1651">
        <v>1737</v>
      </c>
      <c r="C1651" s="1" t="s">
        <v>6</v>
      </c>
      <c r="D1651" s="1" t="s">
        <v>510</v>
      </c>
      <c r="E1651" s="1" t="s">
        <v>1096</v>
      </c>
      <c r="F1651" t="s">
        <v>657</v>
      </c>
      <c r="G1651" s="3">
        <v>45358</v>
      </c>
      <c r="H1651" s="3">
        <v>45358</v>
      </c>
      <c r="I1651" s="1">
        <v>1</v>
      </c>
      <c r="J1651" s="1" t="str">
        <f t="shared" si="57"/>
        <v>Mar/24</v>
      </c>
      <c r="K1651" s="1" t="str">
        <f t="shared" si="58"/>
        <v>Thursday</v>
      </c>
    </row>
    <row r="1652" spans="2:11" x14ac:dyDescent="0.35">
      <c r="B1652">
        <v>1738</v>
      </c>
      <c r="C1652" s="1" t="s">
        <v>6</v>
      </c>
      <c r="D1652" s="1" t="s">
        <v>958</v>
      </c>
      <c r="E1652" s="1" t="s">
        <v>1103</v>
      </c>
      <c r="F1652" t="s">
        <v>348</v>
      </c>
      <c r="G1652" s="3">
        <v>45358</v>
      </c>
      <c r="H1652" s="3">
        <v>45358</v>
      </c>
      <c r="I1652" s="1">
        <v>0.5</v>
      </c>
      <c r="J1652" s="1" t="str">
        <f t="shared" si="57"/>
        <v>Mar/24</v>
      </c>
      <c r="K1652" s="1" t="str">
        <f t="shared" si="58"/>
        <v>Thursday</v>
      </c>
    </row>
    <row r="1653" spans="2:11" x14ac:dyDescent="0.35">
      <c r="B1653">
        <v>1739</v>
      </c>
      <c r="C1653" s="1" t="s">
        <v>6</v>
      </c>
      <c r="D1653" s="1" t="s">
        <v>17</v>
      </c>
      <c r="E1653" s="1" t="s">
        <v>1091</v>
      </c>
      <c r="F1653" t="s">
        <v>657</v>
      </c>
      <c r="G1653" s="3">
        <v>45358</v>
      </c>
      <c r="H1653" s="3">
        <v>45358</v>
      </c>
      <c r="I1653" s="1">
        <v>3</v>
      </c>
      <c r="J1653" s="1" t="str">
        <f t="shared" si="57"/>
        <v>Mar/24</v>
      </c>
      <c r="K1653" s="1" t="str">
        <f t="shared" si="58"/>
        <v>Thursday</v>
      </c>
    </row>
    <row r="1654" spans="2:11" x14ac:dyDescent="0.35">
      <c r="B1654">
        <v>1740</v>
      </c>
      <c r="C1654" s="1" t="s">
        <v>6</v>
      </c>
      <c r="D1654" s="1" t="s">
        <v>1063</v>
      </c>
      <c r="E1654" s="1" t="s">
        <v>1098</v>
      </c>
      <c r="F1654" t="s">
        <v>348</v>
      </c>
      <c r="G1654" s="3">
        <v>45358</v>
      </c>
      <c r="H1654" s="3">
        <v>45358</v>
      </c>
      <c r="I1654" s="1">
        <v>1</v>
      </c>
      <c r="J1654" s="1" t="str">
        <f t="shared" si="57"/>
        <v>Mar/24</v>
      </c>
      <c r="K1654" s="1" t="str">
        <f t="shared" si="58"/>
        <v>Thursday</v>
      </c>
    </row>
    <row r="1655" spans="2:11" x14ac:dyDescent="0.35">
      <c r="B1655">
        <v>1741</v>
      </c>
      <c r="C1655" s="1" t="s">
        <v>6</v>
      </c>
      <c r="E1655" s="1"/>
      <c r="F1655"/>
      <c r="G1655" s="3">
        <v>45358</v>
      </c>
      <c r="H1655" s="3">
        <v>45358</v>
      </c>
      <c r="J1655" s="1" t="str">
        <f t="shared" si="57"/>
        <v>Mar/24</v>
      </c>
      <c r="K1655" s="1" t="str">
        <f t="shared" si="58"/>
        <v>Thursday</v>
      </c>
    </row>
    <row r="1656" spans="2:11" x14ac:dyDescent="0.35">
      <c r="B1656">
        <v>1742</v>
      </c>
      <c r="C1656" s="1" t="s">
        <v>6</v>
      </c>
      <c r="D1656" s="1" t="s">
        <v>51</v>
      </c>
      <c r="E1656" s="1" t="s">
        <v>1073</v>
      </c>
      <c r="F1656"/>
      <c r="G1656" s="3">
        <v>45358</v>
      </c>
      <c r="H1656" s="3">
        <v>45358</v>
      </c>
      <c r="J1656" s="1" t="str">
        <f t="shared" si="57"/>
        <v>Mar/24</v>
      </c>
      <c r="K1656" s="1" t="str">
        <f t="shared" si="58"/>
        <v>Thursday</v>
      </c>
    </row>
    <row r="1657" spans="2:11" x14ac:dyDescent="0.35">
      <c r="B1657">
        <v>1743</v>
      </c>
      <c r="C1657" s="1" t="s">
        <v>6</v>
      </c>
      <c r="D1657" s="1" t="s">
        <v>988</v>
      </c>
      <c r="E1657" s="1" t="s">
        <v>1087</v>
      </c>
      <c r="F1657"/>
      <c r="G1657" s="3">
        <v>45358</v>
      </c>
      <c r="H1657" s="3">
        <v>45358</v>
      </c>
      <c r="J1657" s="1" t="str">
        <f t="shared" si="57"/>
        <v>Mar/24</v>
      </c>
      <c r="K1657" s="1" t="str">
        <f t="shared" si="58"/>
        <v>Thursday</v>
      </c>
    </row>
    <row r="1658" spans="2:11" x14ac:dyDescent="0.35">
      <c r="B1658">
        <v>1744</v>
      </c>
      <c r="C1658" s="1" t="s">
        <v>6</v>
      </c>
      <c r="D1658" s="85" t="s">
        <v>995</v>
      </c>
      <c r="E1658" s="85"/>
      <c r="F1658" s="87"/>
      <c r="G1658" s="3">
        <v>45358</v>
      </c>
      <c r="H1658" s="3">
        <v>45358</v>
      </c>
      <c r="I1658" s="85">
        <f xml:space="preserve"> SUM(I1649:I1657)</f>
        <v>6.5</v>
      </c>
      <c r="J1658" s="1" t="str">
        <f t="shared" si="57"/>
        <v>Mar/24</v>
      </c>
      <c r="K1658" s="1" t="str">
        <f t="shared" si="58"/>
        <v>Thursday</v>
      </c>
    </row>
    <row r="1659" spans="2:11" x14ac:dyDescent="0.35">
      <c r="B1659">
        <v>1745</v>
      </c>
      <c r="C1659" s="1" t="s">
        <v>6</v>
      </c>
      <c r="D1659" s="1" t="s">
        <v>22</v>
      </c>
      <c r="E1659" s="1" t="s">
        <v>1092</v>
      </c>
      <c r="F1659" t="s">
        <v>348</v>
      </c>
      <c r="G1659" s="3">
        <v>45359</v>
      </c>
      <c r="H1659" s="3">
        <v>45359</v>
      </c>
      <c r="I1659" s="1">
        <v>1</v>
      </c>
      <c r="J1659" s="1" t="str">
        <f t="shared" ref="J1659:J1721" si="59" xml:space="preserve"> TEXT(G1659,"MMM/YY")</f>
        <v>Mar/24</v>
      </c>
      <c r="K1659" s="1" t="str">
        <f t="shared" si="58"/>
        <v>Friday</v>
      </c>
    </row>
    <row r="1660" spans="2:11" x14ac:dyDescent="0.35">
      <c r="B1660">
        <v>1746</v>
      </c>
      <c r="C1660" s="1" t="s">
        <v>6</v>
      </c>
      <c r="D1660" s="1" t="s">
        <v>17</v>
      </c>
      <c r="E1660" s="1" t="s">
        <v>1078</v>
      </c>
      <c r="F1660"/>
      <c r="G1660" s="3">
        <v>45359</v>
      </c>
      <c r="H1660" s="3">
        <v>45359</v>
      </c>
      <c r="J1660" s="1" t="str">
        <f t="shared" si="59"/>
        <v>Mar/24</v>
      </c>
      <c r="K1660" s="1" t="str">
        <f t="shared" si="58"/>
        <v>Friday</v>
      </c>
    </row>
    <row r="1661" spans="2:11" x14ac:dyDescent="0.35">
      <c r="B1661">
        <v>1747</v>
      </c>
      <c r="C1661" s="1" t="s">
        <v>6</v>
      </c>
      <c r="D1661" s="1" t="s">
        <v>510</v>
      </c>
      <c r="E1661" s="1" t="s">
        <v>1097</v>
      </c>
      <c r="F1661" t="s">
        <v>657</v>
      </c>
      <c r="G1661" s="3">
        <v>45359</v>
      </c>
      <c r="H1661" s="3">
        <v>45359</v>
      </c>
      <c r="I1661" s="1">
        <v>0.5</v>
      </c>
      <c r="J1661" s="1" t="str">
        <f t="shared" si="59"/>
        <v>Mar/24</v>
      </c>
      <c r="K1661" s="1" t="str">
        <f t="shared" si="58"/>
        <v>Friday</v>
      </c>
    </row>
    <row r="1662" spans="2:11" x14ac:dyDescent="0.35">
      <c r="B1662">
        <v>1748</v>
      </c>
      <c r="C1662" s="1" t="s">
        <v>6</v>
      </c>
      <c r="D1662" s="1" t="s">
        <v>958</v>
      </c>
      <c r="E1662" s="1" t="s">
        <v>1102</v>
      </c>
      <c r="F1662" t="s">
        <v>348</v>
      </c>
      <c r="G1662" s="3">
        <v>45359</v>
      </c>
      <c r="H1662" s="3">
        <v>45359</v>
      </c>
      <c r="I1662" s="1">
        <v>2</v>
      </c>
      <c r="J1662" s="1" t="str">
        <f t="shared" si="59"/>
        <v>Mar/24</v>
      </c>
      <c r="K1662" s="1" t="str">
        <f t="shared" si="58"/>
        <v>Friday</v>
      </c>
    </row>
    <row r="1663" spans="2:11" x14ac:dyDescent="0.35">
      <c r="B1663">
        <v>1749</v>
      </c>
      <c r="C1663" s="1" t="s">
        <v>6</v>
      </c>
      <c r="D1663" s="1" t="s">
        <v>17</v>
      </c>
      <c r="E1663" s="1" t="s">
        <v>1091</v>
      </c>
      <c r="F1663"/>
      <c r="G1663" s="3">
        <v>45359</v>
      </c>
      <c r="H1663" s="3">
        <v>45359</v>
      </c>
      <c r="J1663" s="1" t="str">
        <f t="shared" si="59"/>
        <v>Mar/24</v>
      </c>
      <c r="K1663" s="1" t="str">
        <f t="shared" si="58"/>
        <v>Friday</v>
      </c>
    </row>
    <row r="1664" spans="2:11" x14ac:dyDescent="0.35">
      <c r="B1664">
        <v>1750</v>
      </c>
      <c r="C1664" s="1" t="s">
        <v>6</v>
      </c>
      <c r="D1664" s="1" t="s">
        <v>1063</v>
      </c>
      <c r="E1664" s="1" t="s">
        <v>1098</v>
      </c>
      <c r="F1664" t="s">
        <v>348</v>
      </c>
      <c r="G1664" s="3">
        <v>45359</v>
      </c>
      <c r="H1664" s="3">
        <v>45359</v>
      </c>
      <c r="I1664" s="1">
        <v>2</v>
      </c>
      <c r="J1664" s="1" t="str">
        <f t="shared" si="59"/>
        <v>Mar/24</v>
      </c>
      <c r="K1664" s="1" t="str">
        <f t="shared" si="58"/>
        <v>Friday</v>
      </c>
    </row>
    <row r="1665" spans="2:11" x14ac:dyDescent="0.35">
      <c r="B1665">
        <v>1751</v>
      </c>
      <c r="C1665" s="1" t="s">
        <v>6</v>
      </c>
      <c r="E1665" s="1"/>
      <c r="F1665"/>
      <c r="G1665" s="3">
        <v>45359</v>
      </c>
      <c r="H1665" s="3">
        <v>45359</v>
      </c>
      <c r="J1665" s="1" t="str">
        <f t="shared" si="59"/>
        <v>Mar/24</v>
      </c>
      <c r="K1665" s="1" t="str">
        <f t="shared" si="58"/>
        <v>Friday</v>
      </c>
    </row>
    <row r="1666" spans="2:11" x14ac:dyDescent="0.35">
      <c r="B1666">
        <v>1752</v>
      </c>
      <c r="C1666" s="1" t="s">
        <v>6</v>
      </c>
      <c r="D1666" s="1" t="s">
        <v>51</v>
      </c>
      <c r="E1666" s="1" t="s">
        <v>1073</v>
      </c>
      <c r="F1666"/>
      <c r="G1666" s="3">
        <v>45359</v>
      </c>
      <c r="H1666" s="3">
        <v>45359</v>
      </c>
      <c r="J1666" s="1" t="str">
        <f t="shared" si="59"/>
        <v>Mar/24</v>
      </c>
      <c r="K1666" s="1" t="str">
        <f t="shared" si="58"/>
        <v>Friday</v>
      </c>
    </row>
    <row r="1667" spans="2:11" x14ac:dyDescent="0.35">
      <c r="B1667">
        <v>1753</v>
      </c>
      <c r="C1667" s="1" t="s">
        <v>6</v>
      </c>
      <c r="D1667" s="1" t="s">
        <v>988</v>
      </c>
      <c r="E1667" s="1" t="s">
        <v>1087</v>
      </c>
      <c r="F1667"/>
      <c r="G1667" s="3">
        <v>45359</v>
      </c>
      <c r="H1667" s="3">
        <v>45359</v>
      </c>
      <c r="J1667" s="1" t="str">
        <f t="shared" si="59"/>
        <v>Mar/24</v>
      </c>
      <c r="K1667" s="1" t="str">
        <f t="shared" si="58"/>
        <v>Friday</v>
      </c>
    </row>
    <row r="1668" spans="2:11" x14ac:dyDescent="0.35">
      <c r="B1668">
        <v>1754</v>
      </c>
      <c r="C1668" s="1" t="s">
        <v>6</v>
      </c>
      <c r="D1668" s="85" t="s">
        <v>995</v>
      </c>
      <c r="E1668" s="85"/>
      <c r="F1668" s="87"/>
      <c r="G1668" s="3">
        <v>45359</v>
      </c>
      <c r="H1668" s="3">
        <v>45359</v>
      </c>
      <c r="I1668" s="85">
        <f xml:space="preserve"> SUM(I1659:I1667)</f>
        <v>5.5</v>
      </c>
      <c r="J1668" s="1" t="str">
        <f t="shared" si="59"/>
        <v>Mar/24</v>
      </c>
      <c r="K1668" s="1" t="str">
        <f t="shared" si="58"/>
        <v>Friday</v>
      </c>
    </row>
    <row r="1669" spans="2:11" x14ac:dyDescent="0.35">
      <c r="B1669">
        <v>1755</v>
      </c>
      <c r="C1669" s="1" t="s">
        <v>6</v>
      </c>
      <c r="D1669" s="1" t="s">
        <v>22</v>
      </c>
      <c r="E1669" s="1" t="s">
        <v>1092</v>
      </c>
      <c r="F1669" t="s">
        <v>657</v>
      </c>
      <c r="G1669" s="3">
        <v>45362</v>
      </c>
      <c r="H1669" s="3">
        <v>45362</v>
      </c>
      <c r="I1669" s="1">
        <v>1</v>
      </c>
      <c r="J1669" s="1" t="str">
        <f t="shared" si="59"/>
        <v>Mar/24</v>
      </c>
      <c r="K1669" s="1" t="str">
        <f t="shared" si="58"/>
        <v>Monday</v>
      </c>
    </row>
    <row r="1670" spans="2:11" x14ac:dyDescent="0.35">
      <c r="B1670">
        <v>1756</v>
      </c>
      <c r="C1670" s="1" t="s">
        <v>6</v>
      </c>
      <c r="D1670" s="1" t="s">
        <v>17</v>
      </c>
      <c r="E1670" s="1" t="s">
        <v>1078</v>
      </c>
      <c r="F1670"/>
      <c r="G1670" s="3">
        <v>45362</v>
      </c>
      <c r="H1670" s="3">
        <v>45362</v>
      </c>
      <c r="J1670" s="1" t="str">
        <f t="shared" si="59"/>
        <v>Mar/24</v>
      </c>
      <c r="K1670" s="1" t="str">
        <f t="shared" si="58"/>
        <v>Monday</v>
      </c>
    </row>
    <row r="1671" spans="2:11" x14ac:dyDescent="0.35">
      <c r="B1671">
        <v>1757</v>
      </c>
      <c r="C1671" s="1" t="s">
        <v>6</v>
      </c>
      <c r="D1671" s="1" t="s">
        <v>510</v>
      </c>
      <c r="E1671" s="1" t="s">
        <v>1106</v>
      </c>
      <c r="F1671" t="s">
        <v>348</v>
      </c>
      <c r="G1671" s="3">
        <v>45362</v>
      </c>
      <c r="H1671" s="3">
        <v>45362</v>
      </c>
      <c r="I1671" s="1">
        <v>0.5</v>
      </c>
      <c r="J1671" s="1" t="str">
        <f t="shared" si="59"/>
        <v>Mar/24</v>
      </c>
      <c r="K1671" s="1" t="str">
        <f t="shared" si="58"/>
        <v>Monday</v>
      </c>
    </row>
    <row r="1672" spans="2:11" x14ac:dyDescent="0.35">
      <c r="B1672">
        <v>1758</v>
      </c>
      <c r="C1672" s="1" t="s">
        <v>6</v>
      </c>
      <c r="D1672" s="1" t="s">
        <v>958</v>
      </c>
      <c r="E1672" s="1" t="s">
        <v>1102</v>
      </c>
      <c r="F1672"/>
      <c r="G1672" s="3">
        <v>45362</v>
      </c>
      <c r="H1672" s="3">
        <v>45362</v>
      </c>
      <c r="J1672" s="1" t="str">
        <f t="shared" si="59"/>
        <v>Mar/24</v>
      </c>
      <c r="K1672" s="1" t="str">
        <f t="shared" si="58"/>
        <v>Monday</v>
      </c>
    </row>
    <row r="1673" spans="2:11" ht="52.5" customHeight="1" x14ac:dyDescent="0.35">
      <c r="B1673">
        <v>1759</v>
      </c>
      <c r="C1673" s="1" t="s">
        <v>6</v>
      </c>
      <c r="D1673" s="1" t="s">
        <v>17</v>
      </c>
      <c r="E1673" s="1" t="s">
        <v>1104</v>
      </c>
      <c r="F1673" t="s">
        <v>657</v>
      </c>
      <c r="G1673" s="3">
        <v>45362</v>
      </c>
      <c r="H1673" s="3">
        <v>45362</v>
      </c>
      <c r="I1673" s="1">
        <v>3</v>
      </c>
      <c r="J1673" s="1" t="str">
        <f t="shared" si="59"/>
        <v>Mar/24</v>
      </c>
      <c r="K1673" s="1" t="str">
        <f t="shared" si="58"/>
        <v>Monday</v>
      </c>
    </row>
    <row r="1674" spans="2:11" x14ac:dyDescent="0.35">
      <c r="B1674">
        <v>1760</v>
      </c>
      <c r="C1674" s="1" t="s">
        <v>6</v>
      </c>
      <c r="D1674" s="1" t="s">
        <v>1063</v>
      </c>
      <c r="E1674" s="1" t="s">
        <v>1098</v>
      </c>
      <c r="F1674"/>
      <c r="G1674" s="3">
        <v>45362</v>
      </c>
      <c r="H1674" s="3">
        <v>45362</v>
      </c>
      <c r="J1674" s="1" t="str">
        <f t="shared" si="59"/>
        <v>Mar/24</v>
      </c>
      <c r="K1674" s="1" t="str">
        <f t="shared" ref="K1674:K1736" si="60" xml:space="preserve"> TEXT(G1674, "dddd")</f>
        <v>Monday</v>
      </c>
    </row>
    <row r="1675" spans="2:11" x14ac:dyDescent="0.35">
      <c r="B1675">
        <v>1761</v>
      </c>
      <c r="C1675" s="1" t="s">
        <v>6</v>
      </c>
      <c r="E1675" s="1"/>
      <c r="F1675"/>
      <c r="G1675" s="3">
        <v>45362</v>
      </c>
      <c r="H1675" s="3">
        <v>45362</v>
      </c>
      <c r="J1675" s="1" t="str">
        <f t="shared" si="59"/>
        <v>Mar/24</v>
      </c>
      <c r="K1675" s="1" t="str">
        <f t="shared" si="60"/>
        <v>Monday</v>
      </c>
    </row>
    <row r="1676" spans="2:11" x14ac:dyDescent="0.35">
      <c r="B1676">
        <v>1762</v>
      </c>
      <c r="C1676" s="1" t="s">
        <v>6</v>
      </c>
      <c r="D1676" s="1" t="s">
        <v>51</v>
      </c>
      <c r="E1676" s="1" t="s">
        <v>1105</v>
      </c>
      <c r="F1676" t="s">
        <v>657</v>
      </c>
      <c r="G1676" s="3">
        <v>45362</v>
      </c>
      <c r="H1676" s="3">
        <v>45362</v>
      </c>
      <c r="I1676" s="1">
        <v>2</v>
      </c>
      <c r="J1676" s="1" t="str">
        <f t="shared" si="59"/>
        <v>Mar/24</v>
      </c>
      <c r="K1676" s="1" t="str">
        <f t="shared" si="60"/>
        <v>Monday</v>
      </c>
    </row>
    <row r="1677" spans="2:11" x14ac:dyDescent="0.35">
      <c r="B1677">
        <v>1763</v>
      </c>
      <c r="C1677" s="1" t="s">
        <v>6</v>
      </c>
      <c r="D1677" s="1" t="s">
        <v>988</v>
      </c>
      <c r="E1677" s="1" t="s">
        <v>1087</v>
      </c>
      <c r="F1677"/>
      <c r="G1677" s="3">
        <v>45362</v>
      </c>
      <c r="H1677" s="3">
        <v>45362</v>
      </c>
      <c r="J1677" s="1" t="str">
        <f t="shared" si="59"/>
        <v>Mar/24</v>
      </c>
      <c r="K1677" s="1" t="str">
        <f t="shared" si="60"/>
        <v>Monday</v>
      </c>
    </row>
    <row r="1678" spans="2:11" x14ac:dyDescent="0.35">
      <c r="B1678">
        <v>1764</v>
      </c>
      <c r="C1678" s="1" t="s">
        <v>6</v>
      </c>
      <c r="D1678" s="85" t="s">
        <v>995</v>
      </c>
      <c r="E1678" s="85"/>
      <c r="F1678" s="87"/>
      <c r="G1678" s="3">
        <v>45362</v>
      </c>
      <c r="H1678" s="3">
        <v>45362</v>
      </c>
      <c r="I1678" s="85">
        <f xml:space="preserve"> SUM(I1669:I1677)</f>
        <v>6.5</v>
      </c>
      <c r="J1678" s="1" t="str">
        <f t="shared" si="59"/>
        <v>Mar/24</v>
      </c>
      <c r="K1678" s="1" t="str">
        <f t="shared" si="60"/>
        <v>Monday</v>
      </c>
    </row>
    <row r="1679" spans="2:11" x14ac:dyDescent="0.35">
      <c r="B1679">
        <v>1765</v>
      </c>
      <c r="C1679" s="1" t="s">
        <v>6</v>
      </c>
      <c r="D1679" s="1" t="s">
        <v>22</v>
      </c>
      <c r="E1679" s="1" t="s">
        <v>1092</v>
      </c>
      <c r="F1679" t="s">
        <v>657</v>
      </c>
      <c r="G1679" s="3">
        <v>45363</v>
      </c>
      <c r="H1679" s="3">
        <v>45363</v>
      </c>
      <c r="I1679" s="1">
        <v>1</v>
      </c>
      <c r="J1679" s="1" t="str">
        <f t="shared" si="59"/>
        <v>Mar/24</v>
      </c>
      <c r="K1679" s="1" t="str">
        <f t="shared" si="60"/>
        <v>Tuesday</v>
      </c>
    </row>
    <row r="1680" spans="2:11" x14ac:dyDescent="0.35">
      <c r="B1680">
        <v>1766</v>
      </c>
      <c r="C1680" s="1" t="s">
        <v>6</v>
      </c>
      <c r="D1680" s="1" t="s">
        <v>17</v>
      </c>
      <c r="E1680" s="1" t="s">
        <v>1078</v>
      </c>
      <c r="F1680"/>
      <c r="G1680" s="3">
        <v>45363</v>
      </c>
      <c r="H1680" s="3">
        <v>45363</v>
      </c>
      <c r="J1680" s="1" t="str">
        <f t="shared" si="59"/>
        <v>Mar/24</v>
      </c>
      <c r="K1680" s="1" t="str">
        <f t="shared" si="60"/>
        <v>Tuesday</v>
      </c>
    </row>
    <row r="1681" spans="2:11" x14ac:dyDescent="0.35">
      <c r="B1681">
        <v>1767</v>
      </c>
      <c r="C1681" s="1" t="s">
        <v>6</v>
      </c>
      <c r="D1681" s="1" t="s">
        <v>510</v>
      </c>
      <c r="E1681" s="1" t="s">
        <v>1106</v>
      </c>
      <c r="F1681"/>
      <c r="G1681" s="3">
        <v>45363</v>
      </c>
      <c r="H1681" s="3">
        <v>45363</v>
      </c>
      <c r="J1681" s="1" t="str">
        <f t="shared" si="59"/>
        <v>Mar/24</v>
      </c>
      <c r="K1681" s="1" t="str">
        <f t="shared" si="60"/>
        <v>Tuesday</v>
      </c>
    </row>
    <row r="1682" spans="2:11" x14ac:dyDescent="0.35">
      <c r="B1682">
        <v>1768</v>
      </c>
      <c r="C1682" s="1" t="s">
        <v>6</v>
      </c>
      <c r="D1682" s="1" t="s">
        <v>958</v>
      </c>
      <c r="E1682" s="1" t="s">
        <v>1109</v>
      </c>
      <c r="F1682" t="s">
        <v>348</v>
      </c>
      <c r="G1682" s="3">
        <v>45363</v>
      </c>
      <c r="H1682" s="3">
        <v>45363</v>
      </c>
      <c r="I1682" s="1">
        <v>1</v>
      </c>
      <c r="J1682" s="1" t="str">
        <f t="shared" si="59"/>
        <v>Mar/24</v>
      </c>
      <c r="K1682" s="1" t="str">
        <f t="shared" si="60"/>
        <v>Tuesday</v>
      </c>
    </row>
    <row r="1683" spans="2:11" x14ac:dyDescent="0.35">
      <c r="B1683">
        <v>1769</v>
      </c>
      <c r="C1683" s="1" t="s">
        <v>6</v>
      </c>
      <c r="D1683" s="1" t="s">
        <v>17</v>
      </c>
      <c r="E1683" s="1" t="s">
        <v>1108</v>
      </c>
      <c r="F1683" t="s">
        <v>348</v>
      </c>
      <c r="G1683" s="3">
        <v>45363</v>
      </c>
      <c r="H1683" s="3">
        <v>45363</v>
      </c>
      <c r="I1683" s="1">
        <v>3</v>
      </c>
      <c r="J1683" s="1" t="str">
        <f t="shared" si="59"/>
        <v>Mar/24</v>
      </c>
      <c r="K1683" s="1" t="str">
        <f t="shared" si="60"/>
        <v>Tuesday</v>
      </c>
    </row>
    <row r="1684" spans="2:11" x14ac:dyDescent="0.35">
      <c r="B1684">
        <v>1770</v>
      </c>
      <c r="C1684" s="1" t="s">
        <v>6</v>
      </c>
      <c r="D1684" s="1" t="s">
        <v>1063</v>
      </c>
      <c r="E1684" s="1" t="s">
        <v>1107</v>
      </c>
      <c r="F1684" t="s">
        <v>348</v>
      </c>
      <c r="G1684" s="3">
        <v>45363</v>
      </c>
      <c r="H1684" s="3">
        <v>45363</v>
      </c>
      <c r="I1684" s="1">
        <v>3</v>
      </c>
      <c r="J1684" s="1" t="str">
        <f t="shared" si="59"/>
        <v>Mar/24</v>
      </c>
      <c r="K1684" s="1" t="str">
        <f t="shared" si="60"/>
        <v>Tuesday</v>
      </c>
    </row>
    <row r="1685" spans="2:11" x14ac:dyDescent="0.35">
      <c r="B1685">
        <v>1771</v>
      </c>
      <c r="C1685" s="1" t="s">
        <v>6</v>
      </c>
      <c r="E1685" s="1"/>
      <c r="F1685"/>
      <c r="G1685" s="3">
        <v>45363</v>
      </c>
      <c r="H1685" s="3">
        <v>45363</v>
      </c>
      <c r="J1685" s="1" t="str">
        <f t="shared" si="59"/>
        <v>Mar/24</v>
      </c>
      <c r="K1685" s="1" t="str">
        <f t="shared" si="60"/>
        <v>Tuesday</v>
      </c>
    </row>
    <row r="1686" spans="2:11" x14ac:dyDescent="0.35">
      <c r="B1686">
        <v>1772</v>
      </c>
      <c r="C1686" s="1" t="s">
        <v>6</v>
      </c>
      <c r="D1686" s="1" t="s">
        <v>51</v>
      </c>
      <c r="E1686" s="1" t="s">
        <v>1105</v>
      </c>
      <c r="F1686"/>
      <c r="G1686" s="3">
        <v>45363</v>
      </c>
      <c r="H1686" s="3">
        <v>45363</v>
      </c>
      <c r="J1686" s="1" t="str">
        <f t="shared" si="59"/>
        <v>Mar/24</v>
      </c>
      <c r="K1686" s="1" t="str">
        <f t="shared" si="60"/>
        <v>Tuesday</v>
      </c>
    </row>
    <row r="1687" spans="2:11" x14ac:dyDescent="0.35">
      <c r="B1687">
        <v>1773</v>
      </c>
      <c r="C1687" s="1" t="s">
        <v>6</v>
      </c>
      <c r="D1687" s="1" t="s">
        <v>988</v>
      </c>
      <c r="E1687" s="1" t="s">
        <v>1087</v>
      </c>
      <c r="F1687"/>
      <c r="G1687" s="3">
        <v>45363</v>
      </c>
      <c r="H1687" s="3">
        <v>45363</v>
      </c>
      <c r="J1687" s="1" t="str">
        <f t="shared" si="59"/>
        <v>Mar/24</v>
      </c>
      <c r="K1687" s="1" t="str">
        <f t="shared" si="60"/>
        <v>Tuesday</v>
      </c>
    </row>
    <row r="1688" spans="2:11" x14ac:dyDescent="0.35">
      <c r="B1688">
        <v>1774</v>
      </c>
      <c r="C1688" s="1" t="s">
        <v>6</v>
      </c>
      <c r="D1688" s="85" t="s">
        <v>995</v>
      </c>
      <c r="E1688" s="85"/>
      <c r="F1688" s="87"/>
      <c r="G1688" s="3">
        <v>45363</v>
      </c>
      <c r="H1688" s="3">
        <v>45363</v>
      </c>
      <c r="I1688" s="85">
        <f xml:space="preserve"> SUM(I1679:I1687)</f>
        <v>8</v>
      </c>
      <c r="J1688" s="1" t="str">
        <f t="shared" si="59"/>
        <v>Mar/24</v>
      </c>
      <c r="K1688" s="1" t="str">
        <f t="shared" si="60"/>
        <v>Tuesday</v>
      </c>
    </row>
    <row r="1689" spans="2:11" x14ac:dyDescent="0.35">
      <c r="B1689">
        <v>1775</v>
      </c>
      <c r="C1689" s="1" t="s">
        <v>6</v>
      </c>
      <c r="D1689" s="1" t="s">
        <v>22</v>
      </c>
      <c r="E1689" s="1" t="s">
        <v>1092</v>
      </c>
      <c r="F1689" t="s">
        <v>348</v>
      </c>
      <c r="G1689" s="3">
        <v>45364</v>
      </c>
      <c r="H1689" s="3">
        <v>45364</v>
      </c>
      <c r="I1689" s="1">
        <v>1</v>
      </c>
      <c r="J1689" s="1" t="str">
        <f t="shared" si="59"/>
        <v>Mar/24</v>
      </c>
      <c r="K1689" s="1" t="str">
        <f t="shared" si="60"/>
        <v>Wednesday</v>
      </c>
    </row>
    <row r="1690" spans="2:11" x14ac:dyDescent="0.35">
      <c r="B1690">
        <v>1777</v>
      </c>
      <c r="C1690" s="1" t="s">
        <v>6</v>
      </c>
      <c r="D1690" s="1" t="s">
        <v>510</v>
      </c>
      <c r="E1690" s="1"/>
      <c r="F1690"/>
      <c r="G1690" s="3">
        <v>45364</v>
      </c>
      <c r="H1690" s="3">
        <v>45364</v>
      </c>
      <c r="J1690" s="1" t="str">
        <f t="shared" si="59"/>
        <v>Mar/24</v>
      </c>
      <c r="K1690" s="1" t="str">
        <f t="shared" si="60"/>
        <v>Wednesday</v>
      </c>
    </row>
    <row r="1691" spans="2:11" x14ac:dyDescent="0.35">
      <c r="B1691">
        <v>1778</v>
      </c>
      <c r="C1691" s="1" t="s">
        <v>6</v>
      </c>
      <c r="D1691" s="1" t="s">
        <v>958</v>
      </c>
      <c r="E1691" s="1" t="s">
        <v>1111</v>
      </c>
      <c r="F1691" t="s">
        <v>348</v>
      </c>
      <c r="G1691" s="3">
        <v>45364</v>
      </c>
      <c r="H1691" s="3">
        <v>45364</v>
      </c>
      <c r="I1691" s="1">
        <v>2</v>
      </c>
      <c r="J1691" s="1" t="str">
        <f t="shared" si="59"/>
        <v>Mar/24</v>
      </c>
      <c r="K1691" s="1" t="str">
        <f t="shared" si="60"/>
        <v>Wednesday</v>
      </c>
    </row>
    <row r="1692" spans="2:11" x14ac:dyDescent="0.35">
      <c r="B1692">
        <v>1779</v>
      </c>
      <c r="C1692" s="1" t="s">
        <v>6</v>
      </c>
      <c r="D1692" s="1" t="s">
        <v>17</v>
      </c>
      <c r="E1692" s="1" t="s">
        <v>1110</v>
      </c>
      <c r="F1692" t="s">
        <v>348</v>
      </c>
      <c r="G1692" s="3">
        <v>45364</v>
      </c>
      <c r="H1692" s="3">
        <v>45364</v>
      </c>
      <c r="I1692" s="1">
        <v>0.5</v>
      </c>
      <c r="J1692" s="1" t="str">
        <f t="shared" si="59"/>
        <v>Mar/24</v>
      </c>
      <c r="K1692" s="1" t="str">
        <f t="shared" si="60"/>
        <v>Wednesday</v>
      </c>
    </row>
    <row r="1693" spans="2:11" x14ac:dyDescent="0.35">
      <c r="B1693">
        <v>1780</v>
      </c>
      <c r="C1693" s="1" t="s">
        <v>6</v>
      </c>
      <c r="D1693" s="1" t="s">
        <v>1063</v>
      </c>
      <c r="E1693" s="1" t="s">
        <v>1112</v>
      </c>
      <c r="F1693" t="s">
        <v>348</v>
      </c>
      <c r="G1693" s="3">
        <v>45364</v>
      </c>
      <c r="H1693" s="3">
        <v>45364</v>
      </c>
      <c r="I1693" s="1">
        <v>2</v>
      </c>
      <c r="J1693" s="1" t="str">
        <f t="shared" si="59"/>
        <v>Mar/24</v>
      </c>
      <c r="K1693" s="1" t="str">
        <f t="shared" si="60"/>
        <v>Wednesday</v>
      </c>
    </row>
    <row r="1694" spans="2:11" x14ac:dyDescent="0.35">
      <c r="B1694">
        <v>1782</v>
      </c>
      <c r="C1694" s="1" t="s">
        <v>6</v>
      </c>
      <c r="D1694" s="1" t="s">
        <v>51</v>
      </c>
      <c r="E1694" s="1" t="s">
        <v>1105</v>
      </c>
      <c r="F1694"/>
      <c r="G1694" s="3">
        <v>45364</v>
      </c>
      <c r="H1694" s="3">
        <v>45364</v>
      </c>
      <c r="J1694" s="1" t="str">
        <f t="shared" si="59"/>
        <v>Mar/24</v>
      </c>
      <c r="K1694" s="1" t="str">
        <f t="shared" si="60"/>
        <v>Wednesday</v>
      </c>
    </row>
    <row r="1695" spans="2:11" x14ac:dyDescent="0.35">
      <c r="B1695">
        <v>1784</v>
      </c>
      <c r="C1695" s="1" t="s">
        <v>6</v>
      </c>
      <c r="D1695" s="85" t="s">
        <v>995</v>
      </c>
      <c r="E1695" s="85"/>
      <c r="F1695" s="87"/>
      <c r="G1695" s="3">
        <v>45364</v>
      </c>
      <c r="H1695" s="3">
        <v>45364</v>
      </c>
      <c r="I1695" s="85">
        <f xml:space="preserve"> SUM(I1689:I1694)</f>
        <v>5.5</v>
      </c>
      <c r="J1695" s="1" t="str">
        <f t="shared" si="59"/>
        <v>Mar/24</v>
      </c>
      <c r="K1695" s="1" t="str">
        <f t="shared" si="60"/>
        <v>Wednesday</v>
      </c>
    </row>
    <row r="1696" spans="2:11" x14ac:dyDescent="0.35">
      <c r="B1696">
        <v>1785</v>
      </c>
      <c r="C1696" s="1" t="s">
        <v>6</v>
      </c>
      <c r="D1696" s="1" t="s">
        <v>22</v>
      </c>
      <c r="E1696" s="1" t="s">
        <v>1092</v>
      </c>
      <c r="F1696" t="s">
        <v>348</v>
      </c>
      <c r="G1696" s="3">
        <v>45365</v>
      </c>
      <c r="H1696" s="3">
        <v>45365</v>
      </c>
      <c r="I1696" s="1">
        <v>1</v>
      </c>
      <c r="J1696" s="1" t="str">
        <f t="shared" si="59"/>
        <v>Mar/24</v>
      </c>
      <c r="K1696" s="1" t="str">
        <f t="shared" si="60"/>
        <v>Thursday</v>
      </c>
    </row>
    <row r="1697" spans="2:11" x14ac:dyDescent="0.35">
      <c r="B1697">
        <v>1786</v>
      </c>
      <c r="C1697" s="1" t="s">
        <v>6</v>
      </c>
      <c r="D1697" s="1" t="s">
        <v>510</v>
      </c>
      <c r="E1697" s="1"/>
      <c r="F1697"/>
      <c r="G1697" s="3">
        <v>45365</v>
      </c>
      <c r="H1697" s="3">
        <v>45365</v>
      </c>
      <c r="J1697" s="1" t="str">
        <f t="shared" si="59"/>
        <v>Mar/24</v>
      </c>
      <c r="K1697" s="1" t="str">
        <f t="shared" si="60"/>
        <v>Thursday</v>
      </c>
    </row>
    <row r="1698" spans="2:11" x14ac:dyDescent="0.35">
      <c r="B1698">
        <v>1787</v>
      </c>
      <c r="C1698" s="1" t="s">
        <v>6</v>
      </c>
      <c r="D1698" s="1" t="s">
        <v>958</v>
      </c>
      <c r="E1698" s="1" t="s">
        <v>1113</v>
      </c>
      <c r="F1698" t="s">
        <v>348</v>
      </c>
      <c r="G1698" s="3">
        <v>45365</v>
      </c>
      <c r="H1698" s="3">
        <v>45365</v>
      </c>
      <c r="I1698" s="1">
        <v>2</v>
      </c>
      <c r="J1698" s="1" t="str">
        <f t="shared" si="59"/>
        <v>Mar/24</v>
      </c>
      <c r="K1698" s="1" t="str">
        <f t="shared" si="60"/>
        <v>Thursday</v>
      </c>
    </row>
    <row r="1699" spans="2:11" x14ac:dyDescent="0.35">
      <c r="B1699">
        <v>1788</v>
      </c>
      <c r="C1699" s="1" t="s">
        <v>6</v>
      </c>
      <c r="D1699" s="1" t="s">
        <v>17</v>
      </c>
      <c r="E1699" s="1" t="s">
        <v>1114</v>
      </c>
      <c r="F1699" t="s">
        <v>657</v>
      </c>
      <c r="G1699" s="3">
        <v>45365</v>
      </c>
      <c r="H1699" s="3">
        <v>45365</v>
      </c>
      <c r="I1699" s="1">
        <v>3</v>
      </c>
      <c r="J1699" s="1" t="str">
        <f t="shared" si="59"/>
        <v>Mar/24</v>
      </c>
      <c r="K1699" s="1" t="str">
        <f t="shared" si="60"/>
        <v>Thursday</v>
      </c>
    </row>
    <row r="1700" spans="2:11" x14ac:dyDescent="0.35">
      <c r="B1700">
        <v>1789</v>
      </c>
      <c r="C1700" s="1" t="s">
        <v>6</v>
      </c>
      <c r="D1700" s="1" t="s">
        <v>1063</v>
      </c>
      <c r="E1700" s="1" t="s">
        <v>1112</v>
      </c>
      <c r="F1700" t="s">
        <v>348</v>
      </c>
      <c r="G1700" s="3">
        <v>45365</v>
      </c>
      <c r="H1700" s="3">
        <v>45365</v>
      </c>
      <c r="I1700" s="1">
        <v>2</v>
      </c>
      <c r="J1700" s="1" t="str">
        <f t="shared" si="59"/>
        <v>Mar/24</v>
      </c>
      <c r="K1700" s="1" t="str">
        <f t="shared" si="60"/>
        <v>Thursday</v>
      </c>
    </row>
    <row r="1701" spans="2:11" x14ac:dyDescent="0.35">
      <c r="B1701">
        <v>1790</v>
      </c>
      <c r="C1701" s="1" t="s">
        <v>6</v>
      </c>
      <c r="D1701" s="1" t="s">
        <v>51</v>
      </c>
      <c r="E1701" s="1" t="s">
        <v>1105</v>
      </c>
      <c r="F1701"/>
      <c r="G1701" s="3">
        <v>45365</v>
      </c>
      <c r="H1701" s="3">
        <v>45365</v>
      </c>
      <c r="J1701" s="1" t="str">
        <f t="shared" si="59"/>
        <v>Mar/24</v>
      </c>
      <c r="K1701" s="1" t="str">
        <f t="shared" si="60"/>
        <v>Thursday</v>
      </c>
    </row>
    <row r="1702" spans="2:11" x14ac:dyDescent="0.35">
      <c r="B1702">
        <v>1791</v>
      </c>
      <c r="C1702" s="1" t="s">
        <v>6</v>
      </c>
      <c r="D1702" s="85" t="s">
        <v>995</v>
      </c>
      <c r="E1702" s="85"/>
      <c r="F1702" s="87"/>
      <c r="G1702" s="3">
        <v>45365</v>
      </c>
      <c r="H1702" s="3">
        <v>45365</v>
      </c>
      <c r="I1702" s="85">
        <f xml:space="preserve"> SUM(I1696:I1701)</f>
        <v>8</v>
      </c>
      <c r="J1702" s="1" t="str">
        <f t="shared" si="59"/>
        <v>Mar/24</v>
      </c>
      <c r="K1702" s="1" t="str">
        <f t="shared" si="60"/>
        <v>Thursday</v>
      </c>
    </row>
    <row r="1703" spans="2:11" x14ac:dyDescent="0.35">
      <c r="B1703">
        <v>1792</v>
      </c>
      <c r="C1703" s="1" t="s">
        <v>6</v>
      </c>
      <c r="D1703" s="1" t="s">
        <v>22</v>
      </c>
      <c r="E1703" s="1" t="s">
        <v>1092</v>
      </c>
      <c r="F1703" t="s">
        <v>348</v>
      </c>
      <c r="G1703" s="3">
        <v>45366</v>
      </c>
      <c r="H1703" s="3">
        <v>45366</v>
      </c>
      <c r="I1703" s="1">
        <v>1</v>
      </c>
      <c r="J1703" s="1" t="str">
        <f t="shared" si="59"/>
        <v>Mar/24</v>
      </c>
      <c r="K1703" s="1" t="str">
        <f t="shared" si="60"/>
        <v>Friday</v>
      </c>
    </row>
    <row r="1704" spans="2:11" x14ac:dyDescent="0.35">
      <c r="B1704">
        <v>1793</v>
      </c>
      <c r="C1704" s="1" t="s">
        <v>6</v>
      </c>
      <c r="D1704" s="1" t="s">
        <v>510</v>
      </c>
      <c r="E1704" s="1"/>
      <c r="F1704"/>
      <c r="G1704" s="3">
        <v>45366</v>
      </c>
      <c r="H1704" s="3">
        <v>45366</v>
      </c>
      <c r="J1704" s="1" t="str">
        <f t="shared" si="59"/>
        <v>Mar/24</v>
      </c>
      <c r="K1704" s="1" t="str">
        <f t="shared" si="60"/>
        <v>Friday</v>
      </c>
    </row>
    <row r="1705" spans="2:11" x14ac:dyDescent="0.35">
      <c r="B1705">
        <v>1794</v>
      </c>
      <c r="C1705" s="1" t="s">
        <v>6</v>
      </c>
      <c r="D1705" s="1" t="s">
        <v>958</v>
      </c>
      <c r="E1705" s="1" t="s">
        <v>1113</v>
      </c>
      <c r="F1705"/>
      <c r="G1705" s="3">
        <v>45366</v>
      </c>
      <c r="H1705" s="3">
        <v>45366</v>
      </c>
      <c r="I1705" s="1">
        <v>2</v>
      </c>
      <c r="J1705" s="1" t="str">
        <f t="shared" si="59"/>
        <v>Mar/24</v>
      </c>
      <c r="K1705" s="1" t="str">
        <f t="shared" si="60"/>
        <v>Friday</v>
      </c>
    </row>
    <row r="1706" spans="2:11" x14ac:dyDescent="0.35">
      <c r="B1706">
        <v>1795</v>
      </c>
      <c r="C1706" s="1" t="s">
        <v>6</v>
      </c>
      <c r="D1706" s="1" t="s">
        <v>51</v>
      </c>
      <c r="E1706" s="1" t="s">
        <v>1118</v>
      </c>
      <c r="F1706"/>
      <c r="G1706" s="3">
        <v>45366</v>
      </c>
      <c r="H1706" s="3">
        <v>45366</v>
      </c>
      <c r="J1706" s="1" t="str">
        <f t="shared" si="59"/>
        <v>Mar/24</v>
      </c>
      <c r="K1706" s="1" t="str">
        <f t="shared" si="60"/>
        <v>Friday</v>
      </c>
    </row>
    <row r="1707" spans="2:11" x14ac:dyDescent="0.35">
      <c r="B1707">
        <v>1796</v>
      </c>
      <c r="C1707" s="1" t="s">
        <v>6</v>
      </c>
      <c r="D1707" s="1" t="s">
        <v>1063</v>
      </c>
      <c r="E1707" s="1" t="s">
        <v>1119</v>
      </c>
      <c r="F1707"/>
      <c r="G1707" s="3">
        <v>45366</v>
      </c>
      <c r="H1707" s="3">
        <v>45366</v>
      </c>
      <c r="I1707" s="1">
        <v>2</v>
      </c>
      <c r="J1707" s="1" t="str">
        <f t="shared" si="59"/>
        <v>Mar/24</v>
      </c>
      <c r="K1707" s="1" t="str">
        <f t="shared" si="60"/>
        <v>Friday</v>
      </c>
    </row>
    <row r="1708" spans="2:11" x14ac:dyDescent="0.35">
      <c r="B1708">
        <v>1797</v>
      </c>
      <c r="C1708" s="1" t="s">
        <v>6</v>
      </c>
      <c r="D1708" s="1" t="s">
        <v>988</v>
      </c>
      <c r="E1708" s="1" t="s">
        <v>1087</v>
      </c>
      <c r="F1708"/>
      <c r="G1708" s="3">
        <v>45366</v>
      </c>
      <c r="H1708" s="3">
        <v>45366</v>
      </c>
      <c r="I1708" s="1">
        <v>0.5</v>
      </c>
      <c r="J1708" s="1" t="str">
        <f t="shared" si="59"/>
        <v>Mar/24</v>
      </c>
      <c r="K1708" s="1" t="str">
        <f t="shared" si="60"/>
        <v>Friday</v>
      </c>
    </row>
    <row r="1709" spans="2:11" x14ac:dyDescent="0.35">
      <c r="B1709">
        <v>1798</v>
      </c>
      <c r="C1709" s="1" t="s">
        <v>6</v>
      </c>
      <c r="D1709" s="85" t="s">
        <v>995</v>
      </c>
      <c r="E1709" s="85"/>
      <c r="F1709" s="87"/>
      <c r="G1709" s="3">
        <v>45366</v>
      </c>
      <c r="H1709" s="3">
        <v>45366</v>
      </c>
      <c r="I1709" s="85">
        <f xml:space="preserve"> SUM(I1703:I1708)</f>
        <v>5.5</v>
      </c>
      <c r="J1709" s="1" t="str">
        <f t="shared" si="59"/>
        <v>Mar/24</v>
      </c>
      <c r="K1709" s="1" t="str">
        <f t="shared" si="60"/>
        <v>Friday</v>
      </c>
    </row>
    <row r="1710" spans="2:11" x14ac:dyDescent="0.35">
      <c r="B1710">
        <v>1799</v>
      </c>
      <c r="C1710" s="1" t="s">
        <v>6</v>
      </c>
      <c r="D1710" s="1" t="s">
        <v>22</v>
      </c>
      <c r="E1710" s="1" t="s">
        <v>1092</v>
      </c>
      <c r="F1710" t="s">
        <v>348</v>
      </c>
      <c r="G1710" s="3">
        <v>45369</v>
      </c>
      <c r="H1710" s="3">
        <v>45369</v>
      </c>
      <c r="I1710" s="1">
        <v>1</v>
      </c>
      <c r="J1710" s="1" t="str">
        <f t="shared" si="59"/>
        <v>Mar/24</v>
      </c>
      <c r="K1710" s="1" t="str">
        <f t="shared" si="60"/>
        <v>Monday</v>
      </c>
    </row>
    <row r="1711" spans="2:11" x14ac:dyDescent="0.35">
      <c r="B1711">
        <v>1800</v>
      </c>
      <c r="C1711" s="1" t="s">
        <v>6</v>
      </c>
      <c r="D1711" s="1" t="s">
        <v>510</v>
      </c>
      <c r="E1711" s="1"/>
      <c r="F1711"/>
      <c r="G1711" s="3">
        <v>45369</v>
      </c>
      <c r="H1711" s="3">
        <v>45369</v>
      </c>
      <c r="J1711" s="1" t="str">
        <f t="shared" si="59"/>
        <v>Mar/24</v>
      </c>
      <c r="K1711" s="1" t="str">
        <f t="shared" si="60"/>
        <v>Monday</v>
      </c>
    </row>
    <row r="1712" spans="2:11" x14ac:dyDescent="0.35">
      <c r="B1712">
        <v>1801</v>
      </c>
      <c r="C1712" s="1" t="s">
        <v>6</v>
      </c>
      <c r="D1712" s="1" t="s">
        <v>958</v>
      </c>
      <c r="E1712" s="1" t="s">
        <v>1113</v>
      </c>
      <c r="F1712"/>
      <c r="G1712" s="3">
        <v>45369</v>
      </c>
      <c r="H1712" s="3">
        <v>45369</v>
      </c>
      <c r="J1712" s="1" t="str">
        <f t="shared" si="59"/>
        <v>Mar/24</v>
      </c>
      <c r="K1712" s="1" t="str">
        <f t="shared" si="60"/>
        <v>Monday</v>
      </c>
    </row>
    <row r="1713" spans="2:11" x14ac:dyDescent="0.35">
      <c r="B1713"/>
      <c r="C1713" s="1" t="s">
        <v>6</v>
      </c>
      <c r="D1713" s="1" t="s">
        <v>17</v>
      </c>
      <c r="E1713" s="1" t="s">
        <v>1120</v>
      </c>
      <c r="F1713" t="s">
        <v>348</v>
      </c>
      <c r="G1713" s="3">
        <v>45369</v>
      </c>
      <c r="H1713" s="3">
        <v>45369</v>
      </c>
      <c r="I1713" s="1">
        <v>0.5</v>
      </c>
      <c r="J1713" s="1" t="str">
        <f xml:space="preserve"> TEXT(G1713,"MMM/YY")</f>
        <v>Mar/24</v>
      </c>
      <c r="K1713" s="1" t="str">
        <f xml:space="preserve"> TEXT(G1713, "dddd")</f>
        <v>Monday</v>
      </c>
    </row>
    <row r="1714" spans="2:11" x14ac:dyDescent="0.35">
      <c r="B1714">
        <v>1802</v>
      </c>
      <c r="C1714" s="1" t="s">
        <v>6</v>
      </c>
      <c r="D1714" s="1" t="s">
        <v>51</v>
      </c>
      <c r="E1714" s="1" t="s">
        <v>1122</v>
      </c>
      <c r="F1714" t="s">
        <v>348</v>
      </c>
      <c r="G1714" s="3">
        <v>45369</v>
      </c>
      <c r="H1714" s="3">
        <v>45369</v>
      </c>
      <c r="I1714" s="1">
        <v>1</v>
      </c>
      <c r="J1714" s="1" t="str">
        <f t="shared" si="59"/>
        <v>Mar/24</v>
      </c>
      <c r="K1714" s="1" t="str">
        <f t="shared" si="60"/>
        <v>Monday</v>
      </c>
    </row>
    <row r="1715" spans="2:11" x14ac:dyDescent="0.35">
      <c r="B1715">
        <v>1803</v>
      </c>
      <c r="C1715" s="1" t="s">
        <v>6</v>
      </c>
      <c r="D1715" s="1" t="s">
        <v>1063</v>
      </c>
      <c r="E1715" s="1" t="s">
        <v>1119</v>
      </c>
      <c r="F1715" t="s">
        <v>348</v>
      </c>
      <c r="G1715" s="3">
        <v>45369</v>
      </c>
      <c r="H1715" s="3">
        <v>45369</v>
      </c>
      <c r="I1715" s="1">
        <v>2</v>
      </c>
      <c r="J1715" s="1" t="str">
        <f t="shared" si="59"/>
        <v>Mar/24</v>
      </c>
      <c r="K1715" s="1" t="str">
        <f t="shared" si="60"/>
        <v>Monday</v>
      </c>
    </row>
    <row r="1716" spans="2:11" x14ac:dyDescent="0.35">
      <c r="B1716"/>
      <c r="D1716" s="1" t="s">
        <v>988</v>
      </c>
      <c r="E1716" s="1" t="s">
        <v>1123</v>
      </c>
      <c r="F1716" t="s">
        <v>348</v>
      </c>
      <c r="H1716" s="3"/>
      <c r="I1716" s="1">
        <v>2</v>
      </c>
      <c r="J1716" s="1" t="str">
        <f xml:space="preserve"> TEXT(G1716,"MMM/YY")</f>
        <v>Jan/00</v>
      </c>
      <c r="K1716" s="1" t="str">
        <f xml:space="preserve"> TEXT(G1716, "dddd")</f>
        <v>Saturday</v>
      </c>
    </row>
    <row r="1717" spans="2:11" ht="37" customHeight="1" x14ac:dyDescent="0.35">
      <c r="B1717">
        <v>1804</v>
      </c>
      <c r="C1717" s="1" t="s">
        <v>6</v>
      </c>
      <c r="D1717" s="1" t="s">
        <v>1116</v>
      </c>
      <c r="E1717" s="1" t="s">
        <v>1121</v>
      </c>
      <c r="F1717" t="s">
        <v>348</v>
      </c>
      <c r="G1717" s="3">
        <v>45369</v>
      </c>
      <c r="H1717" s="3">
        <v>45369</v>
      </c>
      <c r="I1717" s="1">
        <v>1</v>
      </c>
      <c r="J1717" s="1" t="str">
        <f t="shared" si="59"/>
        <v>Mar/24</v>
      </c>
      <c r="K1717" s="1" t="str">
        <f t="shared" si="60"/>
        <v>Monday</v>
      </c>
    </row>
    <row r="1718" spans="2:11" x14ac:dyDescent="0.35">
      <c r="B1718">
        <v>1805</v>
      </c>
      <c r="C1718" s="1" t="s">
        <v>6</v>
      </c>
      <c r="D1718" s="85" t="s">
        <v>995</v>
      </c>
      <c r="E1718" s="85"/>
      <c r="F1718" s="87"/>
      <c r="G1718" s="3">
        <v>45369</v>
      </c>
      <c r="H1718" s="3">
        <v>45369</v>
      </c>
      <c r="I1718" s="85">
        <f xml:space="preserve"> SUM(I1710:I1717)</f>
        <v>7.5</v>
      </c>
      <c r="J1718" s="1" t="str">
        <f t="shared" si="59"/>
        <v>Mar/24</v>
      </c>
      <c r="K1718" s="1" t="str">
        <f t="shared" si="60"/>
        <v>Monday</v>
      </c>
    </row>
    <row r="1719" spans="2:11" x14ac:dyDescent="0.35">
      <c r="B1719">
        <v>1806</v>
      </c>
      <c r="C1719" s="1" t="s">
        <v>6</v>
      </c>
      <c r="D1719" s="1" t="s">
        <v>22</v>
      </c>
      <c r="E1719" s="1" t="s">
        <v>1092</v>
      </c>
      <c r="F1719" t="s">
        <v>348</v>
      </c>
      <c r="G1719" s="3">
        <v>45370</v>
      </c>
      <c r="H1719" s="3">
        <v>45370</v>
      </c>
      <c r="I1719" s="1">
        <v>1</v>
      </c>
      <c r="J1719" s="1" t="str">
        <f t="shared" si="59"/>
        <v>Mar/24</v>
      </c>
      <c r="K1719" s="1" t="str">
        <f t="shared" si="60"/>
        <v>Tuesday</v>
      </c>
    </row>
    <row r="1720" spans="2:11" x14ac:dyDescent="0.35">
      <c r="B1720">
        <v>1807</v>
      </c>
      <c r="C1720" s="1" t="s">
        <v>6</v>
      </c>
      <c r="D1720" s="1" t="s">
        <v>510</v>
      </c>
      <c r="E1720" s="1"/>
      <c r="F1720"/>
      <c r="G1720" s="3">
        <v>45370</v>
      </c>
      <c r="H1720" s="3">
        <v>45370</v>
      </c>
      <c r="J1720" s="1" t="str">
        <f t="shared" si="59"/>
        <v>Mar/24</v>
      </c>
      <c r="K1720" s="1" t="str">
        <f t="shared" si="60"/>
        <v>Tuesday</v>
      </c>
    </row>
    <row r="1721" spans="2:11" x14ac:dyDescent="0.35">
      <c r="B1721">
        <v>1808</v>
      </c>
      <c r="C1721" s="1" t="s">
        <v>6</v>
      </c>
      <c r="D1721" s="1" t="s">
        <v>958</v>
      </c>
      <c r="E1721" s="1" t="s">
        <v>1126</v>
      </c>
      <c r="F1721" t="s">
        <v>348</v>
      </c>
      <c r="G1721" s="3">
        <v>45370</v>
      </c>
      <c r="H1721" s="3">
        <v>45370</v>
      </c>
      <c r="I1721" s="1">
        <v>0.5</v>
      </c>
      <c r="J1721" s="1" t="str">
        <f t="shared" si="59"/>
        <v>Mar/24</v>
      </c>
      <c r="K1721" s="1" t="str">
        <f t="shared" si="60"/>
        <v>Tuesday</v>
      </c>
    </row>
    <row r="1722" spans="2:11" x14ac:dyDescent="0.35">
      <c r="B1722">
        <v>1809</v>
      </c>
      <c r="C1722" s="1" t="s">
        <v>6</v>
      </c>
      <c r="D1722" s="1" t="s">
        <v>17</v>
      </c>
      <c r="E1722" s="1" t="s">
        <v>1127</v>
      </c>
      <c r="F1722" t="s">
        <v>348</v>
      </c>
      <c r="G1722" s="3">
        <v>45370</v>
      </c>
      <c r="H1722" s="3">
        <v>45370</v>
      </c>
      <c r="I1722" s="1">
        <v>0.5</v>
      </c>
      <c r="J1722" s="1" t="str">
        <f t="shared" ref="J1722:J1785" si="61" xml:space="preserve"> TEXT(G1722,"MMM/YY")</f>
        <v>Mar/24</v>
      </c>
      <c r="K1722" s="1" t="str">
        <f t="shared" si="60"/>
        <v>Tuesday</v>
      </c>
    </row>
    <row r="1723" spans="2:11" x14ac:dyDescent="0.35">
      <c r="B1723">
        <v>1810</v>
      </c>
      <c r="C1723" s="1" t="s">
        <v>6</v>
      </c>
      <c r="D1723" s="1" t="s">
        <v>51</v>
      </c>
      <c r="E1723" s="1" t="s">
        <v>1122</v>
      </c>
      <c r="F1723"/>
      <c r="G1723" s="3">
        <v>45370</v>
      </c>
      <c r="H1723" s="3">
        <v>45370</v>
      </c>
      <c r="J1723" s="1" t="str">
        <f t="shared" si="61"/>
        <v>Mar/24</v>
      </c>
      <c r="K1723" s="1" t="str">
        <f t="shared" si="60"/>
        <v>Tuesday</v>
      </c>
    </row>
    <row r="1724" spans="2:11" x14ac:dyDescent="0.35">
      <c r="B1724">
        <v>1811</v>
      </c>
      <c r="C1724" s="1" t="s">
        <v>6</v>
      </c>
      <c r="D1724" s="1" t="s">
        <v>1063</v>
      </c>
      <c r="E1724" s="1" t="s">
        <v>1128</v>
      </c>
      <c r="F1724" t="s">
        <v>657</v>
      </c>
      <c r="G1724" s="3">
        <v>45370</v>
      </c>
      <c r="H1724" s="3">
        <v>45370</v>
      </c>
      <c r="I1724" s="1">
        <v>2</v>
      </c>
      <c r="J1724" s="1" t="str">
        <f t="shared" si="61"/>
        <v>Mar/24</v>
      </c>
      <c r="K1724" s="1" t="str">
        <f t="shared" si="60"/>
        <v>Tuesday</v>
      </c>
    </row>
    <row r="1725" spans="2:11" x14ac:dyDescent="0.35">
      <c r="B1725">
        <v>1812</v>
      </c>
      <c r="C1725" s="1" t="s">
        <v>6</v>
      </c>
      <c r="D1725" s="1" t="s">
        <v>988</v>
      </c>
      <c r="E1725" s="1" t="s">
        <v>1123</v>
      </c>
      <c r="F1725"/>
      <c r="G1725" s="3">
        <v>45370</v>
      </c>
      <c r="H1725" s="3">
        <v>45370</v>
      </c>
      <c r="J1725" s="1" t="str">
        <f t="shared" si="61"/>
        <v>Mar/24</v>
      </c>
      <c r="K1725" s="1" t="str">
        <f t="shared" si="60"/>
        <v>Tuesday</v>
      </c>
    </row>
    <row r="1726" spans="2:11" x14ac:dyDescent="0.35">
      <c r="B1726">
        <v>1813</v>
      </c>
      <c r="C1726" s="1" t="s">
        <v>6</v>
      </c>
      <c r="D1726" s="1" t="s">
        <v>1116</v>
      </c>
      <c r="E1726" s="1" t="s">
        <v>1121</v>
      </c>
      <c r="F1726"/>
      <c r="G1726" s="3">
        <v>45370</v>
      </c>
      <c r="H1726" s="3">
        <v>45370</v>
      </c>
      <c r="J1726" s="1" t="str">
        <f t="shared" si="61"/>
        <v>Mar/24</v>
      </c>
      <c r="K1726" s="1" t="str">
        <f t="shared" si="60"/>
        <v>Tuesday</v>
      </c>
    </row>
    <row r="1727" spans="2:11" x14ac:dyDescent="0.35">
      <c r="B1727">
        <v>1814</v>
      </c>
      <c r="C1727" s="1" t="s">
        <v>6</v>
      </c>
      <c r="D1727" s="85" t="s">
        <v>995</v>
      </c>
      <c r="E1727" s="85"/>
      <c r="F1727" s="87"/>
      <c r="G1727" s="3">
        <v>45370</v>
      </c>
      <c r="H1727" s="3">
        <v>45370</v>
      </c>
      <c r="I1727" s="85">
        <f xml:space="preserve"> SUM(I1719:I1726)</f>
        <v>4</v>
      </c>
      <c r="J1727" s="1" t="str">
        <f t="shared" si="61"/>
        <v>Mar/24</v>
      </c>
      <c r="K1727" s="1" t="str">
        <f t="shared" si="60"/>
        <v>Tuesday</v>
      </c>
    </row>
    <row r="1728" spans="2:11" x14ac:dyDescent="0.35">
      <c r="B1728">
        <v>1815</v>
      </c>
      <c r="C1728" s="1" t="s">
        <v>6</v>
      </c>
      <c r="D1728" s="1" t="s">
        <v>22</v>
      </c>
      <c r="E1728" s="1" t="s">
        <v>1092</v>
      </c>
      <c r="F1728" t="s">
        <v>348</v>
      </c>
      <c r="G1728" s="3">
        <v>45371</v>
      </c>
      <c r="H1728" s="3">
        <v>45371</v>
      </c>
      <c r="I1728" s="1">
        <v>1</v>
      </c>
      <c r="J1728" s="1" t="str">
        <f t="shared" si="61"/>
        <v>Mar/24</v>
      </c>
      <c r="K1728" s="1" t="str">
        <f t="shared" si="60"/>
        <v>Wednesday</v>
      </c>
    </row>
    <row r="1729" spans="2:11" x14ac:dyDescent="0.35">
      <c r="B1729">
        <v>1816</v>
      </c>
      <c r="C1729" s="1" t="s">
        <v>6</v>
      </c>
      <c r="D1729" s="1" t="s">
        <v>510</v>
      </c>
      <c r="E1729" s="1"/>
      <c r="F1729"/>
      <c r="G1729" s="3">
        <v>45371</v>
      </c>
      <c r="H1729" s="3">
        <v>45371</v>
      </c>
      <c r="J1729" s="1" t="str">
        <f t="shared" si="61"/>
        <v>Mar/24</v>
      </c>
      <c r="K1729" s="1" t="str">
        <f t="shared" si="60"/>
        <v>Wednesday</v>
      </c>
    </row>
    <row r="1730" spans="2:11" x14ac:dyDescent="0.35">
      <c r="B1730">
        <v>1817</v>
      </c>
      <c r="C1730" s="1" t="s">
        <v>6</v>
      </c>
      <c r="D1730" s="1" t="s">
        <v>958</v>
      </c>
      <c r="E1730" s="1" t="s">
        <v>1126</v>
      </c>
      <c r="F1730" t="s">
        <v>348</v>
      </c>
      <c r="G1730" s="3">
        <v>45371</v>
      </c>
      <c r="H1730" s="3">
        <v>45371</v>
      </c>
      <c r="I1730" s="1">
        <v>0.5</v>
      </c>
      <c r="J1730" s="1" t="str">
        <f t="shared" si="61"/>
        <v>Mar/24</v>
      </c>
      <c r="K1730" s="1" t="str">
        <f t="shared" si="60"/>
        <v>Wednesday</v>
      </c>
    </row>
    <row r="1731" spans="2:11" x14ac:dyDescent="0.35">
      <c r="B1731">
        <v>1818</v>
      </c>
      <c r="C1731" s="1" t="s">
        <v>6</v>
      </c>
      <c r="D1731" s="1" t="s">
        <v>17</v>
      </c>
      <c r="E1731" s="1" t="s">
        <v>1129</v>
      </c>
      <c r="F1731" t="s">
        <v>348</v>
      </c>
      <c r="G1731" s="3">
        <v>45371</v>
      </c>
      <c r="H1731" s="3">
        <v>45371</v>
      </c>
      <c r="I1731" s="1">
        <v>3</v>
      </c>
      <c r="J1731" s="1" t="str">
        <f t="shared" si="61"/>
        <v>Mar/24</v>
      </c>
      <c r="K1731" s="1" t="str">
        <f t="shared" si="60"/>
        <v>Wednesday</v>
      </c>
    </row>
    <row r="1732" spans="2:11" x14ac:dyDescent="0.35">
      <c r="B1732">
        <v>1819</v>
      </c>
      <c r="C1732" s="1" t="s">
        <v>6</v>
      </c>
      <c r="D1732" s="1" t="s">
        <v>51</v>
      </c>
      <c r="E1732" s="1" t="s">
        <v>1122</v>
      </c>
      <c r="F1732" t="s">
        <v>348</v>
      </c>
      <c r="G1732" s="3">
        <v>45371</v>
      </c>
      <c r="H1732" s="3">
        <v>45371</v>
      </c>
      <c r="I1732" s="1">
        <v>0.5</v>
      </c>
      <c r="J1732" s="1" t="str">
        <f xml:space="preserve"> TEXT(G1733,"MMM/YY")</f>
        <v>Mar/24</v>
      </c>
      <c r="K1732" s="1" t="str">
        <f xml:space="preserve"> TEXT(G1733, "dddd")</f>
        <v>Wednesday</v>
      </c>
    </row>
    <row r="1733" spans="2:11" x14ac:dyDescent="0.35">
      <c r="B1733">
        <v>1820</v>
      </c>
      <c r="C1733" s="1" t="s">
        <v>6</v>
      </c>
      <c r="D1733" s="1" t="s">
        <v>1063</v>
      </c>
      <c r="E1733" s="1" t="s">
        <v>1128</v>
      </c>
      <c r="F1733" t="s">
        <v>348</v>
      </c>
      <c r="G1733" s="3">
        <v>45371</v>
      </c>
      <c r="H1733" s="3">
        <v>45371</v>
      </c>
      <c r="I1733" s="1">
        <v>2</v>
      </c>
      <c r="J1733" s="1" t="str">
        <f xml:space="preserve"> TEXT(G1734,"MMM/YY")</f>
        <v>Mar/24</v>
      </c>
      <c r="K1733" s="1" t="str">
        <f xml:space="preserve"> TEXT(G1734, "dddd")</f>
        <v>Wednesday</v>
      </c>
    </row>
    <row r="1734" spans="2:11" x14ac:dyDescent="0.35">
      <c r="B1734">
        <v>1821</v>
      </c>
      <c r="C1734" s="1" t="s">
        <v>6</v>
      </c>
      <c r="D1734" s="1" t="s">
        <v>988</v>
      </c>
      <c r="E1734" s="1" t="s">
        <v>1123</v>
      </c>
      <c r="F1734"/>
      <c r="G1734" s="3">
        <v>45371</v>
      </c>
      <c r="H1734" s="3">
        <v>45371</v>
      </c>
      <c r="J1734" s="1" t="str">
        <f t="shared" si="61"/>
        <v>Mar/24</v>
      </c>
      <c r="K1734" s="1" t="str">
        <f t="shared" si="60"/>
        <v>Wednesday</v>
      </c>
    </row>
    <row r="1735" spans="2:11" x14ac:dyDescent="0.35">
      <c r="B1735">
        <v>1822</v>
      </c>
      <c r="C1735" s="1" t="s">
        <v>6</v>
      </c>
      <c r="D1735" s="1" t="s">
        <v>1116</v>
      </c>
      <c r="E1735" s="1" t="s">
        <v>1121</v>
      </c>
      <c r="F1735"/>
      <c r="G1735" s="3">
        <v>45371</v>
      </c>
      <c r="H1735" s="3">
        <v>45371</v>
      </c>
      <c r="J1735" s="1" t="str">
        <f t="shared" si="61"/>
        <v>Mar/24</v>
      </c>
      <c r="K1735" s="1" t="str">
        <f t="shared" si="60"/>
        <v>Wednesday</v>
      </c>
    </row>
    <row r="1736" spans="2:11" x14ac:dyDescent="0.35">
      <c r="B1736">
        <v>1823</v>
      </c>
      <c r="C1736" s="1" t="s">
        <v>6</v>
      </c>
      <c r="D1736" s="85" t="s">
        <v>995</v>
      </c>
      <c r="E1736" s="85"/>
      <c r="F1736" s="87"/>
      <c r="G1736" s="3">
        <v>45371</v>
      </c>
      <c r="H1736" s="3">
        <v>45371</v>
      </c>
      <c r="I1736" s="85">
        <f xml:space="preserve"> SUM(I1728:I1735)</f>
        <v>7</v>
      </c>
      <c r="J1736" s="1" t="str">
        <f t="shared" si="61"/>
        <v>Mar/24</v>
      </c>
      <c r="K1736" s="1" t="str">
        <f t="shared" si="60"/>
        <v>Wednesday</v>
      </c>
    </row>
    <row r="1737" spans="2:11" x14ac:dyDescent="0.35">
      <c r="B1737">
        <v>1824</v>
      </c>
      <c r="C1737" s="1" t="s">
        <v>6</v>
      </c>
      <c r="D1737" s="1" t="s">
        <v>22</v>
      </c>
      <c r="E1737" s="1" t="s">
        <v>1131</v>
      </c>
      <c r="F1737" t="s">
        <v>348</v>
      </c>
      <c r="G1737" s="3">
        <v>45372</v>
      </c>
      <c r="H1737" s="3">
        <v>45372</v>
      </c>
      <c r="I1737" s="1">
        <v>1</v>
      </c>
      <c r="J1737" s="1" t="str">
        <f t="shared" si="61"/>
        <v>Mar/24</v>
      </c>
      <c r="K1737" s="1" t="str">
        <f t="shared" ref="K1737:K1801" si="62" xml:space="preserve"> TEXT(G1737, "dddd")</f>
        <v>Thursday</v>
      </c>
    </row>
    <row r="1738" spans="2:11" x14ac:dyDescent="0.35">
      <c r="B1738">
        <v>1825</v>
      </c>
      <c r="C1738" s="1" t="s">
        <v>6</v>
      </c>
      <c r="D1738" s="1" t="s">
        <v>510</v>
      </c>
      <c r="E1738" s="1" t="s">
        <v>1130</v>
      </c>
      <c r="F1738" t="s">
        <v>348</v>
      </c>
      <c r="G1738" s="3">
        <v>45372</v>
      </c>
      <c r="H1738" s="3">
        <v>45372</v>
      </c>
      <c r="I1738" s="1">
        <v>0.5</v>
      </c>
      <c r="J1738" s="1" t="str">
        <f t="shared" si="61"/>
        <v>Mar/24</v>
      </c>
      <c r="K1738" s="1" t="str">
        <f t="shared" si="62"/>
        <v>Thursday</v>
      </c>
    </row>
    <row r="1739" spans="2:11" x14ac:dyDescent="0.35">
      <c r="B1739">
        <v>1826</v>
      </c>
      <c r="C1739" s="1" t="s">
        <v>6</v>
      </c>
      <c r="D1739" s="1" t="s">
        <v>958</v>
      </c>
      <c r="E1739" s="1" t="s">
        <v>1126</v>
      </c>
      <c r="F1739" t="s">
        <v>348</v>
      </c>
      <c r="G1739" s="3">
        <v>45372</v>
      </c>
      <c r="H1739" s="3">
        <v>45372</v>
      </c>
      <c r="I1739" s="1">
        <v>1</v>
      </c>
      <c r="J1739" s="1" t="str">
        <f t="shared" si="61"/>
        <v>Mar/24</v>
      </c>
      <c r="K1739" s="1" t="str">
        <f t="shared" si="62"/>
        <v>Thursday</v>
      </c>
    </row>
    <row r="1740" spans="2:11" x14ac:dyDescent="0.35">
      <c r="B1740">
        <v>1827</v>
      </c>
      <c r="C1740" s="1" t="s">
        <v>6</v>
      </c>
      <c r="D1740" s="1" t="s">
        <v>17</v>
      </c>
      <c r="E1740" s="1" t="s">
        <v>195</v>
      </c>
      <c r="F1740" t="s">
        <v>348</v>
      </c>
      <c r="G1740" s="3">
        <v>45372</v>
      </c>
      <c r="H1740" s="3">
        <v>45372</v>
      </c>
      <c r="I1740" s="1">
        <v>0.5</v>
      </c>
      <c r="J1740" s="1" t="str">
        <f t="shared" si="61"/>
        <v>Mar/24</v>
      </c>
      <c r="K1740" s="1" t="str">
        <f t="shared" si="62"/>
        <v>Thursday</v>
      </c>
    </row>
    <row r="1741" spans="2:11" x14ac:dyDescent="0.35">
      <c r="B1741">
        <v>1828</v>
      </c>
      <c r="C1741" s="1" t="s">
        <v>6</v>
      </c>
      <c r="D1741" s="1" t="s">
        <v>51</v>
      </c>
      <c r="E1741" s="1" t="s">
        <v>1122</v>
      </c>
      <c r="F1741"/>
      <c r="G1741" s="3">
        <v>45372</v>
      </c>
      <c r="H1741" s="3">
        <v>45372</v>
      </c>
      <c r="J1741" s="1" t="str">
        <f t="shared" si="61"/>
        <v>Mar/24</v>
      </c>
      <c r="K1741" s="1" t="str">
        <f t="shared" si="62"/>
        <v>Thursday</v>
      </c>
    </row>
    <row r="1742" spans="2:11" x14ac:dyDescent="0.35">
      <c r="B1742">
        <v>1829</v>
      </c>
      <c r="C1742" s="1" t="s">
        <v>6</v>
      </c>
      <c r="D1742" s="1" t="s">
        <v>1063</v>
      </c>
      <c r="E1742" s="1" t="s">
        <v>1132</v>
      </c>
      <c r="F1742" t="s">
        <v>348</v>
      </c>
      <c r="G1742" s="3">
        <v>45372</v>
      </c>
      <c r="H1742" s="3">
        <v>45372</v>
      </c>
      <c r="I1742" s="1">
        <v>2</v>
      </c>
      <c r="J1742" s="1" t="str">
        <f t="shared" si="61"/>
        <v>Mar/24</v>
      </c>
      <c r="K1742" s="1" t="str">
        <f t="shared" si="62"/>
        <v>Thursday</v>
      </c>
    </row>
    <row r="1743" spans="2:11" x14ac:dyDescent="0.35">
      <c r="B1743">
        <v>1830</v>
      </c>
      <c r="C1743" s="1" t="s">
        <v>6</v>
      </c>
      <c r="D1743" s="1" t="s">
        <v>988</v>
      </c>
      <c r="E1743" s="1" t="s">
        <v>1087</v>
      </c>
      <c r="F1743"/>
      <c r="G1743" s="3">
        <v>45372</v>
      </c>
      <c r="H1743" s="3">
        <v>45372</v>
      </c>
      <c r="I1743" s="1">
        <v>1</v>
      </c>
      <c r="J1743" s="1" t="str">
        <f t="shared" si="61"/>
        <v>Mar/24</v>
      </c>
      <c r="K1743" s="1" t="str">
        <f t="shared" si="62"/>
        <v>Thursday</v>
      </c>
    </row>
    <row r="1744" spans="2:11" x14ac:dyDescent="0.35">
      <c r="B1744">
        <v>1831</v>
      </c>
      <c r="C1744" s="1" t="s">
        <v>6</v>
      </c>
      <c r="D1744" s="1" t="s">
        <v>1116</v>
      </c>
      <c r="E1744" s="1" t="s">
        <v>1121</v>
      </c>
      <c r="F1744"/>
      <c r="G1744" s="3">
        <v>45372</v>
      </c>
      <c r="H1744" s="3">
        <v>45372</v>
      </c>
      <c r="J1744" s="1" t="str">
        <f t="shared" si="61"/>
        <v>Mar/24</v>
      </c>
      <c r="K1744" s="1" t="str">
        <f t="shared" si="62"/>
        <v>Thursday</v>
      </c>
    </row>
    <row r="1745" spans="2:11" x14ac:dyDescent="0.35">
      <c r="B1745">
        <v>1832</v>
      </c>
      <c r="C1745" s="1" t="s">
        <v>6</v>
      </c>
      <c r="D1745" s="85" t="s">
        <v>995</v>
      </c>
      <c r="E1745" s="85"/>
      <c r="F1745" s="87"/>
      <c r="G1745" s="3">
        <v>45372</v>
      </c>
      <c r="H1745" s="3">
        <v>45372</v>
      </c>
      <c r="I1745" s="85">
        <f xml:space="preserve"> SUM(I1737:I1744)</f>
        <v>6</v>
      </c>
      <c r="J1745" s="1" t="str">
        <f t="shared" si="61"/>
        <v>Mar/24</v>
      </c>
      <c r="K1745" s="1" t="str">
        <f t="shared" si="62"/>
        <v>Thursday</v>
      </c>
    </row>
    <row r="1746" spans="2:11" x14ac:dyDescent="0.35">
      <c r="B1746">
        <v>1833</v>
      </c>
      <c r="C1746" s="1" t="s">
        <v>6</v>
      </c>
      <c r="D1746" s="1" t="s">
        <v>22</v>
      </c>
      <c r="E1746" s="1" t="s">
        <v>1131</v>
      </c>
      <c r="F1746" t="s">
        <v>348</v>
      </c>
      <c r="G1746" s="3">
        <v>45373</v>
      </c>
      <c r="H1746" s="3">
        <v>45373</v>
      </c>
      <c r="I1746" s="1">
        <v>1</v>
      </c>
      <c r="J1746" s="1" t="str">
        <f t="shared" si="61"/>
        <v>Mar/24</v>
      </c>
      <c r="K1746" s="1" t="str">
        <f t="shared" si="62"/>
        <v>Friday</v>
      </c>
    </row>
    <row r="1747" spans="2:11" x14ac:dyDescent="0.35">
      <c r="B1747">
        <v>1834</v>
      </c>
      <c r="C1747" s="1" t="s">
        <v>6</v>
      </c>
      <c r="D1747" s="1" t="s">
        <v>510</v>
      </c>
      <c r="E1747" s="1" t="s">
        <v>1135</v>
      </c>
      <c r="F1747" t="s">
        <v>348</v>
      </c>
      <c r="G1747" s="3">
        <v>45373</v>
      </c>
      <c r="H1747" s="3">
        <v>45373</v>
      </c>
      <c r="I1747" s="1">
        <v>1</v>
      </c>
      <c r="J1747" s="1" t="str">
        <f t="shared" si="61"/>
        <v>Mar/24</v>
      </c>
      <c r="K1747" s="1" t="str">
        <f t="shared" si="62"/>
        <v>Friday</v>
      </c>
    </row>
    <row r="1748" spans="2:11" x14ac:dyDescent="0.35">
      <c r="B1748">
        <v>1835</v>
      </c>
      <c r="C1748" s="1" t="s">
        <v>6</v>
      </c>
      <c r="D1748" s="1" t="s">
        <v>958</v>
      </c>
      <c r="E1748" s="1" t="s">
        <v>1133</v>
      </c>
      <c r="F1748"/>
      <c r="G1748" s="3">
        <v>45373</v>
      </c>
      <c r="H1748" s="3">
        <v>45373</v>
      </c>
      <c r="J1748" s="1" t="str">
        <f t="shared" si="61"/>
        <v>Mar/24</v>
      </c>
      <c r="K1748" s="1" t="str">
        <f t="shared" si="62"/>
        <v>Friday</v>
      </c>
    </row>
    <row r="1749" spans="2:11" x14ac:dyDescent="0.35">
      <c r="B1749">
        <v>1836</v>
      </c>
      <c r="C1749" s="1" t="s">
        <v>6</v>
      </c>
      <c r="D1749" s="1" t="s">
        <v>17</v>
      </c>
      <c r="E1749" s="1"/>
      <c r="F1749"/>
      <c r="G1749" s="3">
        <v>45373</v>
      </c>
      <c r="H1749" s="3">
        <v>45373</v>
      </c>
      <c r="J1749" s="1" t="str">
        <f t="shared" si="61"/>
        <v>Mar/24</v>
      </c>
      <c r="K1749" s="1" t="str">
        <f t="shared" si="62"/>
        <v>Friday</v>
      </c>
    </row>
    <row r="1750" spans="2:11" x14ac:dyDescent="0.35">
      <c r="B1750">
        <v>1837</v>
      </c>
      <c r="C1750" s="1" t="s">
        <v>6</v>
      </c>
      <c r="D1750" s="1" t="s">
        <v>51</v>
      </c>
      <c r="E1750" s="1" t="s">
        <v>1136</v>
      </c>
      <c r="F1750" t="s">
        <v>348</v>
      </c>
      <c r="G1750" s="3">
        <v>45373</v>
      </c>
      <c r="H1750" s="3">
        <v>45373</v>
      </c>
      <c r="I1750" s="1">
        <v>1</v>
      </c>
      <c r="J1750" s="1" t="str">
        <f t="shared" si="61"/>
        <v>Mar/24</v>
      </c>
      <c r="K1750" s="1" t="str">
        <f t="shared" si="62"/>
        <v>Friday</v>
      </c>
    </row>
    <row r="1751" spans="2:11" x14ac:dyDescent="0.35">
      <c r="B1751">
        <v>1838</v>
      </c>
      <c r="C1751" s="1" t="s">
        <v>6</v>
      </c>
      <c r="D1751" s="1" t="s">
        <v>1063</v>
      </c>
      <c r="E1751" s="1" t="s">
        <v>1137</v>
      </c>
      <c r="F1751" t="s">
        <v>348</v>
      </c>
      <c r="G1751" s="3">
        <v>45373</v>
      </c>
      <c r="H1751" s="3">
        <v>45373</v>
      </c>
      <c r="I1751" s="1">
        <v>2</v>
      </c>
      <c r="J1751" s="1" t="str">
        <f t="shared" si="61"/>
        <v>Mar/24</v>
      </c>
      <c r="K1751" s="1" t="str">
        <f t="shared" si="62"/>
        <v>Friday</v>
      </c>
    </row>
    <row r="1752" spans="2:11" x14ac:dyDescent="0.35">
      <c r="B1752">
        <v>1839</v>
      </c>
      <c r="C1752" s="1" t="s">
        <v>6</v>
      </c>
      <c r="D1752" s="1" t="s">
        <v>988</v>
      </c>
      <c r="E1752" s="1" t="s">
        <v>1134</v>
      </c>
      <c r="F1752" t="s">
        <v>348</v>
      </c>
      <c r="G1752" s="3">
        <v>45373</v>
      </c>
      <c r="H1752" s="3">
        <v>45373</v>
      </c>
      <c r="I1752" s="1">
        <v>0.5</v>
      </c>
      <c r="J1752" s="1" t="str">
        <f t="shared" si="61"/>
        <v>Mar/24</v>
      </c>
      <c r="K1752" s="1" t="str">
        <f t="shared" si="62"/>
        <v>Friday</v>
      </c>
    </row>
    <row r="1753" spans="2:11" x14ac:dyDescent="0.35">
      <c r="B1753">
        <v>1840</v>
      </c>
      <c r="C1753" s="1" t="s">
        <v>6</v>
      </c>
      <c r="D1753" s="1" t="s">
        <v>1116</v>
      </c>
      <c r="E1753" s="1" t="s">
        <v>1121</v>
      </c>
      <c r="F1753"/>
      <c r="G1753" s="3">
        <v>45373</v>
      </c>
      <c r="H1753" s="3">
        <v>45373</v>
      </c>
      <c r="J1753" s="1" t="str">
        <f t="shared" si="61"/>
        <v>Mar/24</v>
      </c>
      <c r="K1753" s="1" t="str">
        <f t="shared" si="62"/>
        <v>Friday</v>
      </c>
    </row>
    <row r="1754" spans="2:11" x14ac:dyDescent="0.35">
      <c r="B1754">
        <v>1841</v>
      </c>
      <c r="C1754" s="1" t="s">
        <v>6</v>
      </c>
      <c r="D1754" s="85" t="s">
        <v>995</v>
      </c>
      <c r="E1754" s="85"/>
      <c r="F1754" s="87"/>
      <c r="G1754" s="3">
        <v>45373</v>
      </c>
      <c r="H1754" s="3">
        <v>45373</v>
      </c>
      <c r="I1754" s="85">
        <f xml:space="preserve"> SUM(I1746:I1753)</f>
        <v>5.5</v>
      </c>
      <c r="J1754" s="1" t="str">
        <f t="shared" si="61"/>
        <v>Mar/24</v>
      </c>
      <c r="K1754" s="1" t="str">
        <f t="shared" si="62"/>
        <v>Friday</v>
      </c>
    </row>
    <row r="1755" spans="2:11" x14ac:dyDescent="0.35">
      <c r="B1755">
        <v>1842</v>
      </c>
      <c r="C1755" s="1" t="s">
        <v>6</v>
      </c>
      <c r="D1755" s="1" t="s">
        <v>22</v>
      </c>
      <c r="E1755" s="1" t="s">
        <v>1131</v>
      </c>
      <c r="F1755" t="s">
        <v>348</v>
      </c>
      <c r="G1755" s="3">
        <v>45376</v>
      </c>
      <c r="H1755" s="3">
        <v>45376</v>
      </c>
      <c r="I1755">
        <v>1</v>
      </c>
      <c r="J1755" s="1" t="str">
        <f t="shared" si="61"/>
        <v>Mar/24</v>
      </c>
      <c r="K1755" s="1" t="str">
        <f t="shared" si="62"/>
        <v>Monday</v>
      </c>
    </row>
    <row r="1756" spans="2:11" x14ac:dyDescent="0.35">
      <c r="B1756">
        <v>1843</v>
      </c>
      <c r="C1756" s="1" t="s">
        <v>6</v>
      </c>
      <c r="D1756" s="1" t="s">
        <v>510</v>
      </c>
      <c r="E1756" s="1" t="s">
        <v>1138</v>
      </c>
      <c r="F1756" t="s">
        <v>348</v>
      </c>
      <c r="G1756" s="3">
        <v>45376</v>
      </c>
      <c r="H1756" s="3">
        <v>45376</v>
      </c>
      <c r="I1756">
        <v>3</v>
      </c>
      <c r="J1756" s="1" t="str">
        <f t="shared" si="61"/>
        <v>Mar/24</v>
      </c>
      <c r="K1756" s="1" t="str">
        <f t="shared" si="62"/>
        <v>Monday</v>
      </c>
    </row>
    <row r="1757" spans="2:11" x14ac:dyDescent="0.35">
      <c r="B1757">
        <v>1844</v>
      </c>
      <c r="C1757" s="1" t="s">
        <v>6</v>
      </c>
      <c r="D1757" s="1" t="s">
        <v>958</v>
      </c>
      <c r="E1757" s="1"/>
      <c r="F1757"/>
      <c r="G1757" s="3">
        <v>45376</v>
      </c>
      <c r="H1757" s="3">
        <v>45376</v>
      </c>
      <c r="I1757"/>
      <c r="J1757" s="1" t="str">
        <f t="shared" si="61"/>
        <v>Mar/24</v>
      </c>
      <c r="K1757" s="1" t="str">
        <f t="shared" si="62"/>
        <v>Monday</v>
      </c>
    </row>
    <row r="1758" spans="2:11" x14ac:dyDescent="0.35">
      <c r="B1758">
        <v>1845</v>
      </c>
      <c r="C1758" s="1" t="s">
        <v>6</v>
      </c>
      <c r="D1758" s="1" t="s">
        <v>17</v>
      </c>
      <c r="E1758" s="1"/>
      <c r="F1758"/>
      <c r="G1758" s="3">
        <v>45376</v>
      </c>
      <c r="H1758" s="3">
        <v>45376</v>
      </c>
      <c r="I1758"/>
      <c r="J1758" s="1" t="str">
        <f t="shared" si="61"/>
        <v>Mar/24</v>
      </c>
      <c r="K1758" s="1" t="str">
        <f t="shared" si="62"/>
        <v>Monday</v>
      </c>
    </row>
    <row r="1759" spans="2:11" x14ac:dyDescent="0.35">
      <c r="B1759">
        <v>1846</v>
      </c>
      <c r="C1759" s="1" t="s">
        <v>6</v>
      </c>
      <c r="D1759" s="1" t="s">
        <v>51</v>
      </c>
      <c r="E1759" s="1" t="s">
        <v>1136</v>
      </c>
      <c r="F1759" t="s">
        <v>348</v>
      </c>
      <c r="G1759" s="3">
        <v>45376</v>
      </c>
      <c r="H1759" s="3">
        <v>45376</v>
      </c>
      <c r="I1759">
        <v>1</v>
      </c>
      <c r="J1759" s="1" t="str">
        <f t="shared" si="61"/>
        <v>Mar/24</v>
      </c>
      <c r="K1759" s="1" t="str">
        <f t="shared" si="62"/>
        <v>Monday</v>
      </c>
    </row>
    <row r="1760" spans="2:11" x14ac:dyDescent="0.35">
      <c r="B1760">
        <v>1847</v>
      </c>
      <c r="C1760" s="1" t="s">
        <v>6</v>
      </c>
      <c r="D1760" s="1" t="s">
        <v>1063</v>
      </c>
      <c r="E1760" s="1" t="s">
        <v>1137</v>
      </c>
      <c r="F1760"/>
      <c r="G1760" s="3">
        <v>45376</v>
      </c>
      <c r="H1760" s="3">
        <v>45376</v>
      </c>
      <c r="I1760"/>
      <c r="J1760" s="1" t="str">
        <f t="shared" si="61"/>
        <v>Mar/24</v>
      </c>
      <c r="K1760" s="1" t="str">
        <f t="shared" si="62"/>
        <v>Monday</v>
      </c>
    </row>
    <row r="1761" spans="2:11" x14ac:dyDescent="0.35">
      <c r="B1761">
        <v>1848</v>
      </c>
      <c r="C1761" s="1" t="s">
        <v>6</v>
      </c>
      <c r="D1761" s="1" t="s">
        <v>988</v>
      </c>
      <c r="E1761" s="1" t="s">
        <v>1134</v>
      </c>
      <c r="F1761"/>
      <c r="G1761" s="3">
        <v>45376</v>
      </c>
      <c r="H1761" s="3">
        <v>45376</v>
      </c>
      <c r="I1761"/>
      <c r="J1761" s="1" t="str">
        <f t="shared" si="61"/>
        <v>Mar/24</v>
      </c>
      <c r="K1761" s="1" t="str">
        <f t="shared" si="62"/>
        <v>Monday</v>
      </c>
    </row>
    <row r="1762" spans="2:11" x14ac:dyDescent="0.35">
      <c r="B1762">
        <v>1849</v>
      </c>
      <c r="C1762" s="1" t="s">
        <v>6</v>
      </c>
      <c r="D1762" s="1" t="s">
        <v>17</v>
      </c>
      <c r="E1762" s="1" t="s">
        <v>1139</v>
      </c>
      <c r="F1762" t="s">
        <v>348</v>
      </c>
      <c r="G1762" s="3">
        <v>45376</v>
      </c>
      <c r="H1762" s="3">
        <v>45376</v>
      </c>
      <c r="I1762" s="1">
        <v>3</v>
      </c>
      <c r="J1762" s="1" t="str">
        <f t="shared" si="61"/>
        <v>Mar/24</v>
      </c>
      <c r="K1762" s="1" t="str">
        <f t="shared" si="62"/>
        <v>Monday</v>
      </c>
    </row>
    <row r="1763" spans="2:11" x14ac:dyDescent="0.35">
      <c r="B1763">
        <v>1850</v>
      </c>
      <c r="C1763" s="1" t="s">
        <v>6</v>
      </c>
      <c r="D1763" s="85" t="s">
        <v>995</v>
      </c>
      <c r="E1763" s="85"/>
      <c r="F1763" s="87"/>
      <c r="G1763" s="3">
        <v>45376</v>
      </c>
      <c r="H1763" s="3">
        <v>45376</v>
      </c>
      <c r="I1763" s="85">
        <f xml:space="preserve"> SUM(I1755:I1762)</f>
        <v>8</v>
      </c>
      <c r="J1763" s="1" t="str">
        <f t="shared" si="61"/>
        <v>Mar/24</v>
      </c>
      <c r="K1763" s="1" t="str">
        <f t="shared" si="62"/>
        <v>Monday</v>
      </c>
    </row>
    <row r="1764" spans="2:11" x14ac:dyDescent="0.35">
      <c r="B1764">
        <v>1851</v>
      </c>
      <c r="C1764" s="1" t="s">
        <v>6</v>
      </c>
      <c r="D1764" s="1" t="s">
        <v>22</v>
      </c>
      <c r="E1764" s="1" t="s">
        <v>1140</v>
      </c>
      <c r="F1764" t="s">
        <v>348</v>
      </c>
      <c r="G1764" s="3">
        <v>45377</v>
      </c>
      <c r="H1764" s="3">
        <v>45377</v>
      </c>
      <c r="I1764">
        <v>2</v>
      </c>
      <c r="J1764" s="1" t="str">
        <f t="shared" si="61"/>
        <v>Mar/24</v>
      </c>
      <c r="K1764" s="1" t="str">
        <f t="shared" si="62"/>
        <v>Tuesday</v>
      </c>
    </row>
    <row r="1765" spans="2:11" x14ac:dyDescent="0.35">
      <c r="B1765">
        <v>1852</v>
      </c>
      <c r="C1765" s="1" t="s">
        <v>6</v>
      </c>
      <c r="D1765" s="1" t="s">
        <v>510</v>
      </c>
      <c r="E1765" s="1" t="s">
        <v>1141</v>
      </c>
      <c r="F1765" t="s">
        <v>348</v>
      </c>
      <c r="G1765" s="3">
        <v>45377</v>
      </c>
      <c r="H1765" s="3">
        <v>45377</v>
      </c>
      <c r="I1765">
        <v>2</v>
      </c>
      <c r="J1765" s="1" t="str">
        <f t="shared" si="61"/>
        <v>Mar/24</v>
      </c>
      <c r="K1765" s="1" t="str">
        <f t="shared" si="62"/>
        <v>Tuesday</v>
      </c>
    </row>
    <row r="1766" spans="2:11" x14ac:dyDescent="0.35">
      <c r="B1766">
        <v>1853</v>
      </c>
      <c r="C1766" s="1" t="s">
        <v>6</v>
      </c>
      <c r="D1766" s="1" t="s">
        <v>958</v>
      </c>
      <c r="E1766" s="1"/>
      <c r="F1766"/>
      <c r="G1766" s="3">
        <v>45377</v>
      </c>
      <c r="H1766" s="3">
        <v>45377</v>
      </c>
      <c r="I1766"/>
      <c r="J1766" s="1" t="str">
        <f t="shared" si="61"/>
        <v>Mar/24</v>
      </c>
      <c r="K1766" s="1" t="str">
        <f t="shared" si="62"/>
        <v>Tuesday</v>
      </c>
    </row>
    <row r="1767" spans="2:11" x14ac:dyDescent="0.35">
      <c r="B1767">
        <v>1854</v>
      </c>
      <c r="C1767" s="1" t="s">
        <v>6</v>
      </c>
      <c r="D1767" s="1" t="s">
        <v>17</v>
      </c>
      <c r="E1767" s="1"/>
      <c r="F1767"/>
      <c r="G1767" s="3">
        <v>45377</v>
      </c>
      <c r="H1767" s="3">
        <v>45377</v>
      </c>
      <c r="I1767"/>
      <c r="J1767" s="1" t="str">
        <f t="shared" si="61"/>
        <v>Mar/24</v>
      </c>
      <c r="K1767" s="1" t="str">
        <f t="shared" si="62"/>
        <v>Tuesday</v>
      </c>
    </row>
    <row r="1768" spans="2:11" x14ac:dyDescent="0.35">
      <c r="B1768">
        <v>1855</v>
      </c>
      <c r="C1768" s="1" t="s">
        <v>6</v>
      </c>
      <c r="D1768" s="1" t="s">
        <v>51</v>
      </c>
      <c r="E1768" s="1" t="s">
        <v>1142</v>
      </c>
      <c r="F1768"/>
      <c r="G1768" s="3">
        <v>45377</v>
      </c>
      <c r="H1768" s="3">
        <v>45377</v>
      </c>
      <c r="I1768">
        <v>2</v>
      </c>
      <c r="J1768" s="1" t="str">
        <f t="shared" si="61"/>
        <v>Mar/24</v>
      </c>
      <c r="K1768" s="1" t="str">
        <f t="shared" si="62"/>
        <v>Tuesday</v>
      </c>
    </row>
    <row r="1769" spans="2:11" x14ac:dyDescent="0.35">
      <c r="B1769">
        <v>1856</v>
      </c>
      <c r="C1769" s="1" t="s">
        <v>6</v>
      </c>
      <c r="D1769" s="1" t="s">
        <v>1063</v>
      </c>
      <c r="E1769" s="1" t="s">
        <v>1137</v>
      </c>
      <c r="F1769"/>
      <c r="G1769" s="3">
        <v>45377</v>
      </c>
      <c r="H1769" s="3">
        <v>45377</v>
      </c>
      <c r="I1769"/>
      <c r="J1769" s="1" t="str">
        <f t="shared" si="61"/>
        <v>Mar/24</v>
      </c>
      <c r="K1769" s="1" t="str">
        <f t="shared" si="62"/>
        <v>Tuesday</v>
      </c>
    </row>
    <row r="1770" spans="2:11" x14ac:dyDescent="0.35">
      <c r="B1770">
        <v>1857</v>
      </c>
      <c r="C1770" s="1" t="s">
        <v>6</v>
      </c>
      <c r="D1770" s="1" t="s">
        <v>988</v>
      </c>
      <c r="E1770" s="1" t="s">
        <v>1134</v>
      </c>
      <c r="F1770"/>
      <c r="G1770" s="3">
        <v>45377</v>
      </c>
      <c r="H1770" s="3">
        <v>45377</v>
      </c>
      <c r="I1770"/>
      <c r="J1770" s="1" t="str">
        <f t="shared" si="61"/>
        <v>Mar/24</v>
      </c>
      <c r="K1770" s="1" t="str">
        <f t="shared" si="62"/>
        <v>Tuesday</v>
      </c>
    </row>
    <row r="1771" spans="2:11" x14ac:dyDescent="0.35">
      <c r="B1771">
        <v>1858</v>
      </c>
      <c r="C1771" s="1" t="s">
        <v>6</v>
      </c>
      <c r="D1771" s="1" t="s">
        <v>17</v>
      </c>
      <c r="E1771" s="1" t="s">
        <v>1143</v>
      </c>
      <c r="F1771"/>
      <c r="G1771" s="3">
        <v>45377</v>
      </c>
      <c r="H1771" s="3">
        <v>45377</v>
      </c>
      <c r="I1771" s="1">
        <v>0.5</v>
      </c>
      <c r="J1771" s="1" t="str">
        <f t="shared" si="61"/>
        <v>Mar/24</v>
      </c>
      <c r="K1771" s="1" t="str">
        <f t="shared" si="62"/>
        <v>Tuesday</v>
      </c>
    </row>
    <row r="1772" spans="2:11" x14ac:dyDescent="0.35">
      <c r="B1772">
        <v>1859</v>
      </c>
      <c r="C1772" s="1" t="s">
        <v>6</v>
      </c>
      <c r="D1772" s="85" t="s">
        <v>995</v>
      </c>
      <c r="E1772" s="85"/>
      <c r="F1772" s="87"/>
      <c r="G1772" s="3">
        <v>45377</v>
      </c>
      <c r="H1772" s="3">
        <v>45377</v>
      </c>
      <c r="I1772" s="85">
        <f xml:space="preserve"> SUM(I1764:I1771)</f>
        <v>6.5</v>
      </c>
      <c r="J1772" s="1" t="str">
        <f t="shared" si="61"/>
        <v>Mar/24</v>
      </c>
      <c r="K1772" s="1" t="str">
        <f t="shared" si="62"/>
        <v>Tuesday</v>
      </c>
    </row>
    <row r="1773" spans="2:11" x14ac:dyDescent="0.35">
      <c r="B1773">
        <v>1860</v>
      </c>
      <c r="C1773" s="1" t="s">
        <v>6</v>
      </c>
      <c r="D1773" s="1" t="s">
        <v>22</v>
      </c>
      <c r="E1773" s="1" t="s">
        <v>1140</v>
      </c>
      <c r="F1773" t="s">
        <v>348</v>
      </c>
      <c r="G1773" s="3">
        <v>45378</v>
      </c>
      <c r="H1773" s="3">
        <v>45378</v>
      </c>
      <c r="I1773">
        <v>1.5</v>
      </c>
      <c r="J1773" s="1" t="str">
        <f t="shared" si="61"/>
        <v>Mar/24</v>
      </c>
      <c r="K1773" s="1" t="str">
        <f t="shared" si="62"/>
        <v>Wednesday</v>
      </c>
    </row>
    <row r="1774" spans="2:11" x14ac:dyDescent="0.35">
      <c r="B1774">
        <v>1861</v>
      </c>
      <c r="C1774" s="1" t="s">
        <v>6</v>
      </c>
      <c r="D1774" s="1" t="s">
        <v>510</v>
      </c>
      <c r="E1774" s="1" t="s">
        <v>1145</v>
      </c>
      <c r="F1774" t="s">
        <v>348</v>
      </c>
      <c r="G1774" s="3">
        <v>45378</v>
      </c>
      <c r="H1774" s="3">
        <v>45378</v>
      </c>
      <c r="I1774">
        <v>1</v>
      </c>
      <c r="J1774" s="1" t="str">
        <f t="shared" si="61"/>
        <v>Mar/24</v>
      </c>
      <c r="K1774" s="1" t="str">
        <f t="shared" si="62"/>
        <v>Wednesday</v>
      </c>
    </row>
    <row r="1775" spans="2:11" x14ac:dyDescent="0.35">
      <c r="B1775">
        <v>1862</v>
      </c>
      <c r="C1775" s="1" t="s">
        <v>6</v>
      </c>
      <c r="D1775" s="1" t="s">
        <v>958</v>
      </c>
      <c r="E1775" s="1"/>
      <c r="F1775"/>
      <c r="G1775" s="3">
        <v>45378</v>
      </c>
      <c r="H1775" s="3">
        <v>45378</v>
      </c>
      <c r="I1775"/>
      <c r="J1775" s="1" t="str">
        <f t="shared" si="61"/>
        <v>Mar/24</v>
      </c>
      <c r="K1775" s="1" t="str">
        <f t="shared" si="62"/>
        <v>Wednesday</v>
      </c>
    </row>
    <row r="1776" spans="2:11" x14ac:dyDescent="0.35">
      <c r="B1776">
        <v>1863</v>
      </c>
      <c r="C1776" s="1" t="s">
        <v>6</v>
      </c>
      <c r="D1776" s="1" t="s">
        <v>17</v>
      </c>
      <c r="E1776" s="1"/>
      <c r="F1776"/>
      <c r="G1776" s="3">
        <v>45378</v>
      </c>
      <c r="H1776" s="3">
        <v>45378</v>
      </c>
      <c r="I1776"/>
      <c r="J1776" s="1" t="str">
        <f t="shared" si="61"/>
        <v>Mar/24</v>
      </c>
      <c r="K1776" s="1" t="str">
        <f t="shared" si="62"/>
        <v>Wednesday</v>
      </c>
    </row>
    <row r="1777" spans="2:11" x14ac:dyDescent="0.35">
      <c r="B1777">
        <v>1864</v>
      </c>
      <c r="C1777" s="1" t="s">
        <v>6</v>
      </c>
      <c r="D1777" s="1" t="s">
        <v>51</v>
      </c>
      <c r="E1777" s="1" t="s">
        <v>1142</v>
      </c>
      <c r="F1777"/>
      <c r="G1777" s="3">
        <v>45378</v>
      </c>
      <c r="H1777" s="3">
        <v>45378</v>
      </c>
      <c r="I1777">
        <v>1</v>
      </c>
      <c r="J1777" s="1" t="str">
        <f t="shared" si="61"/>
        <v>Mar/24</v>
      </c>
      <c r="K1777" s="1" t="str">
        <f t="shared" si="62"/>
        <v>Wednesday</v>
      </c>
    </row>
    <row r="1778" spans="2:11" x14ac:dyDescent="0.35">
      <c r="B1778">
        <v>1865</v>
      </c>
      <c r="C1778" s="1" t="s">
        <v>6</v>
      </c>
      <c r="D1778" s="1" t="s">
        <v>1063</v>
      </c>
      <c r="E1778" s="1" t="s">
        <v>1147</v>
      </c>
      <c r="F1778" t="s">
        <v>348</v>
      </c>
      <c r="G1778" s="3">
        <v>45378</v>
      </c>
      <c r="H1778" s="3">
        <v>45378</v>
      </c>
      <c r="I1778">
        <v>1</v>
      </c>
      <c r="J1778" s="1" t="str">
        <f t="shared" si="61"/>
        <v>Mar/24</v>
      </c>
      <c r="K1778" s="1" t="str">
        <f t="shared" si="62"/>
        <v>Wednesday</v>
      </c>
    </row>
    <row r="1779" spans="2:11" x14ac:dyDescent="0.35">
      <c r="B1779">
        <v>1866</v>
      </c>
      <c r="C1779" s="1" t="s">
        <v>6</v>
      </c>
      <c r="D1779" s="1" t="s">
        <v>988</v>
      </c>
      <c r="E1779" s="1" t="s">
        <v>1146</v>
      </c>
      <c r="F1779" t="s">
        <v>348</v>
      </c>
      <c r="G1779" s="3">
        <v>45378</v>
      </c>
      <c r="H1779" s="3">
        <v>45378</v>
      </c>
      <c r="I1779">
        <v>0.5</v>
      </c>
      <c r="J1779" s="1" t="str">
        <f t="shared" si="61"/>
        <v>Mar/24</v>
      </c>
      <c r="K1779" s="1" t="str">
        <f t="shared" si="62"/>
        <v>Wednesday</v>
      </c>
    </row>
    <row r="1780" spans="2:11" x14ac:dyDescent="0.35">
      <c r="B1780">
        <v>1867</v>
      </c>
      <c r="C1780" s="1" t="s">
        <v>6</v>
      </c>
      <c r="D1780" s="1" t="s">
        <v>17</v>
      </c>
      <c r="E1780" s="1" t="s">
        <v>1144</v>
      </c>
      <c r="F1780" t="s">
        <v>657</v>
      </c>
      <c r="G1780" s="3">
        <v>45378</v>
      </c>
      <c r="H1780" s="3">
        <v>45378</v>
      </c>
      <c r="I1780" s="1">
        <v>2</v>
      </c>
      <c r="J1780" s="1" t="str">
        <f t="shared" si="61"/>
        <v>Mar/24</v>
      </c>
      <c r="K1780" s="1" t="str">
        <f t="shared" si="62"/>
        <v>Wednesday</v>
      </c>
    </row>
    <row r="1781" spans="2:11" x14ac:dyDescent="0.35">
      <c r="B1781">
        <v>1868</v>
      </c>
      <c r="C1781" s="1" t="s">
        <v>6</v>
      </c>
      <c r="D1781" s="85" t="s">
        <v>995</v>
      </c>
      <c r="E1781" s="85"/>
      <c r="F1781" s="87"/>
      <c r="G1781" s="3">
        <v>45378</v>
      </c>
      <c r="H1781" s="3">
        <v>45378</v>
      </c>
      <c r="I1781" s="85">
        <f xml:space="preserve"> SUM(I1773:I1780)</f>
        <v>7</v>
      </c>
      <c r="J1781" s="1" t="str">
        <f t="shared" si="61"/>
        <v>Mar/24</v>
      </c>
      <c r="K1781" s="1" t="str">
        <f t="shared" si="62"/>
        <v>Wednesday</v>
      </c>
    </row>
    <row r="1782" spans="2:11" x14ac:dyDescent="0.35">
      <c r="B1782">
        <v>1869</v>
      </c>
      <c r="C1782" s="1" t="s">
        <v>6</v>
      </c>
      <c r="D1782" s="1" t="s">
        <v>22</v>
      </c>
      <c r="E1782" s="1" t="s">
        <v>1148</v>
      </c>
      <c r="F1782" t="s">
        <v>348</v>
      </c>
      <c r="G1782" s="3">
        <v>45379</v>
      </c>
      <c r="H1782" s="3">
        <v>45379</v>
      </c>
      <c r="I1782" s="1">
        <v>2</v>
      </c>
      <c r="J1782" s="1" t="str">
        <f t="shared" si="61"/>
        <v>Mar/24</v>
      </c>
      <c r="K1782" s="1" t="str">
        <f t="shared" si="62"/>
        <v>Thursday</v>
      </c>
    </row>
    <row r="1783" spans="2:11" x14ac:dyDescent="0.35">
      <c r="B1783">
        <v>1870</v>
      </c>
      <c r="C1783" s="1" t="s">
        <v>6</v>
      </c>
      <c r="D1783" s="1" t="s">
        <v>510</v>
      </c>
      <c r="E1783" s="1" t="s">
        <v>1150</v>
      </c>
      <c r="F1783" t="s">
        <v>348</v>
      </c>
      <c r="G1783" s="3">
        <v>45379</v>
      </c>
      <c r="H1783" s="3">
        <v>45379</v>
      </c>
      <c r="I1783" s="1">
        <v>3</v>
      </c>
      <c r="J1783" s="1" t="str">
        <f t="shared" si="61"/>
        <v>Mar/24</v>
      </c>
      <c r="K1783" s="1" t="str">
        <f t="shared" si="62"/>
        <v>Thursday</v>
      </c>
    </row>
    <row r="1784" spans="2:11" x14ac:dyDescent="0.35">
      <c r="B1784">
        <v>1871</v>
      </c>
      <c r="C1784" s="1" t="s">
        <v>6</v>
      </c>
      <c r="D1784" s="1" t="s">
        <v>958</v>
      </c>
      <c r="E1784" s="1"/>
      <c r="F1784"/>
      <c r="G1784" s="3">
        <v>45379</v>
      </c>
      <c r="H1784" s="3">
        <v>45379</v>
      </c>
      <c r="J1784" s="1" t="str">
        <f t="shared" si="61"/>
        <v>Mar/24</v>
      </c>
      <c r="K1784" s="1" t="str">
        <f t="shared" si="62"/>
        <v>Thursday</v>
      </c>
    </row>
    <row r="1785" spans="2:11" x14ac:dyDescent="0.35">
      <c r="B1785">
        <v>1872</v>
      </c>
      <c r="C1785" s="1" t="s">
        <v>6</v>
      </c>
      <c r="D1785" s="1" t="s">
        <v>17</v>
      </c>
      <c r="E1785" s="1"/>
      <c r="F1785"/>
      <c r="G1785" s="3">
        <v>45379</v>
      </c>
      <c r="H1785" s="3">
        <v>45379</v>
      </c>
      <c r="J1785" s="1" t="str">
        <f t="shared" si="61"/>
        <v>Mar/24</v>
      </c>
      <c r="K1785" s="1" t="str">
        <f t="shared" si="62"/>
        <v>Thursday</v>
      </c>
    </row>
    <row r="1786" spans="2:11" x14ac:dyDescent="0.35">
      <c r="B1786">
        <v>1873</v>
      </c>
      <c r="C1786" s="1" t="s">
        <v>6</v>
      </c>
      <c r="D1786" s="1" t="s">
        <v>51</v>
      </c>
      <c r="E1786" s="1" t="s">
        <v>1142</v>
      </c>
      <c r="F1786"/>
      <c r="G1786" s="3">
        <v>45379</v>
      </c>
      <c r="H1786" s="3">
        <v>45379</v>
      </c>
      <c r="J1786" s="1" t="str">
        <f t="shared" ref="J1786:J1850" si="63" xml:space="preserve"> TEXT(G1786,"MMM/YY")</f>
        <v>Mar/24</v>
      </c>
      <c r="K1786" s="1" t="str">
        <f t="shared" si="62"/>
        <v>Thursday</v>
      </c>
    </row>
    <row r="1787" spans="2:11" x14ac:dyDescent="0.35">
      <c r="B1787">
        <v>1874</v>
      </c>
      <c r="C1787" s="1" t="s">
        <v>6</v>
      </c>
      <c r="D1787" s="1" t="s">
        <v>1063</v>
      </c>
      <c r="E1787" s="1" t="s">
        <v>1149</v>
      </c>
      <c r="F1787" t="s">
        <v>348</v>
      </c>
      <c r="G1787" s="3">
        <v>45379</v>
      </c>
      <c r="H1787" s="3">
        <v>45379</v>
      </c>
      <c r="I1787" s="1">
        <v>2</v>
      </c>
      <c r="J1787" s="1" t="str">
        <f t="shared" si="63"/>
        <v>Mar/24</v>
      </c>
      <c r="K1787" s="1" t="str">
        <f t="shared" si="62"/>
        <v>Thursday</v>
      </c>
    </row>
    <row r="1788" spans="2:11" x14ac:dyDescent="0.35">
      <c r="B1788">
        <v>1875</v>
      </c>
      <c r="C1788" s="1" t="s">
        <v>6</v>
      </c>
      <c r="D1788" s="1" t="s">
        <v>988</v>
      </c>
      <c r="E1788" s="1" t="s">
        <v>1151</v>
      </c>
      <c r="F1788" t="s">
        <v>657</v>
      </c>
      <c r="G1788" s="3">
        <v>45379</v>
      </c>
      <c r="H1788" s="3">
        <v>45379</v>
      </c>
      <c r="I1788" s="1">
        <v>1</v>
      </c>
      <c r="J1788" s="1" t="str">
        <f t="shared" si="63"/>
        <v>Mar/24</v>
      </c>
      <c r="K1788" s="1" t="str">
        <f t="shared" si="62"/>
        <v>Thursday</v>
      </c>
    </row>
    <row r="1789" spans="2:11" x14ac:dyDescent="0.35">
      <c r="B1789">
        <v>1876</v>
      </c>
      <c r="C1789" s="1" t="s">
        <v>6</v>
      </c>
      <c r="D1789" s="1" t="s">
        <v>17</v>
      </c>
      <c r="E1789" s="1" t="s">
        <v>1144</v>
      </c>
      <c r="F1789"/>
      <c r="G1789" s="3">
        <v>45379</v>
      </c>
      <c r="H1789" s="3">
        <v>45379</v>
      </c>
      <c r="J1789" s="1" t="str">
        <f t="shared" si="63"/>
        <v>Mar/24</v>
      </c>
      <c r="K1789" s="1" t="str">
        <f t="shared" si="62"/>
        <v>Thursday</v>
      </c>
    </row>
    <row r="1790" spans="2:11" x14ac:dyDescent="0.35">
      <c r="B1790">
        <v>1877</v>
      </c>
      <c r="C1790" s="1" t="s">
        <v>6</v>
      </c>
      <c r="D1790" s="85" t="s">
        <v>995</v>
      </c>
      <c r="E1790" s="85"/>
      <c r="F1790" s="87"/>
      <c r="G1790" s="3">
        <v>45379</v>
      </c>
      <c r="H1790" s="3">
        <v>45379</v>
      </c>
      <c r="I1790" s="85">
        <f xml:space="preserve"> SUM(I1782:I1789)</f>
        <v>8</v>
      </c>
      <c r="J1790" s="1" t="str">
        <f t="shared" si="63"/>
        <v>Mar/24</v>
      </c>
      <c r="K1790" s="1" t="str">
        <f t="shared" si="62"/>
        <v>Thursday</v>
      </c>
    </row>
    <row r="1791" spans="2:11" x14ac:dyDescent="0.35">
      <c r="B1791">
        <v>1878</v>
      </c>
      <c r="C1791" s="1" t="s">
        <v>6</v>
      </c>
      <c r="D1791" s="1" t="s">
        <v>22</v>
      </c>
      <c r="E1791" s="1" t="s">
        <v>1152</v>
      </c>
      <c r="F1791" t="s">
        <v>348</v>
      </c>
      <c r="G1791" s="3">
        <v>45380</v>
      </c>
      <c r="H1791" s="3">
        <v>45380</v>
      </c>
      <c r="I1791" s="1">
        <v>1</v>
      </c>
      <c r="J1791" s="1" t="str">
        <f t="shared" si="63"/>
        <v>Mar/24</v>
      </c>
      <c r="K1791" s="1" t="str">
        <f t="shared" si="62"/>
        <v>Friday</v>
      </c>
    </row>
    <row r="1792" spans="2:11" x14ac:dyDescent="0.35">
      <c r="B1792">
        <v>1879</v>
      </c>
      <c r="C1792" s="1" t="s">
        <v>6</v>
      </c>
      <c r="D1792" s="1" t="s">
        <v>510</v>
      </c>
      <c r="E1792" s="1" t="s">
        <v>1150</v>
      </c>
      <c r="F1792" t="s">
        <v>348</v>
      </c>
      <c r="G1792" s="3">
        <v>45380</v>
      </c>
      <c r="H1792" s="3">
        <v>45380</v>
      </c>
      <c r="I1792" s="1">
        <v>3</v>
      </c>
      <c r="J1792" s="1" t="str">
        <f t="shared" si="63"/>
        <v>Mar/24</v>
      </c>
      <c r="K1792" s="1" t="str">
        <f t="shared" si="62"/>
        <v>Friday</v>
      </c>
    </row>
    <row r="1793" spans="2:11" x14ac:dyDescent="0.35">
      <c r="B1793">
        <v>1880</v>
      </c>
      <c r="C1793" s="1" t="s">
        <v>6</v>
      </c>
      <c r="D1793" s="1" t="s">
        <v>958</v>
      </c>
      <c r="E1793" s="1"/>
      <c r="F1793"/>
      <c r="G1793" s="3">
        <v>45380</v>
      </c>
      <c r="H1793" s="3">
        <v>45380</v>
      </c>
      <c r="J1793" s="1" t="str">
        <f t="shared" si="63"/>
        <v>Mar/24</v>
      </c>
      <c r="K1793" s="1" t="str">
        <f t="shared" si="62"/>
        <v>Friday</v>
      </c>
    </row>
    <row r="1794" spans="2:11" x14ac:dyDescent="0.35">
      <c r="B1794">
        <v>1881</v>
      </c>
      <c r="C1794" s="1" t="s">
        <v>6</v>
      </c>
      <c r="D1794" s="1" t="s">
        <v>17</v>
      </c>
      <c r="E1794" s="1"/>
      <c r="F1794"/>
      <c r="G1794" s="3">
        <v>45380</v>
      </c>
      <c r="H1794" s="3">
        <v>45380</v>
      </c>
      <c r="J1794" s="1" t="str">
        <f t="shared" si="63"/>
        <v>Mar/24</v>
      </c>
      <c r="K1794" s="1" t="str">
        <f t="shared" si="62"/>
        <v>Friday</v>
      </c>
    </row>
    <row r="1795" spans="2:11" x14ac:dyDescent="0.35">
      <c r="B1795"/>
      <c r="D1795" s="1" t="s">
        <v>51</v>
      </c>
      <c r="E1795" s="1" t="s">
        <v>1155</v>
      </c>
      <c r="F1795" t="s">
        <v>348</v>
      </c>
      <c r="G1795" s="3">
        <v>45380</v>
      </c>
      <c r="H1795" s="3">
        <v>45380</v>
      </c>
      <c r="I1795" s="1">
        <v>1</v>
      </c>
      <c r="J1795" s="1" t="str">
        <f t="shared" ref="J1795" si="64" xml:space="preserve"> TEXT(G1795,"MMM/YY")</f>
        <v>Mar/24</v>
      </c>
      <c r="K1795" s="1" t="str">
        <f t="shared" ref="K1795" si="65" xml:space="preserve"> TEXT(G1795, "dddd")</f>
        <v>Friday</v>
      </c>
    </row>
    <row r="1796" spans="2:11" x14ac:dyDescent="0.35">
      <c r="B1796">
        <v>1882</v>
      </c>
      <c r="C1796" s="1" t="s">
        <v>6</v>
      </c>
      <c r="D1796" s="1" t="s">
        <v>51</v>
      </c>
      <c r="E1796" s="1" t="s">
        <v>1153</v>
      </c>
      <c r="F1796" t="s">
        <v>348</v>
      </c>
      <c r="G1796" s="3">
        <v>45380</v>
      </c>
      <c r="H1796" s="3">
        <v>45380</v>
      </c>
      <c r="I1796" s="1">
        <v>2</v>
      </c>
      <c r="J1796" s="1" t="str">
        <f t="shared" si="63"/>
        <v>Mar/24</v>
      </c>
      <c r="K1796" s="1" t="str">
        <f t="shared" si="62"/>
        <v>Friday</v>
      </c>
    </row>
    <row r="1797" spans="2:11" x14ac:dyDescent="0.35">
      <c r="B1797">
        <v>1883</v>
      </c>
      <c r="C1797" s="1" t="s">
        <v>6</v>
      </c>
      <c r="D1797" s="1" t="s">
        <v>1063</v>
      </c>
      <c r="E1797" s="1" t="s">
        <v>1149</v>
      </c>
      <c r="F1797"/>
      <c r="G1797" s="3">
        <v>45380</v>
      </c>
      <c r="H1797" s="3">
        <v>45380</v>
      </c>
      <c r="J1797" s="1" t="str">
        <f t="shared" si="63"/>
        <v>Mar/24</v>
      </c>
      <c r="K1797" s="1" t="str">
        <f t="shared" si="62"/>
        <v>Friday</v>
      </c>
    </row>
    <row r="1798" spans="2:11" x14ac:dyDescent="0.35">
      <c r="B1798">
        <v>1884</v>
      </c>
      <c r="C1798" s="1" t="s">
        <v>6</v>
      </c>
      <c r="D1798" s="1" t="s">
        <v>988</v>
      </c>
      <c r="E1798" s="1" t="s">
        <v>1154</v>
      </c>
      <c r="F1798" t="s">
        <v>657</v>
      </c>
      <c r="G1798" s="3">
        <v>45380</v>
      </c>
      <c r="H1798" s="3">
        <v>45380</v>
      </c>
      <c r="I1798" s="1">
        <v>1</v>
      </c>
      <c r="J1798" s="1" t="str">
        <f t="shared" si="63"/>
        <v>Mar/24</v>
      </c>
      <c r="K1798" s="1" t="str">
        <f t="shared" si="62"/>
        <v>Friday</v>
      </c>
    </row>
    <row r="1799" spans="2:11" x14ac:dyDescent="0.35">
      <c r="B1799">
        <v>1885</v>
      </c>
      <c r="C1799" s="1" t="s">
        <v>6</v>
      </c>
      <c r="D1799" s="1" t="s">
        <v>17</v>
      </c>
      <c r="E1799" s="1" t="s">
        <v>1144</v>
      </c>
      <c r="F1799"/>
      <c r="G1799" s="3">
        <v>45380</v>
      </c>
      <c r="H1799" s="3">
        <v>45380</v>
      </c>
      <c r="J1799" s="1" t="str">
        <f t="shared" si="63"/>
        <v>Mar/24</v>
      </c>
      <c r="K1799" s="1" t="str">
        <f t="shared" si="62"/>
        <v>Friday</v>
      </c>
    </row>
    <row r="1800" spans="2:11" x14ac:dyDescent="0.35">
      <c r="B1800">
        <v>1886</v>
      </c>
      <c r="C1800" s="1" t="s">
        <v>6</v>
      </c>
      <c r="D1800" s="85" t="s">
        <v>995</v>
      </c>
      <c r="E1800" s="85"/>
      <c r="F1800" s="87"/>
      <c r="G1800" s="3">
        <v>45380</v>
      </c>
      <c r="H1800" s="3">
        <v>45380</v>
      </c>
      <c r="I1800" s="85">
        <f xml:space="preserve"> SUM(I1791:I1799)</f>
        <v>8</v>
      </c>
      <c r="J1800" s="1" t="str">
        <f t="shared" si="63"/>
        <v>Mar/24</v>
      </c>
      <c r="K1800" s="1" t="str">
        <f t="shared" si="62"/>
        <v>Friday</v>
      </c>
    </row>
    <row r="1801" spans="2:11" x14ac:dyDescent="0.35">
      <c r="B1801">
        <v>1887</v>
      </c>
      <c r="C1801" s="1" t="s">
        <v>6</v>
      </c>
      <c r="D1801" s="1" t="s">
        <v>22</v>
      </c>
      <c r="E1801" s="40" t="s">
        <v>1152</v>
      </c>
      <c r="F1801" t="s">
        <v>348</v>
      </c>
      <c r="G1801" s="3">
        <v>45383</v>
      </c>
      <c r="H1801" s="3">
        <v>45383</v>
      </c>
      <c r="I1801" s="1">
        <v>1</v>
      </c>
      <c r="J1801" s="1" t="str">
        <f t="shared" si="63"/>
        <v>Apr/24</v>
      </c>
      <c r="K1801" s="1" t="str">
        <f t="shared" si="62"/>
        <v>Monday</v>
      </c>
    </row>
    <row r="1802" spans="2:11" ht="43.5" x14ac:dyDescent="0.35">
      <c r="B1802">
        <v>1888</v>
      </c>
      <c r="C1802" s="1" t="s">
        <v>6</v>
      </c>
      <c r="D1802" s="1" t="s">
        <v>510</v>
      </c>
      <c r="E1802" s="40" t="s">
        <v>1159</v>
      </c>
      <c r="F1802" t="s">
        <v>348</v>
      </c>
      <c r="G1802" s="3">
        <v>45383</v>
      </c>
      <c r="H1802" s="3">
        <v>45383</v>
      </c>
      <c r="I1802" s="1">
        <v>1</v>
      </c>
      <c r="J1802" s="1" t="str">
        <f t="shared" si="63"/>
        <v>Apr/24</v>
      </c>
      <c r="K1802" s="1" t="str">
        <f t="shared" ref="K1802:K1865" si="66" xml:space="preserve"> TEXT(G1802, "dddd")</f>
        <v>Monday</v>
      </c>
    </row>
    <row r="1803" spans="2:11" x14ac:dyDescent="0.35">
      <c r="B1803">
        <v>1889</v>
      </c>
      <c r="C1803" s="1" t="s">
        <v>6</v>
      </c>
      <c r="D1803" s="1" t="s">
        <v>958</v>
      </c>
      <c r="F1803"/>
      <c r="G1803" s="3">
        <v>45383</v>
      </c>
      <c r="H1803" s="3">
        <v>45383</v>
      </c>
      <c r="J1803" s="1" t="str">
        <f t="shared" si="63"/>
        <v>Apr/24</v>
      </c>
      <c r="K1803" s="1" t="str">
        <f t="shared" si="66"/>
        <v>Monday</v>
      </c>
    </row>
    <row r="1804" spans="2:11" x14ac:dyDescent="0.35">
      <c r="B1804">
        <v>1890</v>
      </c>
      <c r="C1804" s="1" t="s">
        <v>6</v>
      </c>
      <c r="D1804" s="1" t="s">
        <v>17</v>
      </c>
      <c r="E1804" s="40" t="s">
        <v>1160</v>
      </c>
      <c r="F1804" t="s">
        <v>348</v>
      </c>
      <c r="G1804" s="3">
        <v>45383</v>
      </c>
      <c r="H1804" s="3">
        <v>45383</v>
      </c>
      <c r="I1804" s="1">
        <v>2</v>
      </c>
      <c r="J1804" s="1" t="str">
        <f t="shared" si="63"/>
        <v>Apr/24</v>
      </c>
      <c r="K1804" s="1" t="str">
        <f t="shared" si="66"/>
        <v>Monday</v>
      </c>
    </row>
    <row r="1805" spans="2:11" x14ac:dyDescent="0.35">
      <c r="B1805">
        <v>1891</v>
      </c>
      <c r="C1805" s="1" t="s">
        <v>6</v>
      </c>
      <c r="D1805" s="1" t="s">
        <v>51</v>
      </c>
      <c r="F1805"/>
      <c r="G1805" s="3">
        <v>45383</v>
      </c>
      <c r="H1805" s="3">
        <v>45383</v>
      </c>
      <c r="J1805" s="1" t="str">
        <f t="shared" si="63"/>
        <v>Apr/24</v>
      </c>
      <c r="K1805" s="1" t="str">
        <f t="shared" si="66"/>
        <v>Monday</v>
      </c>
    </row>
    <row r="1806" spans="2:11" x14ac:dyDescent="0.35">
      <c r="B1806">
        <v>1892</v>
      </c>
      <c r="C1806" s="1" t="s">
        <v>6</v>
      </c>
      <c r="D1806" s="1" t="s">
        <v>51</v>
      </c>
      <c r="F1806"/>
      <c r="G1806" s="3">
        <v>45383</v>
      </c>
      <c r="H1806" s="3">
        <v>45383</v>
      </c>
      <c r="J1806" s="1" t="str">
        <f t="shared" si="63"/>
        <v>Apr/24</v>
      </c>
      <c r="K1806" s="1" t="str">
        <f t="shared" si="66"/>
        <v>Monday</v>
      </c>
    </row>
    <row r="1807" spans="2:11" ht="43.5" x14ac:dyDescent="0.35">
      <c r="B1807">
        <v>1893</v>
      </c>
      <c r="C1807" s="1" t="s">
        <v>6</v>
      </c>
      <c r="D1807" s="1" t="s">
        <v>1063</v>
      </c>
      <c r="E1807" s="40" t="s">
        <v>1158</v>
      </c>
      <c r="F1807" t="s">
        <v>348</v>
      </c>
      <c r="G1807" s="3">
        <v>45383</v>
      </c>
      <c r="H1807" s="3">
        <v>45383</v>
      </c>
      <c r="I1807" s="1">
        <v>1</v>
      </c>
      <c r="J1807" s="1" t="str">
        <f t="shared" si="63"/>
        <v>Apr/24</v>
      </c>
      <c r="K1807" s="1" t="str">
        <f t="shared" si="66"/>
        <v>Monday</v>
      </c>
    </row>
    <row r="1808" spans="2:11" x14ac:dyDescent="0.35">
      <c r="B1808">
        <v>1894</v>
      </c>
      <c r="C1808" s="1" t="s">
        <v>6</v>
      </c>
      <c r="D1808" s="1" t="s">
        <v>988</v>
      </c>
      <c r="E1808" s="40" t="s">
        <v>1154</v>
      </c>
      <c r="F1808"/>
      <c r="G1808" s="3">
        <v>45383</v>
      </c>
      <c r="H1808" s="3">
        <v>45383</v>
      </c>
      <c r="J1808" s="1" t="str">
        <f t="shared" si="63"/>
        <v>Apr/24</v>
      </c>
      <c r="K1808" s="1" t="str">
        <f t="shared" si="66"/>
        <v>Monday</v>
      </c>
    </row>
    <row r="1809" spans="2:11" x14ac:dyDescent="0.35">
      <c r="B1809">
        <v>1895</v>
      </c>
      <c r="C1809" s="1" t="s">
        <v>6</v>
      </c>
      <c r="D1809" s="1" t="s">
        <v>17</v>
      </c>
      <c r="E1809" s="40" t="s">
        <v>1144</v>
      </c>
      <c r="F1809"/>
      <c r="G1809" s="3">
        <v>45383</v>
      </c>
      <c r="H1809" s="3">
        <v>45383</v>
      </c>
      <c r="J1809" s="1" t="str">
        <f t="shared" si="63"/>
        <v>Apr/24</v>
      </c>
      <c r="K1809" s="1" t="str">
        <f t="shared" si="66"/>
        <v>Monday</v>
      </c>
    </row>
    <row r="1810" spans="2:11" x14ac:dyDescent="0.35">
      <c r="B1810">
        <v>1896</v>
      </c>
      <c r="C1810" s="1" t="s">
        <v>6</v>
      </c>
      <c r="D1810" s="85" t="s">
        <v>995</v>
      </c>
      <c r="E1810" s="86"/>
      <c r="F1810" s="87"/>
      <c r="G1810" s="3">
        <v>45383</v>
      </c>
      <c r="H1810" s="3">
        <v>45383</v>
      </c>
      <c r="I1810" s="85">
        <f xml:space="preserve"> SUM(I1801:I1809)</f>
        <v>5</v>
      </c>
      <c r="J1810" s="1" t="str">
        <f t="shared" si="63"/>
        <v>Apr/24</v>
      </c>
      <c r="K1810" s="1" t="str">
        <f t="shared" si="66"/>
        <v>Monday</v>
      </c>
    </row>
    <row r="1811" spans="2:11" x14ac:dyDescent="0.35">
      <c r="B1811">
        <v>1897</v>
      </c>
      <c r="C1811" s="1" t="s">
        <v>6</v>
      </c>
      <c r="D1811" s="1" t="s">
        <v>22</v>
      </c>
      <c r="E1811" s="40" t="s">
        <v>1152</v>
      </c>
      <c r="F1811" t="s">
        <v>348</v>
      </c>
      <c r="G1811" s="3">
        <v>45384</v>
      </c>
      <c r="H1811" s="3">
        <v>45384</v>
      </c>
      <c r="I1811" s="1">
        <v>1</v>
      </c>
      <c r="J1811" s="1" t="str">
        <f t="shared" si="63"/>
        <v>Apr/24</v>
      </c>
      <c r="K1811" s="1" t="str">
        <f t="shared" si="66"/>
        <v>Tuesday</v>
      </c>
    </row>
    <row r="1812" spans="2:11" ht="43.5" x14ac:dyDescent="0.35">
      <c r="B1812">
        <v>1898</v>
      </c>
      <c r="C1812" s="1" t="s">
        <v>6</v>
      </c>
      <c r="D1812" s="1" t="s">
        <v>510</v>
      </c>
      <c r="E1812" s="40" t="s">
        <v>1159</v>
      </c>
      <c r="F1812" t="s">
        <v>657</v>
      </c>
      <c r="G1812" s="3">
        <v>45384</v>
      </c>
      <c r="H1812" s="3">
        <v>45384</v>
      </c>
      <c r="I1812" s="1">
        <v>1</v>
      </c>
      <c r="J1812" s="1" t="str">
        <f t="shared" si="63"/>
        <v>Apr/24</v>
      </c>
      <c r="K1812" s="1" t="str">
        <f t="shared" si="66"/>
        <v>Tuesday</v>
      </c>
    </row>
    <row r="1813" spans="2:11" x14ac:dyDescent="0.35">
      <c r="B1813">
        <v>1899</v>
      </c>
      <c r="C1813" s="1" t="s">
        <v>6</v>
      </c>
      <c r="D1813" s="1" t="s">
        <v>958</v>
      </c>
      <c r="F1813"/>
      <c r="G1813" s="3">
        <v>45384</v>
      </c>
      <c r="H1813" s="3">
        <v>45384</v>
      </c>
      <c r="J1813" s="1" t="str">
        <f t="shared" si="63"/>
        <v>Apr/24</v>
      </c>
      <c r="K1813" s="1" t="str">
        <f t="shared" si="66"/>
        <v>Tuesday</v>
      </c>
    </row>
    <row r="1814" spans="2:11" x14ac:dyDescent="0.35">
      <c r="B1814">
        <v>1900</v>
      </c>
      <c r="C1814" s="1" t="s">
        <v>6</v>
      </c>
      <c r="D1814" s="1" t="s">
        <v>17</v>
      </c>
      <c r="E1814" s="40" t="s">
        <v>1160</v>
      </c>
      <c r="F1814"/>
      <c r="G1814" s="3">
        <v>45384</v>
      </c>
      <c r="H1814" s="3">
        <v>45384</v>
      </c>
      <c r="J1814" s="1" t="str">
        <f t="shared" si="63"/>
        <v>Apr/24</v>
      </c>
      <c r="K1814" s="1" t="str">
        <f t="shared" si="66"/>
        <v>Tuesday</v>
      </c>
    </row>
    <row r="1815" spans="2:11" x14ac:dyDescent="0.35">
      <c r="B1815">
        <v>1901</v>
      </c>
      <c r="C1815" s="1" t="s">
        <v>6</v>
      </c>
      <c r="D1815" s="1" t="s">
        <v>51</v>
      </c>
      <c r="F1815"/>
      <c r="G1815" s="3">
        <v>45384</v>
      </c>
      <c r="H1815" s="3">
        <v>45384</v>
      </c>
      <c r="J1815" s="1" t="str">
        <f t="shared" si="63"/>
        <v>Apr/24</v>
      </c>
      <c r="K1815" s="1" t="str">
        <f t="shared" si="66"/>
        <v>Tuesday</v>
      </c>
    </row>
    <row r="1816" spans="2:11" x14ac:dyDescent="0.35">
      <c r="B1816">
        <v>1902</v>
      </c>
      <c r="C1816" s="1" t="s">
        <v>6</v>
      </c>
      <c r="D1816" s="1" t="s">
        <v>51</v>
      </c>
      <c r="F1816"/>
      <c r="G1816" s="3">
        <v>45384</v>
      </c>
      <c r="H1816" s="3">
        <v>45384</v>
      </c>
      <c r="J1816" s="1" t="str">
        <f t="shared" si="63"/>
        <v>Apr/24</v>
      </c>
      <c r="K1816" s="1" t="str">
        <f t="shared" si="66"/>
        <v>Tuesday</v>
      </c>
    </row>
    <row r="1817" spans="2:11" ht="43.5" x14ac:dyDescent="0.35">
      <c r="B1817">
        <v>1903</v>
      </c>
      <c r="C1817" s="1" t="s">
        <v>6</v>
      </c>
      <c r="D1817" s="1" t="s">
        <v>1063</v>
      </c>
      <c r="E1817" s="40" t="s">
        <v>1161</v>
      </c>
      <c r="F1817" t="s">
        <v>657</v>
      </c>
      <c r="G1817" s="3">
        <v>45384</v>
      </c>
      <c r="H1817" s="3">
        <v>45384</v>
      </c>
      <c r="I1817" s="1">
        <v>2</v>
      </c>
      <c r="J1817" s="1" t="str">
        <f t="shared" si="63"/>
        <v>Apr/24</v>
      </c>
      <c r="K1817" s="1" t="str">
        <f t="shared" si="66"/>
        <v>Tuesday</v>
      </c>
    </row>
    <row r="1818" spans="2:11" x14ac:dyDescent="0.35">
      <c r="B1818">
        <v>1904</v>
      </c>
      <c r="C1818" s="1" t="s">
        <v>6</v>
      </c>
      <c r="D1818" s="1" t="s">
        <v>988</v>
      </c>
      <c r="E1818" s="40" t="s">
        <v>1154</v>
      </c>
      <c r="F1818"/>
      <c r="G1818" s="3">
        <v>45384</v>
      </c>
      <c r="H1818" s="3">
        <v>45384</v>
      </c>
      <c r="J1818" s="1" t="str">
        <f t="shared" si="63"/>
        <v>Apr/24</v>
      </c>
      <c r="K1818" s="1" t="str">
        <f t="shared" si="66"/>
        <v>Tuesday</v>
      </c>
    </row>
    <row r="1819" spans="2:11" x14ac:dyDescent="0.35">
      <c r="B1819">
        <v>1905</v>
      </c>
      <c r="C1819" s="1" t="s">
        <v>6</v>
      </c>
      <c r="D1819" s="1" t="s">
        <v>17</v>
      </c>
      <c r="E1819" s="40" t="s">
        <v>1144</v>
      </c>
      <c r="F1819"/>
      <c r="G1819" s="3">
        <v>45384</v>
      </c>
      <c r="H1819" s="3">
        <v>45384</v>
      </c>
      <c r="J1819" s="1" t="str">
        <f t="shared" si="63"/>
        <v>Apr/24</v>
      </c>
      <c r="K1819" s="1" t="str">
        <f t="shared" si="66"/>
        <v>Tuesday</v>
      </c>
    </row>
    <row r="1820" spans="2:11" x14ac:dyDescent="0.35">
      <c r="B1820">
        <v>1906</v>
      </c>
      <c r="C1820" s="1" t="s">
        <v>6</v>
      </c>
      <c r="D1820" s="85" t="s">
        <v>995</v>
      </c>
      <c r="E1820" s="86"/>
      <c r="F1820" s="87"/>
      <c r="G1820" s="3">
        <v>45384</v>
      </c>
      <c r="H1820" s="3">
        <v>45384</v>
      </c>
      <c r="I1820" s="85">
        <f xml:space="preserve"> SUM(I1811:I1819)</f>
        <v>4</v>
      </c>
      <c r="J1820" s="1" t="str">
        <f t="shared" si="63"/>
        <v>Apr/24</v>
      </c>
      <c r="K1820" s="1" t="str">
        <f t="shared" si="66"/>
        <v>Tuesday</v>
      </c>
    </row>
    <row r="1821" spans="2:11" x14ac:dyDescent="0.35">
      <c r="B1821">
        <v>1907</v>
      </c>
      <c r="C1821" s="1" t="s">
        <v>6</v>
      </c>
      <c r="D1821" s="1" t="s">
        <v>22</v>
      </c>
      <c r="E1821" s="40" t="s">
        <v>1152</v>
      </c>
      <c r="F1821" t="s">
        <v>348</v>
      </c>
      <c r="G1821" s="3">
        <v>45385</v>
      </c>
      <c r="H1821" s="3">
        <v>45385</v>
      </c>
      <c r="I1821" s="1">
        <v>1</v>
      </c>
      <c r="J1821" s="1" t="str">
        <f t="shared" si="63"/>
        <v>Apr/24</v>
      </c>
      <c r="K1821" s="1" t="str">
        <f t="shared" si="66"/>
        <v>Wednesday</v>
      </c>
    </row>
    <row r="1822" spans="2:11" ht="29" x14ac:dyDescent="0.35">
      <c r="B1822">
        <v>1908</v>
      </c>
      <c r="C1822" s="1" t="s">
        <v>6</v>
      </c>
      <c r="D1822" s="1" t="s">
        <v>510</v>
      </c>
      <c r="E1822" s="40" t="s">
        <v>1167</v>
      </c>
      <c r="F1822" t="s">
        <v>348</v>
      </c>
      <c r="G1822" s="3">
        <v>45385</v>
      </c>
      <c r="H1822" s="3">
        <v>45385</v>
      </c>
      <c r="I1822" s="1">
        <v>1</v>
      </c>
      <c r="J1822" s="1" t="str">
        <f t="shared" si="63"/>
        <v>Apr/24</v>
      </c>
      <c r="K1822" s="1" t="str">
        <f t="shared" si="66"/>
        <v>Wednesday</v>
      </c>
    </row>
    <row r="1823" spans="2:11" x14ac:dyDescent="0.35">
      <c r="B1823">
        <v>1909</v>
      </c>
      <c r="C1823" s="1" t="s">
        <v>6</v>
      </c>
      <c r="D1823" s="1" t="s">
        <v>958</v>
      </c>
      <c r="F1823"/>
      <c r="G1823" s="3">
        <v>45385</v>
      </c>
      <c r="H1823" s="3">
        <v>45385</v>
      </c>
      <c r="J1823" s="1" t="str">
        <f t="shared" si="63"/>
        <v>Apr/24</v>
      </c>
      <c r="K1823" s="1" t="str">
        <f t="shared" si="66"/>
        <v>Wednesday</v>
      </c>
    </row>
    <row r="1824" spans="2:11" x14ac:dyDescent="0.35">
      <c r="B1824">
        <v>1910</v>
      </c>
      <c r="C1824" s="1" t="s">
        <v>6</v>
      </c>
      <c r="D1824" s="1" t="s">
        <v>17</v>
      </c>
      <c r="E1824" s="40" t="s">
        <v>1166</v>
      </c>
      <c r="F1824" t="s">
        <v>348</v>
      </c>
      <c r="G1824" s="3">
        <v>45385</v>
      </c>
      <c r="H1824" s="3">
        <v>45385</v>
      </c>
      <c r="I1824" s="1">
        <v>3</v>
      </c>
      <c r="J1824" s="1" t="str">
        <f t="shared" si="63"/>
        <v>Apr/24</v>
      </c>
      <c r="K1824" s="1" t="str">
        <f t="shared" si="66"/>
        <v>Wednesday</v>
      </c>
    </row>
    <row r="1825" spans="2:11" x14ac:dyDescent="0.35">
      <c r="B1825">
        <v>1911</v>
      </c>
      <c r="C1825" s="1" t="s">
        <v>6</v>
      </c>
      <c r="D1825" s="1" t="s">
        <v>51</v>
      </c>
      <c r="F1825"/>
      <c r="G1825" s="3">
        <v>45385</v>
      </c>
      <c r="H1825" s="3">
        <v>45385</v>
      </c>
      <c r="J1825" s="1" t="str">
        <f t="shared" si="63"/>
        <v>Apr/24</v>
      </c>
      <c r="K1825" s="1" t="str">
        <f t="shared" si="66"/>
        <v>Wednesday</v>
      </c>
    </row>
    <row r="1826" spans="2:11" x14ac:dyDescent="0.35">
      <c r="B1826">
        <v>1912</v>
      </c>
      <c r="C1826" s="1" t="s">
        <v>6</v>
      </c>
      <c r="D1826" s="1" t="s">
        <v>51</v>
      </c>
      <c r="E1826" s="40" t="s">
        <v>1168</v>
      </c>
      <c r="F1826"/>
      <c r="G1826" s="3">
        <v>45385</v>
      </c>
      <c r="H1826" s="3">
        <v>45385</v>
      </c>
      <c r="I1826" s="1">
        <v>1</v>
      </c>
      <c r="J1826" s="1" t="str">
        <f t="shared" si="63"/>
        <v>Apr/24</v>
      </c>
      <c r="K1826" s="1" t="str">
        <f t="shared" si="66"/>
        <v>Wednesday</v>
      </c>
    </row>
    <row r="1827" spans="2:11" ht="29" x14ac:dyDescent="0.35">
      <c r="B1827">
        <v>1913</v>
      </c>
      <c r="C1827" s="1" t="s">
        <v>6</v>
      </c>
      <c r="D1827" s="1" t="s">
        <v>1063</v>
      </c>
      <c r="E1827" s="40" t="s">
        <v>1169</v>
      </c>
      <c r="F1827" t="s">
        <v>348</v>
      </c>
      <c r="G1827" s="3">
        <v>45385</v>
      </c>
      <c r="H1827" s="3">
        <v>45385</v>
      </c>
      <c r="I1827" s="1">
        <v>1</v>
      </c>
      <c r="J1827" s="1" t="str">
        <f t="shared" si="63"/>
        <v>Apr/24</v>
      </c>
      <c r="K1827" s="1" t="str">
        <f t="shared" si="66"/>
        <v>Wednesday</v>
      </c>
    </row>
    <row r="1828" spans="2:11" x14ac:dyDescent="0.35">
      <c r="B1828">
        <v>1914</v>
      </c>
      <c r="C1828" s="1" t="s">
        <v>6</v>
      </c>
      <c r="D1828" s="1" t="s">
        <v>988</v>
      </c>
      <c r="E1828" s="40" t="s">
        <v>1154</v>
      </c>
      <c r="F1828"/>
      <c r="G1828" s="3">
        <v>45385</v>
      </c>
      <c r="H1828" s="3">
        <v>45385</v>
      </c>
      <c r="J1828" s="1" t="str">
        <f t="shared" si="63"/>
        <v>Apr/24</v>
      </c>
      <c r="K1828" s="1" t="str">
        <f t="shared" si="66"/>
        <v>Wednesday</v>
      </c>
    </row>
    <row r="1829" spans="2:11" x14ac:dyDescent="0.35">
      <c r="B1829">
        <v>1915</v>
      </c>
      <c r="C1829" s="1" t="s">
        <v>6</v>
      </c>
      <c r="D1829" s="1" t="s">
        <v>17</v>
      </c>
      <c r="E1829" s="40" t="s">
        <v>1144</v>
      </c>
      <c r="F1829"/>
      <c r="G1829" s="3">
        <v>45385</v>
      </c>
      <c r="H1829" s="3">
        <v>45385</v>
      </c>
      <c r="J1829" s="1" t="str">
        <f t="shared" si="63"/>
        <v>Apr/24</v>
      </c>
      <c r="K1829" s="1" t="str">
        <f t="shared" si="66"/>
        <v>Wednesday</v>
      </c>
    </row>
    <row r="1830" spans="2:11" x14ac:dyDescent="0.35">
      <c r="B1830">
        <v>1916</v>
      </c>
      <c r="C1830" s="1" t="s">
        <v>6</v>
      </c>
      <c r="D1830" s="85" t="s">
        <v>995</v>
      </c>
      <c r="E1830" s="86"/>
      <c r="F1830" s="87"/>
      <c r="G1830" s="3">
        <v>45385</v>
      </c>
      <c r="H1830" s="3">
        <v>45385</v>
      </c>
      <c r="I1830" s="85">
        <f xml:space="preserve"> SUM(I1821:I1829)</f>
        <v>7</v>
      </c>
      <c r="J1830" s="1" t="str">
        <f t="shared" si="63"/>
        <v>Apr/24</v>
      </c>
      <c r="K1830" s="1" t="str">
        <f t="shared" si="66"/>
        <v>Wednesday</v>
      </c>
    </row>
    <row r="1831" spans="2:11" x14ac:dyDescent="0.35">
      <c r="B1831">
        <v>1917</v>
      </c>
      <c r="C1831" s="1" t="s">
        <v>6</v>
      </c>
      <c r="D1831" s="1" t="s">
        <v>22</v>
      </c>
      <c r="E1831" s="40" t="s">
        <v>1152</v>
      </c>
      <c r="F1831" t="s">
        <v>348</v>
      </c>
      <c r="G1831" s="3">
        <v>45386</v>
      </c>
      <c r="H1831" s="3">
        <v>45386</v>
      </c>
      <c r="I1831" s="1">
        <v>1</v>
      </c>
      <c r="J1831" s="1" t="str">
        <f t="shared" si="63"/>
        <v>Apr/24</v>
      </c>
      <c r="K1831" s="1" t="str">
        <f t="shared" si="66"/>
        <v>Thursday</v>
      </c>
    </row>
    <row r="1832" spans="2:11" ht="43.5" x14ac:dyDescent="0.35">
      <c r="B1832">
        <v>1918</v>
      </c>
      <c r="C1832" s="1" t="s">
        <v>6</v>
      </c>
      <c r="D1832" s="1" t="s">
        <v>510</v>
      </c>
      <c r="E1832" s="40" t="s">
        <v>1172</v>
      </c>
      <c r="F1832" t="s">
        <v>348</v>
      </c>
      <c r="G1832" s="3">
        <v>45386</v>
      </c>
      <c r="H1832" s="3">
        <v>45386</v>
      </c>
      <c r="I1832" s="1">
        <v>2</v>
      </c>
      <c r="J1832" s="1" t="str">
        <f t="shared" si="63"/>
        <v>Apr/24</v>
      </c>
      <c r="K1832" s="1" t="str">
        <f t="shared" si="66"/>
        <v>Thursday</v>
      </c>
    </row>
    <row r="1833" spans="2:11" x14ac:dyDescent="0.35">
      <c r="B1833">
        <v>1919</v>
      </c>
      <c r="C1833" s="1" t="s">
        <v>6</v>
      </c>
      <c r="D1833" s="1" t="s">
        <v>958</v>
      </c>
      <c r="F1833"/>
      <c r="G1833" s="3">
        <v>45386</v>
      </c>
      <c r="H1833" s="3">
        <v>45386</v>
      </c>
      <c r="J1833" s="1" t="str">
        <f t="shared" si="63"/>
        <v>Apr/24</v>
      </c>
      <c r="K1833" s="1" t="str">
        <f t="shared" si="66"/>
        <v>Thursday</v>
      </c>
    </row>
    <row r="1834" spans="2:11" x14ac:dyDescent="0.35">
      <c r="B1834">
        <v>1920</v>
      </c>
      <c r="C1834" s="1" t="s">
        <v>6</v>
      </c>
      <c r="D1834" s="1" t="s">
        <v>17</v>
      </c>
      <c r="E1834" s="40" t="s">
        <v>1171</v>
      </c>
      <c r="F1834" t="s">
        <v>657</v>
      </c>
      <c r="G1834" s="3">
        <v>45386</v>
      </c>
      <c r="H1834" s="3">
        <v>45386</v>
      </c>
      <c r="I1834" s="1">
        <v>1</v>
      </c>
      <c r="J1834" s="1" t="str">
        <f t="shared" si="63"/>
        <v>Apr/24</v>
      </c>
      <c r="K1834" s="1" t="str">
        <f t="shared" si="66"/>
        <v>Thursday</v>
      </c>
    </row>
    <row r="1835" spans="2:11" x14ac:dyDescent="0.35">
      <c r="B1835">
        <v>1921</v>
      </c>
      <c r="C1835" s="1" t="s">
        <v>6</v>
      </c>
      <c r="D1835" s="1" t="s">
        <v>51</v>
      </c>
      <c r="E1835" s="40" t="s">
        <v>1170</v>
      </c>
      <c r="F1835" t="s">
        <v>657</v>
      </c>
      <c r="G1835" s="3">
        <v>45386</v>
      </c>
      <c r="H1835" s="3">
        <v>45386</v>
      </c>
      <c r="I1835" s="1">
        <v>1</v>
      </c>
      <c r="J1835" s="1" t="str">
        <f t="shared" si="63"/>
        <v>Apr/24</v>
      </c>
      <c r="K1835" s="1" t="str">
        <f t="shared" si="66"/>
        <v>Thursday</v>
      </c>
    </row>
    <row r="1836" spans="2:11" x14ac:dyDescent="0.35">
      <c r="B1836">
        <v>1922</v>
      </c>
      <c r="C1836" s="1" t="s">
        <v>6</v>
      </c>
      <c r="D1836" s="1" t="s">
        <v>51</v>
      </c>
      <c r="F1836"/>
      <c r="G1836" s="3">
        <v>45386</v>
      </c>
      <c r="H1836" s="3">
        <v>45386</v>
      </c>
      <c r="J1836" s="1" t="str">
        <f t="shared" si="63"/>
        <v>Apr/24</v>
      </c>
      <c r="K1836" s="1" t="str">
        <f t="shared" si="66"/>
        <v>Thursday</v>
      </c>
    </row>
    <row r="1837" spans="2:11" ht="43.5" x14ac:dyDescent="0.35">
      <c r="B1837">
        <v>1923</v>
      </c>
      <c r="C1837" s="1" t="s">
        <v>6</v>
      </c>
      <c r="D1837" s="1" t="s">
        <v>1063</v>
      </c>
      <c r="E1837" s="40" t="s">
        <v>1161</v>
      </c>
      <c r="F1837"/>
      <c r="G1837" s="3">
        <v>45386</v>
      </c>
      <c r="H1837" s="3">
        <v>45386</v>
      </c>
      <c r="J1837" s="1" t="str">
        <f t="shared" si="63"/>
        <v>Apr/24</v>
      </c>
      <c r="K1837" s="1" t="str">
        <f t="shared" si="66"/>
        <v>Thursday</v>
      </c>
    </row>
    <row r="1838" spans="2:11" x14ac:dyDescent="0.35">
      <c r="B1838">
        <v>1924</v>
      </c>
      <c r="C1838" s="1" t="s">
        <v>6</v>
      </c>
      <c r="D1838" s="1" t="s">
        <v>988</v>
      </c>
      <c r="E1838" s="40" t="s">
        <v>1154</v>
      </c>
      <c r="F1838"/>
      <c r="G1838" s="3">
        <v>45386</v>
      </c>
      <c r="H1838" s="3">
        <v>45386</v>
      </c>
      <c r="J1838" s="1" t="str">
        <f t="shared" si="63"/>
        <v>Apr/24</v>
      </c>
      <c r="K1838" s="1" t="str">
        <f t="shared" si="66"/>
        <v>Thursday</v>
      </c>
    </row>
    <row r="1839" spans="2:11" x14ac:dyDescent="0.35">
      <c r="B1839">
        <v>1925</v>
      </c>
      <c r="C1839" s="1" t="s">
        <v>6</v>
      </c>
      <c r="D1839" s="1" t="s">
        <v>17</v>
      </c>
      <c r="E1839" s="40" t="s">
        <v>1144</v>
      </c>
      <c r="F1839"/>
      <c r="G1839" s="3">
        <v>45386</v>
      </c>
      <c r="H1839" s="3">
        <v>45386</v>
      </c>
      <c r="J1839" s="1" t="str">
        <f t="shared" si="63"/>
        <v>Apr/24</v>
      </c>
      <c r="K1839" s="1" t="str">
        <f t="shared" si="66"/>
        <v>Thursday</v>
      </c>
    </row>
    <row r="1840" spans="2:11" x14ac:dyDescent="0.35">
      <c r="B1840">
        <v>1926</v>
      </c>
      <c r="C1840" s="1" t="s">
        <v>6</v>
      </c>
      <c r="D1840" s="85" t="s">
        <v>995</v>
      </c>
      <c r="E1840" s="86"/>
      <c r="F1840" s="87"/>
      <c r="G1840" s="3">
        <v>45386</v>
      </c>
      <c r="H1840" s="3">
        <v>45386</v>
      </c>
      <c r="I1840" s="85">
        <f xml:space="preserve"> SUM(I1831:I1839)</f>
        <v>5</v>
      </c>
      <c r="J1840" s="1" t="str">
        <f t="shared" si="63"/>
        <v>Apr/24</v>
      </c>
      <c r="K1840" s="1" t="str">
        <f t="shared" si="66"/>
        <v>Thursday</v>
      </c>
    </row>
    <row r="1841" spans="2:11" ht="29" x14ac:dyDescent="0.35">
      <c r="B1841">
        <v>1927</v>
      </c>
      <c r="C1841" s="1" t="s">
        <v>6</v>
      </c>
      <c r="D1841" s="1" t="s">
        <v>22</v>
      </c>
      <c r="E1841" s="40" t="s">
        <v>1173</v>
      </c>
      <c r="F1841" t="s">
        <v>348</v>
      </c>
      <c r="G1841" s="3">
        <v>45387</v>
      </c>
      <c r="H1841" s="3">
        <v>45387</v>
      </c>
      <c r="I1841" s="1">
        <v>1</v>
      </c>
      <c r="J1841" s="1" t="str">
        <f t="shared" si="63"/>
        <v>Apr/24</v>
      </c>
      <c r="K1841" s="1" t="str">
        <f t="shared" si="66"/>
        <v>Friday</v>
      </c>
    </row>
    <row r="1842" spans="2:11" ht="43.5" x14ac:dyDescent="0.35">
      <c r="B1842">
        <v>1928</v>
      </c>
      <c r="C1842" s="1" t="s">
        <v>6</v>
      </c>
      <c r="D1842" s="1" t="s">
        <v>510</v>
      </c>
      <c r="E1842" s="40" t="s">
        <v>1172</v>
      </c>
      <c r="F1842"/>
      <c r="G1842" s="3">
        <v>45387</v>
      </c>
      <c r="H1842" s="3">
        <v>45387</v>
      </c>
      <c r="J1842" s="1" t="str">
        <f t="shared" si="63"/>
        <v>Apr/24</v>
      </c>
      <c r="K1842" s="1" t="str">
        <f t="shared" si="66"/>
        <v>Friday</v>
      </c>
    </row>
    <row r="1843" spans="2:11" ht="29" x14ac:dyDescent="0.35">
      <c r="B1843">
        <v>1929</v>
      </c>
      <c r="C1843" s="1" t="s">
        <v>6</v>
      </c>
      <c r="D1843" s="1" t="s">
        <v>958</v>
      </c>
      <c r="E1843" s="40" t="s">
        <v>1174</v>
      </c>
      <c r="F1843" t="s">
        <v>348</v>
      </c>
      <c r="G1843" s="3">
        <v>45387</v>
      </c>
      <c r="H1843" s="3">
        <v>45387</v>
      </c>
      <c r="I1843" s="1">
        <v>1</v>
      </c>
      <c r="J1843" s="1" t="str">
        <f t="shared" si="63"/>
        <v>Apr/24</v>
      </c>
      <c r="K1843" s="1" t="str">
        <f t="shared" si="66"/>
        <v>Friday</v>
      </c>
    </row>
    <row r="1844" spans="2:11" x14ac:dyDescent="0.35">
      <c r="B1844">
        <v>1930</v>
      </c>
      <c r="C1844" s="1" t="s">
        <v>6</v>
      </c>
      <c r="D1844" s="1" t="s">
        <v>17</v>
      </c>
      <c r="E1844" s="40" t="s">
        <v>1171</v>
      </c>
      <c r="F1844"/>
      <c r="G1844" s="3">
        <v>45387</v>
      </c>
      <c r="H1844" s="3">
        <v>45387</v>
      </c>
      <c r="J1844" s="1" t="str">
        <f t="shared" si="63"/>
        <v>Apr/24</v>
      </c>
      <c r="K1844" s="1" t="str">
        <f t="shared" si="66"/>
        <v>Friday</v>
      </c>
    </row>
    <row r="1845" spans="2:11" x14ac:dyDescent="0.35">
      <c r="B1845">
        <v>1931</v>
      </c>
      <c r="C1845" s="1" t="s">
        <v>6</v>
      </c>
      <c r="D1845" s="1" t="s">
        <v>51</v>
      </c>
      <c r="E1845" s="40" t="s">
        <v>1170</v>
      </c>
      <c r="F1845"/>
      <c r="G1845" s="3">
        <v>45387</v>
      </c>
      <c r="H1845" s="3">
        <v>45387</v>
      </c>
      <c r="I1845" s="1">
        <v>2</v>
      </c>
      <c r="J1845" s="1" t="str">
        <f t="shared" si="63"/>
        <v>Apr/24</v>
      </c>
      <c r="K1845" s="1" t="str">
        <f t="shared" si="66"/>
        <v>Friday</v>
      </c>
    </row>
    <row r="1846" spans="2:11" x14ac:dyDescent="0.35">
      <c r="B1846">
        <v>1932</v>
      </c>
      <c r="C1846" s="1" t="s">
        <v>6</v>
      </c>
      <c r="D1846" s="1" t="s">
        <v>51</v>
      </c>
      <c r="F1846"/>
      <c r="G1846" s="3">
        <v>45387</v>
      </c>
      <c r="H1846" s="3">
        <v>45387</v>
      </c>
      <c r="J1846" s="1" t="str">
        <f t="shared" si="63"/>
        <v>Apr/24</v>
      </c>
      <c r="K1846" s="1" t="str">
        <f t="shared" si="66"/>
        <v>Friday</v>
      </c>
    </row>
    <row r="1847" spans="2:11" ht="43.5" x14ac:dyDescent="0.35">
      <c r="B1847">
        <v>1933</v>
      </c>
      <c r="C1847" s="1" t="s">
        <v>6</v>
      </c>
      <c r="D1847" s="1" t="s">
        <v>1063</v>
      </c>
      <c r="E1847" s="40" t="s">
        <v>1161</v>
      </c>
      <c r="F1847"/>
      <c r="G1847" s="3">
        <v>45387</v>
      </c>
      <c r="H1847" s="3">
        <v>45387</v>
      </c>
      <c r="J1847" s="1" t="str">
        <f t="shared" si="63"/>
        <v>Apr/24</v>
      </c>
      <c r="K1847" s="1" t="str">
        <f t="shared" si="66"/>
        <v>Friday</v>
      </c>
    </row>
    <row r="1848" spans="2:11" x14ac:dyDescent="0.35">
      <c r="B1848">
        <v>1934</v>
      </c>
      <c r="C1848" s="1" t="s">
        <v>6</v>
      </c>
      <c r="D1848" s="1" t="s">
        <v>988</v>
      </c>
      <c r="E1848" s="40" t="s">
        <v>1154</v>
      </c>
      <c r="F1848" t="s">
        <v>348</v>
      </c>
      <c r="G1848" s="3">
        <v>45387</v>
      </c>
      <c r="H1848" s="3">
        <v>45387</v>
      </c>
      <c r="I1848" s="1">
        <v>0.5</v>
      </c>
      <c r="J1848" s="1" t="str">
        <f t="shared" si="63"/>
        <v>Apr/24</v>
      </c>
      <c r="K1848" s="1" t="str">
        <f t="shared" si="66"/>
        <v>Friday</v>
      </c>
    </row>
    <row r="1849" spans="2:11" x14ac:dyDescent="0.35">
      <c r="B1849">
        <v>1935</v>
      </c>
      <c r="C1849" s="1" t="s">
        <v>6</v>
      </c>
      <c r="D1849" s="1" t="s">
        <v>17</v>
      </c>
      <c r="E1849" s="40" t="s">
        <v>1144</v>
      </c>
      <c r="F1849"/>
      <c r="G1849" s="3">
        <v>45387</v>
      </c>
      <c r="H1849" s="3">
        <v>45387</v>
      </c>
      <c r="J1849" s="1" t="str">
        <f t="shared" si="63"/>
        <v>Apr/24</v>
      </c>
      <c r="K1849" s="1" t="str">
        <f t="shared" si="66"/>
        <v>Friday</v>
      </c>
    </row>
    <row r="1850" spans="2:11" x14ac:dyDescent="0.35">
      <c r="B1850">
        <v>1936</v>
      </c>
      <c r="C1850" s="1" t="s">
        <v>6</v>
      </c>
      <c r="D1850" s="85" t="s">
        <v>995</v>
      </c>
      <c r="E1850" s="86"/>
      <c r="F1850" s="87"/>
      <c r="G1850" s="3">
        <v>45387</v>
      </c>
      <c r="H1850" s="3">
        <v>45387</v>
      </c>
      <c r="I1850" s="85">
        <f xml:space="preserve"> SUM(I1841:I1849)</f>
        <v>4.5</v>
      </c>
      <c r="J1850" s="1" t="str">
        <f t="shared" si="63"/>
        <v>Apr/24</v>
      </c>
      <c r="K1850" s="1" t="str">
        <f t="shared" si="66"/>
        <v>Friday</v>
      </c>
    </row>
    <row r="1851" spans="2:11" x14ac:dyDescent="0.35">
      <c r="B1851">
        <v>1937</v>
      </c>
      <c r="C1851" s="1" t="s">
        <v>6</v>
      </c>
      <c r="D1851" s="1" t="s">
        <v>22</v>
      </c>
      <c r="E1851" s="40" t="s">
        <v>1177</v>
      </c>
      <c r="F1851" t="s">
        <v>657</v>
      </c>
      <c r="G1851" s="3">
        <v>45390</v>
      </c>
      <c r="H1851" s="3">
        <v>45390</v>
      </c>
      <c r="I1851" s="1">
        <v>1</v>
      </c>
      <c r="J1851" s="1" t="str">
        <f t="shared" ref="J1851:J1914" si="67" xml:space="preserve"> TEXT(G1851,"MMM/YY")</f>
        <v>Apr/24</v>
      </c>
      <c r="K1851" s="1" t="str">
        <f t="shared" si="66"/>
        <v>Monday</v>
      </c>
    </row>
    <row r="1852" spans="2:11" ht="43.5" x14ac:dyDescent="0.35">
      <c r="B1852">
        <v>1938</v>
      </c>
      <c r="C1852" s="1" t="s">
        <v>6</v>
      </c>
      <c r="D1852" s="1" t="s">
        <v>510</v>
      </c>
      <c r="E1852" s="40" t="s">
        <v>1172</v>
      </c>
      <c r="F1852"/>
      <c r="G1852" s="3">
        <v>45390</v>
      </c>
      <c r="H1852" s="3">
        <v>45390</v>
      </c>
      <c r="J1852" s="1" t="str">
        <f t="shared" si="67"/>
        <v>Apr/24</v>
      </c>
      <c r="K1852" s="1" t="str">
        <f t="shared" si="66"/>
        <v>Monday</v>
      </c>
    </row>
    <row r="1853" spans="2:11" ht="29" x14ac:dyDescent="0.35">
      <c r="B1853">
        <v>1939</v>
      </c>
      <c r="C1853" s="1" t="s">
        <v>6</v>
      </c>
      <c r="D1853" s="1" t="s">
        <v>958</v>
      </c>
      <c r="E1853" s="40" t="s">
        <v>1174</v>
      </c>
      <c r="F1853"/>
      <c r="G1853" s="3">
        <v>45390</v>
      </c>
      <c r="H1853" s="3">
        <v>45390</v>
      </c>
      <c r="J1853" s="1" t="str">
        <f t="shared" si="67"/>
        <v>Apr/24</v>
      </c>
      <c r="K1853" s="1" t="str">
        <f t="shared" si="66"/>
        <v>Monday</v>
      </c>
    </row>
    <row r="1854" spans="2:11" ht="29" x14ac:dyDescent="0.35">
      <c r="B1854">
        <v>1940</v>
      </c>
      <c r="C1854" s="1" t="s">
        <v>6</v>
      </c>
      <c r="D1854" s="1" t="s">
        <v>17</v>
      </c>
      <c r="E1854" s="40" t="s">
        <v>1175</v>
      </c>
      <c r="F1854" t="s">
        <v>657</v>
      </c>
      <c r="G1854" s="3">
        <v>45390</v>
      </c>
      <c r="H1854" s="3">
        <v>45390</v>
      </c>
      <c r="I1854" s="1">
        <v>3</v>
      </c>
      <c r="J1854" s="1" t="str">
        <f t="shared" si="67"/>
        <v>Apr/24</v>
      </c>
      <c r="K1854" s="1" t="str">
        <f t="shared" si="66"/>
        <v>Monday</v>
      </c>
    </row>
    <row r="1855" spans="2:11" x14ac:dyDescent="0.35">
      <c r="B1855">
        <v>1941</v>
      </c>
      <c r="C1855" s="1" t="s">
        <v>6</v>
      </c>
      <c r="D1855" s="1" t="s">
        <v>51</v>
      </c>
      <c r="E1855" s="40" t="s">
        <v>1176</v>
      </c>
      <c r="F1855" t="s">
        <v>657</v>
      </c>
      <c r="G1855" s="3">
        <v>45390</v>
      </c>
      <c r="H1855" s="3">
        <v>45390</v>
      </c>
      <c r="I1855" s="1">
        <v>2</v>
      </c>
      <c r="J1855" s="1" t="str">
        <f t="shared" si="67"/>
        <v>Apr/24</v>
      </c>
      <c r="K1855" s="1" t="str">
        <f t="shared" si="66"/>
        <v>Monday</v>
      </c>
    </row>
    <row r="1856" spans="2:11" x14ac:dyDescent="0.35">
      <c r="B1856">
        <v>1942</v>
      </c>
      <c r="C1856" s="1" t="s">
        <v>6</v>
      </c>
      <c r="D1856" s="1" t="s">
        <v>51</v>
      </c>
      <c r="F1856"/>
      <c r="G1856" s="3">
        <v>45390</v>
      </c>
      <c r="H1856" s="3">
        <v>45390</v>
      </c>
      <c r="J1856" s="1" t="str">
        <f t="shared" si="67"/>
        <v>Apr/24</v>
      </c>
      <c r="K1856" s="1" t="str">
        <f t="shared" si="66"/>
        <v>Monday</v>
      </c>
    </row>
    <row r="1857" spans="2:11" ht="43.5" x14ac:dyDescent="0.35">
      <c r="B1857">
        <v>1943</v>
      </c>
      <c r="C1857" s="1" t="s">
        <v>6</v>
      </c>
      <c r="D1857" s="1" t="s">
        <v>1063</v>
      </c>
      <c r="E1857" s="40" t="s">
        <v>1161</v>
      </c>
      <c r="F1857"/>
      <c r="G1857" s="3">
        <v>45390</v>
      </c>
      <c r="H1857" s="3">
        <v>45390</v>
      </c>
      <c r="J1857" s="1" t="str">
        <f t="shared" si="67"/>
        <v>Apr/24</v>
      </c>
      <c r="K1857" s="1" t="str">
        <f t="shared" si="66"/>
        <v>Monday</v>
      </c>
    </row>
    <row r="1858" spans="2:11" x14ac:dyDescent="0.35">
      <c r="B1858">
        <v>1944</v>
      </c>
      <c r="C1858" s="1" t="s">
        <v>6</v>
      </c>
      <c r="D1858" s="1" t="s">
        <v>988</v>
      </c>
      <c r="E1858" s="40" t="s">
        <v>1154</v>
      </c>
      <c r="F1858"/>
      <c r="G1858" s="3">
        <v>45390</v>
      </c>
      <c r="H1858" s="3">
        <v>45390</v>
      </c>
      <c r="J1858" s="1" t="str">
        <f t="shared" si="67"/>
        <v>Apr/24</v>
      </c>
      <c r="K1858" s="1" t="str">
        <f t="shared" si="66"/>
        <v>Monday</v>
      </c>
    </row>
    <row r="1859" spans="2:11" x14ac:dyDescent="0.35">
      <c r="B1859">
        <v>1945</v>
      </c>
      <c r="C1859" s="1" t="s">
        <v>6</v>
      </c>
      <c r="D1859" s="1" t="s">
        <v>17</v>
      </c>
      <c r="E1859" s="40" t="s">
        <v>1144</v>
      </c>
      <c r="F1859"/>
      <c r="G1859" s="3">
        <v>45390</v>
      </c>
      <c r="H1859" s="3">
        <v>45390</v>
      </c>
      <c r="J1859" s="1" t="str">
        <f t="shared" si="67"/>
        <v>Apr/24</v>
      </c>
      <c r="K1859" s="1" t="str">
        <f t="shared" si="66"/>
        <v>Monday</v>
      </c>
    </row>
    <row r="1860" spans="2:11" x14ac:dyDescent="0.35">
      <c r="B1860">
        <v>1946</v>
      </c>
      <c r="C1860" s="1" t="s">
        <v>6</v>
      </c>
      <c r="D1860" s="85" t="s">
        <v>995</v>
      </c>
      <c r="E1860" s="86"/>
      <c r="F1860" s="87"/>
      <c r="G1860" s="3">
        <v>45390</v>
      </c>
      <c r="H1860" s="3">
        <v>45390</v>
      </c>
      <c r="I1860" s="85">
        <f xml:space="preserve"> SUM(I1851:I1859)</f>
        <v>6</v>
      </c>
      <c r="J1860" s="1" t="str">
        <f t="shared" si="67"/>
        <v>Apr/24</v>
      </c>
      <c r="K1860" s="1" t="str">
        <f t="shared" si="66"/>
        <v>Monday</v>
      </c>
    </row>
    <row r="1861" spans="2:11" ht="29" x14ac:dyDescent="0.35">
      <c r="B1861">
        <v>1947</v>
      </c>
      <c r="C1861" s="1" t="s">
        <v>6</v>
      </c>
      <c r="D1861" s="1" t="s">
        <v>22</v>
      </c>
      <c r="E1861" s="40" t="s">
        <v>1178</v>
      </c>
      <c r="F1861" t="s">
        <v>657</v>
      </c>
      <c r="G1861" s="3">
        <v>45391</v>
      </c>
      <c r="H1861" s="3">
        <v>45391</v>
      </c>
      <c r="I1861" s="1">
        <v>2</v>
      </c>
      <c r="J1861" s="1" t="str">
        <f t="shared" si="67"/>
        <v>Apr/24</v>
      </c>
      <c r="K1861" s="1" t="str">
        <f t="shared" si="66"/>
        <v>Tuesday</v>
      </c>
    </row>
    <row r="1862" spans="2:11" ht="43.5" x14ac:dyDescent="0.35">
      <c r="B1862">
        <v>1948</v>
      </c>
      <c r="C1862" s="1" t="s">
        <v>6</v>
      </c>
      <c r="D1862" s="1" t="s">
        <v>510</v>
      </c>
      <c r="E1862" s="40" t="s">
        <v>1172</v>
      </c>
      <c r="F1862"/>
      <c r="G1862" s="3">
        <v>45391</v>
      </c>
      <c r="H1862" s="3">
        <v>45391</v>
      </c>
      <c r="J1862" s="1" t="str">
        <f t="shared" si="67"/>
        <v>Apr/24</v>
      </c>
      <c r="K1862" s="1" t="str">
        <f t="shared" si="66"/>
        <v>Tuesday</v>
      </c>
    </row>
    <row r="1863" spans="2:11" ht="29" x14ac:dyDescent="0.35">
      <c r="B1863">
        <v>1949</v>
      </c>
      <c r="C1863" s="1" t="s">
        <v>6</v>
      </c>
      <c r="D1863" s="1" t="s">
        <v>958</v>
      </c>
      <c r="E1863" s="40" t="s">
        <v>1174</v>
      </c>
      <c r="F1863"/>
      <c r="G1863" s="3">
        <v>45391</v>
      </c>
      <c r="H1863" s="3">
        <v>45391</v>
      </c>
      <c r="J1863" s="1" t="str">
        <f t="shared" si="67"/>
        <v>Apr/24</v>
      </c>
      <c r="K1863" s="1" t="str">
        <f t="shared" si="66"/>
        <v>Tuesday</v>
      </c>
    </row>
    <row r="1864" spans="2:11" ht="29" x14ac:dyDescent="0.35">
      <c r="B1864">
        <v>1950</v>
      </c>
      <c r="C1864" s="1" t="s">
        <v>6</v>
      </c>
      <c r="D1864" s="1" t="s">
        <v>17</v>
      </c>
      <c r="E1864" s="40" t="s">
        <v>1179</v>
      </c>
      <c r="F1864" t="s">
        <v>657</v>
      </c>
      <c r="G1864" s="3">
        <v>45391</v>
      </c>
      <c r="H1864" s="3">
        <v>45391</v>
      </c>
      <c r="I1864" s="1">
        <v>2</v>
      </c>
      <c r="J1864" s="1" t="str">
        <f t="shared" si="67"/>
        <v>Apr/24</v>
      </c>
      <c r="K1864" s="1" t="str">
        <f t="shared" si="66"/>
        <v>Tuesday</v>
      </c>
    </row>
    <row r="1865" spans="2:11" x14ac:dyDescent="0.35">
      <c r="B1865">
        <v>1951</v>
      </c>
      <c r="C1865" s="1" t="s">
        <v>6</v>
      </c>
      <c r="D1865" s="1" t="s">
        <v>51</v>
      </c>
      <c r="E1865" s="40" t="s">
        <v>1176</v>
      </c>
      <c r="F1865" t="s">
        <v>657</v>
      </c>
      <c r="G1865" s="3">
        <v>45391</v>
      </c>
      <c r="H1865" s="3">
        <v>45391</v>
      </c>
      <c r="I1865" s="1">
        <v>2</v>
      </c>
      <c r="J1865" s="1" t="str">
        <f t="shared" si="67"/>
        <v>Apr/24</v>
      </c>
      <c r="K1865" s="1" t="str">
        <f t="shared" si="66"/>
        <v>Tuesday</v>
      </c>
    </row>
    <row r="1866" spans="2:11" x14ac:dyDescent="0.35">
      <c r="B1866">
        <v>1952</v>
      </c>
      <c r="C1866" s="1" t="s">
        <v>6</v>
      </c>
      <c r="D1866" s="1" t="s">
        <v>51</v>
      </c>
      <c r="F1866"/>
      <c r="G1866" s="3">
        <v>45391</v>
      </c>
      <c r="H1866" s="3">
        <v>45391</v>
      </c>
      <c r="J1866" s="1" t="str">
        <f t="shared" si="67"/>
        <v>Apr/24</v>
      </c>
      <c r="K1866" s="1" t="str">
        <f t="shared" ref="K1866:K1929" si="68" xml:space="preserve"> TEXT(G1866, "dddd")</f>
        <v>Tuesday</v>
      </c>
    </row>
    <row r="1867" spans="2:11" ht="43.5" x14ac:dyDescent="0.35">
      <c r="B1867">
        <v>1953</v>
      </c>
      <c r="C1867" s="1" t="s">
        <v>6</v>
      </c>
      <c r="D1867" s="1" t="s">
        <v>1063</v>
      </c>
      <c r="E1867" s="40" t="s">
        <v>1161</v>
      </c>
      <c r="F1867"/>
      <c r="G1867" s="3">
        <v>45391</v>
      </c>
      <c r="H1867" s="3">
        <v>45391</v>
      </c>
      <c r="J1867" s="1" t="str">
        <f t="shared" si="67"/>
        <v>Apr/24</v>
      </c>
      <c r="K1867" s="1" t="str">
        <f t="shared" si="68"/>
        <v>Tuesday</v>
      </c>
    </row>
    <row r="1868" spans="2:11" x14ac:dyDescent="0.35">
      <c r="B1868">
        <v>1954</v>
      </c>
      <c r="C1868" s="1" t="s">
        <v>6</v>
      </c>
      <c r="D1868" s="1" t="s">
        <v>988</v>
      </c>
      <c r="E1868" s="40" t="s">
        <v>1154</v>
      </c>
      <c r="F1868"/>
      <c r="G1868" s="3">
        <v>45391</v>
      </c>
      <c r="H1868" s="3">
        <v>45391</v>
      </c>
      <c r="J1868" s="1" t="str">
        <f t="shared" si="67"/>
        <v>Apr/24</v>
      </c>
      <c r="K1868" s="1" t="str">
        <f t="shared" si="68"/>
        <v>Tuesday</v>
      </c>
    </row>
    <row r="1869" spans="2:11" x14ac:dyDescent="0.35">
      <c r="B1869">
        <v>1955</v>
      </c>
      <c r="C1869" s="1" t="s">
        <v>6</v>
      </c>
      <c r="D1869" s="1" t="s">
        <v>17</v>
      </c>
      <c r="E1869" s="40" t="s">
        <v>1144</v>
      </c>
      <c r="F1869"/>
      <c r="G1869" s="3">
        <v>45391</v>
      </c>
      <c r="H1869" s="3">
        <v>45391</v>
      </c>
      <c r="J1869" s="1" t="str">
        <f t="shared" si="67"/>
        <v>Apr/24</v>
      </c>
      <c r="K1869" s="1" t="str">
        <f t="shared" si="68"/>
        <v>Tuesday</v>
      </c>
    </row>
    <row r="1870" spans="2:11" x14ac:dyDescent="0.35">
      <c r="B1870">
        <v>1956</v>
      </c>
      <c r="C1870" s="1" t="s">
        <v>6</v>
      </c>
      <c r="D1870" s="85" t="s">
        <v>995</v>
      </c>
      <c r="E1870" s="86"/>
      <c r="F1870" s="87"/>
      <c r="G1870" s="3">
        <v>45391</v>
      </c>
      <c r="H1870" s="3">
        <v>45391</v>
      </c>
      <c r="I1870" s="85">
        <f xml:space="preserve"> SUM(I1861:I1869)</f>
        <v>6</v>
      </c>
      <c r="J1870" s="1" t="str">
        <f t="shared" si="67"/>
        <v>Apr/24</v>
      </c>
      <c r="K1870" s="1" t="str">
        <f t="shared" si="68"/>
        <v>Tuesday</v>
      </c>
    </row>
    <row r="1871" spans="2:11" ht="29" x14ac:dyDescent="0.35">
      <c r="B1871">
        <v>1957</v>
      </c>
      <c r="C1871" s="1" t="s">
        <v>6</v>
      </c>
      <c r="D1871" s="1" t="s">
        <v>22</v>
      </c>
      <c r="E1871" s="40" t="s">
        <v>1178</v>
      </c>
      <c r="F1871" t="s">
        <v>348</v>
      </c>
      <c r="G1871" s="3">
        <v>45392</v>
      </c>
      <c r="H1871" s="3">
        <v>45392</v>
      </c>
      <c r="I1871" s="1">
        <v>1</v>
      </c>
      <c r="J1871" s="1" t="str">
        <f t="shared" si="67"/>
        <v>Apr/24</v>
      </c>
      <c r="K1871" s="1" t="str">
        <f t="shared" si="68"/>
        <v>Wednesday</v>
      </c>
    </row>
    <row r="1872" spans="2:11" ht="43.5" x14ac:dyDescent="0.35">
      <c r="B1872">
        <v>1958</v>
      </c>
      <c r="C1872" s="1" t="s">
        <v>6</v>
      </c>
      <c r="D1872" s="1" t="s">
        <v>510</v>
      </c>
      <c r="E1872" s="40" t="s">
        <v>1172</v>
      </c>
      <c r="F1872"/>
      <c r="G1872" s="3">
        <v>45392</v>
      </c>
      <c r="H1872" s="3">
        <v>45392</v>
      </c>
      <c r="J1872" s="1" t="str">
        <f t="shared" si="67"/>
        <v>Apr/24</v>
      </c>
      <c r="K1872" s="1" t="str">
        <f t="shared" si="68"/>
        <v>Wednesday</v>
      </c>
    </row>
    <row r="1873" spans="2:11" ht="29" x14ac:dyDescent="0.35">
      <c r="B1873">
        <v>1959</v>
      </c>
      <c r="C1873" s="1" t="s">
        <v>6</v>
      </c>
      <c r="D1873" s="1" t="s">
        <v>958</v>
      </c>
      <c r="E1873" s="40" t="s">
        <v>1174</v>
      </c>
      <c r="F1873"/>
      <c r="G1873" s="3">
        <v>45392</v>
      </c>
      <c r="H1873" s="3">
        <v>45392</v>
      </c>
      <c r="J1873" s="1" t="str">
        <f t="shared" si="67"/>
        <v>Apr/24</v>
      </c>
      <c r="K1873" s="1" t="str">
        <f t="shared" si="68"/>
        <v>Wednesday</v>
      </c>
    </row>
    <row r="1874" spans="2:11" ht="29" x14ac:dyDescent="0.35">
      <c r="B1874">
        <v>1960</v>
      </c>
      <c r="C1874" s="1" t="s">
        <v>6</v>
      </c>
      <c r="D1874" s="1" t="s">
        <v>17</v>
      </c>
      <c r="E1874" s="40" t="s">
        <v>1180</v>
      </c>
      <c r="F1874" t="s">
        <v>657</v>
      </c>
      <c r="G1874" s="3">
        <v>45392</v>
      </c>
      <c r="H1874" s="3">
        <v>45392</v>
      </c>
      <c r="I1874" s="1">
        <v>3</v>
      </c>
      <c r="J1874" s="1" t="str">
        <f t="shared" si="67"/>
        <v>Apr/24</v>
      </c>
      <c r="K1874" s="1" t="str">
        <f t="shared" si="68"/>
        <v>Wednesday</v>
      </c>
    </row>
    <row r="1875" spans="2:11" x14ac:dyDescent="0.35">
      <c r="B1875">
        <v>1961</v>
      </c>
      <c r="C1875" s="1" t="s">
        <v>6</v>
      </c>
      <c r="D1875" s="1" t="s">
        <v>51</v>
      </c>
      <c r="E1875" s="40" t="s">
        <v>1176</v>
      </c>
      <c r="F1875"/>
      <c r="G1875" s="3">
        <v>45392</v>
      </c>
      <c r="H1875" s="3">
        <v>45392</v>
      </c>
      <c r="J1875" s="1" t="str">
        <f t="shared" si="67"/>
        <v>Apr/24</v>
      </c>
      <c r="K1875" s="1" t="str">
        <f t="shared" si="68"/>
        <v>Wednesday</v>
      </c>
    </row>
    <row r="1876" spans="2:11" x14ac:dyDescent="0.35">
      <c r="B1876">
        <v>1962</v>
      </c>
      <c r="C1876" s="1" t="s">
        <v>6</v>
      </c>
      <c r="D1876" s="1" t="s">
        <v>51</v>
      </c>
      <c r="F1876"/>
      <c r="G1876" s="3">
        <v>45392</v>
      </c>
      <c r="H1876" s="3">
        <v>45392</v>
      </c>
      <c r="J1876" s="1" t="str">
        <f t="shared" si="67"/>
        <v>Apr/24</v>
      </c>
      <c r="K1876" s="1" t="str">
        <f t="shared" si="68"/>
        <v>Wednesday</v>
      </c>
    </row>
    <row r="1877" spans="2:11" x14ac:dyDescent="0.35">
      <c r="B1877">
        <v>1963</v>
      </c>
      <c r="C1877" s="1" t="s">
        <v>6</v>
      </c>
      <c r="D1877" s="1" t="s">
        <v>1063</v>
      </c>
      <c r="E1877" s="40" t="s">
        <v>1181</v>
      </c>
      <c r="F1877" t="s">
        <v>657</v>
      </c>
      <c r="G1877" s="3">
        <v>45392</v>
      </c>
      <c r="H1877" s="3">
        <v>45392</v>
      </c>
      <c r="I1877" s="1">
        <v>1</v>
      </c>
      <c r="J1877" s="1" t="str">
        <f t="shared" si="67"/>
        <v>Apr/24</v>
      </c>
      <c r="K1877" s="1" t="str">
        <f t="shared" si="68"/>
        <v>Wednesday</v>
      </c>
    </row>
    <row r="1878" spans="2:11" x14ac:dyDescent="0.35">
      <c r="B1878">
        <v>1964</v>
      </c>
      <c r="C1878" s="1" t="s">
        <v>6</v>
      </c>
      <c r="D1878" s="1" t="s">
        <v>988</v>
      </c>
      <c r="E1878" s="40" t="s">
        <v>1182</v>
      </c>
      <c r="F1878" t="s">
        <v>657</v>
      </c>
      <c r="G1878" s="3">
        <v>45392</v>
      </c>
      <c r="H1878" s="3">
        <v>45392</v>
      </c>
      <c r="I1878" s="1">
        <v>1</v>
      </c>
      <c r="J1878" s="1" t="str">
        <f t="shared" si="67"/>
        <v>Apr/24</v>
      </c>
      <c r="K1878" s="1" t="str">
        <f t="shared" si="68"/>
        <v>Wednesday</v>
      </c>
    </row>
    <row r="1879" spans="2:11" x14ac:dyDescent="0.35">
      <c r="B1879">
        <v>1965</v>
      </c>
      <c r="C1879" s="1" t="s">
        <v>6</v>
      </c>
      <c r="D1879" s="1" t="s">
        <v>17</v>
      </c>
      <c r="E1879" s="40" t="s">
        <v>1144</v>
      </c>
      <c r="F1879"/>
      <c r="G1879" s="3">
        <v>45392</v>
      </c>
      <c r="H1879" s="3">
        <v>45392</v>
      </c>
      <c r="J1879" s="1" t="str">
        <f t="shared" si="67"/>
        <v>Apr/24</v>
      </c>
      <c r="K1879" s="1" t="str">
        <f t="shared" si="68"/>
        <v>Wednesday</v>
      </c>
    </row>
    <row r="1880" spans="2:11" x14ac:dyDescent="0.35">
      <c r="B1880">
        <v>1966</v>
      </c>
      <c r="C1880" s="1" t="s">
        <v>6</v>
      </c>
      <c r="D1880" s="85" t="s">
        <v>995</v>
      </c>
      <c r="E1880" s="86"/>
      <c r="F1880" s="87"/>
      <c r="G1880" s="3">
        <v>45392</v>
      </c>
      <c r="H1880" s="3">
        <v>45392</v>
      </c>
      <c r="I1880" s="85">
        <f xml:space="preserve"> SUM(I1871:I1879)</f>
        <v>6</v>
      </c>
      <c r="J1880" s="1" t="str">
        <f t="shared" si="67"/>
        <v>Apr/24</v>
      </c>
      <c r="K1880" s="1" t="str">
        <f t="shared" si="68"/>
        <v>Wednesday</v>
      </c>
    </row>
    <row r="1881" spans="2:11" x14ac:dyDescent="0.35">
      <c r="B1881">
        <v>1967</v>
      </c>
      <c r="C1881" s="1" t="s">
        <v>6</v>
      </c>
      <c r="D1881" s="1" t="s">
        <v>22</v>
      </c>
      <c r="E1881" s="40" t="s">
        <v>1185</v>
      </c>
      <c r="F1881" t="s">
        <v>348</v>
      </c>
      <c r="G1881" s="3">
        <v>45397</v>
      </c>
      <c r="H1881" s="3">
        <v>45397</v>
      </c>
      <c r="I1881" s="1">
        <v>1</v>
      </c>
      <c r="J1881" s="1" t="str">
        <f t="shared" si="67"/>
        <v>Apr/24</v>
      </c>
      <c r="K1881" s="1" t="str">
        <f t="shared" si="68"/>
        <v>Monday</v>
      </c>
    </row>
    <row r="1882" spans="2:11" x14ac:dyDescent="0.35">
      <c r="B1882">
        <v>1968</v>
      </c>
      <c r="C1882" s="1" t="s">
        <v>6</v>
      </c>
      <c r="D1882" s="1" t="s">
        <v>510</v>
      </c>
      <c r="F1882"/>
      <c r="G1882" s="3">
        <v>45397</v>
      </c>
      <c r="H1882" s="3">
        <v>45397</v>
      </c>
      <c r="J1882" s="1" t="str">
        <f t="shared" si="67"/>
        <v>Apr/24</v>
      </c>
      <c r="K1882" s="1" t="str">
        <f t="shared" si="68"/>
        <v>Monday</v>
      </c>
    </row>
    <row r="1883" spans="2:11" ht="29" x14ac:dyDescent="0.35">
      <c r="B1883">
        <v>1969</v>
      </c>
      <c r="C1883" s="1" t="s">
        <v>6</v>
      </c>
      <c r="D1883" s="1" t="s">
        <v>958</v>
      </c>
      <c r="E1883" s="40" t="s">
        <v>1174</v>
      </c>
      <c r="F1883" t="s">
        <v>348</v>
      </c>
      <c r="G1883" s="3">
        <v>45397</v>
      </c>
      <c r="H1883" s="3">
        <v>45397</v>
      </c>
      <c r="I1883" s="1">
        <v>1</v>
      </c>
      <c r="J1883" s="1" t="str">
        <f t="shared" si="67"/>
        <v>Apr/24</v>
      </c>
      <c r="K1883" s="1" t="str">
        <f t="shared" si="68"/>
        <v>Monday</v>
      </c>
    </row>
    <row r="1884" spans="2:11" x14ac:dyDescent="0.35">
      <c r="B1884">
        <v>1970</v>
      </c>
      <c r="C1884" s="1" t="s">
        <v>6</v>
      </c>
      <c r="D1884" s="1" t="s">
        <v>17</v>
      </c>
      <c r="E1884" s="40" t="s">
        <v>1183</v>
      </c>
      <c r="F1884" t="s">
        <v>348</v>
      </c>
      <c r="G1884" s="3">
        <v>45397</v>
      </c>
      <c r="H1884" s="3">
        <v>45397</v>
      </c>
      <c r="I1884" s="1">
        <v>0.5</v>
      </c>
      <c r="J1884" s="1" t="str">
        <f t="shared" si="67"/>
        <v>Apr/24</v>
      </c>
      <c r="K1884" s="1" t="str">
        <f t="shared" si="68"/>
        <v>Monday</v>
      </c>
    </row>
    <row r="1885" spans="2:11" ht="29" x14ac:dyDescent="0.35">
      <c r="B1885">
        <v>1971</v>
      </c>
      <c r="C1885" s="1" t="s">
        <v>6</v>
      </c>
      <c r="D1885" s="1" t="s">
        <v>51</v>
      </c>
      <c r="E1885" s="40" t="s">
        <v>1186</v>
      </c>
      <c r="F1885"/>
      <c r="G1885" s="3">
        <v>45397</v>
      </c>
      <c r="H1885" s="3">
        <v>45397</v>
      </c>
      <c r="I1885" s="1">
        <v>2</v>
      </c>
      <c r="J1885" s="1" t="str">
        <f t="shared" si="67"/>
        <v>Apr/24</v>
      </c>
      <c r="K1885" s="1" t="str">
        <f t="shared" si="68"/>
        <v>Monday</v>
      </c>
    </row>
    <row r="1886" spans="2:11" x14ac:dyDescent="0.35">
      <c r="B1886">
        <v>1972</v>
      </c>
      <c r="C1886" s="1" t="s">
        <v>6</v>
      </c>
      <c r="D1886" s="1" t="s">
        <v>51</v>
      </c>
      <c r="F1886"/>
      <c r="G1886" s="3">
        <v>45397</v>
      </c>
      <c r="H1886" s="3">
        <v>45397</v>
      </c>
      <c r="J1886" s="1" t="str">
        <f t="shared" si="67"/>
        <v>Apr/24</v>
      </c>
      <c r="K1886" s="1" t="str">
        <f t="shared" si="68"/>
        <v>Monday</v>
      </c>
    </row>
    <row r="1887" spans="2:11" x14ac:dyDescent="0.35">
      <c r="B1887">
        <v>1973</v>
      </c>
      <c r="C1887" s="1" t="s">
        <v>6</v>
      </c>
      <c r="D1887" s="1" t="s">
        <v>1063</v>
      </c>
      <c r="E1887" s="40" t="s">
        <v>1181</v>
      </c>
      <c r="F1887"/>
      <c r="G1887" s="3">
        <v>45397</v>
      </c>
      <c r="H1887" s="3">
        <v>45397</v>
      </c>
      <c r="J1887" s="1" t="str">
        <f t="shared" si="67"/>
        <v>Apr/24</v>
      </c>
      <c r="K1887" s="1" t="str">
        <f t="shared" si="68"/>
        <v>Monday</v>
      </c>
    </row>
    <row r="1888" spans="2:11" x14ac:dyDescent="0.35">
      <c r="B1888">
        <v>1974</v>
      </c>
      <c r="C1888" s="1" t="s">
        <v>6</v>
      </c>
      <c r="D1888" s="1" t="s">
        <v>988</v>
      </c>
      <c r="E1888" s="40" t="s">
        <v>1184</v>
      </c>
      <c r="F1888" t="s">
        <v>348</v>
      </c>
      <c r="G1888" s="3">
        <v>45397</v>
      </c>
      <c r="H1888" s="3">
        <v>45397</v>
      </c>
      <c r="I1888" s="1">
        <v>1</v>
      </c>
      <c r="J1888" s="1" t="str">
        <f t="shared" si="67"/>
        <v>Apr/24</v>
      </c>
      <c r="K1888" s="1" t="str">
        <f t="shared" si="68"/>
        <v>Monday</v>
      </c>
    </row>
    <row r="1889" spans="2:11" x14ac:dyDescent="0.35">
      <c r="B1889">
        <v>1975</v>
      </c>
      <c r="C1889" s="1" t="s">
        <v>6</v>
      </c>
      <c r="D1889" s="1" t="s">
        <v>17</v>
      </c>
      <c r="E1889" s="40" t="s">
        <v>1144</v>
      </c>
      <c r="F1889"/>
      <c r="G1889" s="3">
        <v>45397</v>
      </c>
      <c r="H1889" s="3">
        <v>45397</v>
      </c>
      <c r="J1889" s="1" t="str">
        <f t="shared" si="67"/>
        <v>Apr/24</v>
      </c>
      <c r="K1889" s="1" t="str">
        <f t="shared" si="68"/>
        <v>Monday</v>
      </c>
    </row>
    <row r="1890" spans="2:11" x14ac:dyDescent="0.35">
      <c r="B1890">
        <v>1976</v>
      </c>
      <c r="C1890" s="1" t="s">
        <v>6</v>
      </c>
      <c r="D1890" s="85" t="s">
        <v>995</v>
      </c>
      <c r="E1890" s="86"/>
      <c r="F1890" s="87"/>
      <c r="G1890" s="3">
        <v>45397</v>
      </c>
      <c r="H1890" s="3">
        <v>45397</v>
      </c>
      <c r="I1890" s="85">
        <f xml:space="preserve"> SUM(I1881:I1889)</f>
        <v>5.5</v>
      </c>
      <c r="J1890" s="1" t="str">
        <f t="shared" si="67"/>
        <v>Apr/24</v>
      </c>
      <c r="K1890" s="1" t="str">
        <f t="shared" si="68"/>
        <v>Monday</v>
      </c>
    </row>
    <row r="1891" spans="2:11" x14ac:dyDescent="0.35">
      <c r="B1891">
        <v>1977</v>
      </c>
      <c r="C1891" s="1" t="s">
        <v>6</v>
      </c>
      <c r="D1891" s="1" t="s">
        <v>22</v>
      </c>
      <c r="E1891" s="40" t="s">
        <v>1185</v>
      </c>
      <c r="F1891"/>
      <c r="G1891" s="3">
        <v>45398</v>
      </c>
      <c r="H1891" s="3">
        <v>45398</v>
      </c>
      <c r="J1891" s="1" t="str">
        <f t="shared" si="67"/>
        <v>Apr/24</v>
      </c>
      <c r="K1891" s="1" t="str">
        <f t="shared" si="68"/>
        <v>Tuesday</v>
      </c>
    </row>
    <row r="1892" spans="2:11" x14ac:dyDescent="0.35">
      <c r="B1892">
        <v>1978</v>
      </c>
      <c r="C1892" s="1" t="s">
        <v>6</v>
      </c>
      <c r="D1892" s="1" t="s">
        <v>510</v>
      </c>
      <c r="F1892"/>
      <c r="G1892" s="3">
        <v>45398</v>
      </c>
      <c r="H1892" s="3">
        <v>45398</v>
      </c>
      <c r="J1892" s="1" t="str">
        <f t="shared" si="67"/>
        <v>Apr/24</v>
      </c>
      <c r="K1892" s="1" t="str">
        <f t="shared" si="68"/>
        <v>Tuesday</v>
      </c>
    </row>
    <row r="1893" spans="2:11" x14ac:dyDescent="0.35">
      <c r="B1893">
        <v>1979</v>
      </c>
      <c r="C1893" s="1" t="s">
        <v>6</v>
      </c>
      <c r="D1893" s="1" t="s">
        <v>958</v>
      </c>
      <c r="E1893" s="40" t="s">
        <v>1188</v>
      </c>
      <c r="F1893" t="s">
        <v>657</v>
      </c>
      <c r="G1893" s="3">
        <v>45398</v>
      </c>
      <c r="H1893" s="3">
        <v>45398</v>
      </c>
      <c r="I1893" s="1">
        <v>1</v>
      </c>
      <c r="J1893" s="1" t="str">
        <f t="shared" si="67"/>
        <v>Apr/24</v>
      </c>
      <c r="K1893" s="1" t="str">
        <f t="shared" si="68"/>
        <v>Tuesday</v>
      </c>
    </row>
    <row r="1894" spans="2:11" x14ac:dyDescent="0.35">
      <c r="B1894">
        <v>1980</v>
      </c>
      <c r="C1894" s="1" t="s">
        <v>6</v>
      </c>
      <c r="D1894" s="1" t="s">
        <v>17</v>
      </c>
      <c r="E1894" s="40" t="s">
        <v>1187</v>
      </c>
      <c r="F1894" t="s">
        <v>657</v>
      </c>
      <c r="G1894" s="3">
        <v>45398</v>
      </c>
      <c r="H1894" s="3">
        <v>45398</v>
      </c>
      <c r="I1894" s="1">
        <v>2</v>
      </c>
      <c r="J1894" s="1" t="str">
        <f t="shared" si="67"/>
        <v>Apr/24</v>
      </c>
      <c r="K1894" s="1" t="str">
        <f t="shared" si="68"/>
        <v>Tuesday</v>
      </c>
    </row>
    <row r="1895" spans="2:11" ht="29" x14ac:dyDescent="0.35">
      <c r="B1895">
        <v>1981</v>
      </c>
      <c r="C1895" s="1" t="s">
        <v>6</v>
      </c>
      <c r="D1895" s="1" t="s">
        <v>51</v>
      </c>
      <c r="E1895" s="40" t="s">
        <v>1186</v>
      </c>
      <c r="F1895"/>
      <c r="G1895" s="3">
        <v>45398</v>
      </c>
      <c r="H1895" s="3">
        <v>45398</v>
      </c>
      <c r="J1895" s="1" t="str">
        <f t="shared" si="67"/>
        <v>Apr/24</v>
      </c>
      <c r="K1895" s="1" t="str">
        <f t="shared" si="68"/>
        <v>Tuesday</v>
      </c>
    </row>
    <row r="1896" spans="2:11" x14ac:dyDescent="0.35">
      <c r="B1896">
        <v>1982</v>
      </c>
      <c r="C1896" s="1" t="s">
        <v>6</v>
      </c>
      <c r="D1896" s="1" t="s">
        <v>51</v>
      </c>
      <c r="F1896"/>
      <c r="G1896" s="3">
        <v>45398</v>
      </c>
      <c r="H1896" s="3">
        <v>45398</v>
      </c>
      <c r="J1896" s="1" t="str">
        <f t="shared" si="67"/>
        <v>Apr/24</v>
      </c>
      <c r="K1896" s="1" t="str">
        <f t="shared" si="68"/>
        <v>Tuesday</v>
      </c>
    </row>
    <row r="1897" spans="2:11" ht="29" x14ac:dyDescent="0.35">
      <c r="B1897">
        <v>1983</v>
      </c>
      <c r="C1897" s="1" t="s">
        <v>6</v>
      </c>
      <c r="D1897" s="1" t="s">
        <v>1063</v>
      </c>
      <c r="E1897" s="40" t="s">
        <v>1189</v>
      </c>
      <c r="F1897" t="s">
        <v>657</v>
      </c>
      <c r="G1897" s="3">
        <v>45398</v>
      </c>
      <c r="H1897" s="3">
        <v>45398</v>
      </c>
      <c r="I1897" s="1">
        <v>2</v>
      </c>
      <c r="J1897" s="1" t="str">
        <f t="shared" si="67"/>
        <v>Apr/24</v>
      </c>
      <c r="K1897" s="1" t="str">
        <f t="shared" si="68"/>
        <v>Tuesday</v>
      </c>
    </row>
    <row r="1898" spans="2:11" x14ac:dyDescent="0.35">
      <c r="B1898">
        <v>1984</v>
      </c>
      <c r="C1898" s="1" t="s">
        <v>6</v>
      </c>
      <c r="D1898" s="1" t="s">
        <v>988</v>
      </c>
      <c r="E1898" s="40" t="s">
        <v>1184</v>
      </c>
      <c r="F1898"/>
      <c r="G1898" s="3">
        <v>45398</v>
      </c>
      <c r="H1898" s="3">
        <v>45398</v>
      </c>
      <c r="J1898" s="1" t="str">
        <f t="shared" si="67"/>
        <v>Apr/24</v>
      </c>
      <c r="K1898" s="1" t="str">
        <f t="shared" si="68"/>
        <v>Tuesday</v>
      </c>
    </row>
    <row r="1899" spans="2:11" x14ac:dyDescent="0.35">
      <c r="B1899">
        <v>1985</v>
      </c>
      <c r="C1899" s="1" t="s">
        <v>6</v>
      </c>
      <c r="D1899" s="1" t="s">
        <v>17</v>
      </c>
      <c r="E1899" s="40" t="s">
        <v>1144</v>
      </c>
      <c r="F1899"/>
      <c r="G1899" s="3">
        <v>45398</v>
      </c>
      <c r="H1899" s="3">
        <v>45398</v>
      </c>
      <c r="J1899" s="1" t="str">
        <f t="shared" si="67"/>
        <v>Apr/24</v>
      </c>
      <c r="K1899" s="1" t="str">
        <f t="shared" si="68"/>
        <v>Tuesday</v>
      </c>
    </row>
    <row r="1900" spans="2:11" x14ac:dyDescent="0.35">
      <c r="B1900">
        <v>1986</v>
      </c>
      <c r="C1900" s="1" t="s">
        <v>6</v>
      </c>
      <c r="D1900" s="85" t="s">
        <v>995</v>
      </c>
      <c r="E1900" s="86"/>
      <c r="F1900" s="87"/>
      <c r="G1900" s="3">
        <v>45398</v>
      </c>
      <c r="H1900" s="3">
        <v>45398</v>
      </c>
      <c r="I1900" s="85">
        <f xml:space="preserve"> SUM(I1891:I1899)</f>
        <v>5</v>
      </c>
      <c r="J1900" s="1" t="str">
        <f t="shared" si="67"/>
        <v>Apr/24</v>
      </c>
      <c r="K1900" s="1" t="str">
        <f t="shared" si="68"/>
        <v>Tuesday</v>
      </c>
    </row>
    <row r="1901" spans="2:11" x14ac:dyDescent="0.35">
      <c r="B1901">
        <v>1987</v>
      </c>
      <c r="C1901" s="1" t="s">
        <v>6</v>
      </c>
      <c r="D1901" s="1" t="s">
        <v>22</v>
      </c>
      <c r="E1901" s="40" t="s">
        <v>1185</v>
      </c>
      <c r="F1901"/>
      <c r="G1901" s="3">
        <v>45399</v>
      </c>
      <c r="H1901" s="3">
        <v>45399</v>
      </c>
      <c r="J1901" s="1" t="str">
        <f t="shared" si="67"/>
        <v>Apr/24</v>
      </c>
      <c r="K1901" s="1" t="str">
        <f t="shared" si="68"/>
        <v>Wednesday</v>
      </c>
    </row>
    <row r="1902" spans="2:11" x14ac:dyDescent="0.35">
      <c r="B1902">
        <v>1988</v>
      </c>
      <c r="C1902" s="1" t="s">
        <v>6</v>
      </c>
      <c r="D1902" s="1" t="s">
        <v>510</v>
      </c>
      <c r="F1902"/>
      <c r="G1902" s="3">
        <v>45399</v>
      </c>
      <c r="H1902" s="3">
        <v>45399</v>
      </c>
      <c r="J1902" s="1" t="str">
        <f t="shared" si="67"/>
        <v>Apr/24</v>
      </c>
      <c r="K1902" s="1" t="str">
        <f t="shared" si="68"/>
        <v>Wednesday</v>
      </c>
    </row>
    <row r="1903" spans="2:11" x14ac:dyDescent="0.35">
      <c r="B1903">
        <v>1989</v>
      </c>
      <c r="C1903" s="1" t="s">
        <v>6</v>
      </c>
      <c r="D1903" s="1" t="s">
        <v>958</v>
      </c>
      <c r="E1903" s="40" t="s">
        <v>1193</v>
      </c>
      <c r="F1903" t="s">
        <v>348</v>
      </c>
      <c r="G1903" s="3">
        <v>45399</v>
      </c>
      <c r="H1903" s="3">
        <v>45399</v>
      </c>
      <c r="I1903" s="1">
        <v>1</v>
      </c>
      <c r="J1903" s="1" t="str">
        <f t="shared" si="67"/>
        <v>Apr/24</v>
      </c>
      <c r="K1903" s="1" t="str">
        <f t="shared" si="68"/>
        <v>Wednesday</v>
      </c>
    </row>
    <row r="1904" spans="2:11" x14ac:dyDescent="0.35">
      <c r="B1904">
        <v>1990</v>
      </c>
      <c r="C1904" s="1" t="s">
        <v>6</v>
      </c>
      <c r="D1904" s="1" t="s">
        <v>17</v>
      </c>
      <c r="E1904" s="40" t="s">
        <v>1187</v>
      </c>
      <c r="F1904"/>
      <c r="G1904" s="3">
        <v>45399</v>
      </c>
      <c r="H1904" s="3">
        <v>45399</v>
      </c>
      <c r="J1904" s="1" t="str">
        <f t="shared" si="67"/>
        <v>Apr/24</v>
      </c>
      <c r="K1904" s="1" t="str">
        <f t="shared" si="68"/>
        <v>Wednesday</v>
      </c>
    </row>
    <row r="1905" spans="2:11" x14ac:dyDescent="0.35">
      <c r="B1905">
        <v>1991</v>
      </c>
      <c r="C1905" s="1" t="s">
        <v>6</v>
      </c>
      <c r="D1905" s="1" t="s">
        <v>51</v>
      </c>
      <c r="E1905" s="40" t="s">
        <v>1192</v>
      </c>
      <c r="F1905" t="s">
        <v>348</v>
      </c>
      <c r="G1905" s="3">
        <v>45399</v>
      </c>
      <c r="H1905" s="3">
        <v>45399</v>
      </c>
      <c r="I1905" s="1">
        <v>1</v>
      </c>
      <c r="J1905" s="1" t="str">
        <f t="shared" si="67"/>
        <v>Apr/24</v>
      </c>
      <c r="K1905" s="1" t="str">
        <f t="shared" si="68"/>
        <v>Wednesday</v>
      </c>
    </row>
    <row r="1906" spans="2:11" x14ac:dyDescent="0.35">
      <c r="B1906">
        <v>1992</v>
      </c>
      <c r="C1906" s="1" t="s">
        <v>6</v>
      </c>
      <c r="D1906" s="1" t="s">
        <v>1162</v>
      </c>
      <c r="E1906" s="40" t="s">
        <v>1190</v>
      </c>
      <c r="F1906"/>
      <c r="G1906" s="3">
        <v>45399</v>
      </c>
      <c r="H1906" s="3">
        <v>45399</v>
      </c>
      <c r="I1906" s="1">
        <v>0.5</v>
      </c>
      <c r="J1906" s="1" t="str">
        <f t="shared" si="67"/>
        <v>Apr/24</v>
      </c>
      <c r="K1906" s="1" t="str">
        <f t="shared" si="68"/>
        <v>Wednesday</v>
      </c>
    </row>
    <row r="1907" spans="2:11" x14ac:dyDescent="0.35">
      <c r="B1907">
        <v>1993</v>
      </c>
      <c r="C1907" s="1" t="s">
        <v>6</v>
      </c>
      <c r="D1907" s="1" t="s">
        <v>1063</v>
      </c>
      <c r="E1907" s="40" t="s">
        <v>1191</v>
      </c>
      <c r="F1907" t="s">
        <v>348</v>
      </c>
      <c r="G1907" s="3">
        <v>45399</v>
      </c>
      <c r="H1907" s="3">
        <v>45399</v>
      </c>
      <c r="I1907" s="1">
        <v>2</v>
      </c>
      <c r="J1907" s="1" t="str">
        <f t="shared" si="67"/>
        <v>Apr/24</v>
      </c>
      <c r="K1907" s="1" t="str">
        <f t="shared" si="68"/>
        <v>Wednesday</v>
      </c>
    </row>
    <row r="1908" spans="2:11" x14ac:dyDescent="0.35">
      <c r="B1908">
        <v>1994</v>
      </c>
      <c r="C1908" s="1" t="s">
        <v>6</v>
      </c>
      <c r="D1908" s="1" t="s">
        <v>988</v>
      </c>
      <c r="E1908" s="40" t="s">
        <v>1184</v>
      </c>
      <c r="F1908"/>
      <c r="G1908" s="3">
        <v>45399</v>
      </c>
      <c r="H1908" s="3">
        <v>45399</v>
      </c>
      <c r="J1908" s="1" t="str">
        <f t="shared" si="67"/>
        <v>Apr/24</v>
      </c>
      <c r="K1908" s="1" t="str">
        <f t="shared" si="68"/>
        <v>Wednesday</v>
      </c>
    </row>
    <row r="1909" spans="2:11" x14ac:dyDescent="0.35">
      <c r="B1909">
        <v>1995</v>
      </c>
      <c r="C1909" s="1" t="s">
        <v>6</v>
      </c>
      <c r="D1909" s="1" t="s">
        <v>17</v>
      </c>
      <c r="E1909" s="40" t="s">
        <v>1144</v>
      </c>
      <c r="F1909"/>
      <c r="G1909" s="3">
        <v>45399</v>
      </c>
      <c r="H1909" s="3">
        <v>45399</v>
      </c>
      <c r="J1909" s="1" t="str">
        <f t="shared" si="67"/>
        <v>Apr/24</v>
      </c>
      <c r="K1909" s="1" t="str">
        <f t="shared" si="68"/>
        <v>Wednesday</v>
      </c>
    </row>
    <row r="1910" spans="2:11" x14ac:dyDescent="0.35">
      <c r="B1910">
        <v>1996</v>
      </c>
      <c r="C1910" s="1" t="s">
        <v>6</v>
      </c>
      <c r="D1910" s="85" t="s">
        <v>995</v>
      </c>
      <c r="E1910" s="86"/>
      <c r="F1910" s="87"/>
      <c r="G1910" s="3">
        <v>45399</v>
      </c>
      <c r="H1910" s="3">
        <v>45399</v>
      </c>
      <c r="I1910" s="85">
        <f xml:space="preserve"> SUM(I1901:I1909)</f>
        <v>4.5</v>
      </c>
      <c r="J1910" s="1" t="str">
        <f t="shared" si="67"/>
        <v>Apr/24</v>
      </c>
      <c r="K1910" s="1" t="str">
        <f t="shared" si="68"/>
        <v>Wednesday</v>
      </c>
    </row>
    <row r="1911" spans="2:11" x14ac:dyDescent="0.35">
      <c r="B1911">
        <v>1997</v>
      </c>
      <c r="C1911" s="1" t="s">
        <v>6</v>
      </c>
      <c r="D1911" s="1" t="s">
        <v>22</v>
      </c>
      <c r="E1911" s="40" t="s">
        <v>1185</v>
      </c>
      <c r="F1911"/>
      <c r="G1911" s="3">
        <v>45400</v>
      </c>
      <c r="H1911" s="3">
        <v>45400</v>
      </c>
      <c r="J1911" s="1" t="str">
        <f t="shared" si="67"/>
        <v>Apr/24</v>
      </c>
      <c r="K1911" s="1" t="str">
        <f t="shared" si="68"/>
        <v>Thursday</v>
      </c>
    </row>
    <row r="1912" spans="2:11" ht="29" x14ac:dyDescent="0.35">
      <c r="B1912">
        <v>1998</v>
      </c>
      <c r="C1912" s="1" t="s">
        <v>6</v>
      </c>
      <c r="D1912" s="1" t="s">
        <v>510</v>
      </c>
      <c r="E1912" s="5" t="s">
        <v>1195</v>
      </c>
      <c r="F1912" t="s">
        <v>348</v>
      </c>
      <c r="G1912" s="3">
        <v>45400</v>
      </c>
      <c r="H1912" s="3">
        <v>45400</v>
      </c>
      <c r="I1912" s="1">
        <v>2</v>
      </c>
      <c r="J1912" s="1" t="str">
        <f t="shared" si="67"/>
        <v>Apr/24</v>
      </c>
      <c r="K1912" s="1" t="str">
        <f t="shared" si="68"/>
        <v>Thursday</v>
      </c>
    </row>
    <row r="1913" spans="2:11" x14ac:dyDescent="0.35">
      <c r="B1913">
        <v>1999</v>
      </c>
      <c r="C1913" s="1" t="s">
        <v>6</v>
      </c>
      <c r="D1913" s="1" t="s">
        <v>958</v>
      </c>
      <c r="E1913" s="40" t="s">
        <v>1193</v>
      </c>
      <c r="F1913" t="s">
        <v>348</v>
      </c>
      <c r="G1913" s="3">
        <v>45400</v>
      </c>
      <c r="H1913" s="3">
        <v>45400</v>
      </c>
      <c r="I1913" s="1">
        <v>1</v>
      </c>
      <c r="J1913" s="1" t="str">
        <f t="shared" si="67"/>
        <v>Apr/24</v>
      </c>
      <c r="K1913" s="1" t="str">
        <f t="shared" si="68"/>
        <v>Thursday</v>
      </c>
    </row>
    <row r="1914" spans="2:11" x14ac:dyDescent="0.35">
      <c r="B1914">
        <v>2000</v>
      </c>
      <c r="C1914" s="1" t="s">
        <v>6</v>
      </c>
      <c r="D1914" s="1" t="s">
        <v>17</v>
      </c>
      <c r="E1914" s="40" t="s">
        <v>1194</v>
      </c>
      <c r="F1914"/>
      <c r="G1914" s="3">
        <v>45400</v>
      </c>
      <c r="H1914" s="3">
        <v>45400</v>
      </c>
      <c r="I1914" s="1">
        <v>0.5</v>
      </c>
      <c r="J1914" s="1" t="str">
        <f t="shared" si="67"/>
        <v>Apr/24</v>
      </c>
      <c r="K1914" s="1" t="str">
        <f t="shared" si="68"/>
        <v>Thursday</v>
      </c>
    </row>
    <row r="1915" spans="2:11" x14ac:dyDescent="0.35">
      <c r="B1915">
        <v>2001</v>
      </c>
      <c r="C1915" s="1" t="s">
        <v>6</v>
      </c>
      <c r="D1915" s="1" t="s">
        <v>51</v>
      </c>
      <c r="E1915" s="40" t="s">
        <v>1192</v>
      </c>
      <c r="F1915" t="s">
        <v>348</v>
      </c>
      <c r="G1915" s="3">
        <v>45400</v>
      </c>
      <c r="H1915" s="3">
        <v>45400</v>
      </c>
      <c r="I1915" s="1">
        <v>1</v>
      </c>
      <c r="J1915" s="1" t="str">
        <f t="shared" ref="J1915:J1978" si="69" xml:space="preserve"> TEXT(G1915,"MMM/YY")</f>
        <v>Apr/24</v>
      </c>
      <c r="K1915" s="1" t="str">
        <f t="shared" si="68"/>
        <v>Thursday</v>
      </c>
    </row>
    <row r="1916" spans="2:11" x14ac:dyDescent="0.35">
      <c r="B1916">
        <v>2002</v>
      </c>
      <c r="C1916" s="1" t="s">
        <v>6</v>
      </c>
      <c r="D1916" s="1" t="s">
        <v>1162</v>
      </c>
      <c r="E1916" s="40" t="s">
        <v>1190</v>
      </c>
      <c r="F1916"/>
      <c r="G1916" s="3">
        <v>45400</v>
      </c>
      <c r="H1916" s="3">
        <v>45400</v>
      </c>
      <c r="J1916" s="1" t="str">
        <f t="shared" si="69"/>
        <v>Apr/24</v>
      </c>
      <c r="K1916" s="1" t="str">
        <f t="shared" si="68"/>
        <v>Thursday</v>
      </c>
    </row>
    <row r="1917" spans="2:11" x14ac:dyDescent="0.35">
      <c r="B1917">
        <v>2003</v>
      </c>
      <c r="C1917" s="1" t="s">
        <v>6</v>
      </c>
      <c r="D1917" s="1" t="s">
        <v>1063</v>
      </c>
      <c r="E1917" s="40" t="s">
        <v>1191</v>
      </c>
      <c r="F1917" t="s">
        <v>348</v>
      </c>
      <c r="G1917" s="3">
        <v>45400</v>
      </c>
      <c r="H1917" s="3">
        <v>45400</v>
      </c>
      <c r="I1917" s="1">
        <v>2</v>
      </c>
      <c r="J1917" s="1" t="str">
        <f t="shared" si="69"/>
        <v>Apr/24</v>
      </c>
      <c r="K1917" s="1" t="str">
        <f t="shared" si="68"/>
        <v>Thursday</v>
      </c>
    </row>
    <row r="1918" spans="2:11" x14ac:dyDescent="0.35">
      <c r="B1918">
        <v>2004</v>
      </c>
      <c r="C1918" s="1" t="s">
        <v>6</v>
      </c>
      <c r="D1918" s="1" t="s">
        <v>988</v>
      </c>
      <c r="E1918" s="40" t="s">
        <v>1184</v>
      </c>
      <c r="F1918"/>
      <c r="G1918" s="3">
        <v>45400</v>
      </c>
      <c r="H1918" s="3">
        <v>45400</v>
      </c>
      <c r="J1918" s="1" t="str">
        <f t="shared" si="69"/>
        <v>Apr/24</v>
      </c>
      <c r="K1918" s="1" t="str">
        <f t="shared" si="68"/>
        <v>Thursday</v>
      </c>
    </row>
    <row r="1919" spans="2:11" x14ac:dyDescent="0.35">
      <c r="B1919">
        <v>2005</v>
      </c>
      <c r="C1919" s="1" t="s">
        <v>6</v>
      </c>
      <c r="D1919" s="1" t="s">
        <v>17</v>
      </c>
      <c r="E1919" s="40" t="s">
        <v>1144</v>
      </c>
      <c r="F1919"/>
      <c r="G1919" s="3">
        <v>45400</v>
      </c>
      <c r="H1919" s="3">
        <v>45400</v>
      </c>
      <c r="J1919" s="1" t="str">
        <f t="shared" si="69"/>
        <v>Apr/24</v>
      </c>
      <c r="K1919" s="1" t="str">
        <f t="shared" si="68"/>
        <v>Thursday</v>
      </c>
    </row>
    <row r="1920" spans="2:11" x14ac:dyDescent="0.35">
      <c r="B1920">
        <v>2006</v>
      </c>
      <c r="C1920" s="1" t="s">
        <v>6</v>
      </c>
      <c r="D1920" s="85" t="s">
        <v>995</v>
      </c>
      <c r="E1920" s="86"/>
      <c r="F1920" s="87"/>
      <c r="G1920" s="3">
        <v>45400</v>
      </c>
      <c r="H1920" s="3">
        <v>45400</v>
      </c>
      <c r="I1920" s="85">
        <f xml:space="preserve"> SUM(I1911:I1919)</f>
        <v>6.5</v>
      </c>
      <c r="J1920" s="1" t="str">
        <f t="shared" si="69"/>
        <v>Apr/24</v>
      </c>
      <c r="K1920" s="1" t="str">
        <f t="shared" si="68"/>
        <v>Thursday</v>
      </c>
    </row>
    <row r="1921" spans="2:11" x14ac:dyDescent="0.35">
      <c r="B1921">
        <v>2007</v>
      </c>
      <c r="C1921" s="1" t="s">
        <v>6</v>
      </c>
      <c r="D1921" s="1" t="s">
        <v>22</v>
      </c>
      <c r="E1921" s="40" t="s">
        <v>1185</v>
      </c>
      <c r="F1921"/>
      <c r="G1921" s="3">
        <v>45401</v>
      </c>
      <c r="H1921" s="3">
        <v>45401</v>
      </c>
      <c r="J1921" s="1" t="str">
        <f t="shared" si="69"/>
        <v>Apr/24</v>
      </c>
      <c r="K1921" s="1" t="str">
        <f t="shared" si="68"/>
        <v>Friday</v>
      </c>
    </row>
    <row r="1922" spans="2:11" ht="29" x14ac:dyDescent="0.35">
      <c r="B1922">
        <v>2008</v>
      </c>
      <c r="C1922" s="1" t="s">
        <v>6</v>
      </c>
      <c r="D1922" s="1" t="s">
        <v>510</v>
      </c>
      <c r="E1922" s="5" t="s">
        <v>1195</v>
      </c>
      <c r="F1922" t="s">
        <v>1198</v>
      </c>
      <c r="G1922" s="3">
        <v>45401</v>
      </c>
      <c r="H1922" s="3">
        <v>45401</v>
      </c>
      <c r="J1922" s="1" t="str">
        <f t="shared" si="69"/>
        <v>Apr/24</v>
      </c>
      <c r="K1922" s="1" t="str">
        <f t="shared" si="68"/>
        <v>Friday</v>
      </c>
    </row>
    <row r="1923" spans="2:11" x14ac:dyDescent="0.35">
      <c r="B1923">
        <v>2009</v>
      </c>
      <c r="C1923" s="1" t="s">
        <v>6</v>
      </c>
      <c r="D1923" s="1" t="s">
        <v>958</v>
      </c>
      <c r="E1923" s="40" t="s">
        <v>1193</v>
      </c>
      <c r="F1923"/>
      <c r="G1923" s="3">
        <v>45401</v>
      </c>
      <c r="H1923" s="3">
        <v>45401</v>
      </c>
      <c r="J1923" s="1" t="str">
        <f t="shared" si="69"/>
        <v>Apr/24</v>
      </c>
      <c r="K1923" s="1" t="str">
        <f t="shared" si="68"/>
        <v>Friday</v>
      </c>
    </row>
    <row r="1924" spans="2:11" x14ac:dyDescent="0.35">
      <c r="B1924">
        <v>2010</v>
      </c>
      <c r="C1924" s="1" t="s">
        <v>6</v>
      </c>
      <c r="D1924" s="1" t="s">
        <v>17</v>
      </c>
      <c r="E1924" s="40" t="s">
        <v>1194</v>
      </c>
      <c r="F1924"/>
      <c r="G1924" s="3">
        <v>45401</v>
      </c>
      <c r="H1924" s="3">
        <v>45401</v>
      </c>
      <c r="J1924" s="1" t="str">
        <f t="shared" si="69"/>
        <v>Apr/24</v>
      </c>
      <c r="K1924" s="1" t="str">
        <f t="shared" si="68"/>
        <v>Friday</v>
      </c>
    </row>
    <row r="1925" spans="2:11" x14ac:dyDescent="0.35">
      <c r="B1925">
        <v>2011</v>
      </c>
      <c r="C1925" s="1" t="s">
        <v>6</v>
      </c>
      <c r="D1925" s="1" t="s">
        <v>51</v>
      </c>
      <c r="E1925" s="40" t="s">
        <v>1196</v>
      </c>
      <c r="F1925" t="s">
        <v>348</v>
      </c>
      <c r="G1925" s="3">
        <v>45401</v>
      </c>
      <c r="H1925" s="3">
        <v>45401</v>
      </c>
      <c r="I1925" s="1">
        <v>2</v>
      </c>
      <c r="J1925" s="1" t="str">
        <f t="shared" si="69"/>
        <v>Apr/24</v>
      </c>
      <c r="K1925" s="1" t="str">
        <f t="shared" si="68"/>
        <v>Friday</v>
      </c>
    </row>
    <row r="1926" spans="2:11" x14ac:dyDescent="0.35">
      <c r="B1926">
        <v>2012</v>
      </c>
      <c r="C1926" s="1" t="s">
        <v>6</v>
      </c>
      <c r="D1926" s="1" t="s">
        <v>1162</v>
      </c>
      <c r="E1926" s="40" t="s">
        <v>1190</v>
      </c>
      <c r="F1926"/>
      <c r="G1926" s="3">
        <v>45401</v>
      </c>
      <c r="H1926" s="3">
        <v>45401</v>
      </c>
      <c r="J1926" s="1" t="str">
        <f t="shared" si="69"/>
        <v>Apr/24</v>
      </c>
      <c r="K1926" s="1" t="str">
        <f t="shared" si="68"/>
        <v>Friday</v>
      </c>
    </row>
    <row r="1927" spans="2:11" ht="29" x14ac:dyDescent="0.35">
      <c r="B1927">
        <v>2013</v>
      </c>
      <c r="C1927" s="1" t="s">
        <v>6</v>
      </c>
      <c r="D1927" s="1" t="s">
        <v>1063</v>
      </c>
      <c r="E1927" s="40" t="s">
        <v>1197</v>
      </c>
      <c r="F1927" t="s">
        <v>348</v>
      </c>
      <c r="G1927" s="3">
        <v>45401</v>
      </c>
      <c r="H1927" s="3">
        <v>45401</v>
      </c>
      <c r="I1927" s="1">
        <v>3</v>
      </c>
      <c r="J1927" s="1" t="str">
        <f t="shared" si="69"/>
        <v>Apr/24</v>
      </c>
      <c r="K1927" s="1" t="str">
        <f t="shared" si="68"/>
        <v>Friday</v>
      </c>
    </row>
    <row r="1928" spans="2:11" x14ac:dyDescent="0.35">
      <c r="B1928">
        <v>2014</v>
      </c>
      <c r="C1928" s="1" t="s">
        <v>6</v>
      </c>
      <c r="D1928" s="1" t="s">
        <v>988</v>
      </c>
      <c r="E1928" s="40" t="s">
        <v>1184</v>
      </c>
      <c r="F1928"/>
      <c r="G1928" s="3">
        <v>45401</v>
      </c>
      <c r="H1928" s="3">
        <v>45401</v>
      </c>
      <c r="J1928" s="1" t="str">
        <f t="shared" si="69"/>
        <v>Apr/24</v>
      </c>
      <c r="K1928" s="1" t="str">
        <f t="shared" si="68"/>
        <v>Friday</v>
      </c>
    </row>
    <row r="1929" spans="2:11" x14ac:dyDescent="0.35">
      <c r="B1929">
        <v>2015</v>
      </c>
      <c r="C1929" s="1" t="s">
        <v>6</v>
      </c>
      <c r="D1929" s="1" t="s">
        <v>17</v>
      </c>
      <c r="E1929" s="40" t="s">
        <v>1144</v>
      </c>
      <c r="F1929"/>
      <c r="G1929" s="3">
        <v>45401</v>
      </c>
      <c r="H1929" s="3">
        <v>45401</v>
      </c>
      <c r="J1929" s="1" t="str">
        <f t="shared" si="69"/>
        <v>Apr/24</v>
      </c>
      <c r="K1929" s="1" t="str">
        <f t="shared" si="68"/>
        <v>Friday</v>
      </c>
    </row>
    <row r="1930" spans="2:11" x14ac:dyDescent="0.35">
      <c r="B1930">
        <v>2016</v>
      </c>
      <c r="C1930" s="1" t="s">
        <v>6</v>
      </c>
      <c r="D1930" s="85" t="s">
        <v>995</v>
      </c>
      <c r="E1930" s="86"/>
      <c r="F1930" s="87"/>
      <c r="G1930" s="3">
        <v>45401</v>
      </c>
      <c r="H1930" s="3">
        <v>45401</v>
      </c>
      <c r="I1930" s="85">
        <f xml:space="preserve"> SUM(I1921:I1929)</f>
        <v>5</v>
      </c>
      <c r="J1930" s="1" t="str">
        <f t="shared" si="69"/>
        <v>Apr/24</v>
      </c>
      <c r="K1930" s="1" t="str">
        <f t="shared" ref="K1930:K1993" si="70" xml:space="preserve"> TEXT(G1930, "dddd")</f>
        <v>Friday</v>
      </c>
    </row>
    <row r="1931" spans="2:11" x14ac:dyDescent="0.35">
      <c r="B1931">
        <v>2017</v>
      </c>
      <c r="C1931" s="1" t="s">
        <v>6</v>
      </c>
      <c r="D1931" s="1" t="s">
        <v>22</v>
      </c>
      <c r="E1931" s="40" t="s">
        <v>1185</v>
      </c>
      <c r="F1931"/>
      <c r="G1931" s="3">
        <v>45404</v>
      </c>
      <c r="H1931" s="3">
        <v>45404</v>
      </c>
      <c r="J1931" s="1" t="str">
        <f t="shared" si="69"/>
        <v>Apr/24</v>
      </c>
      <c r="K1931" s="1" t="str">
        <f t="shared" si="70"/>
        <v>Monday</v>
      </c>
    </row>
    <row r="1932" spans="2:11" ht="29" x14ac:dyDescent="0.35">
      <c r="B1932">
        <v>2018</v>
      </c>
      <c r="C1932" s="1" t="s">
        <v>6</v>
      </c>
      <c r="D1932" s="1" t="s">
        <v>510</v>
      </c>
      <c r="E1932" s="5" t="s">
        <v>1199</v>
      </c>
      <c r="F1932" t="s">
        <v>348</v>
      </c>
      <c r="G1932" s="3">
        <v>45404</v>
      </c>
      <c r="H1932" s="3">
        <v>45404</v>
      </c>
      <c r="I1932" s="1">
        <v>1</v>
      </c>
      <c r="J1932" s="1" t="str">
        <f t="shared" si="69"/>
        <v>Apr/24</v>
      </c>
      <c r="K1932" s="1" t="str">
        <f t="shared" si="70"/>
        <v>Monday</v>
      </c>
    </row>
    <row r="1933" spans="2:11" x14ac:dyDescent="0.35">
      <c r="B1933">
        <v>2019</v>
      </c>
      <c r="C1933" s="1" t="s">
        <v>6</v>
      </c>
      <c r="D1933" s="1" t="s">
        <v>958</v>
      </c>
      <c r="E1933" s="40" t="s">
        <v>1193</v>
      </c>
      <c r="F1933"/>
      <c r="G1933" s="3">
        <v>45404</v>
      </c>
      <c r="H1933" s="3">
        <v>45404</v>
      </c>
      <c r="J1933" s="1" t="str">
        <f t="shared" si="69"/>
        <v>Apr/24</v>
      </c>
      <c r="K1933" s="1" t="str">
        <f t="shared" si="70"/>
        <v>Monday</v>
      </c>
    </row>
    <row r="1934" spans="2:11" x14ac:dyDescent="0.35">
      <c r="B1934">
        <v>2020</v>
      </c>
      <c r="C1934" s="1" t="s">
        <v>6</v>
      </c>
      <c r="D1934" s="1" t="s">
        <v>17</v>
      </c>
      <c r="E1934" s="40" t="s">
        <v>1201</v>
      </c>
      <c r="F1934" t="s">
        <v>348</v>
      </c>
      <c r="G1934" s="3">
        <v>45404</v>
      </c>
      <c r="H1934" s="3">
        <v>45404</v>
      </c>
      <c r="I1934" s="1">
        <v>2</v>
      </c>
      <c r="J1934" s="1" t="str">
        <f t="shared" si="69"/>
        <v>Apr/24</v>
      </c>
      <c r="K1934" s="1" t="str">
        <f t="shared" si="70"/>
        <v>Monday</v>
      </c>
    </row>
    <row r="1935" spans="2:11" ht="29" x14ac:dyDescent="0.35">
      <c r="B1935">
        <v>2021</v>
      </c>
      <c r="C1935" s="1" t="s">
        <v>6</v>
      </c>
      <c r="D1935" s="1" t="s">
        <v>51</v>
      </c>
      <c r="E1935" s="40" t="s">
        <v>1200</v>
      </c>
      <c r="F1935"/>
      <c r="G1935" s="3">
        <v>45404</v>
      </c>
      <c r="H1935" s="3">
        <v>45404</v>
      </c>
      <c r="I1935" s="1">
        <v>2</v>
      </c>
      <c r="J1935" s="1" t="str">
        <f t="shared" si="69"/>
        <v>Apr/24</v>
      </c>
      <c r="K1935" s="1" t="str">
        <f t="shared" si="70"/>
        <v>Monday</v>
      </c>
    </row>
    <row r="1936" spans="2:11" x14ac:dyDescent="0.35">
      <c r="B1936">
        <v>2022</v>
      </c>
      <c r="C1936" s="1" t="s">
        <v>6</v>
      </c>
      <c r="D1936" s="1" t="s">
        <v>1162</v>
      </c>
      <c r="E1936" s="40" t="s">
        <v>1190</v>
      </c>
      <c r="F1936"/>
      <c r="G1936" s="3">
        <v>45404</v>
      </c>
      <c r="H1936" s="3">
        <v>45404</v>
      </c>
      <c r="J1936" s="1" t="str">
        <f t="shared" si="69"/>
        <v>Apr/24</v>
      </c>
      <c r="K1936" s="1" t="str">
        <f t="shared" si="70"/>
        <v>Monday</v>
      </c>
    </row>
    <row r="1937" spans="2:11" x14ac:dyDescent="0.35">
      <c r="B1937">
        <v>2023</v>
      </c>
      <c r="C1937" s="1" t="s">
        <v>6</v>
      </c>
      <c r="D1937" s="1" t="s">
        <v>1063</v>
      </c>
      <c r="E1937" s="40" t="s">
        <v>1202</v>
      </c>
      <c r="F1937" t="s">
        <v>348</v>
      </c>
      <c r="G1937" s="3">
        <v>45404</v>
      </c>
      <c r="H1937" s="3">
        <v>45404</v>
      </c>
      <c r="I1937" s="1">
        <v>2</v>
      </c>
      <c r="J1937" s="1" t="str">
        <f t="shared" si="69"/>
        <v>Apr/24</v>
      </c>
      <c r="K1937" s="1" t="str">
        <f t="shared" si="70"/>
        <v>Monday</v>
      </c>
    </row>
    <row r="1938" spans="2:11" x14ac:dyDescent="0.35">
      <c r="B1938">
        <v>2024</v>
      </c>
      <c r="C1938" s="1" t="s">
        <v>6</v>
      </c>
      <c r="D1938" s="1" t="s">
        <v>988</v>
      </c>
      <c r="E1938" s="40" t="s">
        <v>1184</v>
      </c>
      <c r="F1938"/>
      <c r="G1938" s="3">
        <v>45404</v>
      </c>
      <c r="H1938" s="3">
        <v>45404</v>
      </c>
      <c r="J1938" s="1" t="str">
        <f t="shared" si="69"/>
        <v>Apr/24</v>
      </c>
      <c r="K1938" s="1" t="str">
        <f t="shared" si="70"/>
        <v>Monday</v>
      </c>
    </row>
    <row r="1939" spans="2:11" x14ac:dyDescent="0.35">
      <c r="B1939">
        <v>2025</v>
      </c>
      <c r="C1939" s="1" t="s">
        <v>6</v>
      </c>
      <c r="D1939" s="1" t="s">
        <v>17</v>
      </c>
      <c r="E1939" s="40" t="s">
        <v>1144</v>
      </c>
      <c r="F1939"/>
      <c r="G1939" s="3">
        <v>45404</v>
      </c>
      <c r="H1939" s="3">
        <v>45404</v>
      </c>
      <c r="J1939" s="1" t="str">
        <f t="shared" si="69"/>
        <v>Apr/24</v>
      </c>
      <c r="K1939" s="1" t="str">
        <f t="shared" si="70"/>
        <v>Monday</v>
      </c>
    </row>
    <row r="1940" spans="2:11" x14ac:dyDescent="0.35">
      <c r="B1940">
        <v>2026</v>
      </c>
      <c r="C1940" s="1" t="s">
        <v>6</v>
      </c>
      <c r="D1940" s="85" t="s">
        <v>995</v>
      </c>
      <c r="E1940" s="86"/>
      <c r="F1940" s="87"/>
      <c r="G1940" s="3">
        <v>45404</v>
      </c>
      <c r="H1940" s="3">
        <v>45404</v>
      </c>
      <c r="I1940" s="85">
        <f xml:space="preserve"> SUM(I1931:I1939)</f>
        <v>7</v>
      </c>
      <c r="J1940" s="1" t="str">
        <f t="shared" si="69"/>
        <v>Apr/24</v>
      </c>
      <c r="K1940" s="1" t="str">
        <f t="shared" si="70"/>
        <v>Monday</v>
      </c>
    </row>
    <row r="1941" spans="2:11" x14ac:dyDescent="0.35">
      <c r="B1941">
        <v>2026</v>
      </c>
      <c r="E1941" s="1"/>
      <c r="F1941"/>
      <c r="J1941" s="1" t="str">
        <f t="shared" si="69"/>
        <v>Jan/00</v>
      </c>
      <c r="K1941" s="1" t="str">
        <f t="shared" si="70"/>
        <v>Saturday</v>
      </c>
    </row>
    <row r="1942" spans="2:11" x14ac:dyDescent="0.35">
      <c r="B1942">
        <v>2026</v>
      </c>
      <c r="E1942" s="1"/>
      <c r="F1942"/>
      <c r="J1942" s="1" t="str">
        <f t="shared" si="69"/>
        <v>Jan/00</v>
      </c>
      <c r="K1942" s="1" t="str">
        <f t="shared" si="70"/>
        <v>Saturday</v>
      </c>
    </row>
    <row r="1943" spans="2:11" x14ac:dyDescent="0.35">
      <c r="B1943">
        <v>2026</v>
      </c>
      <c r="E1943" s="1"/>
      <c r="F1943"/>
      <c r="J1943" s="1" t="str">
        <f t="shared" si="69"/>
        <v>Jan/00</v>
      </c>
      <c r="K1943" s="1" t="str">
        <f t="shared" si="70"/>
        <v>Saturday</v>
      </c>
    </row>
    <row r="1944" spans="2:11" x14ac:dyDescent="0.35">
      <c r="B1944">
        <v>2026</v>
      </c>
      <c r="E1944" s="1"/>
      <c r="F1944"/>
      <c r="J1944" s="1" t="str">
        <f t="shared" si="69"/>
        <v>Jan/00</v>
      </c>
      <c r="K1944" s="1" t="str">
        <f t="shared" si="70"/>
        <v>Saturday</v>
      </c>
    </row>
    <row r="1945" spans="2:11" x14ac:dyDescent="0.35">
      <c r="B1945">
        <v>2026</v>
      </c>
      <c r="E1945" s="1"/>
      <c r="F1945"/>
      <c r="J1945" s="1" t="str">
        <f t="shared" si="69"/>
        <v>Jan/00</v>
      </c>
      <c r="K1945" s="1" t="str">
        <f t="shared" si="70"/>
        <v>Saturday</v>
      </c>
    </row>
    <row r="1946" spans="2:11" x14ac:dyDescent="0.35">
      <c r="B1946">
        <v>2026</v>
      </c>
      <c r="E1946" s="1"/>
      <c r="F1946"/>
      <c r="J1946" s="1" t="str">
        <f t="shared" si="69"/>
        <v>Jan/00</v>
      </c>
      <c r="K1946" s="1" t="str">
        <f t="shared" si="70"/>
        <v>Saturday</v>
      </c>
    </row>
    <row r="1947" spans="2:11" x14ac:dyDescent="0.35">
      <c r="B1947">
        <v>2026</v>
      </c>
      <c r="E1947" s="1"/>
      <c r="F1947"/>
      <c r="J1947" s="1" t="str">
        <f t="shared" si="69"/>
        <v>Jan/00</v>
      </c>
      <c r="K1947" s="1" t="str">
        <f t="shared" si="70"/>
        <v>Saturday</v>
      </c>
    </row>
    <row r="1948" spans="2:11" x14ac:dyDescent="0.35">
      <c r="B1948">
        <v>2026</v>
      </c>
      <c r="E1948" s="1"/>
      <c r="F1948"/>
      <c r="J1948" s="1" t="str">
        <f t="shared" si="69"/>
        <v>Jan/00</v>
      </c>
      <c r="K1948" s="1" t="str">
        <f t="shared" si="70"/>
        <v>Saturday</v>
      </c>
    </row>
    <row r="1949" spans="2:11" x14ac:dyDescent="0.35">
      <c r="B1949">
        <v>2026</v>
      </c>
      <c r="E1949" s="1"/>
      <c r="F1949"/>
      <c r="J1949" s="1" t="str">
        <f t="shared" si="69"/>
        <v>Jan/00</v>
      </c>
      <c r="K1949" s="1" t="str">
        <f t="shared" si="70"/>
        <v>Saturday</v>
      </c>
    </row>
    <row r="1950" spans="2:11" x14ac:dyDescent="0.35">
      <c r="B1950">
        <v>2026</v>
      </c>
      <c r="E1950" s="1"/>
      <c r="F1950"/>
      <c r="J1950" s="1" t="str">
        <f t="shared" si="69"/>
        <v>Jan/00</v>
      </c>
      <c r="K1950" s="1" t="str">
        <f t="shared" si="70"/>
        <v>Saturday</v>
      </c>
    </row>
    <row r="1951" spans="2:11" x14ac:dyDescent="0.35">
      <c r="B1951">
        <v>2026</v>
      </c>
      <c r="E1951" s="1"/>
      <c r="F1951"/>
      <c r="J1951" s="1" t="str">
        <f t="shared" si="69"/>
        <v>Jan/00</v>
      </c>
      <c r="K1951" s="1" t="str">
        <f t="shared" si="70"/>
        <v>Saturday</v>
      </c>
    </row>
    <row r="1952" spans="2:11" x14ac:dyDescent="0.35">
      <c r="B1952">
        <v>2026</v>
      </c>
      <c r="E1952" s="1"/>
      <c r="F1952"/>
      <c r="J1952" s="1" t="str">
        <f t="shared" si="69"/>
        <v>Jan/00</v>
      </c>
      <c r="K1952" s="1" t="str">
        <f t="shared" si="70"/>
        <v>Saturday</v>
      </c>
    </row>
    <row r="1953" spans="2:11" x14ac:dyDescent="0.35">
      <c r="B1953">
        <v>2026</v>
      </c>
      <c r="E1953" s="1"/>
      <c r="F1953"/>
      <c r="J1953" s="1" t="str">
        <f t="shared" si="69"/>
        <v>Jan/00</v>
      </c>
      <c r="K1953" s="1" t="str">
        <f t="shared" si="70"/>
        <v>Saturday</v>
      </c>
    </row>
    <row r="1954" spans="2:11" x14ac:dyDescent="0.35">
      <c r="B1954">
        <v>2026</v>
      </c>
      <c r="E1954" s="1"/>
      <c r="F1954"/>
      <c r="J1954" s="1" t="str">
        <f t="shared" si="69"/>
        <v>Jan/00</v>
      </c>
      <c r="K1954" s="1" t="str">
        <f t="shared" si="70"/>
        <v>Saturday</v>
      </c>
    </row>
    <row r="1955" spans="2:11" x14ac:dyDescent="0.35">
      <c r="B1955">
        <v>2026</v>
      </c>
      <c r="E1955" s="1"/>
      <c r="F1955"/>
      <c r="J1955" s="1" t="str">
        <f t="shared" si="69"/>
        <v>Jan/00</v>
      </c>
      <c r="K1955" s="1" t="str">
        <f t="shared" si="70"/>
        <v>Saturday</v>
      </c>
    </row>
    <row r="1956" spans="2:11" x14ac:dyDescent="0.35">
      <c r="B1956">
        <v>2026</v>
      </c>
      <c r="E1956" s="1"/>
      <c r="F1956"/>
      <c r="J1956" s="1" t="str">
        <f t="shared" si="69"/>
        <v>Jan/00</v>
      </c>
      <c r="K1956" s="1" t="str">
        <f t="shared" si="70"/>
        <v>Saturday</v>
      </c>
    </row>
    <row r="1957" spans="2:11" x14ac:dyDescent="0.35">
      <c r="B1957">
        <v>2026</v>
      </c>
      <c r="E1957" s="1"/>
      <c r="F1957"/>
      <c r="J1957" s="1" t="str">
        <f t="shared" si="69"/>
        <v>Jan/00</v>
      </c>
      <c r="K1957" s="1" t="str">
        <f t="shared" si="70"/>
        <v>Saturday</v>
      </c>
    </row>
    <row r="1958" spans="2:11" x14ac:dyDescent="0.35">
      <c r="B1958">
        <v>2026</v>
      </c>
      <c r="E1958" s="1"/>
      <c r="F1958"/>
      <c r="J1958" s="1" t="str">
        <f t="shared" si="69"/>
        <v>Jan/00</v>
      </c>
      <c r="K1958" s="1" t="str">
        <f t="shared" si="70"/>
        <v>Saturday</v>
      </c>
    </row>
    <row r="1959" spans="2:11" x14ac:dyDescent="0.35">
      <c r="B1959">
        <v>2026</v>
      </c>
      <c r="E1959" s="1"/>
      <c r="F1959"/>
      <c r="J1959" s="1" t="str">
        <f t="shared" si="69"/>
        <v>Jan/00</v>
      </c>
      <c r="K1959" s="1" t="str">
        <f t="shared" si="70"/>
        <v>Saturday</v>
      </c>
    </row>
    <row r="1960" spans="2:11" x14ac:dyDescent="0.35">
      <c r="B1960">
        <v>2026</v>
      </c>
      <c r="E1960" s="1"/>
      <c r="F1960"/>
      <c r="J1960" s="1" t="str">
        <f t="shared" si="69"/>
        <v>Jan/00</v>
      </c>
      <c r="K1960" s="1" t="str">
        <f t="shared" si="70"/>
        <v>Saturday</v>
      </c>
    </row>
    <row r="1961" spans="2:11" x14ac:dyDescent="0.35">
      <c r="B1961">
        <v>2026</v>
      </c>
      <c r="E1961" s="1"/>
      <c r="F1961"/>
      <c r="J1961" s="1" t="str">
        <f t="shared" si="69"/>
        <v>Jan/00</v>
      </c>
      <c r="K1961" s="1" t="str">
        <f t="shared" si="70"/>
        <v>Saturday</v>
      </c>
    </row>
    <row r="1962" spans="2:11" x14ac:dyDescent="0.35">
      <c r="B1962">
        <v>2026</v>
      </c>
      <c r="E1962" s="1"/>
      <c r="F1962"/>
      <c r="J1962" s="1" t="str">
        <f t="shared" si="69"/>
        <v>Jan/00</v>
      </c>
      <c r="K1962" s="1" t="str">
        <f t="shared" si="70"/>
        <v>Saturday</v>
      </c>
    </row>
    <row r="1963" spans="2:11" x14ac:dyDescent="0.35">
      <c r="B1963">
        <v>2026</v>
      </c>
      <c r="E1963" s="1"/>
      <c r="F1963"/>
      <c r="J1963" s="1" t="str">
        <f t="shared" si="69"/>
        <v>Jan/00</v>
      </c>
      <c r="K1963" s="1" t="str">
        <f t="shared" si="70"/>
        <v>Saturday</v>
      </c>
    </row>
    <row r="1964" spans="2:11" x14ac:dyDescent="0.35">
      <c r="B1964">
        <v>2026</v>
      </c>
      <c r="E1964" s="1"/>
      <c r="F1964"/>
      <c r="J1964" s="1" t="str">
        <f t="shared" si="69"/>
        <v>Jan/00</v>
      </c>
      <c r="K1964" s="1" t="str">
        <f t="shared" si="70"/>
        <v>Saturday</v>
      </c>
    </row>
    <row r="1965" spans="2:11" x14ac:dyDescent="0.35">
      <c r="B1965">
        <v>2026</v>
      </c>
      <c r="E1965" s="1"/>
      <c r="F1965"/>
      <c r="J1965" s="1" t="str">
        <f t="shared" si="69"/>
        <v>Jan/00</v>
      </c>
      <c r="K1965" s="1" t="str">
        <f t="shared" si="70"/>
        <v>Saturday</v>
      </c>
    </row>
    <row r="1966" spans="2:11" x14ac:dyDescent="0.35">
      <c r="B1966">
        <v>2026</v>
      </c>
      <c r="E1966" s="1"/>
      <c r="F1966"/>
      <c r="J1966" s="1" t="str">
        <f t="shared" si="69"/>
        <v>Jan/00</v>
      </c>
      <c r="K1966" s="1" t="str">
        <f t="shared" si="70"/>
        <v>Saturday</v>
      </c>
    </row>
    <row r="1967" spans="2:11" x14ac:dyDescent="0.35">
      <c r="B1967">
        <v>2026</v>
      </c>
      <c r="E1967" s="1"/>
      <c r="F1967"/>
      <c r="J1967" s="1" t="str">
        <f t="shared" si="69"/>
        <v>Jan/00</v>
      </c>
      <c r="K1967" s="1" t="str">
        <f t="shared" si="70"/>
        <v>Saturday</v>
      </c>
    </row>
    <row r="1968" spans="2:11" x14ac:dyDescent="0.35">
      <c r="B1968">
        <v>2026</v>
      </c>
      <c r="E1968" s="1"/>
      <c r="F1968"/>
      <c r="J1968" s="1" t="str">
        <f t="shared" si="69"/>
        <v>Jan/00</v>
      </c>
      <c r="K1968" s="1" t="str">
        <f t="shared" si="70"/>
        <v>Saturday</v>
      </c>
    </row>
    <row r="1969" spans="2:11" x14ac:dyDescent="0.35">
      <c r="B1969">
        <v>2026</v>
      </c>
      <c r="E1969" s="1"/>
      <c r="F1969"/>
      <c r="J1969" s="1" t="str">
        <f t="shared" si="69"/>
        <v>Jan/00</v>
      </c>
      <c r="K1969" s="1" t="str">
        <f t="shared" si="70"/>
        <v>Saturday</v>
      </c>
    </row>
    <row r="1970" spans="2:11" x14ac:dyDescent="0.35">
      <c r="B1970">
        <v>2026</v>
      </c>
      <c r="E1970" s="1"/>
      <c r="F1970"/>
      <c r="J1970" s="1" t="str">
        <f t="shared" si="69"/>
        <v>Jan/00</v>
      </c>
      <c r="K1970" s="1" t="str">
        <f t="shared" si="70"/>
        <v>Saturday</v>
      </c>
    </row>
    <row r="1971" spans="2:11" x14ac:dyDescent="0.35">
      <c r="B1971">
        <v>2026</v>
      </c>
      <c r="E1971" s="1"/>
      <c r="F1971"/>
      <c r="J1971" s="1" t="str">
        <f t="shared" si="69"/>
        <v>Jan/00</v>
      </c>
      <c r="K1971" s="1" t="str">
        <f t="shared" si="70"/>
        <v>Saturday</v>
      </c>
    </row>
    <row r="1972" spans="2:11" x14ac:dyDescent="0.35">
      <c r="B1972">
        <v>2026</v>
      </c>
      <c r="E1972" s="1"/>
      <c r="F1972"/>
      <c r="J1972" s="1" t="str">
        <f t="shared" si="69"/>
        <v>Jan/00</v>
      </c>
      <c r="K1972" s="1" t="str">
        <f t="shared" si="70"/>
        <v>Saturday</v>
      </c>
    </row>
    <row r="1973" spans="2:11" x14ac:dyDescent="0.35">
      <c r="B1973">
        <v>2026</v>
      </c>
      <c r="E1973" s="1"/>
      <c r="F1973"/>
      <c r="J1973" s="1" t="str">
        <f t="shared" si="69"/>
        <v>Jan/00</v>
      </c>
      <c r="K1973" s="1" t="str">
        <f t="shared" si="70"/>
        <v>Saturday</v>
      </c>
    </row>
    <row r="1974" spans="2:11" x14ac:dyDescent="0.35">
      <c r="B1974">
        <v>2026</v>
      </c>
      <c r="E1974" s="1"/>
      <c r="F1974"/>
      <c r="J1974" s="1" t="str">
        <f t="shared" si="69"/>
        <v>Jan/00</v>
      </c>
      <c r="K1974" s="1" t="str">
        <f t="shared" si="70"/>
        <v>Saturday</v>
      </c>
    </row>
    <row r="1975" spans="2:11" x14ac:dyDescent="0.35">
      <c r="B1975">
        <v>2026</v>
      </c>
      <c r="E1975" s="1"/>
      <c r="F1975"/>
      <c r="J1975" s="1" t="str">
        <f t="shared" si="69"/>
        <v>Jan/00</v>
      </c>
      <c r="K1975" s="1" t="str">
        <f t="shared" si="70"/>
        <v>Saturday</v>
      </c>
    </row>
    <row r="1976" spans="2:11" x14ac:dyDescent="0.35">
      <c r="B1976">
        <v>2026</v>
      </c>
      <c r="E1976" s="1"/>
      <c r="F1976"/>
      <c r="J1976" s="1" t="str">
        <f t="shared" si="69"/>
        <v>Jan/00</v>
      </c>
      <c r="K1976" s="1" t="str">
        <f t="shared" si="70"/>
        <v>Saturday</v>
      </c>
    </row>
    <row r="1977" spans="2:11" x14ac:dyDescent="0.35">
      <c r="B1977">
        <v>2026</v>
      </c>
      <c r="E1977" s="1"/>
      <c r="F1977"/>
      <c r="J1977" s="1" t="str">
        <f t="shared" si="69"/>
        <v>Jan/00</v>
      </c>
      <c r="K1977" s="1" t="str">
        <f t="shared" si="70"/>
        <v>Saturday</v>
      </c>
    </row>
    <row r="1978" spans="2:11" x14ac:dyDescent="0.35">
      <c r="B1978">
        <v>2026</v>
      </c>
      <c r="E1978" s="1"/>
      <c r="F1978"/>
      <c r="J1978" s="1" t="str">
        <f t="shared" si="69"/>
        <v>Jan/00</v>
      </c>
      <c r="K1978" s="1" t="str">
        <f t="shared" si="70"/>
        <v>Saturday</v>
      </c>
    </row>
    <row r="1979" spans="2:11" x14ac:dyDescent="0.35">
      <c r="B1979">
        <v>2026</v>
      </c>
      <c r="E1979" s="1"/>
      <c r="F1979"/>
      <c r="J1979" s="1" t="str">
        <f t="shared" ref="J1979:J2042" si="71" xml:space="preserve"> TEXT(G1979,"MMM/YY")</f>
        <v>Jan/00</v>
      </c>
      <c r="K1979" s="1" t="str">
        <f t="shared" si="70"/>
        <v>Saturday</v>
      </c>
    </row>
    <row r="1980" spans="2:11" x14ac:dyDescent="0.35">
      <c r="B1980">
        <v>2026</v>
      </c>
      <c r="E1980" s="1"/>
      <c r="F1980"/>
      <c r="J1980" s="1" t="str">
        <f t="shared" si="71"/>
        <v>Jan/00</v>
      </c>
      <c r="K1980" s="1" t="str">
        <f t="shared" si="70"/>
        <v>Saturday</v>
      </c>
    </row>
    <row r="1981" spans="2:11" x14ac:dyDescent="0.35">
      <c r="B1981">
        <v>2026</v>
      </c>
      <c r="E1981" s="1"/>
      <c r="F1981"/>
      <c r="J1981" s="1" t="str">
        <f t="shared" si="71"/>
        <v>Jan/00</v>
      </c>
      <c r="K1981" s="1" t="str">
        <f t="shared" si="70"/>
        <v>Saturday</v>
      </c>
    </row>
    <row r="1982" spans="2:11" x14ac:dyDescent="0.35">
      <c r="B1982">
        <v>2026</v>
      </c>
      <c r="E1982" s="1"/>
      <c r="F1982"/>
      <c r="J1982" s="1" t="str">
        <f t="shared" si="71"/>
        <v>Jan/00</v>
      </c>
      <c r="K1982" s="1" t="str">
        <f t="shared" si="70"/>
        <v>Saturday</v>
      </c>
    </row>
    <row r="1983" spans="2:11" x14ac:dyDescent="0.35">
      <c r="B1983">
        <v>2026</v>
      </c>
      <c r="E1983" s="1"/>
      <c r="F1983"/>
      <c r="J1983" s="1" t="str">
        <f t="shared" si="71"/>
        <v>Jan/00</v>
      </c>
      <c r="K1983" s="1" t="str">
        <f t="shared" si="70"/>
        <v>Saturday</v>
      </c>
    </row>
    <row r="1984" spans="2:11" x14ac:dyDescent="0.35">
      <c r="B1984">
        <v>2026</v>
      </c>
      <c r="E1984" s="1"/>
      <c r="F1984"/>
      <c r="J1984" s="1" t="str">
        <f t="shared" si="71"/>
        <v>Jan/00</v>
      </c>
      <c r="K1984" s="1" t="str">
        <f t="shared" si="70"/>
        <v>Saturday</v>
      </c>
    </row>
    <row r="1985" spans="2:11" x14ac:dyDescent="0.35">
      <c r="B1985">
        <v>2026</v>
      </c>
      <c r="E1985" s="1"/>
      <c r="F1985"/>
      <c r="J1985" s="1" t="str">
        <f t="shared" si="71"/>
        <v>Jan/00</v>
      </c>
      <c r="K1985" s="1" t="str">
        <f t="shared" si="70"/>
        <v>Saturday</v>
      </c>
    </row>
    <row r="1986" spans="2:11" x14ac:dyDescent="0.35">
      <c r="B1986">
        <v>2026</v>
      </c>
      <c r="E1986" s="1"/>
      <c r="F1986"/>
      <c r="J1986" s="1" t="str">
        <f t="shared" si="71"/>
        <v>Jan/00</v>
      </c>
      <c r="K1986" s="1" t="str">
        <f t="shared" si="70"/>
        <v>Saturday</v>
      </c>
    </row>
    <row r="1987" spans="2:11" x14ac:dyDescent="0.35">
      <c r="B1987">
        <v>2026</v>
      </c>
      <c r="E1987" s="1"/>
      <c r="F1987"/>
      <c r="J1987" s="1" t="str">
        <f t="shared" si="71"/>
        <v>Jan/00</v>
      </c>
      <c r="K1987" s="1" t="str">
        <f t="shared" si="70"/>
        <v>Saturday</v>
      </c>
    </row>
    <row r="1988" spans="2:11" x14ac:dyDescent="0.35">
      <c r="B1988">
        <v>2026</v>
      </c>
      <c r="E1988" s="1"/>
      <c r="F1988"/>
      <c r="J1988" s="1" t="str">
        <f t="shared" si="71"/>
        <v>Jan/00</v>
      </c>
      <c r="K1988" s="1" t="str">
        <f t="shared" si="70"/>
        <v>Saturday</v>
      </c>
    </row>
    <row r="1989" spans="2:11" x14ac:dyDescent="0.35">
      <c r="B1989">
        <v>2026</v>
      </c>
      <c r="E1989" s="1"/>
      <c r="F1989"/>
      <c r="J1989" s="1" t="str">
        <f t="shared" si="71"/>
        <v>Jan/00</v>
      </c>
      <c r="K1989" s="1" t="str">
        <f t="shared" si="70"/>
        <v>Saturday</v>
      </c>
    </row>
    <row r="1990" spans="2:11" x14ac:dyDescent="0.35">
      <c r="B1990">
        <v>2026</v>
      </c>
      <c r="E1990" s="1"/>
      <c r="F1990"/>
      <c r="J1990" s="1" t="str">
        <f t="shared" si="71"/>
        <v>Jan/00</v>
      </c>
      <c r="K1990" s="1" t="str">
        <f t="shared" si="70"/>
        <v>Saturday</v>
      </c>
    </row>
    <row r="1991" spans="2:11" x14ac:dyDescent="0.35">
      <c r="B1991">
        <v>2026</v>
      </c>
      <c r="E1991" s="1"/>
      <c r="F1991"/>
      <c r="J1991" s="1" t="str">
        <f t="shared" si="71"/>
        <v>Jan/00</v>
      </c>
      <c r="K1991" s="1" t="str">
        <f t="shared" si="70"/>
        <v>Saturday</v>
      </c>
    </row>
    <row r="1992" spans="2:11" x14ac:dyDescent="0.35">
      <c r="B1992">
        <v>2026</v>
      </c>
      <c r="E1992" s="1"/>
      <c r="F1992"/>
      <c r="J1992" s="1" t="str">
        <f t="shared" si="71"/>
        <v>Jan/00</v>
      </c>
      <c r="K1992" s="1" t="str">
        <f t="shared" si="70"/>
        <v>Saturday</v>
      </c>
    </row>
    <row r="1993" spans="2:11" x14ac:dyDescent="0.35">
      <c r="B1993">
        <v>2026</v>
      </c>
      <c r="E1993" s="1"/>
      <c r="F1993"/>
      <c r="J1993" s="1" t="str">
        <f t="shared" si="71"/>
        <v>Jan/00</v>
      </c>
      <c r="K1993" s="1" t="str">
        <f t="shared" si="70"/>
        <v>Saturday</v>
      </c>
    </row>
    <row r="1994" spans="2:11" x14ac:dyDescent="0.35">
      <c r="B1994">
        <v>2026</v>
      </c>
      <c r="E1994" s="1"/>
      <c r="F1994"/>
      <c r="J1994" s="1" t="str">
        <f t="shared" si="71"/>
        <v>Jan/00</v>
      </c>
      <c r="K1994" s="1" t="str">
        <f t="shared" ref="K1994:K2057" si="72" xml:space="preserve"> TEXT(G1994, "dddd")</f>
        <v>Saturday</v>
      </c>
    </row>
    <row r="1995" spans="2:11" x14ac:dyDescent="0.35">
      <c r="B1995">
        <v>2026</v>
      </c>
      <c r="E1995" s="1"/>
      <c r="F1995"/>
      <c r="J1995" s="1" t="str">
        <f t="shared" si="71"/>
        <v>Jan/00</v>
      </c>
      <c r="K1995" s="1" t="str">
        <f t="shared" si="72"/>
        <v>Saturday</v>
      </c>
    </row>
    <row r="1996" spans="2:11" x14ac:dyDescent="0.35">
      <c r="B1996">
        <v>2026</v>
      </c>
      <c r="E1996" s="1"/>
      <c r="F1996"/>
      <c r="J1996" s="1" t="str">
        <f t="shared" si="71"/>
        <v>Jan/00</v>
      </c>
      <c r="K1996" s="1" t="str">
        <f t="shared" si="72"/>
        <v>Saturday</v>
      </c>
    </row>
    <row r="1997" spans="2:11" x14ac:dyDescent="0.35">
      <c r="B1997">
        <v>2026</v>
      </c>
      <c r="E1997" s="1"/>
      <c r="F1997"/>
      <c r="J1997" s="1" t="str">
        <f t="shared" si="71"/>
        <v>Jan/00</v>
      </c>
      <c r="K1997" s="1" t="str">
        <f t="shared" si="72"/>
        <v>Saturday</v>
      </c>
    </row>
    <row r="1998" spans="2:11" x14ac:dyDescent="0.35">
      <c r="B1998">
        <v>2026</v>
      </c>
      <c r="E1998" s="1"/>
      <c r="F1998"/>
      <c r="J1998" s="1" t="str">
        <f t="shared" si="71"/>
        <v>Jan/00</v>
      </c>
      <c r="K1998" s="1" t="str">
        <f t="shared" si="72"/>
        <v>Saturday</v>
      </c>
    </row>
    <row r="1999" spans="2:11" x14ac:dyDescent="0.35">
      <c r="B1999">
        <v>2026</v>
      </c>
      <c r="E1999" s="1"/>
      <c r="F1999"/>
      <c r="J1999" s="1" t="str">
        <f t="shared" si="71"/>
        <v>Jan/00</v>
      </c>
      <c r="K1999" s="1" t="str">
        <f t="shared" si="72"/>
        <v>Saturday</v>
      </c>
    </row>
    <row r="2000" spans="2:11" x14ac:dyDescent="0.35">
      <c r="B2000">
        <v>2026</v>
      </c>
      <c r="E2000" s="1"/>
      <c r="F2000"/>
      <c r="J2000" s="1" t="str">
        <f t="shared" si="71"/>
        <v>Jan/00</v>
      </c>
      <c r="K2000" s="1" t="str">
        <f t="shared" si="72"/>
        <v>Saturday</v>
      </c>
    </row>
    <row r="2001" spans="2:11" x14ac:dyDescent="0.35">
      <c r="B2001">
        <v>2026</v>
      </c>
      <c r="E2001" s="1"/>
      <c r="F2001"/>
      <c r="J2001" s="1" t="str">
        <f t="shared" si="71"/>
        <v>Jan/00</v>
      </c>
      <c r="K2001" s="1" t="str">
        <f t="shared" si="72"/>
        <v>Saturday</v>
      </c>
    </row>
    <row r="2002" spans="2:11" x14ac:dyDescent="0.35">
      <c r="B2002">
        <v>2026</v>
      </c>
      <c r="E2002" s="1"/>
      <c r="F2002"/>
      <c r="J2002" s="1" t="str">
        <f t="shared" si="71"/>
        <v>Jan/00</v>
      </c>
      <c r="K2002" s="1" t="str">
        <f t="shared" si="72"/>
        <v>Saturday</v>
      </c>
    </row>
    <row r="2003" spans="2:11" x14ac:dyDescent="0.35">
      <c r="B2003">
        <v>2026</v>
      </c>
      <c r="E2003" s="1"/>
      <c r="F2003"/>
      <c r="J2003" s="1" t="str">
        <f t="shared" si="71"/>
        <v>Jan/00</v>
      </c>
      <c r="K2003" s="1" t="str">
        <f t="shared" si="72"/>
        <v>Saturday</v>
      </c>
    </row>
    <row r="2004" spans="2:11" x14ac:dyDescent="0.35">
      <c r="B2004">
        <v>2026</v>
      </c>
      <c r="E2004" s="1"/>
      <c r="F2004"/>
      <c r="J2004" s="1" t="str">
        <f t="shared" si="71"/>
        <v>Jan/00</v>
      </c>
      <c r="K2004" s="1" t="str">
        <f t="shared" si="72"/>
        <v>Saturday</v>
      </c>
    </row>
    <row r="2005" spans="2:11" x14ac:dyDescent="0.35">
      <c r="B2005">
        <v>2026</v>
      </c>
      <c r="E2005" s="1"/>
      <c r="F2005"/>
      <c r="J2005" s="1" t="str">
        <f t="shared" si="71"/>
        <v>Jan/00</v>
      </c>
      <c r="K2005" s="1" t="str">
        <f t="shared" si="72"/>
        <v>Saturday</v>
      </c>
    </row>
    <row r="2006" spans="2:11" x14ac:dyDescent="0.35">
      <c r="B2006">
        <v>2026</v>
      </c>
      <c r="E2006" s="1"/>
      <c r="F2006"/>
      <c r="J2006" s="1" t="str">
        <f t="shared" si="71"/>
        <v>Jan/00</v>
      </c>
      <c r="K2006" s="1" t="str">
        <f t="shared" si="72"/>
        <v>Saturday</v>
      </c>
    </row>
    <row r="2007" spans="2:11" x14ac:dyDescent="0.35">
      <c r="B2007">
        <v>2026</v>
      </c>
      <c r="E2007" s="1"/>
      <c r="F2007"/>
      <c r="J2007" s="1" t="str">
        <f t="shared" si="71"/>
        <v>Jan/00</v>
      </c>
      <c r="K2007" s="1" t="str">
        <f t="shared" si="72"/>
        <v>Saturday</v>
      </c>
    </row>
    <row r="2008" spans="2:11" x14ac:dyDescent="0.35">
      <c r="B2008">
        <v>2026</v>
      </c>
      <c r="E2008" s="1"/>
      <c r="F2008"/>
      <c r="J2008" s="1" t="str">
        <f t="shared" si="71"/>
        <v>Jan/00</v>
      </c>
      <c r="K2008" s="1" t="str">
        <f t="shared" si="72"/>
        <v>Saturday</v>
      </c>
    </row>
    <row r="2009" spans="2:11" x14ac:dyDescent="0.35">
      <c r="B2009">
        <v>2026</v>
      </c>
      <c r="E2009" s="1"/>
      <c r="F2009"/>
      <c r="J2009" s="1" t="str">
        <f t="shared" si="71"/>
        <v>Jan/00</v>
      </c>
      <c r="K2009" s="1" t="str">
        <f t="shared" si="72"/>
        <v>Saturday</v>
      </c>
    </row>
    <row r="2010" spans="2:11" x14ac:dyDescent="0.35">
      <c r="B2010">
        <v>2026</v>
      </c>
      <c r="E2010" s="1"/>
      <c r="F2010"/>
      <c r="J2010" s="1" t="str">
        <f t="shared" si="71"/>
        <v>Jan/00</v>
      </c>
      <c r="K2010" s="1" t="str">
        <f t="shared" si="72"/>
        <v>Saturday</v>
      </c>
    </row>
    <row r="2011" spans="2:11" x14ac:dyDescent="0.35">
      <c r="B2011">
        <v>2026</v>
      </c>
      <c r="E2011" s="1"/>
      <c r="F2011"/>
      <c r="J2011" s="1" t="str">
        <f t="shared" si="71"/>
        <v>Jan/00</v>
      </c>
      <c r="K2011" s="1" t="str">
        <f t="shared" si="72"/>
        <v>Saturday</v>
      </c>
    </row>
    <row r="2012" spans="2:11" x14ac:dyDescent="0.35">
      <c r="B2012">
        <v>2026</v>
      </c>
      <c r="E2012" s="1"/>
      <c r="F2012"/>
      <c r="J2012" s="1" t="str">
        <f t="shared" si="71"/>
        <v>Jan/00</v>
      </c>
      <c r="K2012" s="1" t="str">
        <f t="shared" si="72"/>
        <v>Saturday</v>
      </c>
    </row>
    <row r="2013" spans="2:11" x14ac:dyDescent="0.35">
      <c r="B2013">
        <v>2026</v>
      </c>
      <c r="E2013" s="1"/>
      <c r="F2013"/>
      <c r="J2013" s="1" t="str">
        <f t="shared" si="71"/>
        <v>Jan/00</v>
      </c>
      <c r="K2013" s="1" t="str">
        <f t="shared" si="72"/>
        <v>Saturday</v>
      </c>
    </row>
    <row r="2014" spans="2:11" x14ac:dyDescent="0.35">
      <c r="B2014">
        <v>2026</v>
      </c>
      <c r="E2014" s="1"/>
      <c r="F2014"/>
      <c r="J2014" s="1" t="str">
        <f t="shared" si="71"/>
        <v>Jan/00</v>
      </c>
      <c r="K2014" s="1" t="str">
        <f t="shared" si="72"/>
        <v>Saturday</v>
      </c>
    </row>
    <row r="2015" spans="2:11" x14ac:dyDescent="0.35">
      <c r="B2015">
        <v>2026</v>
      </c>
      <c r="E2015" s="1"/>
      <c r="F2015"/>
      <c r="J2015" s="1" t="str">
        <f t="shared" si="71"/>
        <v>Jan/00</v>
      </c>
      <c r="K2015" s="1" t="str">
        <f t="shared" si="72"/>
        <v>Saturday</v>
      </c>
    </row>
    <row r="2016" spans="2:11" x14ac:dyDescent="0.35">
      <c r="B2016">
        <v>2026</v>
      </c>
      <c r="E2016" s="1"/>
      <c r="F2016"/>
      <c r="J2016" s="1" t="str">
        <f t="shared" si="71"/>
        <v>Jan/00</v>
      </c>
      <c r="K2016" s="1" t="str">
        <f t="shared" si="72"/>
        <v>Saturday</v>
      </c>
    </row>
    <row r="2017" spans="2:11" x14ac:dyDescent="0.35">
      <c r="B2017">
        <v>2026</v>
      </c>
      <c r="E2017" s="1"/>
      <c r="F2017"/>
      <c r="J2017" s="1" t="str">
        <f t="shared" si="71"/>
        <v>Jan/00</v>
      </c>
      <c r="K2017" s="1" t="str">
        <f t="shared" si="72"/>
        <v>Saturday</v>
      </c>
    </row>
    <row r="2018" spans="2:11" x14ac:dyDescent="0.35">
      <c r="B2018">
        <v>2026</v>
      </c>
      <c r="E2018" s="1"/>
      <c r="F2018"/>
      <c r="J2018" s="1" t="str">
        <f t="shared" si="71"/>
        <v>Jan/00</v>
      </c>
      <c r="K2018" s="1" t="str">
        <f t="shared" si="72"/>
        <v>Saturday</v>
      </c>
    </row>
    <row r="2019" spans="2:11" x14ac:dyDescent="0.35">
      <c r="B2019">
        <v>2026</v>
      </c>
      <c r="E2019" s="1"/>
      <c r="F2019"/>
      <c r="J2019" s="1" t="str">
        <f t="shared" si="71"/>
        <v>Jan/00</v>
      </c>
      <c r="K2019" s="1" t="str">
        <f t="shared" si="72"/>
        <v>Saturday</v>
      </c>
    </row>
    <row r="2020" spans="2:11" x14ac:dyDescent="0.35">
      <c r="B2020">
        <v>2026</v>
      </c>
      <c r="E2020" s="1"/>
      <c r="F2020"/>
      <c r="J2020" s="1" t="str">
        <f t="shared" si="71"/>
        <v>Jan/00</v>
      </c>
      <c r="K2020" s="1" t="str">
        <f t="shared" si="72"/>
        <v>Saturday</v>
      </c>
    </row>
    <row r="2021" spans="2:11" x14ac:dyDescent="0.35">
      <c r="B2021">
        <v>2026</v>
      </c>
      <c r="E2021" s="1"/>
      <c r="F2021"/>
      <c r="J2021" s="1" t="str">
        <f t="shared" si="71"/>
        <v>Jan/00</v>
      </c>
      <c r="K2021" s="1" t="str">
        <f t="shared" si="72"/>
        <v>Saturday</v>
      </c>
    </row>
    <row r="2022" spans="2:11" x14ac:dyDescent="0.35">
      <c r="B2022">
        <v>2026</v>
      </c>
      <c r="E2022" s="1"/>
      <c r="F2022"/>
      <c r="J2022" s="1" t="str">
        <f t="shared" si="71"/>
        <v>Jan/00</v>
      </c>
      <c r="K2022" s="1" t="str">
        <f t="shared" si="72"/>
        <v>Saturday</v>
      </c>
    </row>
    <row r="2023" spans="2:11" x14ac:dyDescent="0.35">
      <c r="B2023">
        <v>2026</v>
      </c>
      <c r="E2023" s="1"/>
      <c r="F2023"/>
      <c r="J2023" s="1" t="str">
        <f t="shared" si="71"/>
        <v>Jan/00</v>
      </c>
      <c r="K2023" s="1" t="str">
        <f t="shared" si="72"/>
        <v>Saturday</v>
      </c>
    </row>
    <row r="2024" spans="2:11" x14ac:dyDescent="0.35">
      <c r="B2024">
        <v>2026</v>
      </c>
      <c r="E2024" s="1"/>
      <c r="F2024"/>
      <c r="J2024" s="1" t="str">
        <f t="shared" si="71"/>
        <v>Jan/00</v>
      </c>
      <c r="K2024" s="1" t="str">
        <f t="shared" si="72"/>
        <v>Saturday</v>
      </c>
    </row>
    <row r="2025" spans="2:11" x14ac:dyDescent="0.35">
      <c r="B2025">
        <v>2026</v>
      </c>
      <c r="E2025" s="1"/>
      <c r="F2025"/>
      <c r="J2025" s="1" t="str">
        <f t="shared" si="71"/>
        <v>Jan/00</v>
      </c>
      <c r="K2025" s="1" t="str">
        <f t="shared" si="72"/>
        <v>Saturday</v>
      </c>
    </row>
    <row r="2026" spans="2:11" x14ac:dyDescent="0.35">
      <c r="B2026">
        <v>2026</v>
      </c>
      <c r="E2026" s="1"/>
      <c r="F2026"/>
      <c r="J2026" s="1" t="str">
        <f t="shared" si="71"/>
        <v>Jan/00</v>
      </c>
      <c r="K2026" s="1" t="str">
        <f t="shared" si="72"/>
        <v>Saturday</v>
      </c>
    </row>
    <row r="2027" spans="2:11" x14ac:dyDescent="0.35">
      <c r="B2027">
        <v>2026</v>
      </c>
      <c r="E2027" s="1"/>
      <c r="F2027"/>
      <c r="J2027" s="1" t="str">
        <f t="shared" si="71"/>
        <v>Jan/00</v>
      </c>
      <c r="K2027" s="1" t="str">
        <f t="shared" si="72"/>
        <v>Saturday</v>
      </c>
    </row>
    <row r="2028" spans="2:11" x14ac:dyDescent="0.35">
      <c r="B2028">
        <v>2026</v>
      </c>
      <c r="E2028" s="1"/>
      <c r="F2028"/>
      <c r="J2028" s="1" t="str">
        <f t="shared" si="71"/>
        <v>Jan/00</v>
      </c>
      <c r="K2028" s="1" t="str">
        <f t="shared" si="72"/>
        <v>Saturday</v>
      </c>
    </row>
    <row r="2029" spans="2:11" x14ac:dyDescent="0.35">
      <c r="B2029">
        <v>2026</v>
      </c>
      <c r="E2029" s="1"/>
      <c r="F2029"/>
      <c r="J2029" s="1" t="str">
        <f t="shared" si="71"/>
        <v>Jan/00</v>
      </c>
      <c r="K2029" s="1" t="str">
        <f t="shared" si="72"/>
        <v>Saturday</v>
      </c>
    </row>
    <row r="2030" spans="2:11" x14ac:dyDescent="0.35">
      <c r="B2030">
        <v>2026</v>
      </c>
      <c r="E2030" s="1"/>
      <c r="F2030"/>
      <c r="J2030" s="1" t="str">
        <f t="shared" si="71"/>
        <v>Jan/00</v>
      </c>
      <c r="K2030" s="1" t="str">
        <f t="shared" si="72"/>
        <v>Saturday</v>
      </c>
    </row>
    <row r="2031" spans="2:11" x14ac:dyDescent="0.35">
      <c r="B2031">
        <v>2026</v>
      </c>
      <c r="E2031" s="1"/>
      <c r="F2031"/>
      <c r="J2031" s="1" t="str">
        <f t="shared" si="71"/>
        <v>Jan/00</v>
      </c>
      <c r="K2031" s="1" t="str">
        <f t="shared" si="72"/>
        <v>Saturday</v>
      </c>
    </row>
    <row r="2032" spans="2:11" x14ac:dyDescent="0.35">
      <c r="B2032">
        <v>2026</v>
      </c>
      <c r="E2032" s="1"/>
      <c r="F2032"/>
      <c r="J2032" s="1" t="str">
        <f t="shared" si="71"/>
        <v>Jan/00</v>
      </c>
      <c r="K2032" s="1" t="str">
        <f t="shared" si="72"/>
        <v>Saturday</v>
      </c>
    </row>
    <row r="2033" spans="2:11" x14ac:dyDescent="0.35">
      <c r="B2033">
        <v>2026</v>
      </c>
      <c r="E2033" s="1"/>
      <c r="F2033"/>
      <c r="J2033" s="1" t="str">
        <f t="shared" si="71"/>
        <v>Jan/00</v>
      </c>
      <c r="K2033" s="1" t="str">
        <f t="shared" si="72"/>
        <v>Saturday</v>
      </c>
    </row>
    <row r="2034" spans="2:11" x14ac:dyDescent="0.35">
      <c r="B2034">
        <v>2026</v>
      </c>
      <c r="E2034" s="1"/>
      <c r="F2034"/>
      <c r="J2034" s="1" t="str">
        <f t="shared" si="71"/>
        <v>Jan/00</v>
      </c>
      <c r="K2034" s="1" t="str">
        <f t="shared" si="72"/>
        <v>Saturday</v>
      </c>
    </row>
    <row r="2035" spans="2:11" x14ac:dyDescent="0.35">
      <c r="B2035">
        <v>2026</v>
      </c>
      <c r="E2035" s="1"/>
      <c r="F2035"/>
      <c r="J2035" s="1" t="str">
        <f t="shared" si="71"/>
        <v>Jan/00</v>
      </c>
      <c r="K2035" s="1" t="str">
        <f t="shared" si="72"/>
        <v>Saturday</v>
      </c>
    </row>
    <row r="2036" spans="2:11" x14ac:dyDescent="0.35">
      <c r="B2036">
        <v>2026</v>
      </c>
      <c r="E2036" s="1"/>
      <c r="F2036"/>
      <c r="J2036" s="1" t="str">
        <f t="shared" si="71"/>
        <v>Jan/00</v>
      </c>
      <c r="K2036" s="1" t="str">
        <f t="shared" si="72"/>
        <v>Saturday</v>
      </c>
    </row>
    <row r="2037" spans="2:11" x14ac:dyDescent="0.35">
      <c r="B2037">
        <v>2026</v>
      </c>
      <c r="E2037" s="1"/>
      <c r="F2037"/>
      <c r="J2037" s="1" t="str">
        <f t="shared" si="71"/>
        <v>Jan/00</v>
      </c>
      <c r="K2037" s="1" t="str">
        <f t="shared" si="72"/>
        <v>Saturday</v>
      </c>
    </row>
    <row r="2038" spans="2:11" x14ac:dyDescent="0.35">
      <c r="B2038">
        <v>2026</v>
      </c>
      <c r="E2038" s="1"/>
      <c r="F2038"/>
      <c r="J2038" s="1" t="str">
        <f t="shared" si="71"/>
        <v>Jan/00</v>
      </c>
      <c r="K2038" s="1" t="str">
        <f t="shared" si="72"/>
        <v>Saturday</v>
      </c>
    </row>
    <row r="2039" spans="2:11" x14ac:dyDescent="0.35">
      <c r="B2039">
        <v>2026</v>
      </c>
      <c r="E2039" s="1"/>
      <c r="F2039"/>
      <c r="J2039" s="1" t="str">
        <f t="shared" si="71"/>
        <v>Jan/00</v>
      </c>
      <c r="K2039" s="1" t="str">
        <f t="shared" si="72"/>
        <v>Saturday</v>
      </c>
    </row>
    <row r="2040" spans="2:11" x14ac:dyDescent="0.35">
      <c r="B2040">
        <v>2026</v>
      </c>
      <c r="E2040" s="1"/>
      <c r="F2040"/>
      <c r="J2040" s="1" t="str">
        <f t="shared" si="71"/>
        <v>Jan/00</v>
      </c>
      <c r="K2040" s="1" t="str">
        <f t="shared" si="72"/>
        <v>Saturday</v>
      </c>
    </row>
    <row r="2041" spans="2:11" x14ac:dyDescent="0.35">
      <c r="B2041">
        <v>2026</v>
      </c>
      <c r="E2041" s="1"/>
      <c r="F2041"/>
      <c r="J2041" s="1" t="str">
        <f t="shared" si="71"/>
        <v>Jan/00</v>
      </c>
      <c r="K2041" s="1" t="str">
        <f t="shared" si="72"/>
        <v>Saturday</v>
      </c>
    </row>
    <row r="2042" spans="2:11" x14ac:dyDescent="0.35">
      <c r="B2042">
        <v>2026</v>
      </c>
      <c r="E2042" s="1"/>
      <c r="F2042"/>
      <c r="J2042" s="1" t="str">
        <f t="shared" si="71"/>
        <v>Jan/00</v>
      </c>
      <c r="K2042" s="1" t="str">
        <f t="shared" si="72"/>
        <v>Saturday</v>
      </c>
    </row>
    <row r="2043" spans="2:11" x14ac:dyDescent="0.35">
      <c r="B2043">
        <v>2026</v>
      </c>
      <c r="E2043" s="1"/>
      <c r="F2043"/>
      <c r="J2043" s="1" t="str">
        <f t="shared" ref="J2043:J2106" si="73" xml:space="preserve"> TEXT(G2043,"MMM/YY")</f>
        <v>Jan/00</v>
      </c>
      <c r="K2043" s="1" t="str">
        <f t="shared" si="72"/>
        <v>Saturday</v>
      </c>
    </row>
    <row r="2044" spans="2:11" x14ac:dyDescent="0.35">
      <c r="B2044">
        <v>2026</v>
      </c>
      <c r="E2044" s="1"/>
      <c r="F2044"/>
      <c r="J2044" s="1" t="str">
        <f t="shared" si="73"/>
        <v>Jan/00</v>
      </c>
      <c r="K2044" s="1" t="str">
        <f t="shared" si="72"/>
        <v>Saturday</v>
      </c>
    </row>
    <row r="2045" spans="2:11" x14ac:dyDescent="0.35">
      <c r="B2045">
        <v>2026</v>
      </c>
      <c r="E2045" s="1"/>
      <c r="F2045"/>
      <c r="J2045" s="1" t="str">
        <f t="shared" si="73"/>
        <v>Jan/00</v>
      </c>
      <c r="K2045" s="1" t="str">
        <f t="shared" si="72"/>
        <v>Saturday</v>
      </c>
    </row>
    <row r="2046" spans="2:11" x14ac:dyDescent="0.35">
      <c r="B2046">
        <v>2026</v>
      </c>
      <c r="E2046" s="1"/>
      <c r="F2046"/>
      <c r="J2046" s="1" t="str">
        <f t="shared" si="73"/>
        <v>Jan/00</v>
      </c>
      <c r="K2046" s="1" t="str">
        <f t="shared" si="72"/>
        <v>Saturday</v>
      </c>
    </row>
    <row r="2047" spans="2:11" x14ac:dyDescent="0.35">
      <c r="B2047">
        <v>2026</v>
      </c>
      <c r="E2047" s="1"/>
      <c r="F2047"/>
      <c r="J2047" s="1" t="str">
        <f t="shared" si="73"/>
        <v>Jan/00</v>
      </c>
      <c r="K2047" s="1" t="str">
        <f t="shared" si="72"/>
        <v>Saturday</v>
      </c>
    </row>
    <row r="2048" spans="2:11" x14ac:dyDescent="0.35">
      <c r="B2048">
        <v>2026</v>
      </c>
      <c r="E2048" s="1"/>
      <c r="F2048"/>
      <c r="J2048" s="1" t="str">
        <f t="shared" si="73"/>
        <v>Jan/00</v>
      </c>
      <c r="K2048" s="1" t="str">
        <f t="shared" si="72"/>
        <v>Saturday</v>
      </c>
    </row>
    <row r="2049" spans="2:11" x14ac:dyDescent="0.35">
      <c r="B2049">
        <v>2026</v>
      </c>
      <c r="E2049" s="1"/>
      <c r="F2049"/>
      <c r="J2049" s="1" t="str">
        <f t="shared" si="73"/>
        <v>Jan/00</v>
      </c>
      <c r="K2049" s="1" t="str">
        <f t="shared" si="72"/>
        <v>Saturday</v>
      </c>
    </row>
    <row r="2050" spans="2:11" x14ac:dyDescent="0.35">
      <c r="B2050">
        <v>2026</v>
      </c>
      <c r="E2050" s="1"/>
      <c r="F2050"/>
      <c r="J2050" s="1" t="str">
        <f t="shared" si="73"/>
        <v>Jan/00</v>
      </c>
      <c r="K2050" s="1" t="str">
        <f t="shared" si="72"/>
        <v>Saturday</v>
      </c>
    </row>
    <row r="2051" spans="2:11" x14ac:dyDescent="0.35">
      <c r="B2051">
        <v>2026</v>
      </c>
      <c r="E2051" s="1"/>
      <c r="F2051"/>
      <c r="J2051" s="1" t="str">
        <f t="shared" si="73"/>
        <v>Jan/00</v>
      </c>
      <c r="K2051" s="1" t="str">
        <f t="shared" si="72"/>
        <v>Saturday</v>
      </c>
    </row>
    <row r="2052" spans="2:11" x14ac:dyDescent="0.35">
      <c r="B2052">
        <v>2026</v>
      </c>
      <c r="E2052" s="1"/>
      <c r="F2052"/>
      <c r="J2052" s="1" t="str">
        <f t="shared" si="73"/>
        <v>Jan/00</v>
      </c>
      <c r="K2052" s="1" t="str">
        <f t="shared" si="72"/>
        <v>Saturday</v>
      </c>
    </row>
    <row r="2053" spans="2:11" x14ac:dyDescent="0.35">
      <c r="B2053">
        <v>2026</v>
      </c>
      <c r="E2053" s="1"/>
      <c r="F2053"/>
      <c r="J2053" s="1" t="str">
        <f t="shared" si="73"/>
        <v>Jan/00</v>
      </c>
      <c r="K2053" s="1" t="str">
        <f t="shared" si="72"/>
        <v>Saturday</v>
      </c>
    </row>
    <row r="2054" spans="2:11" x14ac:dyDescent="0.35">
      <c r="B2054">
        <v>2026</v>
      </c>
      <c r="E2054" s="1"/>
      <c r="F2054"/>
      <c r="J2054" s="1" t="str">
        <f t="shared" si="73"/>
        <v>Jan/00</v>
      </c>
      <c r="K2054" s="1" t="str">
        <f t="shared" si="72"/>
        <v>Saturday</v>
      </c>
    </row>
    <row r="2055" spans="2:11" x14ac:dyDescent="0.35">
      <c r="B2055">
        <v>2026</v>
      </c>
      <c r="E2055" s="1"/>
      <c r="F2055"/>
      <c r="J2055" s="1" t="str">
        <f t="shared" si="73"/>
        <v>Jan/00</v>
      </c>
      <c r="K2055" s="1" t="str">
        <f t="shared" si="72"/>
        <v>Saturday</v>
      </c>
    </row>
    <row r="2056" spans="2:11" x14ac:dyDescent="0.35">
      <c r="B2056">
        <v>2026</v>
      </c>
      <c r="E2056" s="1"/>
      <c r="F2056"/>
      <c r="J2056" s="1" t="str">
        <f t="shared" si="73"/>
        <v>Jan/00</v>
      </c>
      <c r="K2056" s="1" t="str">
        <f t="shared" si="72"/>
        <v>Saturday</v>
      </c>
    </row>
    <row r="2057" spans="2:11" x14ac:dyDescent="0.35">
      <c r="B2057">
        <v>2026</v>
      </c>
      <c r="E2057" s="1"/>
      <c r="F2057"/>
      <c r="J2057" s="1" t="str">
        <f t="shared" si="73"/>
        <v>Jan/00</v>
      </c>
      <c r="K2057" s="1" t="str">
        <f t="shared" si="72"/>
        <v>Saturday</v>
      </c>
    </row>
    <row r="2058" spans="2:11" x14ac:dyDescent="0.35">
      <c r="B2058">
        <v>2026</v>
      </c>
      <c r="E2058" s="1"/>
      <c r="F2058"/>
      <c r="J2058" s="1" t="str">
        <f t="shared" si="73"/>
        <v>Jan/00</v>
      </c>
      <c r="K2058" s="1" t="str">
        <f t="shared" ref="K2058:K2121" si="74" xml:space="preserve"> TEXT(G2058, "dddd")</f>
        <v>Saturday</v>
      </c>
    </row>
    <row r="2059" spans="2:11" x14ac:dyDescent="0.35">
      <c r="B2059">
        <v>2026</v>
      </c>
      <c r="E2059" s="1"/>
      <c r="F2059"/>
      <c r="J2059" s="1" t="str">
        <f t="shared" si="73"/>
        <v>Jan/00</v>
      </c>
      <c r="K2059" s="1" t="str">
        <f t="shared" si="74"/>
        <v>Saturday</v>
      </c>
    </row>
    <row r="2060" spans="2:11" x14ac:dyDescent="0.35">
      <c r="B2060">
        <v>2026</v>
      </c>
      <c r="E2060" s="1"/>
      <c r="F2060"/>
      <c r="J2060" s="1" t="str">
        <f t="shared" si="73"/>
        <v>Jan/00</v>
      </c>
      <c r="K2060" s="1" t="str">
        <f t="shared" si="74"/>
        <v>Saturday</v>
      </c>
    </row>
    <row r="2061" spans="2:11" x14ac:dyDescent="0.35">
      <c r="B2061">
        <v>2026</v>
      </c>
      <c r="E2061" s="1"/>
      <c r="F2061"/>
      <c r="J2061" s="1" t="str">
        <f t="shared" si="73"/>
        <v>Jan/00</v>
      </c>
      <c r="K2061" s="1" t="str">
        <f t="shared" si="74"/>
        <v>Saturday</v>
      </c>
    </row>
    <row r="2062" spans="2:11" x14ac:dyDescent="0.35">
      <c r="B2062">
        <v>2026</v>
      </c>
      <c r="E2062" s="1"/>
      <c r="F2062"/>
      <c r="J2062" s="1" t="str">
        <f t="shared" si="73"/>
        <v>Jan/00</v>
      </c>
      <c r="K2062" s="1" t="str">
        <f t="shared" si="74"/>
        <v>Saturday</v>
      </c>
    </row>
    <row r="2063" spans="2:11" x14ac:dyDescent="0.35">
      <c r="B2063">
        <v>2026</v>
      </c>
      <c r="E2063" s="1"/>
      <c r="F2063"/>
      <c r="J2063" s="1" t="str">
        <f t="shared" si="73"/>
        <v>Jan/00</v>
      </c>
      <c r="K2063" s="1" t="str">
        <f t="shared" si="74"/>
        <v>Saturday</v>
      </c>
    </row>
    <row r="2064" spans="2:11" x14ac:dyDescent="0.35">
      <c r="B2064">
        <v>2026</v>
      </c>
      <c r="E2064" s="1"/>
      <c r="F2064"/>
      <c r="J2064" s="1" t="str">
        <f t="shared" si="73"/>
        <v>Jan/00</v>
      </c>
      <c r="K2064" s="1" t="str">
        <f t="shared" si="74"/>
        <v>Saturday</v>
      </c>
    </row>
    <row r="2065" spans="2:11" x14ac:dyDescent="0.35">
      <c r="B2065">
        <v>2026</v>
      </c>
      <c r="E2065" s="1"/>
      <c r="F2065"/>
      <c r="J2065" s="1" t="str">
        <f t="shared" si="73"/>
        <v>Jan/00</v>
      </c>
      <c r="K2065" s="1" t="str">
        <f t="shared" si="74"/>
        <v>Saturday</v>
      </c>
    </row>
    <row r="2066" spans="2:11" x14ac:dyDescent="0.35">
      <c r="B2066">
        <v>2026</v>
      </c>
      <c r="E2066" s="1"/>
      <c r="F2066"/>
      <c r="J2066" s="1" t="str">
        <f t="shared" si="73"/>
        <v>Jan/00</v>
      </c>
      <c r="K2066" s="1" t="str">
        <f t="shared" si="74"/>
        <v>Saturday</v>
      </c>
    </row>
    <row r="2067" spans="2:11" x14ac:dyDescent="0.35">
      <c r="B2067">
        <v>2026</v>
      </c>
      <c r="E2067" s="1"/>
      <c r="F2067"/>
      <c r="J2067" s="1" t="str">
        <f t="shared" si="73"/>
        <v>Jan/00</v>
      </c>
      <c r="K2067" s="1" t="str">
        <f t="shared" si="74"/>
        <v>Saturday</v>
      </c>
    </row>
    <row r="2068" spans="2:11" x14ac:dyDescent="0.35">
      <c r="B2068">
        <v>2026</v>
      </c>
      <c r="E2068" s="1"/>
      <c r="F2068"/>
      <c r="J2068" s="1" t="str">
        <f t="shared" si="73"/>
        <v>Jan/00</v>
      </c>
      <c r="K2068" s="1" t="str">
        <f t="shared" si="74"/>
        <v>Saturday</v>
      </c>
    </row>
    <row r="2069" spans="2:11" x14ac:dyDescent="0.35">
      <c r="B2069">
        <v>2026</v>
      </c>
      <c r="E2069" s="1"/>
      <c r="F2069"/>
      <c r="J2069" s="1" t="str">
        <f t="shared" si="73"/>
        <v>Jan/00</v>
      </c>
      <c r="K2069" s="1" t="str">
        <f t="shared" si="74"/>
        <v>Saturday</v>
      </c>
    </row>
    <row r="2070" spans="2:11" x14ac:dyDescent="0.35">
      <c r="B2070">
        <v>2026</v>
      </c>
      <c r="E2070" s="1"/>
      <c r="F2070"/>
      <c r="J2070" s="1" t="str">
        <f t="shared" si="73"/>
        <v>Jan/00</v>
      </c>
      <c r="K2070" s="1" t="str">
        <f t="shared" si="74"/>
        <v>Saturday</v>
      </c>
    </row>
    <row r="2071" spans="2:11" x14ac:dyDescent="0.35">
      <c r="B2071">
        <v>2026</v>
      </c>
      <c r="E2071" s="1"/>
      <c r="F2071"/>
      <c r="J2071" s="1" t="str">
        <f t="shared" si="73"/>
        <v>Jan/00</v>
      </c>
      <c r="K2071" s="1" t="str">
        <f t="shared" si="74"/>
        <v>Saturday</v>
      </c>
    </row>
    <row r="2072" spans="2:11" x14ac:dyDescent="0.35">
      <c r="B2072">
        <v>2026</v>
      </c>
      <c r="E2072" s="1"/>
      <c r="F2072"/>
      <c r="J2072" s="1" t="str">
        <f t="shared" si="73"/>
        <v>Jan/00</v>
      </c>
      <c r="K2072" s="1" t="str">
        <f t="shared" si="74"/>
        <v>Saturday</v>
      </c>
    </row>
    <row r="2073" spans="2:11" x14ac:dyDescent="0.35">
      <c r="B2073">
        <v>2026</v>
      </c>
      <c r="E2073" s="1"/>
      <c r="F2073"/>
      <c r="J2073" s="1" t="str">
        <f t="shared" si="73"/>
        <v>Jan/00</v>
      </c>
      <c r="K2073" s="1" t="str">
        <f t="shared" si="74"/>
        <v>Saturday</v>
      </c>
    </row>
    <row r="2074" spans="2:11" x14ac:dyDescent="0.35">
      <c r="B2074">
        <v>2026</v>
      </c>
      <c r="E2074" s="1"/>
      <c r="F2074"/>
      <c r="J2074" s="1" t="str">
        <f t="shared" si="73"/>
        <v>Jan/00</v>
      </c>
      <c r="K2074" s="1" t="str">
        <f t="shared" si="74"/>
        <v>Saturday</v>
      </c>
    </row>
    <row r="2075" spans="2:11" x14ac:dyDescent="0.35">
      <c r="B2075">
        <v>2026</v>
      </c>
      <c r="E2075" s="1"/>
      <c r="F2075"/>
      <c r="J2075" s="1" t="str">
        <f t="shared" si="73"/>
        <v>Jan/00</v>
      </c>
      <c r="K2075" s="1" t="str">
        <f t="shared" si="74"/>
        <v>Saturday</v>
      </c>
    </row>
    <row r="2076" spans="2:11" x14ac:dyDescent="0.35">
      <c r="B2076">
        <v>2026</v>
      </c>
      <c r="E2076" s="1"/>
      <c r="F2076"/>
      <c r="J2076" s="1" t="str">
        <f t="shared" si="73"/>
        <v>Jan/00</v>
      </c>
      <c r="K2076" s="1" t="str">
        <f t="shared" si="74"/>
        <v>Saturday</v>
      </c>
    </row>
    <row r="2077" spans="2:11" x14ac:dyDescent="0.35">
      <c r="B2077">
        <v>2026</v>
      </c>
      <c r="E2077" s="1"/>
      <c r="F2077"/>
      <c r="J2077" s="1" t="str">
        <f t="shared" si="73"/>
        <v>Jan/00</v>
      </c>
      <c r="K2077" s="1" t="str">
        <f t="shared" si="74"/>
        <v>Saturday</v>
      </c>
    </row>
    <row r="2078" spans="2:11" x14ac:dyDescent="0.35">
      <c r="B2078">
        <v>2026</v>
      </c>
      <c r="E2078" s="1"/>
      <c r="F2078"/>
      <c r="J2078" s="1" t="str">
        <f t="shared" si="73"/>
        <v>Jan/00</v>
      </c>
      <c r="K2078" s="1" t="str">
        <f t="shared" si="74"/>
        <v>Saturday</v>
      </c>
    </row>
    <row r="2079" spans="2:11" x14ac:dyDescent="0.35">
      <c r="B2079">
        <v>2026</v>
      </c>
      <c r="E2079" s="1"/>
      <c r="F2079"/>
      <c r="J2079" s="1" t="str">
        <f t="shared" si="73"/>
        <v>Jan/00</v>
      </c>
      <c r="K2079" s="1" t="str">
        <f t="shared" si="74"/>
        <v>Saturday</v>
      </c>
    </row>
    <row r="2080" spans="2:11" x14ac:dyDescent="0.35">
      <c r="B2080">
        <v>2026</v>
      </c>
      <c r="E2080" s="1"/>
      <c r="F2080"/>
      <c r="J2080" s="1" t="str">
        <f t="shared" si="73"/>
        <v>Jan/00</v>
      </c>
      <c r="K2080" s="1" t="str">
        <f t="shared" si="74"/>
        <v>Saturday</v>
      </c>
    </row>
    <row r="2081" spans="2:11" x14ac:dyDescent="0.35">
      <c r="B2081">
        <v>2026</v>
      </c>
      <c r="E2081" s="1"/>
      <c r="F2081"/>
      <c r="J2081" s="1" t="str">
        <f t="shared" si="73"/>
        <v>Jan/00</v>
      </c>
      <c r="K2081" s="1" t="str">
        <f t="shared" si="74"/>
        <v>Saturday</v>
      </c>
    </row>
    <row r="2082" spans="2:11" x14ac:dyDescent="0.35">
      <c r="B2082">
        <v>2026</v>
      </c>
      <c r="E2082" s="1"/>
      <c r="F2082"/>
      <c r="J2082" s="1" t="str">
        <f t="shared" si="73"/>
        <v>Jan/00</v>
      </c>
      <c r="K2082" s="1" t="str">
        <f t="shared" si="74"/>
        <v>Saturday</v>
      </c>
    </row>
    <row r="2083" spans="2:11" x14ac:dyDescent="0.35">
      <c r="B2083">
        <v>2026</v>
      </c>
      <c r="E2083" s="1"/>
      <c r="F2083"/>
      <c r="J2083" s="1" t="str">
        <f t="shared" si="73"/>
        <v>Jan/00</v>
      </c>
      <c r="K2083" s="1" t="str">
        <f t="shared" si="74"/>
        <v>Saturday</v>
      </c>
    </row>
    <row r="2084" spans="2:11" x14ac:dyDescent="0.35">
      <c r="B2084">
        <v>2026</v>
      </c>
      <c r="E2084" s="1"/>
      <c r="F2084"/>
      <c r="J2084" s="1" t="str">
        <f t="shared" si="73"/>
        <v>Jan/00</v>
      </c>
      <c r="K2084" s="1" t="str">
        <f t="shared" si="74"/>
        <v>Saturday</v>
      </c>
    </row>
    <row r="2085" spans="2:11" x14ac:dyDescent="0.35">
      <c r="B2085">
        <v>2026</v>
      </c>
      <c r="E2085" s="1"/>
      <c r="F2085"/>
      <c r="J2085" s="1" t="str">
        <f t="shared" si="73"/>
        <v>Jan/00</v>
      </c>
      <c r="K2085" s="1" t="str">
        <f t="shared" si="74"/>
        <v>Saturday</v>
      </c>
    </row>
    <row r="2086" spans="2:11" x14ac:dyDescent="0.35">
      <c r="B2086">
        <v>2026</v>
      </c>
      <c r="E2086" s="1"/>
      <c r="F2086"/>
      <c r="J2086" s="1" t="str">
        <f t="shared" si="73"/>
        <v>Jan/00</v>
      </c>
      <c r="K2086" s="1" t="str">
        <f t="shared" si="74"/>
        <v>Saturday</v>
      </c>
    </row>
    <row r="2087" spans="2:11" x14ac:dyDescent="0.35">
      <c r="B2087">
        <v>2026</v>
      </c>
      <c r="E2087" s="1"/>
      <c r="F2087"/>
      <c r="J2087" s="1" t="str">
        <f t="shared" si="73"/>
        <v>Jan/00</v>
      </c>
      <c r="K2087" s="1" t="str">
        <f t="shared" si="74"/>
        <v>Saturday</v>
      </c>
    </row>
    <row r="2088" spans="2:11" x14ac:dyDescent="0.35">
      <c r="B2088">
        <v>2026</v>
      </c>
      <c r="E2088" s="1"/>
      <c r="F2088"/>
      <c r="J2088" s="1" t="str">
        <f t="shared" si="73"/>
        <v>Jan/00</v>
      </c>
      <c r="K2088" s="1" t="str">
        <f t="shared" si="74"/>
        <v>Saturday</v>
      </c>
    </row>
    <row r="2089" spans="2:11" x14ac:dyDescent="0.35">
      <c r="B2089">
        <v>2026</v>
      </c>
      <c r="E2089" s="1"/>
      <c r="F2089"/>
      <c r="J2089" s="1" t="str">
        <f t="shared" si="73"/>
        <v>Jan/00</v>
      </c>
      <c r="K2089" s="1" t="str">
        <f t="shared" si="74"/>
        <v>Saturday</v>
      </c>
    </row>
    <row r="2090" spans="2:11" x14ac:dyDescent="0.35">
      <c r="B2090">
        <v>2026</v>
      </c>
      <c r="E2090" s="1"/>
      <c r="F2090"/>
      <c r="J2090" s="1" t="str">
        <f t="shared" si="73"/>
        <v>Jan/00</v>
      </c>
      <c r="K2090" s="1" t="str">
        <f t="shared" si="74"/>
        <v>Saturday</v>
      </c>
    </row>
    <row r="2091" spans="2:11" x14ac:dyDescent="0.35">
      <c r="B2091">
        <v>2026</v>
      </c>
      <c r="E2091" s="1"/>
      <c r="F2091"/>
      <c r="J2091" s="1" t="str">
        <f t="shared" si="73"/>
        <v>Jan/00</v>
      </c>
      <c r="K2091" s="1" t="str">
        <f t="shared" si="74"/>
        <v>Saturday</v>
      </c>
    </row>
    <row r="2092" spans="2:11" x14ac:dyDescent="0.35">
      <c r="B2092">
        <v>2026</v>
      </c>
      <c r="E2092" s="1"/>
      <c r="F2092"/>
      <c r="J2092" s="1" t="str">
        <f t="shared" si="73"/>
        <v>Jan/00</v>
      </c>
      <c r="K2092" s="1" t="str">
        <f t="shared" si="74"/>
        <v>Saturday</v>
      </c>
    </row>
    <row r="2093" spans="2:11" x14ac:dyDescent="0.35">
      <c r="B2093">
        <v>2026</v>
      </c>
      <c r="E2093" s="1"/>
      <c r="F2093"/>
      <c r="J2093" s="1" t="str">
        <f t="shared" si="73"/>
        <v>Jan/00</v>
      </c>
      <c r="K2093" s="1" t="str">
        <f t="shared" si="74"/>
        <v>Saturday</v>
      </c>
    </row>
    <row r="2094" spans="2:11" x14ac:dyDescent="0.35">
      <c r="B2094">
        <v>2026</v>
      </c>
      <c r="E2094" s="1"/>
      <c r="F2094"/>
      <c r="J2094" s="1" t="str">
        <f t="shared" si="73"/>
        <v>Jan/00</v>
      </c>
      <c r="K2094" s="1" t="str">
        <f t="shared" si="74"/>
        <v>Saturday</v>
      </c>
    </row>
    <row r="2095" spans="2:11" x14ac:dyDescent="0.35">
      <c r="B2095">
        <v>2026</v>
      </c>
      <c r="E2095" s="1"/>
      <c r="F2095"/>
      <c r="J2095" s="1" t="str">
        <f t="shared" si="73"/>
        <v>Jan/00</v>
      </c>
      <c r="K2095" s="1" t="str">
        <f t="shared" si="74"/>
        <v>Saturday</v>
      </c>
    </row>
    <row r="2096" spans="2:11" x14ac:dyDescent="0.35">
      <c r="B2096">
        <v>2026</v>
      </c>
      <c r="E2096" s="1"/>
      <c r="F2096"/>
      <c r="J2096" s="1" t="str">
        <f t="shared" si="73"/>
        <v>Jan/00</v>
      </c>
      <c r="K2096" s="1" t="str">
        <f t="shared" si="74"/>
        <v>Saturday</v>
      </c>
    </row>
    <row r="2097" spans="2:11" x14ac:dyDescent="0.35">
      <c r="B2097">
        <v>2026</v>
      </c>
      <c r="E2097" s="1"/>
      <c r="F2097"/>
      <c r="J2097" s="1" t="str">
        <f t="shared" si="73"/>
        <v>Jan/00</v>
      </c>
      <c r="K2097" s="1" t="str">
        <f t="shared" si="74"/>
        <v>Saturday</v>
      </c>
    </row>
    <row r="2098" spans="2:11" x14ac:dyDescent="0.35">
      <c r="B2098">
        <v>2026</v>
      </c>
      <c r="E2098" s="1"/>
      <c r="F2098"/>
      <c r="J2098" s="1" t="str">
        <f t="shared" si="73"/>
        <v>Jan/00</v>
      </c>
      <c r="K2098" s="1" t="str">
        <f t="shared" si="74"/>
        <v>Saturday</v>
      </c>
    </row>
    <row r="2099" spans="2:11" x14ac:dyDescent="0.35">
      <c r="B2099">
        <v>2026</v>
      </c>
      <c r="E2099" s="1"/>
      <c r="F2099"/>
      <c r="J2099" s="1" t="str">
        <f t="shared" si="73"/>
        <v>Jan/00</v>
      </c>
      <c r="K2099" s="1" t="str">
        <f t="shared" si="74"/>
        <v>Saturday</v>
      </c>
    </row>
    <row r="2100" spans="2:11" x14ac:dyDescent="0.35">
      <c r="B2100">
        <v>2026</v>
      </c>
      <c r="E2100" s="1"/>
      <c r="F2100"/>
      <c r="J2100" s="1" t="str">
        <f t="shared" si="73"/>
        <v>Jan/00</v>
      </c>
      <c r="K2100" s="1" t="str">
        <f t="shared" si="74"/>
        <v>Saturday</v>
      </c>
    </row>
    <row r="2101" spans="2:11" x14ac:dyDescent="0.35">
      <c r="B2101">
        <v>2026</v>
      </c>
      <c r="E2101" s="1"/>
      <c r="F2101"/>
      <c r="J2101" s="1" t="str">
        <f t="shared" si="73"/>
        <v>Jan/00</v>
      </c>
      <c r="K2101" s="1" t="str">
        <f t="shared" si="74"/>
        <v>Saturday</v>
      </c>
    </row>
    <row r="2102" spans="2:11" x14ac:dyDescent="0.35">
      <c r="B2102">
        <v>2026</v>
      </c>
      <c r="E2102" s="1"/>
      <c r="F2102"/>
      <c r="J2102" s="1" t="str">
        <f t="shared" si="73"/>
        <v>Jan/00</v>
      </c>
      <c r="K2102" s="1" t="str">
        <f t="shared" si="74"/>
        <v>Saturday</v>
      </c>
    </row>
    <row r="2103" spans="2:11" x14ac:dyDescent="0.35">
      <c r="B2103">
        <v>2026</v>
      </c>
      <c r="E2103" s="1"/>
      <c r="F2103"/>
      <c r="J2103" s="1" t="str">
        <f t="shared" si="73"/>
        <v>Jan/00</v>
      </c>
      <c r="K2103" s="1" t="str">
        <f t="shared" si="74"/>
        <v>Saturday</v>
      </c>
    </row>
    <row r="2104" spans="2:11" x14ac:dyDescent="0.35">
      <c r="B2104">
        <v>2026</v>
      </c>
      <c r="E2104" s="1"/>
      <c r="F2104"/>
      <c r="J2104" s="1" t="str">
        <f t="shared" si="73"/>
        <v>Jan/00</v>
      </c>
      <c r="K2104" s="1" t="str">
        <f t="shared" si="74"/>
        <v>Saturday</v>
      </c>
    </row>
    <row r="2105" spans="2:11" x14ac:dyDescent="0.35">
      <c r="B2105">
        <v>2026</v>
      </c>
      <c r="E2105" s="1"/>
      <c r="F2105"/>
      <c r="J2105" s="1" t="str">
        <f t="shared" si="73"/>
        <v>Jan/00</v>
      </c>
      <c r="K2105" s="1" t="str">
        <f t="shared" si="74"/>
        <v>Saturday</v>
      </c>
    </row>
    <row r="2106" spans="2:11" x14ac:dyDescent="0.35">
      <c r="B2106">
        <v>2026</v>
      </c>
      <c r="E2106" s="1"/>
      <c r="F2106"/>
      <c r="J2106" s="1" t="str">
        <f t="shared" si="73"/>
        <v>Jan/00</v>
      </c>
      <c r="K2106" s="1" t="str">
        <f t="shared" si="74"/>
        <v>Saturday</v>
      </c>
    </row>
    <row r="2107" spans="2:11" x14ac:dyDescent="0.35">
      <c r="B2107">
        <v>2026</v>
      </c>
      <c r="E2107" s="1"/>
      <c r="F2107"/>
      <c r="J2107" s="1" t="str">
        <f t="shared" ref="J2107:J2170" si="75" xml:space="preserve"> TEXT(G2107,"MMM/YY")</f>
        <v>Jan/00</v>
      </c>
      <c r="K2107" s="1" t="str">
        <f t="shared" si="74"/>
        <v>Saturday</v>
      </c>
    </row>
    <row r="2108" spans="2:11" x14ac:dyDescent="0.35">
      <c r="B2108">
        <v>2026</v>
      </c>
      <c r="E2108" s="1"/>
      <c r="F2108"/>
      <c r="J2108" s="1" t="str">
        <f t="shared" si="75"/>
        <v>Jan/00</v>
      </c>
      <c r="K2108" s="1" t="str">
        <f t="shared" si="74"/>
        <v>Saturday</v>
      </c>
    </row>
    <row r="2109" spans="2:11" x14ac:dyDescent="0.35">
      <c r="B2109">
        <v>2026</v>
      </c>
      <c r="E2109" s="1"/>
      <c r="F2109"/>
      <c r="J2109" s="1" t="str">
        <f t="shared" si="75"/>
        <v>Jan/00</v>
      </c>
      <c r="K2109" s="1" t="str">
        <f t="shared" si="74"/>
        <v>Saturday</v>
      </c>
    </row>
    <row r="2110" spans="2:11" x14ac:dyDescent="0.35">
      <c r="B2110">
        <v>2026</v>
      </c>
      <c r="E2110" s="1"/>
      <c r="F2110"/>
      <c r="J2110" s="1" t="str">
        <f t="shared" si="75"/>
        <v>Jan/00</v>
      </c>
      <c r="K2110" s="1" t="str">
        <f t="shared" si="74"/>
        <v>Saturday</v>
      </c>
    </row>
    <row r="2111" spans="2:11" x14ac:dyDescent="0.35">
      <c r="B2111">
        <v>2026</v>
      </c>
      <c r="E2111" s="1"/>
      <c r="F2111"/>
      <c r="J2111" s="1" t="str">
        <f t="shared" si="75"/>
        <v>Jan/00</v>
      </c>
      <c r="K2111" s="1" t="str">
        <f t="shared" si="74"/>
        <v>Saturday</v>
      </c>
    </row>
    <row r="2112" spans="2:11" x14ac:dyDescent="0.35">
      <c r="B2112">
        <v>2026</v>
      </c>
      <c r="E2112" s="1"/>
      <c r="F2112"/>
      <c r="J2112" s="1" t="str">
        <f t="shared" si="75"/>
        <v>Jan/00</v>
      </c>
      <c r="K2112" s="1" t="str">
        <f t="shared" si="74"/>
        <v>Saturday</v>
      </c>
    </row>
    <row r="2113" spans="2:11" x14ac:dyDescent="0.35">
      <c r="B2113">
        <v>2026</v>
      </c>
      <c r="E2113" s="1"/>
      <c r="F2113"/>
      <c r="J2113" s="1" t="str">
        <f t="shared" si="75"/>
        <v>Jan/00</v>
      </c>
      <c r="K2113" s="1" t="str">
        <f t="shared" si="74"/>
        <v>Saturday</v>
      </c>
    </row>
    <row r="2114" spans="2:11" x14ac:dyDescent="0.35">
      <c r="B2114">
        <v>2026</v>
      </c>
      <c r="E2114" s="1"/>
      <c r="F2114"/>
      <c r="J2114" s="1" t="str">
        <f t="shared" si="75"/>
        <v>Jan/00</v>
      </c>
      <c r="K2114" s="1" t="str">
        <f t="shared" si="74"/>
        <v>Saturday</v>
      </c>
    </row>
    <row r="2115" spans="2:11" x14ac:dyDescent="0.35">
      <c r="B2115">
        <v>2026</v>
      </c>
      <c r="E2115" s="1"/>
      <c r="F2115"/>
      <c r="J2115" s="1" t="str">
        <f t="shared" si="75"/>
        <v>Jan/00</v>
      </c>
      <c r="K2115" s="1" t="str">
        <f t="shared" si="74"/>
        <v>Saturday</v>
      </c>
    </row>
    <row r="2116" spans="2:11" x14ac:dyDescent="0.35">
      <c r="B2116">
        <v>2026</v>
      </c>
      <c r="E2116" s="1"/>
      <c r="F2116"/>
      <c r="J2116" s="1" t="str">
        <f t="shared" si="75"/>
        <v>Jan/00</v>
      </c>
      <c r="K2116" s="1" t="str">
        <f t="shared" si="74"/>
        <v>Saturday</v>
      </c>
    </row>
    <row r="2117" spans="2:11" x14ac:dyDescent="0.35">
      <c r="B2117">
        <v>2026</v>
      </c>
      <c r="E2117" s="1"/>
      <c r="F2117"/>
      <c r="J2117" s="1" t="str">
        <f t="shared" si="75"/>
        <v>Jan/00</v>
      </c>
      <c r="K2117" s="1" t="str">
        <f t="shared" si="74"/>
        <v>Saturday</v>
      </c>
    </row>
    <row r="2118" spans="2:11" x14ac:dyDescent="0.35">
      <c r="B2118">
        <v>2026</v>
      </c>
      <c r="E2118" s="1"/>
      <c r="F2118"/>
      <c r="J2118" s="1" t="str">
        <f t="shared" si="75"/>
        <v>Jan/00</v>
      </c>
      <c r="K2118" s="1" t="str">
        <f t="shared" si="74"/>
        <v>Saturday</v>
      </c>
    </row>
    <row r="2119" spans="2:11" x14ac:dyDescent="0.35">
      <c r="B2119">
        <v>2026</v>
      </c>
      <c r="E2119" s="1"/>
      <c r="F2119"/>
      <c r="J2119" s="1" t="str">
        <f t="shared" si="75"/>
        <v>Jan/00</v>
      </c>
      <c r="K2119" s="1" t="str">
        <f t="shared" si="74"/>
        <v>Saturday</v>
      </c>
    </row>
    <row r="2120" spans="2:11" x14ac:dyDescent="0.35">
      <c r="B2120">
        <v>2026</v>
      </c>
      <c r="E2120" s="1"/>
      <c r="F2120"/>
      <c r="J2120" s="1" t="str">
        <f t="shared" si="75"/>
        <v>Jan/00</v>
      </c>
      <c r="K2120" s="1" t="str">
        <f t="shared" si="74"/>
        <v>Saturday</v>
      </c>
    </row>
    <row r="2121" spans="2:11" x14ac:dyDescent="0.35">
      <c r="B2121">
        <v>2026</v>
      </c>
      <c r="E2121" s="1"/>
      <c r="F2121"/>
      <c r="J2121" s="1" t="str">
        <f t="shared" si="75"/>
        <v>Jan/00</v>
      </c>
      <c r="K2121" s="1" t="str">
        <f t="shared" si="74"/>
        <v>Saturday</v>
      </c>
    </row>
    <row r="2122" spans="2:11" x14ac:dyDescent="0.35">
      <c r="B2122">
        <v>2026</v>
      </c>
      <c r="E2122" s="1"/>
      <c r="F2122"/>
      <c r="J2122" s="1" t="str">
        <f t="shared" si="75"/>
        <v>Jan/00</v>
      </c>
      <c r="K2122" s="1" t="str">
        <f t="shared" ref="K2122:K2187" si="76" xml:space="preserve"> TEXT(G2122, "dddd")</f>
        <v>Saturday</v>
      </c>
    </row>
    <row r="2123" spans="2:11" x14ac:dyDescent="0.35">
      <c r="B2123">
        <v>2026</v>
      </c>
      <c r="E2123" s="1"/>
      <c r="F2123"/>
      <c r="J2123" s="1" t="str">
        <f t="shared" si="75"/>
        <v>Jan/00</v>
      </c>
      <c r="K2123" s="1" t="str">
        <f t="shared" si="76"/>
        <v>Saturday</v>
      </c>
    </row>
    <row r="2124" spans="2:11" x14ac:dyDescent="0.35">
      <c r="B2124">
        <v>2026</v>
      </c>
      <c r="E2124" s="1"/>
      <c r="F2124"/>
      <c r="J2124" s="1" t="str">
        <f t="shared" si="75"/>
        <v>Jan/00</v>
      </c>
      <c r="K2124" s="1" t="str">
        <f t="shared" si="76"/>
        <v>Saturday</v>
      </c>
    </row>
    <row r="2125" spans="2:11" x14ac:dyDescent="0.35">
      <c r="B2125">
        <v>2026</v>
      </c>
      <c r="E2125" s="1"/>
      <c r="F2125"/>
      <c r="J2125" s="1" t="str">
        <f t="shared" si="75"/>
        <v>Jan/00</v>
      </c>
      <c r="K2125" s="1" t="str">
        <f t="shared" si="76"/>
        <v>Saturday</v>
      </c>
    </row>
    <row r="2126" spans="2:11" x14ac:dyDescent="0.35">
      <c r="B2126">
        <v>2026</v>
      </c>
      <c r="E2126" s="1"/>
      <c r="F2126"/>
      <c r="J2126" s="1" t="str">
        <f t="shared" si="75"/>
        <v>Jan/00</v>
      </c>
      <c r="K2126" s="1" t="str">
        <f t="shared" si="76"/>
        <v>Saturday</v>
      </c>
    </row>
    <row r="2127" spans="2:11" x14ac:dyDescent="0.35">
      <c r="B2127">
        <v>2026</v>
      </c>
      <c r="E2127" s="1"/>
      <c r="F2127"/>
      <c r="J2127" s="1" t="str">
        <f t="shared" si="75"/>
        <v>Jan/00</v>
      </c>
      <c r="K2127" s="1" t="str">
        <f t="shared" si="76"/>
        <v>Saturday</v>
      </c>
    </row>
    <row r="2128" spans="2:11" x14ac:dyDescent="0.35">
      <c r="B2128">
        <v>2026</v>
      </c>
      <c r="E2128" s="1"/>
      <c r="F2128"/>
      <c r="J2128" s="1" t="str">
        <f t="shared" si="75"/>
        <v>Jan/00</v>
      </c>
      <c r="K2128" s="1" t="str">
        <f t="shared" si="76"/>
        <v>Saturday</v>
      </c>
    </row>
    <row r="2129" spans="2:11" x14ac:dyDescent="0.35">
      <c r="B2129">
        <v>2026</v>
      </c>
      <c r="E2129" s="1"/>
      <c r="F2129"/>
      <c r="J2129" s="1" t="str">
        <f t="shared" si="75"/>
        <v>Jan/00</v>
      </c>
      <c r="K2129" s="1" t="str">
        <f t="shared" si="76"/>
        <v>Saturday</v>
      </c>
    </row>
    <row r="2130" spans="2:11" x14ac:dyDescent="0.35">
      <c r="B2130">
        <v>2026</v>
      </c>
      <c r="E2130" s="1"/>
      <c r="F2130"/>
      <c r="J2130" s="1" t="str">
        <f t="shared" si="75"/>
        <v>Jan/00</v>
      </c>
      <c r="K2130" s="1" t="str">
        <f t="shared" si="76"/>
        <v>Saturday</v>
      </c>
    </row>
    <row r="2131" spans="2:11" x14ac:dyDescent="0.35">
      <c r="B2131">
        <v>2026</v>
      </c>
      <c r="E2131" s="1"/>
      <c r="F2131"/>
      <c r="J2131" s="1" t="str">
        <f t="shared" si="75"/>
        <v>Jan/00</v>
      </c>
      <c r="K2131" s="1" t="str">
        <f t="shared" si="76"/>
        <v>Saturday</v>
      </c>
    </row>
    <row r="2132" spans="2:11" x14ac:dyDescent="0.35">
      <c r="B2132">
        <v>2026</v>
      </c>
      <c r="E2132" s="1"/>
      <c r="F2132"/>
      <c r="J2132" s="1" t="str">
        <f t="shared" si="75"/>
        <v>Jan/00</v>
      </c>
      <c r="K2132" s="1" t="str">
        <f t="shared" si="76"/>
        <v>Saturday</v>
      </c>
    </row>
    <row r="2133" spans="2:11" x14ac:dyDescent="0.35">
      <c r="B2133">
        <v>2026</v>
      </c>
      <c r="E2133" s="1"/>
      <c r="F2133"/>
      <c r="J2133" s="1" t="str">
        <f t="shared" si="75"/>
        <v>Jan/00</v>
      </c>
      <c r="K2133" s="1" t="str">
        <f t="shared" si="76"/>
        <v>Saturday</v>
      </c>
    </row>
    <row r="2134" spans="2:11" x14ac:dyDescent="0.35">
      <c r="B2134">
        <v>2026</v>
      </c>
      <c r="E2134" s="1"/>
      <c r="F2134"/>
      <c r="J2134" s="1" t="str">
        <f t="shared" si="75"/>
        <v>Jan/00</v>
      </c>
      <c r="K2134" s="1" t="str">
        <f t="shared" si="76"/>
        <v>Saturday</v>
      </c>
    </row>
    <row r="2135" spans="2:11" x14ac:dyDescent="0.35">
      <c r="B2135">
        <v>2026</v>
      </c>
      <c r="E2135" s="1"/>
      <c r="F2135"/>
      <c r="J2135" s="1" t="str">
        <f t="shared" si="75"/>
        <v>Jan/00</v>
      </c>
      <c r="K2135" s="1" t="str">
        <f t="shared" si="76"/>
        <v>Saturday</v>
      </c>
    </row>
    <row r="2136" spans="2:11" x14ac:dyDescent="0.35">
      <c r="B2136">
        <v>2026</v>
      </c>
      <c r="E2136" s="1"/>
      <c r="F2136"/>
      <c r="J2136" s="1" t="str">
        <f t="shared" si="75"/>
        <v>Jan/00</v>
      </c>
      <c r="K2136" s="1" t="str">
        <f t="shared" si="76"/>
        <v>Saturday</v>
      </c>
    </row>
    <row r="2137" spans="2:11" x14ac:dyDescent="0.35">
      <c r="B2137">
        <v>2026</v>
      </c>
      <c r="E2137" s="1"/>
      <c r="F2137"/>
      <c r="J2137" s="1" t="str">
        <f t="shared" si="75"/>
        <v>Jan/00</v>
      </c>
      <c r="K2137" s="1" t="str">
        <f t="shared" si="76"/>
        <v>Saturday</v>
      </c>
    </row>
    <row r="2138" spans="2:11" x14ac:dyDescent="0.35">
      <c r="B2138">
        <v>2026</v>
      </c>
      <c r="E2138" s="1"/>
      <c r="F2138"/>
      <c r="J2138" s="1" t="str">
        <f t="shared" si="75"/>
        <v>Jan/00</v>
      </c>
      <c r="K2138" s="1" t="str">
        <f t="shared" si="76"/>
        <v>Saturday</v>
      </c>
    </row>
    <row r="2139" spans="2:11" x14ac:dyDescent="0.35">
      <c r="B2139">
        <v>2026</v>
      </c>
      <c r="C2139" s="1" t="s">
        <v>6</v>
      </c>
      <c r="E2139" s="1"/>
      <c r="F2139"/>
      <c r="J2139" s="1" t="str">
        <f t="shared" si="75"/>
        <v>Jan/00</v>
      </c>
      <c r="K2139" s="1" t="str">
        <f t="shared" si="76"/>
        <v>Saturday</v>
      </c>
    </row>
    <row r="2140" spans="2:11" x14ac:dyDescent="0.35">
      <c r="B2140">
        <v>2026</v>
      </c>
      <c r="E2140" s="1"/>
      <c r="F2140"/>
      <c r="J2140" s="1" t="str">
        <f t="shared" si="75"/>
        <v>Jan/00</v>
      </c>
      <c r="K2140" s="1" t="str">
        <f t="shared" si="76"/>
        <v>Saturday</v>
      </c>
    </row>
    <row r="2141" spans="2:11" x14ac:dyDescent="0.35">
      <c r="B2141">
        <v>2026</v>
      </c>
      <c r="E2141" s="1"/>
      <c r="F2141"/>
      <c r="J2141" s="1" t="str">
        <f t="shared" si="75"/>
        <v>Jan/00</v>
      </c>
      <c r="K2141" s="1" t="str">
        <f t="shared" si="76"/>
        <v>Saturday</v>
      </c>
    </row>
    <row r="2142" spans="2:11" x14ac:dyDescent="0.35">
      <c r="B2142">
        <v>2026</v>
      </c>
      <c r="E2142" s="1"/>
      <c r="F2142"/>
      <c r="J2142" s="1" t="str">
        <f t="shared" si="75"/>
        <v>Jan/00</v>
      </c>
      <c r="K2142" s="1" t="str">
        <f t="shared" si="76"/>
        <v>Saturday</v>
      </c>
    </row>
    <row r="2143" spans="2:11" x14ac:dyDescent="0.35">
      <c r="B2143">
        <v>2026</v>
      </c>
      <c r="E2143" s="1"/>
      <c r="F2143"/>
      <c r="J2143" s="1" t="str">
        <f t="shared" si="75"/>
        <v>Jan/00</v>
      </c>
      <c r="K2143" s="1" t="str">
        <f t="shared" si="76"/>
        <v>Saturday</v>
      </c>
    </row>
    <row r="2144" spans="2:11" x14ac:dyDescent="0.35">
      <c r="B2144">
        <v>2026</v>
      </c>
      <c r="E2144" s="1"/>
      <c r="F2144"/>
      <c r="J2144" s="1" t="str">
        <f t="shared" si="75"/>
        <v>Jan/00</v>
      </c>
      <c r="K2144" s="1" t="str">
        <f t="shared" si="76"/>
        <v>Saturday</v>
      </c>
    </row>
    <row r="2145" spans="2:11" x14ac:dyDescent="0.35">
      <c r="B2145">
        <v>2026</v>
      </c>
      <c r="E2145" s="1"/>
      <c r="F2145"/>
      <c r="J2145" s="1" t="str">
        <f t="shared" si="75"/>
        <v>Jan/00</v>
      </c>
      <c r="K2145" s="1" t="str">
        <f t="shared" si="76"/>
        <v>Saturday</v>
      </c>
    </row>
    <row r="2146" spans="2:11" x14ac:dyDescent="0.35">
      <c r="B2146">
        <v>2026</v>
      </c>
      <c r="E2146" s="1"/>
      <c r="F2146"/>
      <c r="J2146" s="1" t="str">
        <f t="shared" si="75"/>
        <v>Jan/00</v>
      </c>
      <c r="K2146" s="1" t="str">
        <f t="shared" si="76"/>
        <v>Saturday</v>
      </c>
    </row>
    <row r="2147" spans="2:11" x14ac:dyDescent="0.35">
      <c r="B2147">
        <v>2026</v>
      </c>
      <c r="E2147" s="1"/>
      <c r="F2147"/>
      <c r="J2147" s="1" t="str">
        <f t="shared" si="75"/>
        <v>Jan/00</v>
      </c>
      <c r="K2147" s="1" t="str">
        <f t="shared" si="76"/>
        <v>Saturday</v>
      </c>
    </row>
    <row r="2148" spans="2:11" x14ac:dyDescent="0.35">
      <c r="B2148">
        <v>2026</v>
      </c>
      <c r="E2148" s="1"/>
      <c r="F2148"/>
      <c r="J2148" s="1" t="str">
        <f t="shared" si="75"/>
        <v>Jan/00</v>
      </c>
      <c r="K2148" s="1" t="str">
        <f t="shared" si="76"/>
        <v>Saturday</v>
      </c>
    </row>
    <row r="2149" spans="2:11" x14ac:dyDescent="0.35">
      <c r="B2149">
        <v>2026</v>
      </c>
      <c r="E2149" s="1"/>
      <c r="F2149"/>
      <c r="J2149" s="1" t="str">
        <f t="shared" si="75"/>
        <v>Jan/00</v>
      </c>
      <c r="K2149" s="1" t="str">
        <f t="shared" si="76"/>
        <v>Saturday</v>
      </c>
    </row>
    <row r="2150" spans="2:11" x14ac:dyDescent="0.35">
      <c r="B2150">
        <v>2026</v>
      </c>
      <c r="E2150" s="1"/>
      <c r="F2150"/>
      <c r="J2150" s="1" t="str">
        <f t="shared" si="75"/>
        <v>Jan/00</v>
      </c>
      <c r="K2150" s="1" t="str">
        <f t="shared" si="76"/>
        <v>Saturday</v>
      </c>
    </row>
    <row r="2151" spans="2:11" x14ac:dyDescent="0.35">
      <c r="B2151">
        <v>2026</v>
      </c>
      <c r="E2151" s="1"/>
      <c r="F2151"/>
      <c r="J2151" s="1" t="str">
        <f t="shared" si="75"/>
        <v>Jan/00</v>
      </c>
      <c r="K2151" s="1" t="str">
        <f t="shared" si="76"/>
        <v>Saturday</v>
      </c>
    </row>
    <row r="2152" spans="2:11" x14ac:dyDescent="0.35">
      <c r="B2152">
        <v>2026</v>
      </c>
      <c r="E2152" s="1"/>
      <c r="F2152"/>
      <c r="J2152" s="1" t="str">
        <f t="shared" si="75"/>
        <v>Jan/00</v>
      </c>
      <c r="K2152" s="1" t="str">
        <f t="shared" si="76"/>
        <v>Saturday</v>
      </c>
    </row>
    <row r="2153" spans="2:11" x14ac:dyDescent="0.35">
      <c r="B2153">
        <v>2026</v>
      </c>
      <c r="E2153" s="1"/>
      <c r="F2153"/>
      <c r="J2153" s="1" t="str">
        <f t="shared" si="75"/>
        <v>Jan/00</v>
      </c>
      <c r="K2153" s="1" t="str">
        <f t="shared" si="76"/>
        <v>Saturday</v>
      </c>
    </row>
    <row r="2154" spans="2:11" x14ac:dyDescent="0.35">
      <c r="B2154">
        <v>2026</v>
      </c>
      <c r="E2154" s="1"/>
      <c r="F2154"/>
      <c r="J2154" s="1" t="str">
        <f t="shared" si="75"/>
        <v>Jan/00</v>
      </c>
      <c r="K2154" s="1" t="str">
        <f t="shared" si="76"/>
        <v>Saturday</v>
      </c>
    </row>
    <row r="2155" spans="2:11" x14ac:dyDescent="0.35">
      <c r="B2155">
        <v>2026</v>
      </c>
      <c r="E2155" s="1"/>
      <c r="F2155"/>
      <c r="J2155" s="1" t="str">
        <f t="shared" si="75"/>
        <v>Jan/00</v>
      </c>
      <c r="K2155" s="1" t="str">
        <f t="shared" si="76"/>
        <v>Saturday</v>
      </c>
    </row>
    <row r="2156" spans="2:11" x14ac:dyDescent="0.35">
      <c r="B2156">
        <v>2026</v>
      </c>
      <c r="E2156" s="1"/>
      <c r="F2156"/>
      <c r="J2156" s="1" t="str">
        <f t="shared" si="75"/>
        <v>Jan/00</v>
      </c>
      <c r="K2156" s="1" t="str">
        <f t="shared" si="76"/>
        <v>Saturday</v>
      </c>
    </row>
    <row r="2157" spans="2:11" x14ac:dyDescent="0.35">
      <c r="B2157">
        <v>2026</v>
      </c>
      <c r="E2157" s="1"/>
      <c r="F2157"/>
      <c r="J2157" s="1" t="str">
        <f t="shared" si="75"/>
        <v>Jan/00</v>
      </c>
      <c r="K2157" s="1" t="str">
        <f t="shared" si="76"/>
        <v>Saturday</v>
      </c>
    </row>
    <row r="2158" spans="2:11" x14ac:dyDescent="0.35">
      <c r="B2158">
        <v>2026</v>
      </c>
      <c r="E2158" s="1"/>
      <c r="F2158"/>
      <c r="J2158" s="1" t="str">
        <f t="shared" si="75"/>
        <v>Jan/00</v>
      </c>
      <c r="K2158" s="1" t="str">
        <f t="shared" si="76"/>
        <v>Saturday</v>
      </c>
    </row>
    <row r="2159" spans="2:11" x14ac:dyDescent="0.35">
      <c r="B2159">
        <v>2026</v>
      </c>
      <c r="E2159" s="1"/>
      <c r="F2159"/>
      <c r="J2159" s="1" t="str">
        <f t="shared" si="75"/>
        <v>Jan/00</v>
      </c>
      <c r="K2159" s="1" t="str">
        <f t="shared" si="76"/>
        <v>Saturday</v>
      </c>
    </row>
    <row r="2160" spans="2:11" x14ac:dyDescent="0.35">
      <c r="B2160">
        <v>2026</v>
      </c>
      <c r="E2160" s="1"/>
      <c r="F2160"/>
      <c r="J2160" s="1" t="str">
        <f t="shared" si="75"/>
        <v>Jan/00</v>
      </c>
      <c r="K2160" s="1" t="str">
        <f t="shared" si="76"/>
        <v>Saturday</v>
      </c>
    </row>
    <row r="2161" spans="2:11" x14ac:dyDescent="0.35">
      <c r="B2161">
        <v>2026</v>
      </c>
      <c r="E2161" s="1"/>
      <c r="F2161"/>
      <c r="J2161" s="1" t="str">
        <f t="shared" si="75"/>
        <v>Jan/00</v>
      </c>
      <c r="K2161" s="1" t="str">
        <f t="shared" si="76"/>
        <v>Saturday</v>
      </c>
    </row>
    <row r="2162" spans="2:11" x14ac:dyDescent="0.35">
      <c r="B2162">
        <v>2026</v>
      </c>
      <c r="E2162" s="1"/>
      <c r="F2162"/>
      <c r="J2162" s="1" t="str">
        <f t="shared" si="75"/>
        <v>Jan/00</v>
      </c>
      <c r="K2162" s="1" t="str">
        <f t="shared" si="76"/>
        <v>Saturday</v>
      </c>
    </row>
    <row r="2163" spans="2:11" x14ac:dyDescent="0.35">
      <c r="B2163">
        <v>2026</v>
      </c>
      <c r="E2163" s="1"/>
      <c r="F2163"/>
      <c r="J2163" s="1" t="str">
        <f t="shared" si="75"/>
        <v>Jan/00</v>
      </c>
      <c r="K2163" s="1" t="str">
        <f t="shared" si="76"/>
        <v>Saturday</v>
      </c>
    </row>
    <row r="2164" spans="2:11" x14ac:dyDescent="0.35">
      <c r="B2164">
        <v>2026</v>
      </c>
      <c r="E2164" s="1"/>
      <c r="F2164"/>
      <c r="J2164" s="1" t="str">
        <f t="shared" si="75"/>
        <v>Jan/00</v>
      </c>
      <c r="K2164" s="1" t="str">
        <f t="shared" si="76"/>
        <v>Saturday</v>
      </c>
    </row>
    <row r="2165" spans="2:11" x14ac:dyDescent="0.35">
      <c r="B2165">
        <v>2026</v>
      </c>
      <c r="E2165" s="1"/>
      <c r="F2165"/>
      <c r="J2165" s="1" t="str">
        <f t="shared" si="75"/>
        <v>Jan/00</v>
      </c>
      <c r="K2165" s="1" t="str">
        <f t="shared" si="76"/>
        <v>Saturday</v>
      </c>
    </row>
    <row r="2166" spans="2:11" x14ac:dyDescent="0.35">
      <c r="B2166">
        <v>2026</v>
      </c>
      <c r="E2166" s="1"/>
      <c r="F2166"/>
      <c r="J2166" s="1" t="str">
        <f t="shared" si="75"/>
        <v>Jan/00</v>
      </c>
      <c r="K2166" s="1" t="str">
        <f t="shared" si="76"/>
        <v>Saturday</v>
      </c>
    </row>
    <row r="2167" spans="2:11" x14ac:dyDescent="0.35">
      <c r="B2167">
        <v>2026</v>
      </c>
      <c r="E2167" s="1"/>
      <c r="F2167"/>
      <c r="J2167" s="1" t="str">
        <f t="shared" si="75"/>
        <v>Jan/00</v>
      </c>
      <c r="K2167" s="1" t="str">
        <f t="shared" si="76"/>
        <v>Saturday</v>
      </c>
    </row>
    <row r="2168" spans="2:11" x14ac:dyDescent="0.35">
      <c r="B2168">
        <v>2026</v>
      </c>
      <c r="E2168" s="1"/>
      <c r="F2168"/>
      <c r="J2168" s="1" t="str">
        <f t="shared" si="75"/>
        <v>Jan/00</v>
      </c>
      <c r="K2168" s="1" t="str">
        <f t="shared" si="76"/>
        <v>Saturday</v>
      </c>
    </row>
    <row r="2169" spans="2:11" x14ac:dyDescent="0.35">
      <c r="B2169">
        <v>2026</v>
      </c>
      <c r="E2169" s="1"/>
      <c r="F2169"/>
      <c r="J2169" s="1" t="str">
        <f t="shared" si="75"/>
        <v>Jan/00</v>
      </c>
      <c r="K2169" s="1" t="str">
        <f t="shared" si="76"/>
        <v>Saturday</v>
      </c>
    </row>
    <row r="2170" spans="2:11" x14ac:dyDescent="0.35">
      <c r="B2170">
        <v>2026</v>
      </c>
      <c r="E2170" s="1"/>
      <c r="F2170"/>
      <c r="J2170" s="1" t="str">
        <f t="shared" si="75"/>
        <v>Jan/00</v>
      </c>
      <c r="K2170" s="1" t="str">
        <f t="shared" si="76"/>
        <v>Saturday</v>
      </c>
    </row>
    <row r="2171" spans="2:11" x14ac:dyDescent="0.35">
      <c r="B2171">
        <v>2026</v>
      </c>
      <c r="E2171" s="1"/>
      <c r="F2171"/>
      <c r="J2171" s="1" t="str">
        <f t="shared" ref="J2171:J2197" si="77" xml:space="preserve"> TEXT(G2171,"MMM/YY")</f>
        <v>Jan/00</v>
      </c>
      <c r="K2171" s="1" t="str">
        <f t="shared" si="76"/>
        <v>Saturday</v>
      </c>
    </row>
    <row r="2172" spans="2:11" x14ac:dyDescent="0.35">
      <c r="B2172">
        <v>2026</v>
      </c>
      <c r="E2172" s="1"/>
      <c r="F2172"/>
      <c r="J2172" s="1" t="str">
        <f t="shared" si="77"/>
        <v>Jan/00</v>
      </c>
      <c r="K2172" s="1" t="str">
        <f t="shared" si="76"/>
        <v>Saturday</v>
      </c>
    </row>
    <row r="2173" spans="2:11" x14ac:dyDescent="0.35">
      <c r="B2173">
        <v>2026</v>
      </c>
      <c r="E2173" s="1"/>
      <c r="F2173"/>
      <c r="J2173" s="1" t="str">
        <f t="shared" si="77"/>
        <v>Jan/00</v>
      </c>
      <c r="K2173" s="1" t="str">
        <f t="shared" si="76"/>
        <v>Saturday</v>
      </c>
    </row>
    <row r="2174" spans="2:11" x14ac:dyDescent="0.35">
      <c r="B2174">
        <v>2026</v>
      </c>
      <c r="E2174" s="1"/>
      <c r="F2174"/>
      <c r="J2174" s="1" t="str">
        <f t="shared" si="77"/>
        <v>Jan/00</v>
      </c>
      <c r="K2174" s="1" t="str">
        <f t="shared" si="76"/>
        <v>Saturday</v>
      </c>
    </row>
    <row r="2175" spans="2:11" x14ac:dyDescent="0.35">
      <c r="B2175">
        <v>2026</v>
      </c>
      <c r="E2175" s="1"/>
      <c r="F2175"/>
      <c r="J2175" s="1" t="str">
        <f t="shared" si="77"/>
        <v>Jan/00</v>
      </c>
      <c r="K2175" s="1" t="str">
        <f t="shared" si="76"/>
        <v>Saturday</v>
      </c>
    </row>
    <row r="2176" spans="2:11" x14ac:dyDescent="0.35">
      <c r="B2176">
        <v>2026</v>
      </c>
      <c r="E2176" s="1"/>
      <c r="F2176"/>
      <c r="J2176" s="1" t="str">
        <f t="shared" si="77"/>
        <v>Jan/00</v>
      </c>
      <c r="K2176" s="1" t="str">
        <f t="shared" si="76"/>
        <v>Saturday</v>
      </c>
    </row>
    <row r="2177" spans="2:11" x14ac:dyDescent="0.35">
      <c r="B2177">
        <v>2026</v>
      </c>
      <c r="E2177" s="1"/>
      <c r="F2177"/>
      <c r="J2177" s="1" t="str">
        <f t="shared" si="77"/>
        <v>Jan/00</v>
      </c>
      <c r="K2177" s="1" t="str">
        <f t="shared" si="76"/>
        <v>Saturday</v>
      </c>
    </row>
    <row r="2178" spans="2:11" x14ac:dyDescent="0.35">
      <c r="B2178">
        <v>2026</v>
      </c>
      <c r="E2178" s="1"/>
      <c r="F2178"/>
      <c r="J2178" s="1" t="str">
        <f t="shared" si="77"/>
        <v>Jan/00</v>
      </c>
      <c r="K2178" s="1" t="str">
        <f t="shared" si="76"/>
        <v>Saturday</v>
      </c>
    </row>
    <row r="2179" spans="2:11" x14ac:dyDescent="0.35">
      <c r="B2179">
        <v>2026</v>
      </c>
      <c r="E2179" s="1"/>
      <c r="F2179"/>
      <c r="J2179" s="1" t="str">
        <f t="shared" si="77"/>
        <v>Jan/00</v>
      </c>
      <c r="K2179" s="1" t="str">
        <f t="shared" si="76"/>
        <v>Saturday</v>
      </c>
    </row>
    <row r="2180" spans="2:11" x14ac:dyDescent="0.35">
      <c r="B2180">
        <v>2026</v>
      </c>
      <c r="E2180" s="1"/>
      <c r="F2180"/>
      <c r="J2180" s="1" t="str">
        <f t="shared" si="77"/>
        <v>Jan/00</v>
      </c>
      <c r="K2180" s="1" t="str">
        <f t="shared" si="76"/>
        <v>Saturday</v>
      </c>
    </row>
    <row r="2181" spans="2:11" x14ac:dyDescent="0.35">
      <c r="B2181">
        <v>2026</v>
      </c>
      <c r="E2181" s="1"/>
      <c r="F2181"/>
      <c r="J2181" s="1" t="str">
        <f t="shared" si="77"/>
        <v>Jan/00</v>
      </c>
      <c r="K2181" s="1" t="str">
        <f t="shared" si="76"/>
        <v>Saturday</v>
      </c>
    </row>
    <row r="2182" spans="2:11" x14ac:dyDescent="0.35">
      <c r="B2182">
        <v>2026</v>
      </c>
      <c r="E2182" s="1"/>
      <c r="F2182"/>
      <c r="J2182" s="1" t="str">
        <f t="shared" si="77"/>
        <v>Jan/00</v>
      </c>
      <c r="K2182" s="1" t="str">
        <f t="shared" si="76"/>
        <v>Saturday</v>
      </c>
    </row>
    <row r="2183" spans="2:11" x14ac:dyDescent="0.35">
      <c r="B2183">
        <v>2026</v>
      </c>
      <c r="E2183" s="1"/>
      <c r="F2183"/>
      <c r="J2183" s="1" t="str">
        <f t="shared" si="77"/>
        <v>Jan/00</v>
      </c>
      <c r="K2183" s="1" t="str">
        <f t="shared" si="76"/>
        <v>Saturday</v>
      </c>
    </row>
    <row r="2184" spans="2:11" x14ac:dyDescent="0.35">
      <c r="B2184">
        <v>2026</v>
      </c>
      <c r="E2184" s="1"/>
      <c r="F2184"/>
      <c r="J2184" s="1" t="str">
        <f t="shared" si="77"/>
        <v>Jan/00</v>
      </c>
      <c r="K2184" s="1" t="str">
        <f t="shared" si="76"/>
        <v>Saturday</v>
      </c>
    </row>
    <row r="2185" spans="2:11" x14ac:dyDescent="0.35">
      <c r="B2185">
        <v>2026</v>
      </c>
      <c r="E2185" s="1"/>
      <c r="F2185"/>
      <c r="J2185" s="1" t="str">
        <f t="shared" si="77"/>
        <v>Jan/00</v>
      </c>
      <c r="K2185" s="1" t="str">
        <f t="shared" si="76"/>
        <v>Saturday</v>
      </c>
    </row>
    <row r="2186" spans="2:11" x14ac:dyDescent="0.35">
      <c r="B2186">
        <v>2026</v>
      </c>
      <c r="E2186" s="1"/>
      <c r="F2186"/>
      <c r="J2186" s="1" t="str">
        <f t="shared" si="77"/>
        <v>Jan/00</v>
      </c>
      <c r="K2186" s="1" t="str">
        <f t="shared" si="76"/>
        <v>Saturday</v>
      </c>
    </row>
    <row r="2187" spans="2:11" x14ac:dyDescent="0.35">
      <c r="B2187">
        <v>2026</v>
      </c>
      <c r="E2187" s="1"/>
      <c r="F2187"/>
      <c r="J2187" s="1" t="str">
        <f t="shared" si="77"/>
        <v>Jan/00</v>
      </c>
      <c r="K2187" s="1" t="str">
        <f t="shared" si="76"/>
        <v>Saturday</v>
      </c>
    </row>
    <row r="2188" spans="2:11" x14ac:dyDescent="0.35">
      <c r="B2188">
        <v>2026</v>
      </c>
      <c r="C2188" s="1" t="s">
        <v>6</v>
      </c>
      <c r="D2188" s="1" t="s">
        <v>22</v>
      </c>
      <c r="E2188" s="40" t="s">
        <v>1185</v>
      </c>
      <c r="F2188"/>
      <c r="G2188" s="3">
        <v>45405</v>
      </c>
      <c r="H2188" s="3">
        <v>45405</v>
      </c>
      <c r="J2188" t="str">
        <f t="shared" si="77"/>
        <v>Apr/24</v>
      </c>
      <c r="K2188" t="str">
        <f t="shared" ref="K2188:K2197" si="78" xml:space="preserve"> TEXT(G2188, "dddd")</f>
        <v>Tuesday</v>
      </c>
    </row>
    <row r="2189" spans="2:11" x14ac:dyDescent="0.35">
      <c r="B2189">
        <v>2026</v>
      </c>
      <c r="C2189" s="1" t="s">
        <v>6</v>
      </c>
      <c r="D2189" s="1" t="s">
        <v>510</v>
      </c>
      <c r="E2189" s="5" t="s">
        <v>1203</v>
      </c>
      <c r="F2189" t="s">
        <v>348</v>
      </c>
      <c r="G2189" s="3">
        <v>45405</v>
      </c>
      <c r="H2189" s="3">
        <v>45405</v>
      </c>
      <c r="I2189" s="1">
        <v>1</v>
      </c>
      <c r="J2189" t="str">
        <f t="shared" si="77"/>
        <v>Apr/24</v>
      </c>
      <c r="K2189" t="str">
        <f t="shared" si="78"/>
        <v>Tuesday</v>
      </c>
    </row>
    <row r="2190" spans="2:11" x14ac:dyDescent="0.35">
      <c r="B2190">
        <v>2026</v>
      </c>
      <c r="C2190" s="1" t="s">
        <v>6</v>
      </c>
      <c r="D2190" s="1" t="s">
        <v>958</v>
      </c>
      <c r="E2190" s="40" t="s">
        <v>1193</v>
      </c>
      <c r="F2190"/>
      <c r="G2190" s="3">
        <v>45405</v>
      </c>
      <c r="H2190" s="3">
        <v>45405</v>
      </c>
      <c r="J2190" t="str">
        <f t="shared" si="77"/>
        <v>Apr/24</v>
      </c>
      <c r="K2190" t="str">
        <f t="shared" si="78"/>
        <v>Tuesday</v>
      </c>
    </row>
    <row r="2191" spans="2:11" x14ac:dyDescent="0.35">
      <c r="B2191">
        <v>2026</v>
      </c>
      <c r="C2191" s="1" t="s">
        <v>6</v>
      </c>
      <c r="D2191" s="1" t="s">
        <v>17</v>
      </c>
      <c r="F2191"/>
      <c r="G2191" s="3">
        <v>45405</v>
      </c>
      <c r="H2191" s="3">
        <v>45405</v>
      </c>
      <c r="J2191" t="str">
        <f t="shared" si="77"/>
        <v>Apr/24</v>
      </c>
      <c r="K2191" t="str">
        <f t="shared" si="78"/>
        <v>Tuesday</v>
      </c>
    </row>
    <row r="2192" spans="2:11" x14ac:dyDescent="0.35">
      <c r="B2192">
        <v>2026</v>
      </c>
      <c r="C2192" s="1" t="s">
        <v>6</v>
      </c>
      <c r="D2192" s="1" t="s">
        <v>51</v>
      </c>
      <c r="E2192" s="40" t="s">
        <v>1205</v>
      </c>
      <c r="F2192"/>
      <c r="G2192" s="3">
        <v>45405</v>
      </c>
      <c r="H2192" s="3">
        <v>45405</v>
      </c>
      <c r="I2192" s="1">
        <v>2</v>
      </c>
      <c r="J2192" t="str">
        <f t="shared" si="77"/>
        <v>Apr/24</v>
      </c>
      <c r="K2192" t="str">
        <f t="shared" si="78"/>
        <v>Tuesday</v>
      </c>
    </row>
    <row r="2193" spans="2:11" x14ac:dyDescent="0.35">
      <c r="B2193">
        <v>2026</v>
      </c>
      <c r="C2193" s="1" t="s">
        <v>6</v>
      </c>
      <c r="D2193" s="1" t="s">
        <v>1162</v>
      </c>
      <c r="E2193" s="40" t="s">
        <v>1190</v>
      </c>
      <c r="F2193"/>
      <c r="G2193" s="3">
        <v>45405</v>
      </c>
      <c r="H2193" s="3">
        <v>45405</v>
      </c>
      <c r="J2193" t="str">
        <f t="shared" si="77"/>
        <v>Apr/24</v>
      </c>
      <c r="K2193" t="str">
        <f t="shared" si="78"/>
        <v>Tuesday</v>
      </c>
    </row>
    <row r="2194" spans="2:11" x14ac:dyDescent="0.35">
      <c r="B2194">
        <v>2026</v>
      </c>
      <c r="C2194" s="1" t="s">
        <v>6</v>
      </c>
      <c r="D2194" s="1" t="s">
        <v>1063</v>
      </c>
      <c r="E2194" s="40" t="s">
        <v>1204</v>
      </c>
      <c r="F2194" t="s">
        <v>348</v>
      </c>
      <c r="G2194" s="3">
        <v>45405</v>
      </c>
      <c r="H2194" s="3">
        <v>45405</v>
      </c>
      <c r="I2194" s="1">
        <v>2</v>
      </c>
      <c r="J2194" t="str">
        <f t="shared" si="77"/>
        <v>Apr/24</v>
      </c>
      <c r="K2194" t="str">
        <f t="shared" si="78"/>
        <v>Tuesday</v>
      </c>
    </row>
    <row r="2195" spans="2:11" x14ac:dyDescent="0.35">
      <c r="B2195">
        <v>2026</v>
      </c>
      <c r="C2195" s="1" t="s">
        <v>6</v>
      </c>
      <c r="D2195" s="1" t="s">
        <v>988</v>
      </c>
      <c r="E2195" s="40" t="s">
        <v>1184</v>
      </c>
      <c r="F2195"/>
      <c r="G2195" s="3">
        <v>45405</v>
      </c>
      <c r="H2195" s="3">
        <v>45405</v>
      </c>
      <c r="J2195" t="str">
        <f t="shared" si="77"/>
        <v>Apr/24</v>
      </c>
      <c r="K2195" t="str">
        <f t="shared" si="78"/>
        <v>Tuesday</v>
      </c>
    </row>
    <row r="2196" spans="2:11" x14ac:dyDescent="0.35">
      <c r="B2196">
        <v>2026</v>
      </c>
      <c r="C2196" s="1" t="s">
        <v>6</v>
      </c>
      <c r="D2196" s="1" t="s">
        <v>17</v>
      </c>
      <c r="E2196" s="40" t="s">
        <v>1144</v>
      </c>
      <c r="F2196"/>
      <c r="G2196" s="3">
        <v>45405</v>
      </c>
      <c r="H2196" s="3">
        <v>45405</v>
      </c>
      <c r="J2196" t="str">
        <f t="shared" si="77"/>
        <v>Apr/24</v>
      </c>
      <c r="K2196" t="str">
        <f t="shared" si="78"/>
        <v>Tuesday</v>
      </c>
    </row>
    <row r="2197" spans="2:11" x14ac:dyDescent="0.35">
      <c r="B2197">
        <v>2026</v>
      </c>
      <c r="C2197" s="1" t="s">
        <v>6</v>
      </c>
      <c r="D2197" s="85" t="s">
        <v>995</v>
      </c>
      <c r="E2197" s="86"/>
      <c r="F2197"/>
      <c r="G2197" s="3">
        <v>45405</v>
      </c>
      <c r="H2197" s="3">
        <v>45405</v>
      </c>
      <c r="I2197" s="85">
        <f xml:space="preserve"> SUM(I2188:I2196)</f>
        <v>5</v>
      </c>
      <c r="J2197" t="str">
        <f t="shared" si="77"/>
        <v>Apr/24</v>
      </c>
      <c r="K2197" t="str">
        <f t="shared" si="78"/>
        <v>Tuesday</v>
      </c>
    </row>
    <row r="2198" spans="2:11" x14ac:dyDescent="0.35">
      <c r="B2198">
        <v>2026</v>
      </c>
      <c r="C2198" s="1" t="s">
        <v>6</v>
      </c>
      <c r="D2198" s="1" t="s">
        <v>22</v>
      </c>
      <c r="E2198" s="40" t="s">
        <v>1185</v>
      </c>
      <c r="F2198"/>
      <c r="G2198" s="3">
        <v>45406</v>
      </c>
      <c r="H2198" s="3">
        <v>45406</v>
      </c>
      <c r="J2198" t="str">
        <f t="shared" ref="J2198:J2207" si="79" xml:space="preserve"> TEXT(G2198,"MMM/YY")</f>
        <v>Apr/24</v>
      </c>
      <c r="K2198" t="str">
        <f t="shared" ref="K2198:K2207" si="80" xml:space="preserve"> TEXT(G2198, "dddd")</f>
        <v>Wednesday</v>
      </c>
    </row>
    <row r="2199" spans="2:11" x14ac:dyDescent="0.35">
      <c r="B2199">
        <v>2026</v>
      </c>
      <c r="C2199" s="1" t="s">
        <v>6</v>
      </c>
      <c r="D2199" s="1" t="s">
        <v>510</v>
      </c>
      <c r="E2199" s="5" t="s">
        <v>1203</v>
      </c>
      <c r="F2199"/>
      <c r="G2199" s="3">
        <v>45406</v>
      </c>
      <c r="H2199" s="3">
        <v>45406</v>
      </c>
      <c r="J2199" t="str">
        <f t="shared" si="79"/>
        <v>Apr/24</v>
      </c>
      <c r="K2199" t="str">
        <f t="shared" si="80"/>
        <v>Wednesday</v>
      </c>
    </row>
    <row r="2200" spans="2:11" x14ac:dyDescent="0.35">
      <c r="B2200">
        <v>2026</v>
      </c>
      <c r="C2200" s="1" t="s">
        <v>6</v>
      </c>
      <c r="D2200" s="1" t="s">
        <v>958</v>
      </c>
      <c r="E2200" s="40" t="s">
        <v>1193</v>
      </c>
      <c r="F2200" t="s">
        <v>348</v>
      </c>
      <c r="G2200" s="3">
        <v>45406</v>
      </c>
      <c r="H2200" s="3">
        <v>45406</v>
      </c>
      <c r="I2200" s="1">
        <v>1</v>
      </c>
      <c r="J2200" t="str">
        <f t="shared" si="79"/>
        <v>Apr/24</v>
      </c>
      <c r="K2200" t="str">
        <f t="shared" si="80"/>
        <v>Wednesday</v>
      </c>
    </row>
    <row r="2201" spans="2:11" x14ac:dyDescent="0.35">
      <c r="B2201">
        <v>2026</v>
      </c>
      <c r="C2201" s="1" t="s">
        <v>6</v>
      </c>
      <c r="D2201" s="1" t="s">
        <v>17</v>
      </c>
      <c r="E2201" s="40" t="s">
        <v>1210</v>
      </c>
      <c r="F2201" t="s">
        <v>348</v>
      </c>
      <c r="G2201" s="3">
        <v>45406</v>
      </c>
      <c r="H2201" s="3">
        <v>45406</v>
      </c>
      <c r="I2201" s="1">
        <v>3</v>
      </c>
      <c r="J2201" t="str">
        <f t="shared" si="79"/>
        <v>Apr/24</v>
      </c>
      <c r="K2201" t="str">
        <f t="shared" si="80"/>
        <v>Wednesday</v>
      </c>
    </row>
    <row r="2202" spans="2:11" x14ac:dyDescent="0.35">
      <c r="B2202">
        <v>2026</v>
      </c>
      <c r="C2202" s="1" t="s">
        <v>6</v>
      </c>
      <c r="D2202" s="1" t="s">
        <v>51</v>
      </c>
      <c r="E2202" s="40" t="s">
        <v>1205</v>
      </c>
      <c r="F2202"/>
      <c r="G2202" s="3">
        <v>45406</v>
      </c>
      <c r="H2202" s="3">
        <v>45406</v>
      </c>
      <c r="I2202" s="1">
        <v>2</v>
      </c>
      <c r="J2202" t="str">
        <f t="shared" si="79"/>
        <v>Apr/24</v>
      </c>
      <c r="K2202" t="str">
        <f t="shared" si="80"/>
        <v>Wednesday</v>
      </c>
    </row>
    <row r="2203" spans="2:11" x14ac:dyDescent="0.35">
      <c r="B2203">
        <v>2026</v>
      </c>
      <c r="C2203" s="1" t="s">
        <v>6</v>
      </c>
      <c r="D2203" s="1" t="s">
        <v>1162</v>
      </c>
      <c r="E2203" s="40" t="s">
        <v>1207</v>
      </c>
      <c r="F2203" t="s">
        <v>348</v>
      </c>
      <c r="G2203" s="3">
        <v>45406</v>
      </c>
      <c r="H2203" s="3">
        <v>45406</v>
      </c>
      <c r="I2203" s="1">
        <v>0.5</v>
      </c>
      <c r="J2203" t="str">
        <f t="shared" si="79"/>
        <v>Apr/24</v>
      </c>
      <c r="K2203" t="str">
        <f t="shared" si="80"/>
        <v>Wednesday</v>
      </c>
    </row>
    <row r="2204" spans="2:11" x14ac:dyDescent="0.35">
      <c r="B2204">
        <v>2026</v>
      </c>
      <c r="C2204" s="1" t="s">
        <v>6</v>
      </c>
      <c r="D2204" s="1" t="s">
        <v>1063</v>
      </c>
      <c r="E2204" s="40" t="s">
        <v>1208</v>
      </c>
      <c r="F2204" t="s">
        <v>657</v>
      </c>
      <c r="G2204" s="3">
        <v>45406</v>
      </c>
      <c r="H2204" s="3">
        <v>45406</v>
      </c>
      <c r="I2204" s="1">
        <v>1</v>
      </c>
      <c r="J2204" t="str">
        <f t="shared" si="79"/>
        <v>Apr/24</v>
      </c>
      <c r="K2204" t="str">
        <f t="shared" si="80"/>
        <v>Wednesday</v>
      </c>
    </row>
    <row r="2205" spans="2:11" x14ac:dyDescent="0.35">
      <c r="B2205">
        <v>2026</v>
      </c>
      <c r="C2205" s="1" t="s">
        <v>6</v>
      </c>
      <c r="D2205" s="1" t="s">
        <v>988</v>
      </c>
      <c r="E2205" s="40" t="s">
        <v>1209</v>
      </c>
      <c r="F2205"/>
      <c r="G2205" s="3">
        <v>45406</v>
      </c>
      <c r="H2205" s="3">
        <v>45406</v>
      </c>
      <c r="I2205" s="1">
        <v>0.5</v>
      </c>
      <c r="J2205" t="str">
        <f t="shared" si="79"/>
        <v>Apr/24</v>
      </c>
      <c r="K2205" t="str">
        <f t="shared" si="80"/>
        <v>Wednesday</v>
      </c>
    </row>
    <row r="2206" spans="2:11" x14ac:dyDescent="0.35">
      <c r="B2206">
        <v>2026</v>
      </c>
      <c r="C2206" s="1" t="s">
        <v>6</v>
      </c>
      <c r="D2206" s="1" t="s">
        <v>17</v>
      </c>
      <c r="E2206" s="40" t="s">
        <v>1144</v>
      </c>
      <c r="F2206"/>
      <c r="G2206" s="3">
        <v>45406</v>
      </c>
      <c r="H2206" s="3">
        <v>45406</v>
      </c>
      <c r="J2206" t="str">
        <f t="shared" si="79"/>
        <v>Apr/24</v>
      </c>
      <c r="K2206" t="str">
        <f t="shared" si="80"/>
        <v>Wednesday</v>
      </c>
    </row>
    <row r="2207" spans="2:11" x14ac:dyDescent="0.35">
      <c r="B2207">
        <v>2026</v>
      </c>
      <c r="C2207" s="1" t="s">
        <v>6</v>
      </c>
      <c r="D2207" s="85" t="s">
        <v>995</v>
      </c>
      <c r="E2207" s="86"/>
      <c r="F2207"/>
      <c r="G2207" s="3">
        <v>45406</v>
      </c>
      <c r="H2207" s="3">
        <v>45406</v>
      </c>
      <c r="I2207" s="85">
        <f xml:space="preserve"> SUM(I2198:I2206)</f>
        <v>8</v>
      </c>
      <c r="J2207" t="str">
        <f t="shared" si="79"/>
        <v>Apr/24</v>
      </c>
      <c r="K2207" t="str">
        <f t="shared" si="80"/>
        <v>Wednesday</v>
      </c>
    </row>
    <row r="2208" spans="2:11" x14ac:dyDescent="0.35">
      <c r="B2208">
        <v>2026</v>
      </c>
      <c r="C2208" s="1" t="s">
        <v>6</v>
      </c>
      <c r="D2208" s="1" t="s">
        <v>22</v>
      </c>
      <c r="E2208" s="40" t="s">
        <v>1185</v>
      </c>
      <c r="F2208"/>
      <c r="G2208" s="3">
        <v>45406</v>
      </c>
      <c r="H2208" s="3">
        <v>45406</v>
      </c>
      <c r="J2208" t="str">
        <f t="shared" ref="J2208:J2211" si="81" xml:space="preserve"> TEXT(G2208,"MMM/YY")</f>
        <v>Apr/24</v>
      </c>
      <c r="K2208" t="str">
        <f t="shared" ref="K2208:K2217" si="82" xml:space="preserve"> TEXT(G2208, "dddd")</f>
        <v>Wednesday</v>
      </c>
    </row>
    <row r="2209" spans="2:11" x14ac:dyDescent="0.35">
      <c r="B2209">
        <v>2026</v>
      </c>
      <c r="C2209" s="1" t="s">
        <v>6</v>
      </c>
      <c r="D2209" s="1" t="s">
        <v>510</v>
      </c>
      <c r="E2209" s="5" t="s">
        <v>1203</v>
      </c>
      <c r="F2209"/>
      <c r="G2209" s="3">
        <v>45406</v>
      </c>
      <c r="H2209" s="3">
        <v>45406</v>
      </c>
      <c r="J2209" t="str">
        <f t="shared" si="81"/>
        <v>Apr/24</v>
      </c>
      <c r="K2209" t="str">
        <f t="shared" si="82"/>
        <v>Wednesday</v>
      </c>
    </row>
    <row r="2210" spans="2:11" x14ac:dyDescent="0.35">
      <c r="B2210">
        <v>2026</v>
      </c>
      <c r="C2210" s="1" t="s">
        <v>6</v>
      </c>
      <c r="D2210" s="1" t="s">
        <v>958</v>
      </c>
      <c r="E2210" s="40" t="s">
        <v>1193</v>
      </c>
      <c r="F2210" t="s">
        <v>348</v>
      </c>
      <c r="G2210" s="3">
        <v>45406</v>
      </c>
      <c r="H2210" s="3">
        <v>45406</v>
      </c>
      <c r="I2210" s="1">
        <v>1</v>
      </c>
      <c r="J2210" t="str">
        <f t="shared" si="81"/>
        <v>Apr/24</v>
      </c>
      <c r="K2210" t="str">
        <f t="shared" si="82"/>
        <v>Wednesday</v>
      </c>
    </row>
    <row r="2211" spans="2:11" x14ac:dyDescent="0.35">
      <c r="B2211">
        <v>2026</v>
      </c>
      <c r="C2211" s="1" t="s">
        <v>6</v>
      </c>
      <c r="D2211" s="1" t="s">
        <v>17</v>
      </c>
      <c r="E2211" s="40" t="s">
        <v>1210</v>
      </c>
      <c r="F2211" t="s">
        <v>348</v>
      </c>
      <c r="G2211" s="3">
        <v>45406</v>
      </c>
      <c r="H2211" s="3">
        <v>45406</v>
      </c>
      <c r="I2211" s="1">
        <v>3</v>
      </c>
      <c r="J2211" t="str">
        <f t="shared" si="81"/>
        <v>Apr/24</v>
      </c>
      <c r="K2211" t="str">
        <f t="shared" si="82"/>
        <v>Wednesday</v>
      </c>
    </row>
    <row r="2212" spans="2:11" x14ac:dyDescent="0.35">
      <c r="B2212">
        <v>2026</v>
      </c>
      <c r="C2212" s="1" t="s">
        <v>6</v>
      </c>
      <c r="D2212" s="1" t="s">
        <v>51</v>
      </c>
      <c r="E2212" s="40" t="s">
        <v>1205</v>
      </c>
      <c r="F2212"/>
      <c r="G2212" s="3">
        <v>45406</v>
      </c>
      <c r="H2212" s="3">
        <v>45406</v>
      </c>
      <c r="I2212" s="1">
        <v>2</v>
      </c>
      <c r="J2212" t="str">
        <f t="shared" ref="J2212:J2217" si="83" xml:space="preserve"> TEXT(G2212,"MMM/YY")</f>
        <v>Apr/24</v>
      </c>
      <c r="K2212" t="str">
        <f t="shared" si="82"/>
        <v>Wednesday</v>
      </c>
    </row>
    <row r="2213" spans="2:11" x14ac:dyDescent="0.35">
      <c r="B2213">
        <v>2026</v>
      </c>
      <c r="C2213" s="1" t="s">
        <v>6</v>
      </c>
      <c r="D2213" s="1" t="s">
        <v>1162</v>
      </c>
      <c r="E2213" s="40" t="s">
        <v>1207</v>
      </c>
      <c r="F2213" t="s">
        <v>348</v>
      </c>
      <c r="G2213" s="3">
        <v>45406</v>
      </c>
      <c r="H2213" s="3">
        <v>45406</v>
      </c>
      <c r="I2213" s="1">
        <v>0.5</v>
      </c>
      <c r="J2213" t="str">
        <f t="shared" si="83"/>
        <v>Apr/24</v>
      </c>
      <c r="K2213" t="str">
        <f t="shared" si="82"/>
        <v>Wednesday</v>
      </c>
    </row>
    <row r="2214" spans="2:11" x14ac:dyDescent="0.35">
      <c r="B2214">
        <v>2026</v>
      </c>
      <c r="C2214" s="1" t="s">
        <v>6</v>
      </c>
      <c r="D2214" s="1" t="s">
        <v>1063</v>
      </c>
      <c r="E2214" s="40" t="s">
        <v>1208</v>
      </c>
      <c r="F2214" t="s">
        <v>657</v>
      </c>
      <c r="G2214" s="3">
        <v>45406</v>
      </c>
      <c r="H2214" s="3">
        <v>45406</v>
      </c>
      <c r="I2214" s="1">
        <v>1</v>
      </c>
      <c r="J2214" t="str">
        <f t="shared" si="83"/>
        <v>Apr/24</v>
      </c>
      <c r="K2214" t="str">
        <f t="shared" si="82"/>
        <v>Wednesday</v>
      </c>
    </row>
    <row r="2215" spans="2:11" x14ac:dyDescent="0.35">
      <c r="B2215">
        <v>2026</v>
      </c>
      <c r="C2215" s="1" t="s">
        <v>6</v>
      </c>
      <c r="D2215" s="1" t="s">
        <v>988</v>
      </c>
      <c r="E2215" s="40" t="s">
        <v>1209</v>
      </c>
      <c r="F2215"/>
      <c r="G2215" s="3">
        <v>45406</v>
      </c>
      <c r="H2215" s="3">
        <v>45406</v>
      </c>
      <c r="I2215" s="1">
        <v>0.5</v>
      </c>
      <c r="J2215" t="str">
        <f t="shared" si="83"/>
        <v>Apr/24</v>
      </c>
      <c r="K2215" t="str">
        <f t="shared" si="82"/>
        <v>Wednesday</v>
      </c>
    </row>
    <row r="2216" spans="2:11" x14ac:dyDescent="0.35">
      <c r="B2216">
        <v>2026</v>
      </c>
      <c r="C2216" s="1" t="s">
        <v>6</v>
      </c>
      <c r="D2216" s="1" t="s">
        <v>17</v>
      </c>
      <c r="E2216" s="40" t="s">
        <v>1144</v>
      </c>
      <c r="F2216"/>
      <c r="G2216" s="3">
        <v>45406</v>
      </c>
      <c r="H2216" s="3">
        <v>45406</v>
      </c>
      <c r="J2216" t="str">
        <f t="shared" si="83"/>
        <v>Apr/24</v>
      </c>
      <c r="K2216" t="str">
        <f t="shared" si="82"/>
        <v>Wednesday</v>
      </c>
    </row>
    <row r="2217" spans="2:11" x14ac:dyDescent="0.35">
      <c r="B2217">
        <v>2026</v>
      </c>
      <c r="C2217" s="1" t="s">
        <v>6</v>
      </c>
      <c r="D2217" s="85" t="s">
        <v>995</v>
      </c>
      <c r="E2217" s="86"/>
      <c r="F2217"/>
      <c r="G2217" s="3">
        <v>45406</v>
      </c>
      <c r="H2217" s="3">
        <v>45406</v>
      </c>
      <c r="I2217" s="85">
        <f xml:space="preserve"> SUM(I2208:I2216)</f>
        <v>8</v>
      </c>
      <c r="J2217" t="str">
        <f t="shared" si="83"/>
        <v>Apr/24</v>
      </c>
      <c r="K2217" t="str">
        <f t="shared" si="82"/>
        <v>Wednesday</v>
      </c>
    </row>
    <row r="2218" spans="2:11" x14ac:dyDescent="0.35">
      <c r="B2218">
        <v>2026</v>
      </c>
      <c r="C2218" s="1" t="s">
        <v>6</v>
      </c>
      <c r="D2218" s="1" t="s">
        <v>22</v>
      </c>
      <c r="E2218" s="40" t="s">
        <v>1185</v>
      </c>
      <c r="F2218"/>
      <c r="G2218" s="3">
        <v>45406</v>
      </c>
      <c r="H2218" s="3">
        <v>45406</v>
      </c>
      <c r="J2218" t="str">
        <f t="shared" ref="J2218:J2272" si="84" xml:space="preserve"> TEXT(G2218,"MMM/YY")</f>
        <v>Apr/24</v>
      </c>
      <c r="K2218" t="str">
        <f t="shared" ref="K2218:K2272" si="85" xml:space="preserve"> TEXT(G2218, "dddd")</f>
        <v>Wednesday</v>
      </c>
    </row>
    <row r="2219" spans="2:11" x14ac:dyDescent="0.35">
      <c r="B2219">
        <v>2026</v>
      </c>
      <c r="C2219" s="1" t="s">
        <v>6</v>
      </c>
      <c r="D2219" s="1" t="s">
        <v>510</v>
      </c>
      <c r="E2219" s="5" t="s">
        <v>1203</v>
      </c>
      <c r="F2219"/>
      <c r="G2219" s="3">
        <v>45406</v>
      </c>
      <c r="H2219" s="3">
        <v>45406</v>
      </c>
      <c r="J2219" t="str">
        <f t="shared" si="84"/>
        <v>Apr/24</v>
      </c>
      <c r="K2219" t="str">
        <f t="shared" si="85"/>
        <v>Wednesday</v>
      </c>
    </row>
    <row r="2220" spans="2:11" ht="29" x14ac:dyDescent="0.35">
      <c r="B2220">
        <v>2026</v>
      </c>
      <c r="C2220" s="1" t="s">
        <v>6</v>
      </c>
      <c r="D2220" s="1" t="s">
        <v>958</v>
      </c>
      <c r="E2220" s="40" t="s">
        <v>1211</v>
      </c>
      <c r="F2220"/>
      <c r="G2220" s="3">
        <v>45406</v>
      </c>
      <c r="H2220" s="3">
        <v>45406</v>
      </c>
      <c r="I2220" s="1">
        <v>2</v>
      </c>
      <c r="J2220" t="str">
        <f t="shared" si="84"/>
        <v>Apr/24</v>
      </c>
      <c r="K2220" t="str">
        <f t="shared" si="85"/>
        <v>Wednesday</v>
      </c>
    </row>
    <row r="2221" spans="2:11" x14ac:dyDescent="0.35">
      <c r="B2221">
        <v>2026</v>
      </c>
      <c r="C2221" s="1" t="s">
        <v>6</v>
      </c>
      <c r="D2221" s="1" t="s">
        <v>17</v>
      </c>
      <c r="E2221" s="40" t="s">
        <v>1213</v>
      </c>
      <c r="F2221" t="s">
        <v>348</v>
      </c>
      <c r="G2221" s="3">
        <v>45406</v>
      </c>
      <c r="H2221" s="3">
        <v>45406</v>
      </c>
      <c r="I2221" s="1">
        <v>3</v>
      </c>
      <c r="J2221" t="str">
        <f t="shared" si="84"/>
        <v>Apr/24</v>
      </c>
      <c r="K2221" t="str">
        <f t="shared" si="85"/>
        <v>Wednesday</v>
      </c>
    </row>
    <row r="2222" spans="2:11" x14ac:dyDescent="0.35">
      <c r="B2222">
        <v>2026</v>
      </c>
      <c r="C2222" s="1" t="s">
        <v>6</v>
      </c>
      <c r="D2222" s="1" t="s">
        <v>51</v>
      </c>
      <c r="E2222" s="40" t="s">
        <v>1205</v>
      </c>
      <c r="F2222" t="s">
        <v>348</v>
      </c>
      <c r="G2222" s="3">
        <v>45406</v>
      </c>
      <c r="H2222" s="3">
        <v>45406</v>
      </c>
      <c r="I2222" s="1">
        <v>1</v>
      </c>
      <c r="J2222" t="str">
        <f t="shared" si="84"/>
        <v>Apr/24</v>
      </c>
      <c r="K2222" t="str">
        <f t="shared" si="85"/>
        <v>Wednesday</v>
      </c>
    </row>
    <row r="2223" spans="2:11" x14ac:dyDescent="0.35">
      <c r="B2223">
        <v>2026</v>
      </c>
      <c r="C2223" s="1" t="s">
        <v>6</v>
      </c>
      <c r="D2223" s="1" t="s">
        <v>1162</v>
      </c>
      <c r="E2223" s="40" t="s">
        <v>1207</v>
      </c>
      <c r="F2223"/>
      <c r="G2223" s="3">
        <v>45406</v>
      </c>
      <c r="H2223" s="3">
        <v>45406</v>
      </c>
      <c r="J2223" t="str">
        <f t="shared" si="84"/>
        <v>Apr/24</v>
      </c>
      <c r="K2223" t="str">
        <f t="shared" si="85"/>
        <v>Wednesday</v>
      </c>
    </row>
    <row r="2224" spans="2:11" ht="29" x14ac:dyDescent="0.35">
      <c r="B2224">
        <v>2026</v>
      </c>
      <c r="C2224" s="1" t="s">
        <v>6</v>
      </c>
      <c r="D2224" s="1" t="s">
        <v>1063</v>
      </c>
      <c r="E2224" s="40" t="s">
        <v>1212</v>
      </c>
      <c r="F2224" t="s">
        <v>348</v>
      </c>
      <c r="G2224" s="3">
        <v>45406</v>
      </c>
      <c r="H2224" s="3">
        <v>45406</v>
      </c>
      <c r="I2224" s="1">
        <v>2</v>
      </c>
      <c r="J2224" t="str">
        <f t="shared" si="84"/>
        <v>Apr/24</v>
      </c>
      <c r="K2224" t="str">
        <f t="shared" si="85"/>
        <v>Wednesday</v>
      </c>
    </row>
    <row r="2225" spans="2:11" x14ac:dyDescent="0.35">
      <c r="B2225">
        <v>2026</v>
      </c>
      <c r="C2225" s="1" t="s">
        <v>6</v>
      </c>
      <c r="D2225" s="1" t="s">
        <v>988</v>
      </c>
      <c r="F2225"/>
      <c r="G2225" s="3">
        <v>45406</v>
      </c>
      <c r="H2225" s="3">
        <v>45406</v>
      </c>
      <c r="J2225" t="str">
        <f t="shared" si="84"/>
        <v>Apr/24</v>
      </c>
      <c r="K2225" t="str">
        <f t="shared" si="85"/>
        <v>Wednesday</v>
      </c>
    </row>
    <row r="2226" spans="2:11" x14ac:dyDescent="0.35">
      <c r="B2226">
        <v>2026</v>
      </c>
      <c r="C2226" s="1" t="s">
        <v>6</v>
      </c>
      <c r="D2226" s="1" t="s">
        <v>17</v>
      </c>
      <c r="E2226" s="40" t="s">
        <v>1209</v>
      </c>
      <c r="F2226"/>
      <c r="G2226" s="3">
        <v>45406</v>
      </c>
      <c r="H2226" s="3">
        <v>45406</v>
      </c>
      <c r="J2226" t="str">
        <f t="shared" si="84"/>
        <v>Apr/24</v>
      </c>
      <c r="K2226" t="str">
        <f t="shared" si="85"/>
        <v>Wednesday</v>
      </c>
    </row>
    <row r="2227" spans="2:11" x14ac:dyDescent="0.35">
      <c r="B2227">
        <v>2026</v>
      </c>
      <c r="C2227" s="1" t="s">
        <v>6</v>
      </c>
      <c r="D2227" s="85" t="s">
        <v>995</v>
      </c>
      <c r="E2227" s="86"/>
      <c r="F2227"/>
      <c r="G2227" s="3">
        <v>45406</v>
      </c>
      <c r="H2227" s="3">
        <v>45406</v>
      </c>
      <c r="I2227" s="85">
        <f xml:space="preserve"> SUM(I2218:I2226)</f>
        <v>8</v>
      </c>
      <c r="J2227" t="str">
        <f t="shared" si="84"/>
        <v>Apr/24</v>
      </c>
      <c r="K2227" t="str">
        <f t="shared" si="85"/>
        <v>Wednesday</v>
      </c>
    </row>
    <row r="2228" spans="2:11" x14ac:dyDescent="0.35">
      <c r="B2228">
        <v>2026</v>
      </c>
      <c r="C2228" s="1" t="s">
        <v>6</v>
      </c>
      <c r="D2228" s="1" t="s">
        <v>51</v>
      </c>
      <c r="E2228" s="40" t="s">
        <v>1214</v>
      </c>
      <c r="F2228"/>
      <c r="G2228" s="3">
        <v>45411</v>
      </c>
      <c r="H2228" s="3">
        <v>45411</v>
      </c>
      <c r="I2228" s="1">
        <v>8</v>
      </c>
      <c r="J2228" t="str">
        <f t="shared" si="84"/>
        <v>Apr/24</v>
      </c>
      <c r="K2228" t="str">
        <f t="shared" si="85"/>
        <v>Monday</v>
      </c>
    </row>
    <row r="2229" spans="2:11" x14ac:dyDescent="0.35">
      <c r="B2229">
        <v>2026</v>
      </c>
      <c r="C2229" s="1" t="s">
        <v>6</v>
      </c>
      <c r="D2229" s="1" t="s">
        <v>51</v>
      </c>
      <c r="E2229" s="40" t="s">
        <v>1214</v>
      </c>
      <c r="F2229"/>
      <c r="G2229" s="3">
        <v>45412</v>
      </c>
      <c r="H2229" s="3">
        <v>45412</v>
      </c>
      <c r="I2229" s="1">
        <v>8</v>
      </c>
      <c r="J2229" t="str">
        <f t="shared" si="84"/>
        <v>Apr/24</v>
      </c>
      <c r="K2229" t="str">
        <f t="shared" si="85"/>
        <v>Tuesday</v>
      </c>
    </row>
    <row r="2230" spans="2:11" x14ac:dyDescent="0.35">
      <c r="B2230">
        <v>2026</v>
      </c>
      <c r="C2230" s="1" t="s">
        <v>6</v>
      </c>
      <c r="D2230" s="85" t="s">
        <v>995</v>
      </c>
      <c r="E2230" s="86"/>
      <c r="F2230"/>
      <c r="G2230" s="3">
        <v>45412</v>
      </c>
      <c r="H2230" s="3">
        <v>45412</v>
      </c>
      <c r="I2230" s="85">
        <f xml:space="preserve"> SUM(I2228:I2229)</f>
        <v>16</v>
      </c>
      <c r="J2230" t="str">
        <f t="shared" si="84"/>
        <v>Apr/24</v>
      </c>
      <c r="K2230" t="str">
        <f t="shared" si="85"/>
        <v>Tuesday</v>
      </c>
    </row>
    <row r="2231" spans="2:11" x14ac:dyDescent="0.35">
      <c r="B2231">
        <v>2026</v>
      </c>
      <c r="C2231" s="1" t="s">
        <v>6</v>
      </c>
      <c r="D2231" s="1" t="s">
        <v>51</v>
      </c>
      <c r="E2231" s="40" t="s">
        <v>1214</v>
      </c>
      <c r="F2231"/>
      <c r="G2231" s="3">
        <v>45413</v>
      </c>
      <c r="H2231" s="3">
        <v>45413</v>
      </c>
      <c r="I2231" s="1">
        <v>8</v>
      </c>
      <c r="J2231" t="str">
        <f t="shared" si="84"/>
        <v>May/24</v>
      </c>
      <c r="K2231" t="str">
        <f t="shared" si="85"/>
        <v>Wednesday</v>
      </c>
    </row>
    <row r="2232" spans="2:11" x14ac:dyDescent="0.35">
      <c r="B2232">
        <v>2026</v>
      </c>
      <c r="C2232" s="1" t="s">
        <v>6</v>
      </c>
      <c r="D2232" s="1" t="s">
        <v>510</v>
      </c>
      <c r="E2232" s="5" t="s">
        <v>1203</v>
      </c>
      <c r="F2232"/>
      <c r="G2232" s="3">
        <v>45413</v>
      </c>
      <c r="H2232" s="3">
        <v>45413</v>
      </c>
      <c r="I2232" s="1">
        <v>3</v>
      </c>
      <c r="J2232" t="str">
        <f t="shared" si="84"/>
        <v>May/24</v>
      </c>
      <c r="K2232" t="str">
        <f t="shared" si="85"/>
        <v>Wednesday</v>
      </c>
    </row>
    <row r="2233" spans="2:11" x14ac:dyDescent="0.35">
      <c r="B2233">
        <v>2026</v>
      </c>
      <c r="D2233" s="85" t="s">
        <v>995</v>
      </c>
      <c r="E2233" s="86"/>
      <c r="F2233"/>
      <c r="G2233" s="3">
        <v>45413</v>
      </c>
      <c r="H2233" s="3">
        <v>45413</v>
      </c>
      <c r="I2233" s="85">
        <f xml:space="preserve"> SUM(I2231:I2232)</f>
        <v>11</v>
      </c>
      <c r="J2233" t="str">
        <f xml:space="preserve"> TEXT(G2233,"MMM/YY")</f>
        <v>May/24</v>
      </c>
      <c r="K2233" t="str">
        <f xml:space="preserve"> TEXT(G2233, "dddd")</f>
        <v>Wednesday</v>
      </c>
    </row>
    <row r="2234" spans="2:11" x14ac:dyDescent="0.35">
      <c r="B2234">
        <v>2026</v>
      </c>
      <c r="C2234" s="1" t="s">
        <v>6</v>
      </c>
      <c r="D2234" s="1" t="s">
        <v>958</v>
      </c>
      <c r="E2234" s="40" t="s">
        <v>1226</v>
      </c>
      <c r="F2234" t="s">
        <v>348</v>
      </c>
      <c r="G2234" s="3">
        <v>45414</v>
      </c>
      <c r="H2234" s="3">
        <v>45414</v>
      </c>
      <c r="I2234" s="1">
        <v>1</v>
      </c>
      <c r="J2234" t="str">
        <f t="shared" si="84"/>
        <v>May/24</v>
      </c>
      <c r="K2234" t="str">
        <f t="shared" si="85"/>
        <v>Thursday</v>
      </c>
    </row>
    <row r="2235" spans="2:11" x14ac:dyDescent="0.35">
      <c r="B2235">
        <v>2026</v>
      </c>
      <c r="C2235" s="1" t="s">
        <v>6</v>
      </c>
      <c r="D2235" s="1" t="s">
        <v>17</v>
      </c>
      <c r="E2235" s="40" t="s">
        <v>1215</v>
      </c>
      <c r="F2235" t="s">
        <v>348</v>
      </c>
      <c r="G2235" s="3">
        <v>45414</v>
      </c>
      <c r="H2235" s="3">
        <v>45414</v>
      </c>
      <c r="I2235" s="1">
        <v>0.5</v>
      </c>
      <c r="J2235" t="str">
        <f t="shared" si="84"/>
        <v>May/24</v>
      </c>
      <c r="K2235" t="str">
        <f t="shared" si="85"/>
        <v>Thursday</v>
      </c>
    </row>
    <row r="2236" spans="2:11" x14ac:dyDescent="0.35">
      <c r="B2236">
        <v>2026</v>
      </c>
      <c r="C2236" s="1" t="s">
        <v>6</v>
      </c>
      <c r="D2236" s="1" t="s">
        <v>51</v>
      </c>
      <c r="E2236" s="40" t="s">
        <v>1205</v>
      </c>
      <c r="F2236" t="s">
        <v>348</v>
      </c>
      <c r="G2236" s="3">
        <v>45414</v>
      </c>
      <c r="H2236" s="3">
        <v>45414</v>
      </c>
      <c r="I2236" s="1">
        <v>2</v>
      </c>
      <c r="J2236" t="str">
        <f t="shared" si="84"/>
        <v>May/24</v>
      </c>
      <c r="K2236" t="str">
        <f t="shared" si="85"/>
        <v>Thursday</v>
      </c>
    </row>
    <row r="2237" spans="2:11" x14ac:dyDescent="0.35">
      <c r="B2237">
        <v>2026</v>
      </c>
      <c r="C2237" s="1" t="s">
        <v>6</v>
      </c>
      <c r="D2237" s="1" t="s">
        <v>1162</v>
      </c>
      <c r="E2237" s="40" t="s">
        <v>1207</v>
      </c>
      <c r="F2237"/>
      <c r="G2237" s="3">
        <v>45414</v>
      </c>
      <c r="H2237" s="3">
        <v>45414</v>
      </c>
      <c r="J2237" t="str">
        <f t="shared" si="84"/>
        <v>May/24</v>
      </c>
      <c r="K2237" t="str">
        <f t="shared" si="85"/>
        <v>Thursday</v>
      </c>
    </row>
    <row r="2238" spans="2:11" ht="29" x14ac:dyDescent="0.35">
      <c r="B2238">
        <v>2026</v>
      </c>
      <c r="C2238" s="1" t="s">
        <v>6</v>
      </c>
      <c r="D2238" s="1" t="s">
        <v>1063</v>
      </c>
      <c r="E2238" s="40" t="s">
        <v>1212</v>
      </c>
      <c r="F2238"/>
      <c r="G2238" s="3">
        <v>45414</v>
      </c>
      <c r="H2238" s="3">
        <v>45414</v>
      </c>
      <c r="J2238" t="str">
        <f t="shared" si="84"/>
        <v>May/24</v>
      </c>
      <c r="K2238" t="str">
        <f t="shared" si="85"/>
        <v>Thursday</v>
      </c>
    </row>
    <row r="2239" spans="2:11" x14ac:dyDescent="0.35">
      <c r="B2239">
        <v>2026</v>
      </c>
      <c r="D2239" s="1" t="s">
        <v>22</v>
      </c>
      <c r="E2239" s="40" t="s">
        <v>1228</v>
      </c>
      <c r="F2239" t="s">
        <v>348</v>
      </c>
      <c r="G2239" s="3">
        <v>45414</v>
      </c>
      <c r="H2239" s="3">
        <v>45414</v>
      </c>
      <c r="I2239" s="1">
        <v>1</v>
      </c>
      <c r="J2239" t="str">
        <f xml:space="preserve"> TEXT(G2239,"MMM/YY")</f>
        <v>May/24</v>
      </c>
      <c r="K2239" t="str">
        <f xml:space="preserve"> TEXT(G2239, "dddd")</f>
        <v>Thursday</v>
      </c>
    </row>
    <row r="2240" spans="2:11" ht="29" x14ac:dyDescent="0.35">
      <c r="B2240">
        <v>2026</v>
      </c>
      <c r="C2240" s="1" t="s">
        <v>6</v>
      </c>
      <c r="D2240" s="1" t="s">
        <v>988</v>
      </c>
      <c r="E2240" s="40" t="s">
        <v>1227</v>
      </c>
      <c r="F2240" t="s">
        <v>348</v>
      </c>
      <c r="G2240" s="3">
        <v>45414</v>
      </c>
      <c r="H2240" s="3">
        <v>45414</v>
      </c>
      <c r="I2240" s="1">
        <v>1</v>
      </c>
      <c r="J2240" t="str">
        <f t="shared" si="84"/>
        <v>May/24</v>
      </c>
      <c r="K2240" t="str">
        <f t="shared" si="85"/>
        <v>Thursday</v>
      </c>
    </row>
    <row r="2241" spans="2:11" x14ac:dyDescent="0.35">
      <c r="B2241">
        <v>2026</v>
      </c>
      <c r="C2241" s="1" t="s">
        <v>6</v>
      </c>
      <c r="D2241" s="85" t="s">
        <v>995</v>
      </c>
      <c r="E2241" s="86"/>
      <c r="F2241"/>
      <c r="G2241" s="3">
        <v>45414</v>
      </c>
      <c r="H2241" s="3">
        <v>45414</v>
      </c>
      <c r="I2241" s="85">
        <f xml:space="preserve"> SUM(I2234:I2240)</f>
        <v>5.5</v>
      </c>
      <c r="J2241" t="str">
        <f t="shared" si="84"/>
        <v>May/24</v>
      </c>
      <c r="K2241" t="str">
        <f t="shared" si="85"/>
        <v>Thursday</v>
      </c>
    </row>
    <row r="2242" spans="2:11" x14ac:dyDescent="0.35">
      <c r="B2242">
        <v>2026</v>
      </c>
      <c r="C2242" s="1" t="s">
        <v>6</v>
      </c>
      <c r="D2242" s="1" t="s">
        <v>51</v>
      </c>
      <c r="E2242" s="40" t="s">
        <v>1214</v>
      </c>
      <c r="F2242"/>
      <c r="G2242" s="3">
        <v>45415</v>
      </c>
      <c r="H2242" s="3">
        <v>45415</v>
      </c>
      <c r="I2242" s="1">
        <v>8</v>
      </c>
      <c r="J2242" t="str">
        <f t="shared" si="84"/>
        <v>May/24</v>
      </c>
      <c r="K2242" t="str">
        <f t="shared" si="85"/>
        <v>Friday</v>
      </c>
    </row>
    <row r="2243" spans="2:11" x14ac:dyDescent="0.35">
      <c r="B2243">
        <v>2026</v>
      </c>
      <c r="C2243" s="1" t="s">
        <v>6</v>
      </c>
      <c r="D2243" s="85" t="s">
        <v>995</v>
      </c>
      <c r="E2243" s="86"/>
      <c r="F2243"/>
      <c r="G2243" s="3">
        <v>45415</v>
      </c>
      <c r="H2243" s="3">
        <v>45415</v>
      </c>
      <c r="I2243" s="85">
        <f xml:space="preserve"> SUM(I2242:I2242)</f>
        <v>8</v>
      </c>
      <c r="J2243" t="str">
        <f t="shared" si="84"/>
        <v>May/24</v>
      </c>
      <c r="K2243" t="str">
        <f t="shared" si="85"/>
        <v>Friday</v>
      </c>
    </row>
    <row r="2244" spans="2:11" x14ac:dyDescent="0.35">
      <c r="B2244">
        <v>2026</v>
      </c>
      <c r="C2244" s="1" t="s">
        <v>6</v>
      </c>
      <c r="D2244" s="1" t="s">
        <v>958</v>
      </c>
      <c r="E2244" s="40" t="s">
        <v>1226</v>
      </c>
      <c r="F2244"/>
      <c r="G2244" s="3">
        <v>45418</v>
      </c>
      <c r="H2244" s="3">
        <v>45418</v>
      </c>
      <c r="J2244" t="str">
        <f t="shared" si="84"/>
        <v>May/24</v>
      </c>
      <c r="K2244" t="str">
        <f t="shared" si="85"/>
        <v>Monday</v>
      </c>
    </row>
    <row r="2245" spans="2:11" x14ac:dyDescent="0.35">
      <c r="B2245">
        <v>2026</v>
      </c>
      <c r="C2245" s="1" t="s">
        <v>6</v>
      </c>
      <c r="D2245" s="1" t="s">
        <v>17</v>
      </c>
      <c r="E2245" s="40" t="s">
        <v>1215</v>
      </c>
      <c r="F2245" t="s">
        <v>348</v>
      </c>
      <c r="G2245" s="3">
        <v>45418</v>
      </c>
      <c r="H2245" s="3">
        <v>45418</v>
      </c>
      <c r="I2245" s="1">
        <v>3</v>
      </c>
      <c r="J2245" t="str">
        <f t="shared" si="84"/>
        <v>May/24</v>
      </c>
      <c r="K2245" t="str">
        <f t="shared" si="85"/>
        <v>Monday</v>
      </c>
    </row>
    <row r="2246" spans="2:11" x14ac:dyDescent="0.35">
      <c r="B2246">
        <v>2026</v>
      </c>
      <c r="C2246" s="1" t="s">
        <v>6</v>
      </c>
      <c r="D2246" s="1" t="s">
        <v>51</v>
      </c>
      <c r="E2246" s="40" t="s">
        <v>1230</v>
      </c>
      <c r="F2246" t="s">
        <v>348</v>
      </c>
      <c r="G2246" s="3">
        <v>45418</v>
      </c>
      <c r="H2246" s="3">
        <v>45418</v>
      </c>
      <c r="I2246" s="1">
        <v>1</v>
      </c>
      <c r="J2246" t="str">
        <f t="shared" si="84"/>
        <v>May/24</v>
      </c>
      <c r="K2246" t="str">
        <f t="shared" si="85"/>
        <v>Monday</v>
      </c>
    </row>
    <row r="2247" spans="2:11" x14ac:dyDescent="0.35">
      <c r="B2247">
        <v>2026</v>
      </c>
      <c r="C2247" s="1" t="s">
        <v>6</v>
      </c>
      <c r="D2247" s="1" t="s">
        <v>1162</v>
      </c>
      <c r="E2247" s="40" t="s">
        <v>1207</v>
      </c>
      <c r="F2247"/>
      <c r="G2247" s="3">
        <v>45418</v>
      </c>
      <c r="H2247" s="3">
        <v>45418</v>
      </c>
      <c r="J2247" t="str">
        <f t="shared" si="84"/>
        <v>May/24</v>
      </c>
      <c r="K2247" t="str">
        <f t="shared" si="85"/>
        <v>Monday</v>
      </c>
    </row>
    <row r="2248" spans="2:11" x14ac:dyDescent="0.35">
      <c r="B2248">
        <v>2026</v>
      </c>
      <c r="C2248" s="1" t="s">
        <v>6</v>
      </c>
      <c r="D2248" s="1" t="s">
        <v>1063</v>
      </c>
      <c r="E2248" s="40" t="s">
        <v>1229</v>
      </c>
      <c r="F2248" t="s">
        <v>348</v>
      </c>
      <c r="G2248" s="3">
        <v>45418</v>
      </c>
      <c r="H2248" s="3">
        <v>45418</v>
      </c>
      <c r="I2248" s="1">
        <v>2</v>
      </c>
      <c r="J2248" t="str">
        <f t="shared" si="84"/>
        <v>May/24</v>
      </c>
      <c r="K2248" t="str">
        <f t="shared" si="85"/>
        <v>Monday</v>
      </c>
    </row>
    <row r="2249" spans="2:11" x14ac:dyDescent="0.35">
      <c r="B2249">
        <v>2026</v>
      </c>
      <c r="C2249" s="1" t="s">
        <v>6</v>
      </c>
      <c r="D2249" s="1" t="s">
        <v>22</v>
      </c>
      <c r="E2249" s="40" t="s">
        <v>1228</v>
      </c>
      <c r="F2249"/>
      <c r="G2249" s="3">
        <v>45418</v>
      </c>
      <c r="H2249" s="3">
        <v>45418</v>
      </c>
      <c r="J2249" t="str">
        <f t="shared" si="84"/>
        <v>May/24</v>
      </c>
      <c r="K2249" t="str">
        <f t="shared" si="85"/>
        <v>Monday</v>
      </c>
    </row>
    <row r="2250" spans="2:11" ht="29" x14ac:dyDescent="0.35">
      <c r="B2250">
        <v>2026</v>
      </c>
      <c r="C2250" s="1" t="s">
        <v>6</v>
      </c>
      <c r="D2250" s="1" t="s">
        <v>988</v>
      </c>
      <c r="E2250" s="40" t="s">
        <v>1227</v>
      </c>
      <c r="F2250" t="s">
        <v>348</v>
      </c>
      <c r="G2250" s="3">
        <v>45418</v>
      </c>
      <c r="H2250" s="3">
        <v>45418</v>
      </c>
      <c r="I2250" s="1">
        <v>1</v>
      </c>
      <c r="J2250" t="str">
        <f t="shared" si="84"/>
        <v>May/24</v>
      </c>
      <c r="K2250" t="str">
        <f t="shared" si="85"/>
        <v>Monday</v>
      </c>
    </row>
    <row r="2251" spans="2:11" x14ac:dyDescent="0.35">
      <c r="B2251">
        <v>2026</v>
      </c>
      <c r="C2251" s="1" t="s">
        <v>6</v>
      </c>
      <c r="D2251" s="85" t="s">
        <v>995</v>
      </c>
      <c r="E2251" s="86"/>
      <c r="F2251"/>
      <c r="G2251" s="3">
        <v>45418</v>
      </c>
      <c r="H2251" s="3">
        <v>45418</v>
      </c>
      <c r="I2251" s="85">
        <f xml:space="preserve"> SUM(I2244:I2250)</f>
        <v>7</v>
      </c>
      <c r="J2251" t="str">
        <f t="shared" si="84"/>
        <v>May/24</v>
      </c>
      <c r="K2251" t="str">
        <f t="shared" si="85"/>
        <v>Monday</v>
      </c>
    </row>
    <row r="2252" spans="2:11" x14ac:dyDescent="0.35">
      <c r="B2252">
        <v>2026</v>
      </c>
      <c r="C2252" s="1" t="s">
        <v>6</v>
      </c>
      <c r="D2252" s="1" t="s">
        <v>958</v>
      </c>
      <c r="E2252" s="40" t="s">
        <v>1226</v>
      </c>
      <c r="F2252"/>
      <c r="G2252" s="3">
        <v>45419</v>
      </c>
      <c r="H2252" s="3">
        <v>45419</v>
      </c>
      <c r="J2252" t="str">
        <f t="shared" si="84"/>
        <v>May/24</v>
      </c>
      <c r="K2252" t="str">
        <f t="shared" si="85"/>
        <v>Tuesday</v>
      </c>
    </row>
    <row r="2253" spans="2:11" x14ac:dyDescent="0.35">
      <c r="B2253">
        <v>2026</v>
      </c>
      <c r="C2253" s="1" t="s">
        <v>6</v>
      </c>
      <c r="D2253" s="1" t="s">
        <v>17</v>
      </c>
      <c r="E2253" s="40" t="s">
        <v>1215</v>
      </c>
      <c r="F2253"/>
      <c r="G2253" s="3">
        <v>45419</v>
      </c>
      <c r="H2253" s="3">
        <v>45419</v>
      </c>
      <c r="J2253" t="str">
        <f t="shared" si="84"/>
        <v>May/24</v>
      </c>
      <c r="K2253" t="str">
        <f t="shared" si="85"/>
        <v>Tuesday</v>
      </c>
    </row>
    <row r="2254" spans="2:11" x14ac:dyDescent="0.35">
      <c r="B2254">
        <v>2026</v>
      </c>
      <c r="C2254" s="1" t="s">
        <v>6</v>
      </c>
      <c r="D2254" s="1" t="s">
        <v>51</v>
      </c>
      <c r="E2254" s="40" t="s">
        <v>1230</v>
      </c>
      <c r="F2254"/>
      <c r="G2254" s="3">
        <v>45419</v>
      </c>
      <c r="H2254" s="3">
        <v>45419</v>
      </c>
      <c r="J2254" t="str">
        <f t="shared" si="84"/>
        <v>May/24</v>
      </c>
      <c r="K2254" t="str">
        <f t="shared" si="85"/>
        <v>Tuesday</v>
      </c>
    </row>
    <row r="2255" spans="2:11" x14ac:dyDescent="0.35">
      <c r="B2255">
        <v>2026</v>
      </c>
      <c r="C2255" s="1" t="s">
        <v>6</v>
      </c>
      <c r="D2255" s="1" t="s">
        <v>1162</v>
      </c>
      <c r="E2255" s="40" t="s">
        <v>1207</v>
      </c>
      <c r="F2255"/>
      <c r="G2255" s="3">
        <v>45419</v>
      </c>
      <c r="H2255" s="3">
        <v>45419</v>
      </c>
      <c r="J2255" t="str">
        <f t="shared" si="84"/>
        <v>May/24</v>
      </c>
      <c r="K2255" t="str">
        <f t="shared" si="85"/>
        <v>Tuesday</v>
      </c>
    </row>
    <row r="2256" spans="2:11" ht="29" x14ac:dyDescent="0.35">
      <c r="B2256">
        <v>2026</v>
      </c>
      <c r="C2256" s="1" t="s">
        <v>6</v>
      </c>
      <c r="D2256" s="1" t="s">
        <v>1063</v>
      </c>
      <c r="E2256" s="40" t="s">
        <v>1231</v>
      </c>
      <c r="F2256" t="s">
        <v>348</v>
      </c>
      <c r="G2256" s="3">
        <v>45419</v>
      </c>
      <c r="H2256" s="3">
        <v>45419</v>
      </c>
      <c r="I2256" s="1">
        <v>5</v>
      </c>
      <c r="J2256" t="str">
        <f t="shared" si="84"/>
        <v>May/24</v>
      </c>
      <c r="K2256" t="str">
        <f t="shared" si="85"/>
        <v>Tuesday</v>
      </c>
    </row>
    <row r="2257" spans="2:11" x14ac:dyDescent="0.35">
      <c r="B2257">
        <v>2026</v>
      </c>
      <c r="C2257" s="1" t="s">
        <v>6</v>
      </c>
      <c r="D2257" s="1" t="s">
        <v>22</v>
      </c>
      <c r="E2257" s="40" t="s">
        <v>1228</v>
      </c>
      <c r="F2257"/>
      <c r="G2257" s="3">
        <v>45419</v>
      </c>
      <c r="H2257" s="3">
        <v>45419</v>
      </c>
      <c r="J2257" t="str">
        <f t="shared" si="84"/>
        <v>May/24</v>
      </c>
      <c r="K2257" t="str">
        <f t="shared" si="85"/>
        <v>Tuesday</v>
      </c>
    </row>
    <row r="2258" spans="2:11" ht="29" x14ac:dyDescent="0.35">
      <c r="B2258">
        <v>2026</v>
      </c>
      <c r="C2258" s="1" t="s">
        <v>6</v>
      </c>
      <c r="D2258" s="1" t="s">
        <v>988</v>
      </c>
      <c r="E2258" s="40" t="s">
        <v>1227</v>
      </c>
      <c r="F2258" t="s">
        <v>348</v>
      </c>
      <c r="G2258" s="3">
        <v>45419</v>
      </c>
      <c r="H2258" s="3">
        <v>45419</v>
      </c>
      <c r="I2258" s="1">
        <v>1</v>
      </c>
      <c r="J2258" t="str">
        <f t="shared" si="84"/>
        <v>May/24</v>
      </c>
      <c r="K2258" t="str">
        <f t="shared" si="85"/>
        <v>Tuesday</v>
      </c>
    </row>
    <row r="2259" spans="2:11" x14ac:dyDescent="0.35">
      <c r="B2259">
        <v>2026</v>
      </c>
      <c r="C2259" s="1" t="s">
        <v>6</v>
      </c>
      <c r="D2259" s="85" t="s">
        <v>995</v>
      </c>
      <c r="E2259" s="86"/>
      <c r="F2259"/>
      <c r="G2259" s="3">
        <v>45419</v>
      </c>
      <c r="H2259" s="3">
        <v>45419</v>
      </c>
      <c r="I2259" s="85">
        <f xml:space="preserve"> SUM(I2252:I2258)</f>
        <v>6</v>
      </c>
      <c r="J2259" t="str">
        <f t="shared" si="84"/>
        <v>May/24</v>
      </c>
      <c r="K2259" t="str">
        <f t="shared" si="85"/>
        <v>Tuesday</v>
      </c>
    </row>
    <row r="2260" spans="2:11" x14ac:dyDescent="0.35">
      <c r="B2260">
        <v>2026</v>
      </c>
      <c r="C2260" s="1" t="s">
        <v>6</v>
      </c>
      <c r="D2260" s="1" t="s">
        <v>958</v>
      </c>
      <c r="E2260" s="40" t="s">
        <v>1226</v>
      </c>
      <c r="F2260"/>
      <c r="G2260" s="3">
        <v>45420</v>
      </c>
      <c r="H2260" s="3">
        <v>45420</v>
      </c>
      <c r="J2260" t="str">
        <f t="shared" si="84"/>
        <v>May/24</v>
      </c>
      <c r="K2260" t="str">
        <f t="shared" si="85"/>
        <v>Wednesday</v>
      </c>
    </row>
    <row r="2261" spans="2:11" x14ac:dyDescent="0.35">
      <c r="B2261">
        <v>2026</v>
      </c>
      <c r="C2261" s="1" t="s">
        <v>6</v>
      </c>
      <c r="D2261" s="1" t="s">
        <v>17</v>
      </c>
      <c r="E2261" s="40" t="s">
        <v>1215</v>
      </c>
      <c r="F2261" t="s">
        <v>348</v>
      </c>
      <c r="G2261" s="3">
        <v>45420</v>
      </c>
      <c r="H2261" s="3">
        <v>45420</v>
      </c>
      <c r="I2261" s="1">
        <v>3</v>
      </c>
      <c r="J2261" t="str">
        <f t="shared" si="84"/>
        <v>May/24</v>
      </c>
      <c r="K2261" t="str">
        <f t="shared" si="85"/>
        <v>Wednesday</v>
      </c>
    </row>
    <row r="2262" spans="2:11" x14ac:dyDescent="0.35">
      <c r="B2262">
        <v>2026</v>
      </c>
      <c r="C2262" s="1" t="s">
        <v>6</v>
      </c>
      <c r="D2262" s="1" t="s">
        <v>51</v>
      </c>
      <c r="E2262" s="40" t="s">
        <v>1230</v>
      </c>
      <c r="F2262"/>
      <c r="G2262" s="3">
        <v>45420</v>
      </c>
      <c r="H2262" s="3">
        <v>45420</v>
      </c>
      <c r="J2262" t="str">
        <f t="shared" si="84"/>
        <v>May/24</v>
      </c>
      <c r="K2262" t="str">
        <f t="shared" si="85"/>
        <v>Wednesday</v>
      </c>
    </row>
    <row r="2263" spans="2:11" x14ac:dyDescent="0.35">
      <c r="B2263">
        <v>2026</v>
      </c>
      <c r="C2263" s="1" t="s">
        <v>6</v>
      </c>
      <c r="D2263" s="1" t="s">
        <v>1162</v>
      </c>
      <c r="E2263" s="40" t="s">
        <v>1207</v>
      </c>
      <c r="F2263"/>
      <c r="G2263" s="3">
        <v>45420</v>
      </c>
      <c r="H2263" s="3">
        <v>45420</v>
      </c>
      <c r="J2263" t="str">
        <f t="shared" si="84"/>
        <v>May/24</v>
      </c>
      <c r="K2263" t="str">
        <f t="shared" si="85"/>
        <v>Wednesday</v>
      </c>
    </row>
    <row r="2264" spans="2:11" ht="29" x14ac:dyDescent="0.35">
      <c r="B2264">
        <v>2026</v>
      </c>
      <c r="C2264" s="1" t="s">
        <v>6</v>
      </c>
      <c r="D2264" s="1" t="s">
        <v>1063</v>
      </c>
      <c r="E2264" s="40" t="s">
        <v>1232</v>
      </c>
      <c r="F2264" t="s">
        <v>348</v>
      </c>
      <c r="G2264" s="3">
        <v>45420</v>
      </c>
      <c r="H2264" s="3">
        <v>45420</v>
      </c>
      <c r="I2264" s="1">
        <v>2</v>
      </c>
      <c r="J2264" t="str">
        <f t="shared" si="84"/>
        <v>May/24</v>
      </c>
      <c r="K2264" t="str">
        <f t="shared" si="85"/>
        <v>Wednesday</v>
      </c>
    </row>
    <row r="2265" spans="2:11" x14ac:dyDescent="0.35">
      <c r="B2265">
        <v>2026</v>
      </c>
      <c r="C2265" s="1" t="s">
        <v>6</v>
      </c>
      <c r="D2265" s="1" t="s">
        <v>22</v>
      </c>
      <c r="E2265" s="40" t="s">
        <v>1228</v>
      </c>
      <c r="F2265"/>
      <c r="G2265" s="3">
        <v>45420</v>
      </c>
      <c r="H2265" s="3">
        <v>45420</v>
      </c>
      <c r="J2265" t="str">
        <f t="shared" si="84"/>
        <v>May/24</v>
      </c>
      <c r="K2265" t="str">
        <f t="shared" si="85"/>
        <v>Wednesday</v>
      </c>
    </row>
    <row r="2266" spans="2:11" ht="29" x14ac:dyDescent="0.35">
      <c r="B2266">
        <v>2026</v>
      </c>
      <c r="C2266" s="1" t="s">
        <v>6</v>
      </c>
      <c r="D2266" s="1" t="s">
        <v>988</v>
      </c>
      <c r="E2266" s="40" t="s">
        <v>1227</v>
      </c>
      <c r="F2266"/>
      <c r="G2266" s="3">
        <v>45420</v>
      </c>
      <c r="H2266" s="3">
        <v>45420</v>
      </c>
      <c r="J2266" t="str">
        <f t="shared" si="84"/>
        <v>May/24</v>
      </c>
      <c r="K2266" t="str">
        <f t="shared" si="85"/>
        <v>Wednesday</v>
      </c>
    </row>
    <row r="2267" spans="2:11" x14ac:dyDescent="0.35">
      <c r="B2267">
        <v>2026</v>
      </c>
      <c r="C2267" s="1" t="s">
        <v>6</v>
      </c>
      <c r="D2267" s="85" t="s">
        <v>995</v>
      </c>
      <c r="E2267" s="86"/>
      <c r="F2267"/>
      <c r="G2267" s="3">
        <v>45420</v>
      </c>
      <c r="H2267" s="3">
        <v>45420</v>
      </c>
      <c r="I2267" s="85">
        <f xml:space="preserve"> SUM(I2260:I2266)</f>
        <v>5</v>
      </c>
      <c r="J2267" t="str">
        <f t="shared" si="84"/>
        <v>May/24</v>
      </c>
      <c r="K2267" t="str">
        <f t="shared" si="85"/>
        <v>Wednesday</v>
      </c>
    </row>
    <row r="2268" spans="2:11" ht="29" x14ac:dyDescent="0.35">
      <c r="B2268">
        <v>2026</v>
      </c>
      <c r="C2268" s="1" t="s">
        <v>6</v>
      </c>
      <c r="D2268" s="1" t="s">
        <v>22</v>
      </c>
      <c r="E2268" s="40" t="s">
        <v>1233</v>
      </c>
      <c r="F2268" t="s">
        <v>657</v>
      </c>
      <c r="G2268" s="3">
        <v>45421</v>
      </c>
      <c r="H2268" s="3">
        <v>45421</v>
      </c>
      <c r="I2268" s="1">
        <v>1</v>
      </c>
      <c r="J2268" t="str">
        <f t="shared" si="84"/>
        <v>May/24</v>
      </c>
      <c r="K2268" t="str">
        <f t="shared" si="85"/>
        <v>Thursday</v>
      </c>
    </row>
    <row r="2269" spans="2:11" x14ac:dyDescent="0.35">
      <c r="B2269">
        <v>2026</v>
      </c>
      <c r="C2269" s="1" t="s">
        <v>6</v>
      </c>
      <c r="D2269" s="1" t="s">
        <v>958</v>
      </c>
      <c r="E2269" s="40" t="s">
        <v>1234</v>
      </c>
      <c r="F2269" t="s">
        <v>657</v>
      </c>
      <c r="G2269" s="3">
        <v>45421</v>
      </c>
      <c r="H2269" s="3">
        <v>45421</v>
      </c>
      <c r="I2269" s="1">
        <v>3</v>
      </c>
      <c r="J2269" t="str">
        <f t="shared" si="84"/>
        <v>May/24</v>
      </c>
      <c r="K2269" t="str">
        <f t="shared" si="85"/>
        <v>Thursday</v>
      </c>
    </row>
    <row r="2270" spans="2:11" x14ac:dyDescent="0.35">
      <c r="B2270">
        <v>2026</v>
      </c>
      <c r="C2270" s="1" t="s">
        <v>6</v>
      </c>
      <c r="D2270" s="1" t="s">
        <v>17</v>
      </c>
      <c r="E2270" s="40" t="s">
        <v>1215</v>
      </c>
      <c r="F2270"/>
      <c r="G2270" s="3">
        <v>45421</v>
      </c>
      <c r="H2270" s="3">
        <v>45421</v>
      </c>
      <c r="J2270" t="str">
        <f t="shared" si="84"/>
        <v>May/24</v>
      </c>
      <c r="K2270" t="str">
        <f t="shared" si="85"/>
        <v>Thursday</v>
      </c>
    </row>
    <row r="2271" spans="2:11" x14ac:dyDescent="0.35">
      <c r="B2271">
        <v>2026</v>
      </c>
      <c r="C2271" s="1" t="s">
        <v>6</v>
      </c>
      <c r="D2271" s="1" t="s">
        <v>51</v>
      </c>
      <c r="E2271" s="40" t="s">
        <v>1230</v>
      </c>
      <c r="F2271"/>
      <c r="G2271" s="3">
        <v>45421</v>
      </c>
      <c r="H2271" s="3">
        <v>45421</v>
      </c>
      <c r="J2271" t="str">
        <f t="shared" si="84"/>
        <v>May/24</v>
      </c>
      <c r="K2271" t="str">
        <f t="shared" si="85"/>
        <v>Thursday</v>
      </c>
    </row>
    <row r="2272" spans="2:11" x14ac:dyDescent="0.35">
      <c r="B2272">
        <v>2026</v>
      </c>
      <c r="C2272" s="1" t="s">
        <v>6</v>
      </c>
      <c r="D2272" s="1" t="s">
        <v>1162</v>
      </c>
      <c r="E2272" s="40" t="s">
        <v>1207</v>
      </c>
      <c r="F2272"/>
      <c r="G2272" s="3">
        <v>45421</v>
      </c>
      <c r="H2272" s="3">
        <v>45421</v>
      </c>
      <c r="J2272" t="str">
        <f t="shared" si="84"/>
        <v>May/24</v>
      </c>
      <c r="K2272" t="str">
        <f t="shared" si="85"/>
        <v>Thursday</v>
      </c>
    </row>
    <row r="2273" spans="2:11" ht="29" x14ac:dyDescent="0.35">
      <c r="B2273">
        <v>2026</v>
      </c>
      <c r="C2273" s="1" t="s">
        <v>6</v>
      </c>
      <c r="D2273" s="1" t="s">
        <v>1063</v>
      </c>
      <c r="E2273" s="40" t="s">
        <v>1232</v>
      </c>
      <c r="F2273" t="s">
        <v>657</v>
      </c>
      <c r="G2273" s="3">
        <v>45421</v>
      </c>
      <c r="H2273" s="3">
        <v>45421</v>
      </c>
      <c r="I2273" s="1">
        <v>2</v>
      </c>
      <c r="J2273" t="str">
        <f t="shared" ref="J2273:J2336" si="86" xml:space="preserve"> TEXT(G2273,"MMM/YY")</f>
        <v>May/24</v>
      </c>
      <c r="K2273" t="str">
        <f t="shared" ref="K2273:K2336" si="87" xml:space="preserve"> TEXT(G2273, "dddd")</f>
        <v>Thursday</v>
      </c>
    </row>
    <row r="2274" spans="2:11" x14ac:dyDescent="0.35">
      <c r="B2274">
        <v>2026</v>
      </c>
      <c r="C2274" s="1" t="s">
        <v>6</v>
      </c>
      <c r="D2274" s="1" t="s">
        <v>22</v>
      </c>
      <c r="E2274" s="40" t="s">
        <v>1228</v>
      </c>
      <c r="F2274"/>
      <c r="G2274" s="3">
        <v>45421</v>
      </c>
      <c r="H2274" s="3">
        <v>45421</v>
      </c>
      <c r="J2274" t="str">
        <f t="shared" si="86"/>
        <v>May/24</v>
      </c>
      <c r="K2274" t="str">
        <f t="shared" si="87"/>
        <v>Thursday</v>
      </c>
    </row>
    <row r="2275" spans="2:11" ht="29" x14ac:dyDescent="0.35">
      <c r="B2275">
        <v>2026</v>
      </c>
      <c r="C2275" s="1" t="s">
        <v>6</v>
      </c>
      <c r="D2275" s="1" t="s">
        <v>988</v>
      </c>
      <c r="E2275" s="40" t="s">
        <v>1227</v>
      </c>
      <c r="F2275"/>
      <c r="G2275" s="3">
        <v>45421</v>
      </c>
      <c r="H2275" s="3">
        <v>45421</v>
      </c>
      <c r="J2275" t="str">
        <f t="shared" si="86"/>
        <v>May/24</v>
      </c>
      <c r="K2275" t="str">
        <f t="shared" si="87"/>
        <v>Thursday</v>
      </c>
    </row>
    <row r="2276" spans="2:11" x14ac:dyDescent="0.35">
      <c r="B2276">
        <v>2026</v>
      </c>
      <c r="C2276" s="1" t="s">
        <v>6</v>
      </c>
      <c r="D2276" s="1" t="s">
        <v>510</v>
      </c>
      <c r="E2276" s="5" t="s">
        <v>1239</v>
      </c>
      <c r="F2276" t="s">
        <v>348</v>
      </c>
      <c r="G2276" s="3">
        <v>45421</v>
      </c>
      <c r="H2276" s="3">
        <v>45421</v>
      </c>
      <c r="I2276" s="1">
        <v>1</v>
      </c>
      <c r="J2276" t="str">
        <f t="shared" si="86"/>
        <v>May/24</v>
      </c>
      <c r="K2276" t="str">
        <f t="shared" si="87"/>
        <v>Thursday</v>
      </c>
    </row>
    <row r="2277" spans="2:11" x14ac:dyDescent="0.35">
      <c r="B2277">
        <v>2026</v>
      </c>
      <c r="C2277" s="1" t="s">
        <v>6</v>
      </c>
      <c r="D2277" s="85" t="s">
        <v>995</v>
      </c>
      <c r="E2277" s="86"/>
      <c r="F2277"/>
      <c r="G2277" s="3">
        <v>45421</v>
      </c>
      <c r="H2277" s="3">
        <v>45421</v>
      </c>
      <c r="I2277" s="85">
        <f xml:space="preserve"> SUM(I2268:I2276)</f>
        <v>7</v>
      </c>
      <c r="J2277" t="str">
        <f t="shared" si="86"/>
        <v>May/24</v>
      </c>
      <c r="K2277" t="str">
        <f t="shared" si="87"/>
        <v>Thursday</v>
      </c>
    </row>
    <row r="2278" spans="2:11" ht="29" x14ac:dyDescent="0.35">
      <c r="B2278">
        <v>2026</v>
      </c>
      <c r="C2278" s="1" t="s">
        <v>6</v>
      </c>
      <c r="D2278" s="1" t="s">
        <v>22</v>
      </c>
      <c r="E2278" s="40" t="s">
        <v>1233</v>
      </c>
      <c r="F2278" t="s">
        <v>348</v>
      </c>
      <c r="G2278" s="3">
        <v>45422</v>
      </c>
      <c r="H2278" s="3">
        <v>45422</v>
      </c>
      <c r="I2278" s="1">
        <v>1</v>
      </c>
      <c r="J2278" t="str">
        <f t="shared" si="86"/>
        <v>May/24</v>
      </c>
      <c r="K2278" t="str">
        <f t="shared" si="87"/>
        <v>Friday</v>
      </c>
    </row>
    <row r="2279" spans="2:11" x14ac:dyDescent="0.35">
      <c r="B2279">
        <v>2026</v>
      </c>
      <c r="C2279" s="1" t="s">
        <v>6</v>
      </c>
      <c r="D2279" s="1" t="s">
        <v>958</v>
      </c>
      <c r="E2279" s="40" t="s">
        <v>1236</v>
      </c>
      <c r="F2279" t="s">
        <v>657</v>
      </c>
      <c r="G2279" s="3">
        <v>45422</v>
      </c>
      <c r="H2279" s="3">
        <v>45422</v>
      </c>
      <c r="I2279" s="1">
        <v>2</v>
      </c>
      <c r="J2279" t="str">
        <f t="shared" si="86"/>
        <v>May/24</v>
      </c>
      <c r="K2279" t="str">
        <f t="shared" si="87"/>
        <v>Friday</v>
      </c>
    </row>
    <row r="2280" spans="2:11" x14ac:dyDescent="0.35">
      <c r="B2280">
        <v>2026</v>
      </c>
      <c r="C2280" s="1" t="s">
        <v>6</v>
      </c>
      <c r="D2280" s="1" t="s">
        <v>17</v>
      </c>
      <c r="E2280" s="40" t="s">
        <v>1215</v>
      </c>
      <c r="F2280"/>
      <c r="G2280" s="3">
        <v>45422</v>
      </c>
      <c r="H2280" s="3">
        <v>45422</v>
      </c>
      <c r="J2280" t="str">
        <f t="shared" si="86"/>
        <v>May/24</v>
      </c>
      <c r="K2280" t="str">
        <f t="shared" si="87"/>
        <v>Friday</v>
      </c>
    </row>
    <row r="2281" spans="2:11" x14ac:dyDescent="0.35">
      <c r="B2281">
        <v>2026</v>
      </c>
      <c r="C2281" s="1" t="s">
        <v>6</v>
      </c>
      <c r="D2281" s="1" t="s">
        <v>51</v>
      </c>
      <c r="E2281" s="40" t="s">
        <v>1237</v>
      </c>
      <c r="F2281" t="s">
        <v>348</v>
      </c>
      <c r="G2281" s="3">
        <v>45422</v>
      </c>
      <c r="H2281" s="3">
        <v>45422</v>
      </c>
      <c r="I2281" s="1">
        <v>2</v>
      </c>
      <c r="J2281" t="str">
        <f t="shared" si="86"/>
        <v>May/24</v>
      </c>
      <c r="K2281" t="str">
        <f t="shared" si="87"/>
        <v>Friday</v>
      </c>
    </row>
    <row r="2282" spans="2:11" x14ac:dyDescent="0.35">
      <c r="B2282">
        <v>2026</v>
      </c>
      <c r="C2282" s="1" t="s">
        <v>6</v>
      </c>
      <c r="D2282" s="1" t="s">
        <v>1162</v>
      </c>
      <c r="E2282" s="40" t="s">
        <v>1207</v>
      </c>
      <c r="F2282"/>
      <c r="G2282" s="3">
        <v>45422</v>
      </c>
      <c r="H2282" s="3">
        <v>45422</v>
      </c>
      <c r="J2282" t="str">
        <f t="shared" si="86"/>
        <v>May/24</v>
      </c>
      <c r="K2282" t="str">
        <f t="shared" si="87"/>
        <v>Friday</v>
      </c>
    </row>
    <row r="2283" spans="2:11" ht="29" x14ac:dyDescent="0.35">
      <c r="B2283">
        <v>2026</v>
      </c>
      <c r="C2283" s="1" t="s">
        <v>6</v>
      </c>
      <c r="D2283" s="1" t="s">
        <v>1063</v>
      </c>
      <c r="E2283" s="40" t="s">
        <v>1238</v>
      </c>
      <c r="F2283" t="s">
        <v>657</v>
      </c>
      <c r="G2283" s="3">
        <v>45422</v>
      </c>
      <c r="H2283" s="3">
        <v>45422</v>
      </c>
      <c r="I2283" s="1">
        <v>2</v>
      </c>
      <c r="J2283" t="str">
        <f t="shared" si="86"/>
        <v>May/24</v>
      </c>
      <c r="K2283" t="str">
        <f t="shared" si="87"/>
        <v>Friday</v>
      </c>
    </row>
    <row r="2284" spans="2:11" x14ac:dyDescent="0.35">
      <c r="B2284">
        <v>2026</v>
      </c>
      <c r="C2284" s="1" t="s">
        <v>6</v>
      </c>
      <c r="D2284" s="1" t="s">
        <v>22</v>
      </c>
      <c r="E2284" s="40" t="s">
        <v>1228</v>
      </c>
      <c r="F2284"/>
      <c r="G2284" s="3">
        <v>45422</v>
      </c>
      <c r="H2284" s="3">
        <v>45422</v>
      </c>
      <c r="J2284" t="str">
        <f t="shared" si="86"/>
        <v>May/24</v>
      </c>
      <c r="K2284" t="str">
        <f t="shared" si="87"/>
        <v>Friday</v>
      </c>
    </row>
    <row r="2285" spans="2:11" ht="29" x14ac:dyDescent="0.35">
      <c r="B2285">
        <v>2026</v>
      </c>
      <c r="C2285" s="1" t="s">
        <v>6</v>
      </c>
      <c r="D2285" s="1" t="s">
        <v>988</v>
      </c>
      <c r="E2285" s="40" t="s">
        <v>1227</v>
      </c>
      <c r="F2285"/>
      <c r="G2285" s="3">
        <v>45422</v>
      </c>
      <c r="H2285" s="3">
        <v>45422</v>
      </c>
      <c r="J2285" t="str">
        <f t="shared" si="86"/>
        <v>May/24</v>
      </c>
      <c r="K2285" t="str">
        <f t="shared" si="87"/>
        <v>Friday</v>
      </c>
    </row>
    <row r="2286" spans="2:11" x14ac:dyDescent="0.35">
      <c r="B2286">
        <v>2026</v>
      </c>
      <c r="C2286" s="1" t="s">
        <v>6</v>
      </c>
      <c r="D2286" s="1" t="s">
        <v>510</v>
      </c>
      <c r="E2286" s="5" t="s">
        <v>1235</v>
      </c>
      <c r="F2286"/>
      <c r="G2286" s="3">
        <v>45422</v>
      </c>
      <c r="H2286" s="3">
        <v>45422</v>
      </c>
      <c r="J2286" t="str">
        <f t="shared" si="86"/>
        <v>May/24</v>
      </c>
      <c r="K2286" t="str">
        <f t="shared" si="87"/>
        <v>Friday</v>
      </c>
    </row>
    <row r="2287" spans="2:11" x14ac:dyDescent="0.35">
      <c r="B2287">
        <v>2026</v>
      </c>
      <c r="C2287" s="1" t="s">
        <v>6</v>
      </c>
      <c r="D2287" s="85" t="s">
        <v>995</v>
      </c>
      <c r="E2287" s="86"/>
      <c r="F2287"/>
      <c r="G2287" s="3">
        <v>45422</v>
      </c>
      <c r="H2287" s="3">
        <v>45422</v>
      </c>
      <c r="I2287" s="85">
        <f xml:space="preserve"> SUM(I2278:I2286)</f>
        <v>7</v>
      </c>
      <c r="J2287" t="str">
        <f t="shared" si="86"/>
        <v>May/24</v>
      </c>
      <c r="K2287" t="str">
        <f t="shared" si="87"/>
        <v>Friday</v>
      </c>
    </row>
    <row r="2288" spans="2:11" ht="29" x14ac:dyDescent="0.35">
      <c r="B2288">
        <v>2026</v>
      </c>
      <c r="C2288" s="1" t="s">
        <v>6</v>
      </c>
      <c r="D2288" s="1" t="s">
        <v>22</v>
      </c>
      <c r="E2288" s="40" t="s">
        <v>1233</v>
      </c>
      <c r="F2288"/>
      <c r="G2288" s="3">
        <v>45425</v>
      </c>
      <c r="H2288" s="3">
        <v>45425</v>
      </c>
      <c r="J2288" t="str">
        <f t="shared" si="86"/>
        <v>May/24</v>
      </c>
      <c r="K2288" t="str">
        <f t="shared" si="87"/>
        <v>Monday</v>
      </c>
    </row>
    <row r="2289" spans="2:11" ht="29" x14ac:dyDescent="0.35">
      <c r="B2289">
        <v>2026</v>
      </c>
      <c r="C2289" s="1" t="s">
        <v>6</v>
      </c>
      <c r="D2289" s="1" t="s">
        <v>958</v>
      </c>
      <c r="E2289" s="40" t="s">
        <v>1242</v>
      </c>
      <c r="F2289"/>
      <c r="G2289" s="3">
        <v>45425</v>
      </c>
      <c r="H2289" s="3">
        <v>45425</v>
      </c>
      <c r="I2289" s="1">
        <v>1</v>
      </c>
      <c r="J2289" t="str">
        <f t="shared" si="86"/>
        <v>May/24</v>
      </c>
      <c r="K2289" t="str">
        <f t="shared" si="87"/>
        <v>Monday</v>
      </c>
    </row>
    <row r="2290" spans="2:11" x14ac:dyDescent="0.35">
      <c r="B2290">
        <v>2026</v>
      </c>
      <c r="C2290" s="1" t="s">
        <v>6</v>
      </c>
      <c r="D2290" s="1" t="s">
        <v>17</v>
      </c>
      <c r="E2290" s="40" t="s">
        <v>1241</v>
      </c>
      <c r="F2290" t="s">
        <v>348</v>
      </c>
      <c r="G2290" s="3">
        <v>45425</v>
      </c>
      <c r="H2290" s="3">
        <v>45425</v>
      </c>
      <c r="I2290" s="1">
        <v>3.5</v>
      </c>
      <c r="J2290" t="str">
        <f t="shared" si="86"/>
        <v>May/24</v>
      </c>
      <c r="K2290" t="str">
        <f t="shared" si="87"/>
        <v>Monday</v>
      </c>
    </row>
    <row r="2291" spans="2:11" x14ac:dyDescent="0.35">
      <c r="B2291">
        <v>2026</v>
      </c>
      <c r="C2291" s="1" t="s">
        <v>6</v>
      </c>
      <c r="D2291" s="1" t="s">
        <v>51</v>
      </c>
      <c r="E2291" s="40" t="s">
        <v>1237</v>
      </c>
      <c r="F2291"/>
      <c r="G2291" s="3">
        <v>45425</v>
      </c>
      <c r="H2291" s="3">
        <v>45425</v>
      </c>
      <c r="J2291" t="str">
        <f t="shared" si="86"/>
        <v>May/24</v>
      </c>
      <c r="K2291" t="str">
        <f t="shared" si="87"/>
        <v>Monday</v>
      </c>
    </row>
    <row r="2292" spans="2:11" x14ac:dyDescent="0.35">
      <c r="B2292">
        <v>2026</v>
      </c>
      <c r="C2292" s="1" t="s">
        <v>6</v>
      </c>
      <c r="D2292" s="1" t="s">
        <v>1162</v>
      </c>
      <c r="E2292" s="40" t="s">
        <v>1207</v>
      </c>
      <c r="F2292"/>
      <c r="G2292" s="3">
        <v>45425</v>
      </c>
      <c r="H2292" s="3">
        <v>45425</v>
      </c>
      <c r="J2292" t="str">
        <f t="shared" si="86"/>
        <v>May/24</v>
      </c>
      <c r="K2292" t="str">
        <f t="shared" si="87"/>
        <v>Monday</v>
      </c>
    </row>
    <row r="2293" spans="2:11" ht="29" x14ac:dyDescent="0.35">
      <c r="B2293">
        <v>2026</v>
      </c>
      <c r="C2293" s="1" t="s">
        <v>6</v>
      </c>
      <c r="D2293" s="1" t="s">
        <v>1063</v>
      </c>
      <c r="E2293" s="40" t="s">
        <v>1238</v>
      </c>
      <c r="F2293"/>
      <c r="G2293" s="3">
        <v>45425</v>
      </c>
      <c r="H2293" s="3">
        <v>45425</v>
      </c>
      <c r="J2293" t="str">
        <f t="shared" si="86"/>
        <v>May/24</v>
      </c>
      <c r="K2293" t="str">
        <f t="shared" si="87"/>
        <v>Monday</v>
      </c>
    </row>
    <row r="2294" spans="2:11" ht="29" x14ac:dyDescent="0.35">
      <c r="B2294">
        <v>2026</v>
      </c>
      <c r="C2294" s="1" t="s">
        <v>6</v>
      </c>
      <c r="D2294" s="1" t="s">
        <v>988</v>
      </c>
      <c r="E2294" s="40" t="s">
        <v>1227</v>
      </c>
      <c r="F2294"/>
      <c r="G2294" s="3">
        <v>45425</v>
      </c>
      <c r="H2294" s="3">
        <v>45425</v>
      </c>
      <c r="I2294" s="1">
        <v>0.5</v>
      </c>
      <c r="J2294" t="str">
        <f t="shared" si="86"/>
        <v>May/24</v>
      </c>
      <c r="K2294" t="str">
        <f t="shared" si="87"/>
        <v>Monday</v>
      </c>
    </row>
    <row r="2295" spans="2:11" ht="43.5" x14ac:dyDescent="0.35">
      <c r="B2295">
        <v>2026</v>
      </c>
      <c r="C2295" s="1" t="s">
        <v>6</v>
      </c>
      <c r="D2295" s="1" t="s">
        <v>510</v>
      </c>
      <c r="E2295" s="5" t="s">
        <v>1240</v>
      </c>
      <c r="F2295" t="s">
        <v>657</v>
      </c>
      <c r="G2295" s="3">
        <v>45425</v>
      </c>
      <c r="H2295" s="3">
        <v>45425</v>
      </c>
      <c r="I2295" s="1">
        <v>2</v>
      </c>
      <c r="J2295" t="str">
        <f t="shared" si="86"/>
        <v>May/24</v>
      </c>
      <c r="K2295" t="str">
        <f t="shared" si="87"/>
        <v>Monday</v>
      </c>
    </row>
    <row r="2296" spans="2:11" x14ac:dyDescent="0.35">
      <c r="B2296">
        <v>2026</v>
      </c>
      <c r="C2296" s="1" t="s">
        <v>6</v>
      </c>
      <c r="D2296" s="85" t="s">
        <v>995</v>
      </c>
      <c r="E2296" s="86"/>
      <c r="F2296"/>
      <c r="G2296" s="3">
        <v>45425</v>
      </c>
      <c r="H2296" s="3">
        <v>45425</v>
      </c>
      <c r="I2296" s="85">
        <f xml:space="preserve"> SUM(I2288:I2295)</f>
        <v>7</v>
      </c>
      <c r="J2296" t="str">
        <f t="shared" si="86"/>
        <v>May/24</v>
      </c>
      <c r="K2296" t="str">
        <f t="shared" si="87"/>
        <v>Monday</v>
      </c>
    </row>
    <row r="2297" spans="2:11" ht="29" x14ac:dyDescent="0.35">
      <c r="B2297">
        <v>2026</v>
      </c>
      <c r="C2297" s="1" t="s">
        <v>6</v>
      </c>
      <c r="D2297" s="1" t="s">
        <v>22</v>
      </c>
      <c r="E2297" s="40" t="s">
        <v>1245</v>
      </c>
      <c r="F2297" t="s">
        <v>657</v>
      </c>
      <c r="G2297" s="3">
        <v>45426</v>
      </c>
      <c r="H2297" s="3">
        <v>45426</v>
      </c>
      <c r="I2297" s="1">
        <v>2</v>
      </c>
      <c r="J2297" t="str">
        <f t="shared" si="86"/>
        <v>May/24</v>
      </c>
      <c r="K2297" t="str">
        <f t="shared" si="87"/>
        <v>Tuesday</v>
      </c>
    </row>
    <row r="2298" spans="2:11" ht="29" x14ac:dyDescent="0.35">
      <c r="B2298">
        <v>2026</v>
      </c>
      <c r="C2298" s="1" t="s">
        <v>6</v>
      </c>
      <c r="D2298" s="1" t="s">
        <v>958</v>
      </c>
      <c r="E2298" s="40" t="s">
        <v>1242</v>
      </c>
      <c r="F2298"/>
      <c r="G2298" s="3">
        <v>45426</v>
      </c>
      <c r="H2298" s="3">
        <v>45426</v>
      </c>
      <c r="J2298" t="str">
        <f t="shared" si="86"/>
        <v>May/24</v>
      </c>
      <c r="K2298" t="str">
        <f t="shared" si="87"/>
        <v>Tuesday</v>
      </c>
    </row>
    <row r="2299" spans="2:11" x14ac:dyDescent="0.35">
      <c r="B2299">
        <v>2026</v>
      </c>
      <c r="C2299" s="1" t="s">
        <v>6</v>
      </c>
      <c r="D2299" s="1" t="s">
        <v>17</v>
      </c>
      <c r="E2299" s="40" t="s">
        <v>1241</v>
      </c>
      <c r="F2299"/>
      <c r="G2299" s="3">
        <v>45426</v>
      </c>
      <c r="H2299" s="3">
        <v>45426</v>
      </c>
      <c r="J2299" t="str">
        <f t="shared" si="86"/>
        <v>May/24</v>
      </c>
      <c r="K2299" t="str">
        <f t="shared" si="87"/>
        <v>Tuesday</v>
      </c>
    </row>
    <row r="2300" spans="2:11" x14ac:dyDescent="0.35">
      <c r="B2300">
        <v>2026</v>
      </c>
      <c r="C2300" s="1" t="s">
        <v>6</v>
      </c>
      <c r="D2300" s="1" t="s">
        <v>51</v>
      </c>
      <c r="E2300" s="40" t="s">
        <v>1237</v>
      </c>
      <c r="F2300" t="s">
        <v>348</v>
      </c>
      <c r="G2300" s="3">
        <v>45426</v>
      </c>
      <c r="H2300" s="3">
        <v>45426</v>
      </c>
      <c r="I2300" s="1">
        <v>1</v>
      </c>
      <c r="J2300" t="str">
        <f t="shared" si="86"/>
        <v>May/24</v>
      </c>
      <c r="K2300" t="str">
        <f t="shared" si="87"/>
        <v>Tuesday</v>
      </c>
    </row>
    <row r="2301" spans="2:11" x14ac:dyDescent="0.35">
      <c r="B2301">
        <v>2026</v>
      </c>
      <c r="C2301" s="1" t="s">
        <v>6</v>
      </c>
      <c r="D2301" s="1" t="s">
        <v>1162</v>
      </c>
      <c r="E2301" s="40" t="s">
        <v>1207</v>
      </c>
      <c r="F2301"/>
      <c r="G2301" s="3">
        <v>45426</v>
      </c>
      <c r="H2301" s="3">
        <v>45426</v>
      </c>
      <c r="J2301" t="str">
        <f t="shared" si="86"/>
        <v>May/24</v>
      </c>
      <c r="K2301" t="str">
        <f t="shared" si="87"/>
        <v>Tuesday</v>
      </c>
    </row>
    <row r="2302" spans="2:11" ht="29" x14ac:dyDescent="0.35">
      <c r="B2302">
        <v>2026</v>
      </c>
      <c r="C2302" s="1" t="s">
        <v>6</v>
      </c>
      <c r="D2302" s="1" t="s">
        <v>1063</v>
      </c>
      <c r="E2302" s="40" t="s">
        <v>1238</v>
      </c>
      <c r="F2302"/>
      <c r="G2302" s="3">
        <v>45426</v>
      </c>
      <c r="H2302" s="3">
        <v>45426</v>
      </c>
      <c r="J2302" t="str">
        <f t="shared" si="86"/>
        <v>May/24</v>
      </c>
      <c r="K2302" t="str">
        <f t="shared" si="87"/>
        <v>Tuesday</v>
      </c>
    </row>
    <row r="2303" spans="2:11" ht="29" x14ac:dyDescent="0.35">
      <c r="B2303">
        <v>2026</v>
      </c>
      <c r="C2303" s="1" t="s">
        <v>6</v>
      </c>
      <c r="D2303" s="1" t="s">
        <v>988</v>
      </c>
      <c r="E2303" s="40" t="s">
        <v>1244</v>
      </c>
      <c r="F2303" t="s">
        <v>348</v>
      </c>
      <c r="G2303" s="3">
        <v>45426</v>
      </c>
      <c r="H2303" s="3">
        <v>45426</v>
      </c>
      <c r="I2303" s="1">
        <v>0.5</v>
      </c>
      <c r="J2303" t="str">
        <f t="shared" si="86"/>
        <v>May/24</v>
      </c>
      <c r="K2303" t="str">
        <f t="shared" si="87"/>
        <v>Tuesday</v>
      </c>
    </row>
    <row r="2304" spans="2:11" ht="43.5" x14ac:dyDescent="0.35">
      <c r="B2304">
        <v>2026</v>
      </c>
      <c r="C2304" s="1" t="s">
        <v>6</v>
      </c>
      <c r="D2304" s="1" t="s">
        <v>510</v>
      </c>
      <c r="E2304" s="5" t="s">
        <v>1240</v>
      </c>
      <c r="F2304"/>
      <c r="G2304" s="3">
        <v>45426</v>
      </c>
      <c r="H2304" s="3">
        <v>45426</v>
      </c>
      <c r="J2304" t="str">
        <f t="shared" si="86"/>
        <v>May/24</v>
      </c>
      <c r="K2304" t="str">
        <f t="shared" si="87"/>
        <v>Tuesday</v>
      </c>
    </row>
    <row r="2305" spans="2:11" x14ac:dyDescent="0.35">
      <c r="B2305">
        <v>2026</v>
      </c>
      <c r="C2305" s="1" t="s">
        <v>6</v>
      </c>
      <c r="D2305" s="85" t="s">
        <v>995</v>
      </c>
      <c r="E2305" s="86"/>
      <c r="F2305"/>
      <c r="G2305" s="3">
        <v>45426</v>
      </c>
      <c r="H2305" s="3">
        <v>45426</v>
      </c>
      <c r="I2305" s="85">
        <f xml:space="preserve"> SUM(I2297:I2304)</f>
        <v>3.5</v>
      </c>
      <c r="J2305" t="str">
        <f t="shared" si="86"/>
        <v>May/24</v>
      </c>
      <c r="K2305" t="str">
        <f t="shared" si="87"/>
        <v>Tuesday</v>
      </c>
    </row>
    <row r="2306" spans="2:11" ht="29" x14ac:dyDescent="0.35">
      <c r="B2306">
        <v>2026</v>
      </c>
      <c r="C2306" s="1" t="s">
        <v>6</v>
      </c>
      <c r="D2306" s="1" t="s">
        <v>22</v>
      </c>
      <c r="E2306" s="40" t="s">
        <v>1233</v>
      </c>
      <c r="F2306"/>
      <c r="G2306" s="3">
        <v>45427</v>
      </c>
      <c r="H2306" s="3">
        <v>45427</v>
      </c>
      <c r="J2306" t="str">
        <f t="shared" si="86"/>
        <v>May/24</v>
      </c>
      <c r="K2306" t="str">
        <f t="shared" si="87"/>
        <v>Wednesday</v>
      </c>
    </row>
    <row r="2307" spans="2:11" x14ac:dyDescent="0.35">
      <c r="B2307">
        <v>2026</v>
      </c>
      <c r="C2307" s="1" t="s">
        <v>6</v>
      </c>
      <c r="D2307" s="1" t="s">
        <v>958</v>
      </c>
      <c r="E2307" s="40" t="s">
        <v>1243</v>
      </c>
      <c r="F2307" t="s">
        <v>657</v>
      </c>
      <c r="G2307" s="3">
        <v>45427</v>
      </c>
      <c r="H2307" s="3">
        <v>45427</v>
      </c>
      <c r="I2307" s="1">
        <v>1</v>
      </c>
      <c r="J2307" t="str">
        <f t="shared" si="86"/>
        <v>May/24</v>
      </c>
      <c r="K2307" t="str">
        <f t="shared" si="87"/>
        <v>Wednesday</v>
      </c>
    </row>
    <row r="2308" spans="2:11" x14ac:dyDescent="0.35">
      <c r="B2308">
        <v>2026</v>
      </c>
      <c r="C2308" s="1" t="s">
        <v>6</v>
      </c>
      <c r="D2308" s="1" t="s">
        <v>17</v>
      </c>
      <c r="E2308" s="40" t="s">
        <v>1241</v>
      </c>
      <c r="F2308" t="s">
        <v>348</v>
      </c>
      <c r="G2308" s="3">
        <v>45427</v>
      </c>
      <c r="H2308" s="3">
        <v>45427</v>
      </c>
      <c r="I2308" s="1">
        <v>3</v>
      </c>
      <c r="J2308" t="str">
        <f t="shared" si="86"/>
        <v>May/24</v>
      </c>
      <c r="K2308" t="str">
        <f t="shared" si="87"/>
        <v>Wednesday</v>
      </c>
    </row>
    <row r="2309" spans="2:11" x14ac:dyDescent="0.35">
      <c r="B2309">
        <v>2026</v>
      </c>
      <c r="C2309" s="1" t="s">
        <v>6</v>
      </c>
      <c r="D2309" s="1" t="s">
        <v>51</v>
      </c>
      <c r="E2309" s="40" t="s">
        <v>1237</v>
      </c>
      <c r="F2309" t="s">
        <v>657</v>
      </c>
      <c r="G2309" s="3">
        <v>45427</v>
      </c>
      <c r="H2309" s="3">
        <v>45427</v>
      </c>
      <c r="I2309" s="1">
        <v>2</v>
      </c>
      <c r="J2309" t="str">
        <f t="shared" si="86"/>
        <v>May/24</v>
      </c>
      <c r="K2309" t="str">
        <f t="shared" si="87"/>
        <v>Wednesday</v>
      </c>
    </row>
    <row r="2310" spans="2:11" x14ac:dyDescent="0.35">
      <c r="B2310">
        <v>2026</v>
      </c>
      <c r="C2310" s="1" t="s">
        <v>6</v>
      </c>
      <c r="D2310" s="1" t="s">
        <v>1162</v>
      </c>
      <c r="E2310" s="40" t="s">
        <v>1207</v>
      </c>
      <c r="F2310" t="s">
        <v>348</v>
      </c>
      <c r="G2310" s="3">
        <v>45427</v>
      </c>
      <c r="H2310" s="3">
        <v>45427</v>
      </c>
      <c r="I2310" s="1">
        <v>0.5</v>
      </c>
      <c r="J2310" t="str">
        <f t="shared" si="86"/>
        <v>May/24</v>
      </c>
      <c r="K2310" t="str">
        <f t="shared" si="87"/>
        <v>Wednesday</v>
      </c>
    </row>
    <row r="2311" spans="2:11" ht="29" x14ac:dyDescent="0.35">
      <c r="B2311">
        <v>2026</v>
      </c>
      <c r="C2311" s="1" t="s">
        <v>6</v>
      </c>
      <c r="D2311" s="1" t="s">
        <v>1063</v>
      </c>
      <c r="E2311" s="40" t="s">
        <v>1238</v>
      </c>
      <c r="F2311"/>
      <c r="G2311" s="3">
        <v>45427</v>
      </c>
      <c r="H2311" s="3">
        <v>45427</v>
      </c>
      <c r="J2311" t="str">
        <f t="shared" si="86"/>
        <v>May/24</v>
      </c>
      <c r="K2311" t="str">
        <f t="shared" si="87"/>
        <v>Wednesday</v>
      </c>
    </row>
    <row r="2312" spans="2:11" ht="29" x14ac:dyDescent="0.35">
      <c r="B2312">
        <v>2026</v>
      </c>
      <c r="C2312" s="1" t="s">
        <v>6</v>
      </c>
      <c r="D2312" s="1" t="s">
        <v>988</v>
      </c>
      <c r="E2312" s="40" t="s">
        <v>1227</v>
      </c>
      <c r="F2312"/>
      <c r="G2312" s="3">
        <v>45427</v>
      </c>
      <c r="H2312" s="3">
        <v>45427</v>
      </c>
      <c r="J2312" t="str">
        <f t="shared" si="86"/>
        <v>May/24</v>
      </c>
      <c r="K2312" t="str">
        <f t="shared" si="87"/>
        <v>Wednesday</v>
      </c>
    </row>
    <row r="2313" spans="2:11" ht="43.5" x14ac:dyDescent="0.35">
      <c r="B2313">
        <v>2026</v>
      </c>
      <c r="C2313" s="1" t="s">
        <v>6</v>
      </c>
      <c r="D2313" s="1" t="s">
        <v>510</v>
      </c>
      <c r="E2313" s="5" t="s">
        <v>1240</v>
      </c>
      <c r="F2313"/>
      <c r="G2313" s="3">
        <v>45427</v>
      </c>
      <c r="H2313" s="3">
        <v>45427</v>
      </c>
      <c r="J2313" t="str">
        <f t="shared" si="86"/>
        <v>May/24</v>
      </c>
      <c r="K2313" t="str">
        <f t="shared" si="87"/>
        <v>Wednesday</v>
      </c>
    </row>
    <row r="2314" spans="2:11" x14ac:dyDescent="0.35">
      <c r="B2314">
        <v>2026</v>
      </c>
      <c r="C2314" s="1" t="s">
        <v>6</v>
      </c>
      <c r="D2314" s="85" t="s">
        <v>995</v>
      </c>
      <c r="E2314" s="86"/>
      <c r="F2314"/>
      <c r="G2314" s="3">
        <v>45427</v>
      </c>
      <c r="H2314" s="3">
        <v>45427</v>
      </c>
      <c r="I2314" s="85">
        <f xml:space="preserve"> SUM(I2306:I2313)</f>
        <v>6.5</v>
      </c>
      <c r="J2314" t="str">
        <f t="shared" si="86"/>
        <v>May/24</v>
      </c>
      <c r="K2314" t="str">
        <f t="shared" si="87"/>
        <v>Wednesday</v>
      </c>
    </row>
    <row r="2315" spans="2:11" ht="29" x14ac:dyDescent="0.35">
      <c r="B2315">
        <v>2026</v>
      </c>
      <c r="C2315" s="1" t="s">
        <v>6</v>
      </c>
      <c r="D2315" s="1" t="s">
        <v>22</v>
      </c>
      <c r="E2315" s="40" t="s">
        <v>1246</v>
      </c>
      <c r="F2315" t="s">
        <v>657</v>
      </c>
      <c r="G2315" s="3">
        <v>45428</v>
      </c>
      <c r="H2315" s="3">
        <v>45428</v>
      </c>
      <c r="I2315" s="1">
        <v>2</v>
      </c>
      <c r="J2315" t="str">
        <f t="shared" si="86"/>
        <v>May/24</v>
      </c>
      <c r="K2315" t="str">
        <f t="shared" si="87"/>
        <v>Thursday</v>
      </c>
    </row>
    <row r="2316" spans="2:11" ht="29" x14ac:dyDescent="0.35">
      <c r="B2316">
        <v>2026</v>
      </c>
      <c r="C2316" s="1" t="s">
        <v>6</v>
      </c>
      <c r="D2316" s="1" t="s">
        <v>958</v>
      </c>
      <c r="E2316" s="40" t="s">
        <v>1247</v>
      </c>
      <c r="F2316" t="s">
        <v>657</v>
      </c>
      <c r="G2316" s="3">
        <v>45428</v>
      </c>
      <c r="H2316" s="3">
        <v>45428</v>
      </c>
      <c r="I2316" s="1">
        <v>1</v>
      </c>
      <c r="J2316" t="str">
        <f t="shared" si="86"/>
        <v>May/24</v>
      </c>
      <c r="K2316" t="str">
        <f t="shared" si="87"/>
        <v>Thursday</v>
      </c>
    </row>
    <row r="2317" spans="2:11" x14ac:dyDescent="0.35">
      <c r="B2317">
        <v>2026</v>
      </c>
      <c r="C2317" s="1" t="s">
        <v>6</v>
      </c>
      <c r="D2317" s="1" t="s">
        <v>17</v>
      </c>
      <c r="E2317" s="40" t="s">
        <v>1241</v>
      </c>
      <c r="F2317" t="s">
        <v>657</v>
      </c>
      <c r="G2317" s="3">
        <v>45428</v>
      </c>
      <c r="H2317" s="3">
        <v>45428</v>
      </c>
      <c r="I2317" s="1">
        <v>1</v>
      </c>
      <c r="J2317" t="str">
        <f t="shared" si="86"/>
        <v>May/24</v>
      </c>
      <c r="K2317" t="str">
        <f t="shared" si="87"/>
        <v>Thursday</v>
      </c>
    </row>
    <row r="2318" spans="2:11" x14ac:dyDescent="0.35">
      <c r="B2318">
        <v>2026</v>
      </c>
      <c r="C2318" s="1" t="s">
        <v>6</v>
      </c>
      <c r="D2318" s="1" t="s">
        <v>51</v>
      </c>
      <c r="E2318" s="40" t="s">
        <v>1248</v>
      </c>
      <c r="F2318" t="s">
        <v>657</v>
      </c>
      <c r="G2318" s="3">
        <v>45428</v>
      </c>
      <c r="H2318" s="3">
        <v>45428</v>
      </c>
      <c r="I2318" s="1">
        <v>3</v>
      </c>
      <c r="J2318" t="str">
        <f t="shared" si="86"/>
        <v>May/24</v>
      </c>
      <c r="K2318" t="str">
        <f t="shared" si="87"/>
        <v>Thursday</v>
      </c>
    </row>
    <row r="2319" spans="2:11" x14ac:dyDescent="0.35">
      <c r="B2319">
        <v>2026</v>
      </c>
      <c r="C2319" s="1" t="s">
        <v>6</v>
      </c>
      <c r="D2319" s="1" t="s">
        <v>1162</v>
      </c>
      <c r="E2319" s="40" t="s">
        <v>1207</v>
      </c>
      <c r="F2319"/>
      <c r="G2319" s="3">
        <v>45428</v>
      </c>
      <c r="H2319" s="3">
        <v>45428</v>
      </c>
      <c r="J2319" t="str">
        <f t="shared" si="86"/>
        <v>May/24</v>
      </c>
      <c r="K2319" t="str">
        <f t="shared" si="87"/>
        <v>Thursday</v>
      </c>
    </row>
    <row r="2320" spans="2:11" ht="29" x14ac:dyDescent="0.35">
      <c r="B2320">
        <v>2026</v>
      </c>
      <c r="C2320" s="1" t="s">
        <v>6</v>
      </c>
      <c r="D2320" s="1" t="s">
        <v>1063</v>
      </c>
      <c r="E2320" s="40" t="s">
        <v>1238</v>
      </c>
      <c r="F2320"/>
      <c r="G2320" s="3">
        <v>45428</v>
      </c>
      <c r="H2320" s="3">
        <v>45428</v>
      </c>
      <c r="J2320" t="str">
        <f t="shared" si="86"/>
        <v>May/24</v>
      </c>
      <c r="K2320" t="str">
        <f t="shared" si="87"/>
        <v>Thursday</v>
      </c>
    </row>
    <row r="2321" spans="2:11" ht="29" x14ac:dyDescent="0.35">
      <c r="B2321">
        <v>2026</v>
      </c>
      <c r="C2321" s="1" t="s">
        <v>6</v>
      </c>
      <c r="D2321" s="1" t="s">
        <v>988</v>
      </c>
      <c r="E2321" s="40" t="s">
        <v>1227</v>
      </c>
      <c r="F2321"/>
      <c r="G2321" s="3">
        <v>45428</v>
      </c>
      <c r="H2321" s="3">
        <v>45428</v>
      </c>
      <c r="J2321" t="str">
        <f t="shared" si="86"/>
        <v>May/24</v>
      </c>
      <c r="K2321" t="str">
        <f t="shared" si="87"/>
        <v>Thursday</v>
      </c>
    </row>
    <row r="2322" spans="2:11" ht="43.5" x14ac:dyDescent="0.35">
      <c r="B2322">
        <v>2026</v>
      </c>
      <c r="C2322" s="1" t="s">
        <v>6</v>
      </c>
      <c r="D2322" s="1" t="s">
        <v>510</v>
      </c>
      <c r="E2322" s="5" t="s">
        <v>1240</v>
      </c>
      <c r="F2322"/>
      <c r="G2322" s="3">
        <v>45428</v>
      </c>
      <c r="H2322" s="3">
        <v>45428</v>
      </c>
      <c r="J2322" t="str">
        <f t="shared" si="86"/>
        <v>May/24</v>
      </c>
      <c r="K2322" t="str">
        <f t="shared" si="87"/>
        <v>Thursday</v>
      </c>
    </row>
    <row r="2323" spans="2:11" x14ac:dyDescent="0.35">
      <c r="B2323">
        <v>2026</v>
      </c>
      <c r="C2323" s="1" t="s">
        <v>6</v>
      </c>
      <c r="D2323" s="85" t="s">
        <v>995</v>
      </c>
      <c r="E2323" s="86"/>
      <c r="F2323"/>
      <c r="G2323" s="3">
        <v>45428</v>
      </c>
      <c r="H2323" s="3">
        <v>45428</v>
      </c>
      <c r="I2323" s="85">
        <f xml:space="preserve"> SUM(I2315:I2322)</f>
        <v>7</v>
      </c>
      <c r="J2323" t="str">
        <f t="shared" si="86"/>
        <v>May/24</v>
      </c>
      <c r="K2323" t="str">
        <f t="shared" si="87"/>
        <v>Thursday</v>
      </c>
    </row>
    <row r="2324" spans="2:11" ht="29" x14ac:dyDescent="0.35">
      <c r="B2324">
        <v>2026</v>
      </c>
      <c r="C2324" s="1" t="s">
        <v>6</v>
      </c>
      <c r="D2324" s="1" t="s">
        <v>22</v>
      </c>
      <c r="E2324" s="40" t="s">
        <v>1246</v>
      </c>
      <c r="F2324"/>
      <c r="G2324" s="3">
        <v>45429</v>
      </c>
      <c r="H2324" s="3">
        <v>45429</v>
      </c>
      <c r="J2324" t="str">
        <f t="shared" si="86"/>
        <v>May/24</v>
      </c>
      <c r="K2324" t="str">
        <f t="shared" si="87"/>
        <v>Friday</v>
      </c>
    </row>
    <row r="2325" spans="2:11" ht="29" x14ac:dyDescent="0.35">
      <c r="B2325">
        <v>2026</v>
      </c>
      <c r="C2325" s="1" t="s">
        <v>6</v>
      </c>
      <c r="D2325" s="1" t="s">
        <v>958</v>
      </c>
      <c r="E2325" s="40" t="s">
        <v>1247</v>
      </c>
      <c r="F2325"/>
      <c r="G2325" s="3">
        <v>45429</v>
      </c>
      <c r="H2325" s="3">
        <v>45429</v>
      </c>
      <c r="J2325" t="str">
        <f t="shared" si="86"/>
        <v>May/24</v>
      </c>
      <c r="K2325" t="str">
        <f t="shared" si="87"/>
        <v>Friday</v>
      </c>
    </row>
    <row r="2326" spans="2:11" x14ac:dyDescent="0.35">
      <c r="B2326">
        <v>2026</v>
      </c>
      <c r="C2326" s="1" t="s">
        <v>6</v>
      </c>
      <c r="D2326" s="1" t="s">
        <v>17</v>
      </c>
      <c r="E2326" s="40" t="s">
        <v>1241</v>
      </c>
      <c r="F2326"/>
      <c r="G2326" s="3">
        <v>45429</v>
      </c>
      <c r="H2326" s="3">
        <v>45429</v>
      </c>
      <c r="J2326" t="str">
        <f t="shared" si="86"/>
        <v>May/24</v>
      </c>
      <c r="K2326" t="str">
        <f t="shared" si="87"/>
        <v>Friday</v>
      </c>
    </row>
    <row r="2327" spans="2:11" x14ac:dyDescent="0.35">
      <c r="B2327">
        <v>2026</v>
      </c>
      <c r="C2327" s="1" t="s">
        <v>6</v>
      </c>
      <c r="D2327" s="1" t="s">
        <v>51</v>
      </c>
      <c r="E2327" s="40" t="s">
        <v>1248</v>
      </c>
      <c r="F2327" t="s">
        <v>657</v>
      </c>
      <c r="G2327" s="3">
        <v>45429</v>
      </c>
      <c r="H2327" s="3">
        <v>45429</v>
      </c>
      <c r="I2327" s="1">
        <v>2</v>
      </c>
      <c r="J2327" t="str">
        <f t="shared" si="86"/>
        <v>May/24</v>
      </c>
      <c r="K2327" t="str">
        <f t="shared" si="87"/>
        <v>Friday</v>
      </c>
    </row>
    <row r="2328" spans="2:11" x14ac:dyDescent="0.35">
      <c r="B2328">
        <v>2026</v>
      </c>
      <c r="C2328" s="1" t="s">
        <v>6</v>
      </c>
      <c r="D2328" s="1" t="s">
        <v>1162</v>
      </c>
      <c r="E2328" s="40" t="s">
        <v>1207</v>
      </c>
      <c r="F2328"/>
      <c r="G2328" s="3">
        <v>45429</v>
      </c>
      <c r="H2328" s="3">
        <v>45429</v>
      </c>
      <c r="J2328" t="str">
        <f t="shared" si="86"/>
        <v>May/24</v>
      </c>
      <c r="K2328" t="str">
        <f t="shared" si="87"/>
        <v>Friday</v>
      </c>
    </row>
    <row r="2329" spans="2:11" x14ac:dyDescent="0.35">
      <c r="B2329">
        <v>2026</v>
      </c>
      <c r="C2329" s="1" t="s">
        <v>6</v>
      </c>
      <c r="D2329" s="1" t="s">
        <v>1063</v>
      </c>
      <c r="E2329" s="40" t="s">
        <v>1250</v>
      </c>
      <c r="F2329" t="s">
        <v>348</v>
      </c>
      <c r="G2329" s="3">
        <v>45429</v>
      </c>
      <c r="H2329" s="3">
        <v>45429</v>
      </c>
      <c r="I2329" s="1">
        <v>2</v>
      </c>
      <c r="J2329" t="str">
        <f t="shared" si="86"/>
        <v>May/24</v>
      </c>
      <c r="K2329" t="str">
        <f t="shared" si="87"/>
        <v>Friday</v>
      </c>
    </row>
    <row r="2330" spans="2:11" ht="29" x14ac:dyDescent="0.35">
      <c r="B2330">
        <v>2026</v>
      </c>
      <c r="C2330" s="1" t="s">
        <v>6</v>
      </c>
      <c r="D2330" s="1" t="s">
        <v>988</v>
      </c>
      <c r="E2330" s="40" t="s">
        <v>1227</v>
      </c>
      <c r="F2330"/>
      <c r="G2330" s="3">
        <v>45429</v>
      </c>
      <c r="H2330" s="3">
        <v>45429</v>
      </c>
      <c r="J2330" t="str">
        <f t="shared" si="86"/>
        <v>May/24</v>
      </c>
      <c r="K2330" t="str">
        <f t="shared" si="87"/>
        <v>Friday</v>
      </c>
    </row>
    <row r="2331" spans="2:11" x14ac:dyDescent="0.35">
      <c r="B2331">
        <v>2026</v>
      </c>
      <c r="D2331" s="1" t="s">
        <v>1031</v>
      </c>
      <c r="E2331" s="40" t="s">
        <v>1253</v>
      </c>
      <c r="F2331" t="s">
        <v>657</v>
      </c>
      <c r="G2331" s="3">
        <v>45429</v>
      </c>
      <c r="H2331" s="3">
        <v>45429</v>
      </c>
      <c r="I2331" s="1">
        <v>1</v>
      </c>
      <c r="J2331" t="str">
        <f xml:space="preserve"> TEXT(G2331,"MMM/YY")</f>
        <v>May/24</v>
      </c>
      <c r="K2331" t="str">
        <f xml:space="preserve"> TEXT(G2331, "dddd")</f>
        <v>Friday</v>
      </c>
    </row>
    <row r="2332" spans="2:11" ht="29" x14ac:dyDescent="0.35">
      <c r="B2332">
        <v>2026</v>
      </c>
      <c r="C2332" s="1" t="s">
        <v>6</v>
      </c>
      <c r="D2332" s="1" t="s">
        <v>510</v>
      </c>
      <c r="E2332" s="5" t="s">
        <v>1249</v>
      </c>
      <c r="F2332" t="s">
        <v>348</v>
      </c>
      <c r="G2332" s="3">
        <v>45429</v>
      </c>
      <c r="H2332" s="3">
        <v>45429</v>
      </c>
      <c r="I2332" s="1">
        <v>1</v>
      </c>
      <c r="J2332" t="str">
        <f t="shared" si="86"/>
        <v>May/24</v>
      </c>
      <c r="K2332" t="str">
        <f t="shared" si="87"/>
        <v>Friday</v>
      </c>
    </row>
    <row r="2333" spans="2:11" x14ac:dyDescent="0.35">
      <c r="B2333">
        <v>2026</v>
      </c>
      <c r="C2333" s="1" t="s">
        <v>6</v>
      </c>
      <c r="D2333" s="85" t="s">
        <v>995</v>
      </c>
      <c r="E2333" s="86"/>
      <c r="F2333"/>
      <c r="G2333" s="3">
        <v>45429</v>
      </c>
      <c r="H2333" s="3">
        <v>45429</v>
      </c>
      <c r="I2333" s="85">
        <f xml:space="preserve"> SUM(I2324:I2332)</f>
        <v>6</v>
      </c>
      <c r="J2333" t="str">
        <f t="shared" si="86"/>
        <v>May/24</v>
      </c>
      <c r="K2333" t="str">
        <f t="shared" si="87"/>
        <v>Friday</v>
      </c>
    </row>
    <row r="2334" spans="2:11" ht="29" x14ac:dyDescent="0.35">
      <c r="B2334">
        <v>2026</v>
      </c>
      <c r="C2334" s="1" t="s">
        <v>6</v>
      </c>
      <c r="D2334" s="1" t="s">
        <v>22</v>
      </c>
      <c r="E2334" s="40" t="s">
        <v>1246</v>
      </c>
      <c r="F2334"/>
      <c r="G2334" s="3">
        <v>45432</v>
      </c>
      <c r="H2334" s="3">
        <v>45432</v>
      </c>
      <c r="J2334" t="str">
        <f t="shared" si="86"/>
        <v>May/24</v>
      </c>
      <c r="K2334" t="str">
        <f t="shared" si="87"/>
        <v>Monday</v>
      </c>
    </row>
    <row r="2335" spans="2:11" ht="29" x14ac:dyDescent="0.35">
      <c r="B2335">
        <v>2026</v>
      </c>
      <c r="C2335" s="1" t="s">
        <v>6</v>
      </c>
      <c r="D2335" s="1" t="s">
        <v>958</v>
      </c>
      <c r="E2335" s="40" t="s">
        <v>1255</v>
      </c>
      <c r="F2335" t="s">
        <v>348</v>
      </c>
      <c r="G2335" s="3">
        <v>45432</v>
      </c>
      <c r="H2335" s="3">
        <v>45432</v>
      </c>
      <c r="I2335" s="1">
        <v>2</v>
      </c>
      <c r="J2335" t="str">
        <f t="shared" si="86"/>
        <v>May/24</v>
      </c>
      <c r="K2335" t="str">
        <f t="shared" si="87"/>
        <v>Monday</v>
      </c>
    </row>
    <row r="2336" spans="2:11" x14ac:dyDescent="0.35">
      <c r="B2336">
        <v>2026</v>
      </c>
      <c r="C2336" s="1" t="s">
        <v>6</v>
      </c>
      <c r="D2336" s="1" t="s">
        <v>17</v>
      </c>
      <c r="E2336" s="40" t="s">
        <v>1241</v>
      </c>
      <c r="F2336" t="s">
        <v>348</v>
      </c>
      <c r="G2336" s="3">
        <v>45432</v>
      </c>
      <c r="H2336" s="3">
        <v>45432</v>
      </c>
      <c r="I2336" s="1">
        <v>0.5</v>
      </c>
      <c r="J2336" t="str">
        <f t="shared" si="86"/>
        <v>May/24</v>
      </c>
      <c r="K2336" t="str">
        <f t="shared" si="87"/>
        <v>Monday</v>
      </c>
    </row>
    <row r="2337" spans="2:11" x14ac:dyDescent="0.35">
      <c r="B2337">
        <v>2026</v>
      </c>
      <c r="C2337" s="1" t="s">
        <v>6</v>
      </c>
      <c r="D2337" s="1" t="s">
        <v>51</v>
      </c>
      <c r="E2337" s="40" t="s">
        <v>1254</v>
      </c>
      <c r="F2337" t="s">
        <v>348</v>
      </c>
      <c r="G2337" s="3">
        <v>45432</v>
      </c>
      <c r="H2337" s="3">
        <v>45432</v>
      </c>
      <c r="I2337" s="1">
        <v>1</v>
      </c>
      <c r="J2337" t="str">
        <f t="shared" ref="J2337:J2400" si="88" xml:space="preserve"> TEXT(G2337,"MMM/YY")</f>
        <v>May/24</v>
      </c>
      <c r="K2337" t="str">
        <f t="shared" ref="K2337:K2400" si="89" xml:space="preserve"> TEXT(G2337, "dddd")</f>
        <v>Monday</v>
      </c>
    </row>
    <row r="2338" spans="2:11" x14ac:dyDescent="0.35">
      <c r="B2338">
        <v>2026</v>
      </c>
      <c r="C2338" s="1" t="s">
        <v>6</v>
      </c>
      <c r="D2338" s="1" t="s">
        <v>1162</v>
      </c>
      <c r="E2338" s="40" t="s">
        <v>1207</v>
      </c>
      <c r="F2338"/>
      <c r="G2338" s="3">
        <v>45432</v>
      </c>
      <c r="H2338" s="3">
        <v>45432</v>
      </c>
      <c r="J2338" t="str">
        <f t="shared" si="88"/>
        <v>May/24</v>
      </c>
      <c r="K2338" t="str">
        <f t="shared" si="89"/>
        <v>Monday</v>
      </c>
    </row>
    <row r="2339" spans="2:11" ht="29" x14ac:dyDescent="0.35">
      <c r="B2339">
        <v>2026</v>
      </c>
      <c r="C2339" s="1" t="s">
        <v>6</v>
      </c>
      <c r="D2339" s="1" t="s">
        <v>1063</v>
      </c>
      <c r="E2339" s="40" t="s">
        <v>1257</v>
      </c>
      <c r="F2339" t="s">
        <v>348</v>
      </c>
      <c r="G2339" s="3">
        <v>45432</v>
      </c>
      <c r="H2339" s="3">
        <v>45432</v>
      </c>
      <c r="I2339" s="1">
        <v>2</v>
      </c>
      <c r="J2339" t="str">
        <f t="shared" si="88"/>
        <v>May/24</v>
      </c>
      <c r="K2339" t="str">
        <f t="shared" si="89"/>
        <v>Monday</v>
      </c>
    </row>
    <row r="2340" spans="2:11" ht="29" x14ac:dyDescent="0.35">
      <c r="B2340">
        <v>2026</v>
      </c>
      <c r="C2340" s="1" t="s">
        <v>6</v>
      </c>
      <c r="D2340" s="1" t="s">
        <v>988</v>
      </c>
      <c r="E2340" s="40" t="s">
        <v>1227</v>
      </c>
      <c r="F2340"/>
      <c r="G2340" s="3">
        <v>45432</v>
      </c>
      <c r="H2340" s="3">
        <v>45432</v>
      </c>
      <c r="J2340" t="str">
        <f t="shared" si="88"/>
        <v>May/24</v>
      </c>
      <c r="K2340" t="str">
        <f t="shared" si="89"/>
        <v>Monday</v>
      </c>
    </row>
    <row r="2341" spans="2:11" x14ac:dyDescent="0.35">
      <c r="B2341">
        <v>2026</v>
      </c>
      <c r="C2341" s="1" t="s">
        <v>6</v>
      </c>
      <c r="D2341" s="1" t="s">
        <v>1031</v>
      </c>
      <c r="E2341" s="40" t="s">
        <v>1253</v>
      </c>
      <c r="F2341" t="s">
        <v>348</v>
      </c>
      <c r="G2341" s="3">
        <v>45432</v>
      </c>
      <c r="H2341" s="3">
        <v>45432</v>
      </c>
      <c r="I2341" s="1">
        <v>1</v>
      </c>
      <c r="J2341" t="str">
        <f t="shared" si="88"/>
        <v>May/24</v>
      </c>
      <c r="K2341" t="str">
        <f t="shared" si="89"/>
        <v>Monday</v>
      </c>
    </row>
    <row r="2342" spans="2:11" x14ac:dyDescent="0.35">
      <c r="B2342">
        <v>2026</v>
      </c>
      <c r="C2342" s="1" t="s">
        <v>6</v>
      </c>
      <c r="D2342" s="1" t="s">
        <v>510</v>
      </c>
      <c r="E2342" s="5" t="s">
        <v>1256</v>
      </c>
      <c r="F2342" t="s">
        <v>348</v>
      </c>
      <c r="G2342" s="3">
        <v>45432</v>
      </c>
      <c r="H2342" s="3">
        <v>45432</v>
      </c>
      <c r="I2342" s="1">
        <v>0.5</v>
      </c>
      <c r="J2342" t="str">
        <f t="shared" si="88"/>
        <v>May/24</v>
      </c>
      <c r="K2342" t="str">
        <f t="shared" si="89"/>
        <v>Monday</v>
      </c>
    </row>
    <row r="2343" spans="2:11" x14ac:dyDescent="0.35">
      <c r="B2343">
        <v>2026</v>
      </c>
      <c r="C2343" s="1" t="s">
        <v>6</v>
      </c>
      <c r="D2343" s="85" t="s">
        <v>995</v>
      </c>
      <c r="E2343" s="86"/>
      <c r="F2343"/>
      <c r="G2343" s="3">
        <v>45432</v>
      </c>
      <c r="H2343" s="3">
        <v>45432</v>
      </c>
      <c r="I2343" s="85">
        <f xml:space="preserve"> SUM(I2334:I2342)</f>
        <v>7</v>
      </c>
      <c r="J2343" t="str">
        <f t="shared" si="88"/>
        <v>May/24</v>
      </c>
      <c r="K2343" t="str">
        <f t="shared" si="89"/>
        <v>Monday</v>
      </c>
    </row>
    <row r="2344" spans="2:11" ht="29" x14ac:dyDescent="0.35">
      <c r="B2344">
        <v>2026</v>
      </c>
      <c r="C2344" s="1" t="s">
        <v>6</v>
      </c>
      <c r="D2344" s="1" t="s">
        <v>22</v>
      </c>
      <c r="E2344" s="40" t="s">
        <v>1246</v>
      </c>
      <c r="F2344"/>
      <c r="G2344" s="3">
        <v>45433</v>
      </c>
      <c r="H2344" s="3">
        <v>45433</v>
      </c>
      <c r="J2344" t="str">
        <f t="shared" si="88"/>
        <v>May/24</v>
      </c>
      <c r="K2344" t="str">
        <f t="shared" si="89"/>
        <v>Tuesday</v>
      </c>
    </row>
    <row r="2345" spans="2:11" ht="29" x14ac:dyDescent="0.35">
      <c r="B2345">
        <v>2026</v>
      </c>
      <c r="C2345" s="1" t="s">
        <v>6</v>
      </c>
      <c r="D2345" s="1" t="s">
        <v>958</v>
      </c>
      <c r="E2345" s="40" t="s">
        <v>1255</v>
      </c>
      <c r="F2345"/>
      <c r="G2345" s="3">
        <v>45433</v>
      </c>
      <c r="H2345" s="3">
        <v>45433</v>
      </c>
      <c r="J2345" t="str">
        <f t="shared" si="88"/>
        <v>May/24</v>
      </c>
      <c r="K2345" t="str">
        <f t="shared" si="89"/>
        <v>Tuesday</v>
      </c>
    </row>
    <row r="2346" spans="2:11" x14ac:dyDescent="0.35">
      <c r="B2346">
        <v>2026</v>
      </c>
      <c r="C2346" s="1" t="s">
        <v>6</v>
      </c>
      <c r="D2346" s="1" t="s">
        <v>17</v>
      </c>
      <c r="E2346" s="40" t="s">
        <v>1241</v>
      </c>
      <c r="F2346" t="s">
        <v>348</v>
      </c>
      <c r="G2346" s="3">
        <v>45433</v>
      </c>
      <c r="H2346" s="3">
        <v>45433</v>
      </c>
      <c r="I2346" s="1">
        <v>4</v>
      </c>
      <c r="J2346" t="str">
        <f t="shared" si="88"/>
        <v>May/24</v>
      </c>
      <c r="K2346" t="str">
        <f t="shared" si="89"/>
        <v>Tuesday</v>
      </c>
    </row>
    <row r="2347" spans="2:11" x14ac:dyDescent="0.35">
      <c r="B2347">
        <v>2026</v>
      </c>
      <c r="C2347" s="1" t="s">
        <v>6</v>
      </c>
      <c r="D2347" s="1" t="s">
        <v>51</v>
      </c>
      <c r="E2347" s="40" t="s">
        <v>1254</v>
      </c>
      <c r="F2347"/>
      <c r="G2347" s="3">
        <v>45433</v>
      </c>
      <c r="H2347" s="3">
        <v>45433</v>
      </c>
      <c r="J2347" t="str">
        <f t="shared" si="88"/>
        <v>May/24</v>
      </c>
      <c r="K2347" t="str">
        <f t="shared" si="89"/>
        <v>Tuesday</v>
      </c>
    </row>
    <row r="2348" spans="2:11" x14ac:dyDescent="0.35">
      <c r="B2348">
        <v>2026</v>
      </c>
      <c r="C2348" s="1" t="s">
        <v>6</v>
      </c>
      <c r="D2348" s="1" t="s">
        <v>1162</v>
      </c>
      <c r="E2348" s="40" t="s">
        <v>1207</v>
      </c>
      <c r="F2348"/>
      <c r="G2348" s="3">
        <v>45433</v>
      </c>
      <c r="H2348" s="3">
        <v>45433</v>
      </c>
      <c r="J2348" t="str">
        <f t="shared" si="88"/>
        <v>May/24</v>
      </c>
      <c r="K2348" t="str">
        <f t="shared" si="89"/>
        <v>Tuesday</v>
      </c>
    </row>
    <row r="2349" spans="2:11" ht="29" x14ac:dyDescent="0.35">
      <c r="B2349">
        <v>2026</v>
      </c>
      <c r="C2349" s="1" t="s">
        <v>6</v>
      </c>
      <c r="D2349" s="1" t="s">
        <v>1063</v>
      </c>
      <c r="E2349" s="40" t="s">
        <v>1257</v>
      </c>
      <c r="F2349"/>
      <c r="G2349" s="3">
        <v>45433</v>
      </c>
      <c r="H2349" s="3">
        <v>45433</v>
      </c>
      <c r="J2349" t="str">
        <f t="shared" si="88"/>
        <v>May/24</v>
      </c>
      <c r="K2349" t="str">
        <f t="shared" si="89"/>
        <v>Tuesday</v>
      </c>
    </row>
    <row r="2350" spans="2:11" ht="29" x14ac:dyDescent="0.35">
      <c r="B2350">
        <v>2026</v>
      </c>
      <c r="C2350" s="1" t="s">
        <v>6</v>
      </c>
      <c r="D2350" s="1" t="s">
        <v>988</v>
      </c>
      <c r="E2350" s="40" t="s">
        <v>1227</v>
      </c>
      <c r="F2350"/>
      <c r="G2350" s="3">
        <v>45433</v>
      </c>
      <c r="H2350" s="3">
        <v>45433</v>
      </c>
      <c r="J2350" t="str">
        <f t="shared" si="88"/>
        <v>May/24</v>
      </c>
      <c r="K2350" t="str">
        <f t="shared" si="89"/>
        <v>Tuesday</v>
      </c>
    </row>
    <row r="2351" spans="2:11" x14ac:dyDescent="0.35">
      <c r="B2351">
        <v>2026</v>
      </c>
      <c r="C2351" s="1" t="s">
        <v>6</v>
      </c>
      <c r="D2351" s="1" t="s">
        <v>1031</v>
      </c>
      <c r="E2351" s="40" t="s">
        <v>1253</v>
      </c>
      <c r="F2351"/>
      <c r="G2351" s="3">
        <v>45433</v>
      </c>
      <c r="H2351" s="3">
        <v>45433</v>
      </c>
      <c r="J2351" t="str">
        <f t="shared" si="88"/>
        <v>May/24</v>
      </c>
      <c r="K2351" t="str">
        <f t="shared" si="89"/>
        <v>Tuesday</v>
      </c>
    </row>
    <row r="2352" spans="2:11" x14ac:dyDescent="0.35">
      <c r="B2352">
        <v>2026</v>
      </c>
      <c r="C2352" s="1" t="s">
        <v>6</v>
      </c>
      <c r="D2352" s="1" t="s">
        <v>510</v>
      </c>
      <c r="E2352" s="5" t="s">
        <v>1256</v>
      </c>
      <c r="F2352"/>
      <c r="G2352" s="3">
        <v>45433</v>
      </c>
      <c r="H2352" s="3">
        <v>45433</v>
      </c>
      <c r="J2352" t="str">
        <f t="shared" si="88"/>
        <v>May/24</v>
      </c>
      <c r="K2352" t="str">
        <f t="shared" si="89"/>
        <v>Tuesday</v>
      </c>
    </row>
    <row r="2353" spans="2:11" x14ac:dyDescent="0.35">
      <c r="B2353">
        <v>2026</v>
      </c>
      <c r="C2353" s="1" t="s">
        <v>6</v>
      </c>
      <c r="D2353" s="85" t="s">
        <v>995</v>
      </c>
      <c r="E2353" s="86"/>
      <c r="F2353"/>
      <c r="G2353" s="3">
        <v>45433</v>
      </c>
      <c r="H2353" s="3">
        <v>45433</v>
      </c>
      <c r="I2353" s="85">
        <f xml:space="preserve"> SUM(I2344:I2352)</f>
        <v>4</v>
      </c>
      <c r="J2353" t="str">
        <f t="shared" si="88"/>
        <v>May/24</v>
      </c>
      <c r="K2353" t="str">
        <f t="shared" si="89"/>
        <v>Tuesday</v>
      </c>
    </row>
    <row r="2354" spans="2:11" ht="29" x14ac:dyDescent="0.35">
      <c r="B2354">
        <v>2026</v>
      </c>
      <c r="C2354" s="1" t="s">
        <v>6</v>
      </c>
      <c r="D2354" s="1" t="s">
        <v>22</v>
      </c>
      <c r="E2354" s="40" t="s">
        <v>1246</v>
      </c>
      <c r="F2354"/>
      <c r="G2354" s="3">
        <v>45434</v>
      </c>
      <c r="H2354" s="3">
        <v>45434</v>
      </c>
      <c r="J2354" t="str">
        <f t="shared" si="88"/>
        <v>May/24</v>
      </c>
      <c r="K2354" t="str">
        <f t="shared" si="89"/>
        <v>Wednesday</v>
      </c>
    </row>
    <row r="2355" spans="2:11" ht="29" x14ac:dyDescent="0.35">
      <c r="B2355">
        <v>2026</v>
      </c>
      <c r="C2355" s="1" t="s">
        <v>6</v>
      </c>
      <c r="D2355" s="1" t="s">
        <v>958</v>
      </c>
      <c r="E2355" s="40" t="s">
        <v>1255</v>
      </c>
      <c r="F2355" t="s">
        <v>348</v>
      </c>
      <c r="G2355" s="3">
        <v>45434</v>
      </c>
      <c r="H2355" s="3">
        <v>45434</v>
      </c>
      <c r="I2355" s="1">
        <v>1</v>
      </c>
      <c r="J2355" t="str">
        <f t="shared" si="88"/>
        <v>May/24</v>
      </c>
      <c r="K2355" t="str">
        <f t="shared" si="89"/>
        <v>Wednesday</v>
      </c>
    </row>
    <row r="2356" spans="2:11" x14ac:dyDescent="0.35">
      <c r="B2356">
        <v>2026</v>
      </c>
      <c r="C2356" s="1" t="s">
        <v>6</v>
      </c>
      <c r="D2356" s="1" t="s">
        <v>17</v>
      </c>
      <c r="E2356" s="40" t="s">
        <v>1241</v>
      </c>
      <c r="F2356" t="s">
        <v>348</v>
      </c>
      <c r="G2356" s="3">
        <v>45434</v>
      </c>
      <c r="H2356" s="3">
        <v>45434</v>
      </c>
      <c r="I2356" s="1">
        <v>3.5</v>
      </c>
      <c r="J2356" t="str">
        <f t="shared" si="88"/>
        <v>May/24</v>
      </c>
      <c r="K2356" t="str">
        <f t="shared" si="89"/>
        <v>Wednesday</v>
      </c>
    </row>
    <row r="2357" spans="2:11" x14ac:dyDescent="0.35">
      <c r="B2357">
        <v>2026</v>
      </c>
      <c r="C2357" s="1" t="s">
        <v>6</v>
      </c>
      <c r="D2357" s="1" t="s">
        <v>51</v>
      </c>
      <c r="E2357" s="40" t="s">
        <v>1254</v>
      </c>
      <c r="F2357" t="s">
        <v>348</v>
      </c>
      <c r="G2357" s="3">
        <v>45434</v>
      </c>
      <c r="H2357" s="3">
        <v>45434</v>
      </c>
      <c r="I2357" s="1">
        <v>2</v>
      </c>
      <c r="J2357" t="str">
        <f t="shared" si="88"/>
        <v>May/24</v>
      </c>
      <c r="K2357" t="str">
        <f t="shared" si="89"/>
        <v>Wednesday</v>
      </c>
    </row>
    <row r="2358" spans="2:11" x14ac:dyDescent="0.35">
      <c r="B2358">
        <v>2026</v>
      </c>
      <c r="C2358" s="1" t="s">
        <v>6</v>
      </c>
      <c r="D2358" s="1" t="s">
        <v>1162</v>
      </c>
      <c r="E2358" s="40" t="s">
        <v>1207</v>
      </c>
      <c r="F2358" t="s">
        <v>348</v>
      </c>
      <c r="G2358" s="3">
        <v>45434</v>
      </c>
      <c r="H2358" s="3">
        <v>45434</v>
      </c>
      <c r="I2358" s="1">
        <v>0.5</v>
      </c>
      <c r="J2358" t="str">
        <f t="shared" si="88"/>
        <v>May/24</v>
      </c>
      <c r="K2358" t="str">
        <f t="shared" si="89"/>
        <v>Wednesday</v>
      </c>
    </row>
    <row r="2359" spans="2:11" x14ac:dyDescent="0.35">
      <c r="B2359">
        <v>2026</v>
      </c>
      <c r="C2359" s="1" t="s">
        <v>6</v>
      </c>
      <c r="D2359" s="1" t="s">
        <v>1063</v>
      </c>
      <c r="E2359" s="40" t="s">
        <v>1258</v>
      </c>
      <c r="F2359" t="s">
        <v>348</v>
      </c>
      <c r="G2359" s="3">
        <v>45434</v>
      </c>
      <c r="H2359" s="3">
        <v>45434</v>
      </c>
      <c r="I2359" s="1">
        <v>1</v>
      </c>
      <c r="J2359" t="str">
        <f t="shared" si="88"/>
        <v>May/24</v>
      </c>
      <c r="K2359" t="str">
        <f t="shared" si="89"/>
        <v>Wednesday</v>
      </c>
    </row>
    <row r="2360" spans="2:11" ht="29" x14ac:dyDescent="0.35">
      <c r="B2360">
        <v>2026</v>
      </c>
      <c r="C2360" s="1" t="s">
        <v>6</v>
      </c>
      <c r="D2360" s="1" t="s">
        <v>988</v>
      </c>
      <c r="E2360" s="40" t="s">
        <v>1227</v>
      </c>
      <c r="F2360"/>
      <c r="G2360" s="3">
        <v>45434</v>
      </c>
      <c r="H2360" s="3">
        <v>45434</v>
      </c>
      <c r="J2360" t="str">
        <f t="shared" si="88"/>
        <v>May/24</v>
      </c>
      <c r="K2360" t="str">
        <f t="shared" si="89"/>
        <v>Wednesday</v>
      </c>
    </row>
    <row r="2361" spans="2:11" x14ac:dyDescent="0.35">
      <c r="B2361">
        <v>2026</v>
      </c>
      <c r="C2361" s="1" t="s">
        <v>6</v>
      </c>
      <c r="D2361" s="1" t="s">
        <v>1031</v>
      </c>
      <c r="E2361" s="40" t="s">
        <v>1253</v>
      </c>
      <c r="F2361"/>
      <c r="G2361" s="3">
        <v>45434</v>
      </c>
      <c r="H2361" s="3">
        <v>45434</v>
      </c>
      <c r="J2361" t="str">
        <f t="shared" si="88"/>
        <v>May/24</v>
      </c>
      <c r="K2361" t="str">
        <f t="shared" si="89"/>
        <v>Wednesday</v>
      </c>
    </row>
    <row r="2362" spans="2:11" x14ac:dyDescent="0.35">
      <c r="B2362">
        <v>2026</v>
      </c>
      <c r="C2362" s="1" t="s">
        <v>6</v>
      </c>
      <c r="D2362" s="1" t="s">
        <v>510</v>
      </c>
      <c r="E2362" s="5" t="s">
        <v>1256</v>
      </c>
      <c r="F2362"/>
      <c r="G2362" s="3">
        <v>45434</v>
      </c>
      <c r="H2362" s="3">
        <v>45434</v>
      </c>
      <c r="J2362" t="str">
        <f t="shared" si="88"/>
        <v>May/24</v>
      </c>
      <c r="K2362" t="str">
        <f t="shared" si="89"/>
        <v>Wednesday</v>
      </c>
    </row>
    <row r="2363" spans="2:11" x14ac:dyDescent="0.35">
      <c r="B2363">
        <v>2026</v>
      </c>
      <c r="C2363" s="1" t="s">
        <v>6</v>
      </c>
      <c r="D2363" s="85" t="s">
        <v>995</v>
      </c>
      <c r="E2363" s="86"/>
      <c r="F2363"/>
      <c r="G2363" s="3">
        <v>45434</v>
      </c>
      <c r="H2363" s="3">
        <v>45434</v>
      </c>
      <c r="I2363" s="85">
        <f xml:space="preserve"> SUM(I2354:I2362)</f>
        <v>8</v>
      </c>
      <c r="J2363" t="str">
        <f t="shared" si="88"/>
        <v>May/24</v>
      </c>
      <c r="K2363" t="str">
        <f t="shared" si="89"/>
        <v>Wednesday</v>
      </c>
    </row>
    <row r="2364" spans="2:11" ht="29" x14ac:dyDescent="0.35">
      <c r="B2364">
        <v>2026</v>
      </c>
      <c r="C2364" s="1" t="s">
        <v>6</v>
      </c>
      <c r="D2364" s="1" t="s">
        <v>22</v>
      </c>
      <c r="E2364" s="40" t="s">
        <v>1246</v>
      </c>
      <c r="F2364"/>
      <c r="G2364" s="3">
        <v>45435</v>
      </c>
      <c r="H2364" s="3">
        <v>45435</v>
      </c>
      <c r="J2364" t="str">
        <f t="shared" si="88"/>
        <v>May/24</v>
      </c>
      <c r="K2364" t="str">
        <f t="shared" si="89"/>
        <v>Thursday</v>
      </c>
    </row>
    <row r="2365" spans="2:11" ht="29" x14ac:dyDescent="0.35">
      <c r="B2365">
        <v>2026</v>
      </c>
      <c r="C2365" s="1" t="s">
        <v>6</v>
      </c>
      <c r="D2365" s="1" t="s">
        <v>958</v>
      </c>
      <c r="E2365" s="40" t="s">
        <v>1259</v>
      </c>
      <c r="F2365" t="s">
        <v>348</v>
      </c>
      <c r="G2365" s="3">
        <v>45435</v>
      </c>
      <c r="H2365" s="3">
        <v>45435</v>
      </c>
      <c r="I2365" s="1">
        <v>2</v>
      </c>
      <c r="J2365" t="str">
        <f t="shared" si="88"/>
        <v>May/24</v>
      </c>
      <c r="K2365" t="str">
        <f t="shared" si="89"/>
        <v>Thursday</v>
      </c>
    </row>
    <row r="2366" spans="2:11" ht="29" x14ac:dyDescent="0.35">
      <c r="B2366">
        <v>2026</v>
      </c>
      <c r="C2366" s="1" t="s">
        <v>6</v>
      </c>
      <c r="D2366" s="1" t="s">
        <v>958</v>
      </c>
      <c r="E2366" s="40" t="s">
        <v>1260</v>
      </c>
      <c r="F2366" t="s">
        <v>348</v>
      </c>
      <c r="G2366" s="3">
        <v>45435</v>
      </c>
      <c r="H2366" s="3">
        <v>45435</v>
      </c>
      <c r="I2366" s="1">
        <v>3</v>
      </c>
      <c r="J2366" t="str">
        <f t="shared" si="88"/>
        <v>May/24</v>
      </c>
      <c r="K2366" t="str">
        <f t="shared" si="89"/>
        <v>Thursday</v>
      </c>
    </row>
    <row r="2367" spans="2:11" x14ac:dyDescent="0.35">
      <c r="B2367">
        <v>2026</v>
      </c>
      <c r="C2367" s="1" t="s">
        <v>6</v>
      </c>
      <c r="D2367" s="1" t="s">
        <v>51</v>
      </c>
      <c r="E2367" s="40" t="s">
        <v>1254</v>
      </c>
      <c r="F2367" t="s">
        <v>348</v>
      </c>
      <c r="G2367" s="3">
        <v>45435</v>
      </c>
      <c r="H2367" s="3">
        <v>45435</v>
      </c>
      <c r="I2367" s="1">
        <v>1</v>
      </c>
      <c r="J2367" t="str">
        <f t="shared" si="88"/>
        <v>May/24</v>
      </c>
      <c r="K2367" t="str">
        <f t="shared" si="89"/>
        <v>Thursday</v>
      </c>
    </row>
    <row r="2368" spans="2:11" x14ac:dyDescent="0.35">
      <c r="B2368">
        <v>2026</v>
      </c>
      <c r="C2368" s="1" t="s">
        <v>6</v>
      </c>
      <c r="D2368" s="1" t="s">
        <v>1162</v>
      </c>
      <c r="E2368" s="40" t="s">
        <v>1207</v>
      </c>
      <c r="F2368"/>
      <c r="G2368" s="3">
        <v>45435</v>
      </c>
      <c r="H2368" s="3">
        <v>45435</v>
      </c>
      <c r="J2368" t="str">
        <f t="shared" si="88"/>
        <v>May/24</v>
      </c>
      <c r="K2368" t="str">
        <f t="shared" si="89"/>
        <v>Thursday</v>
      </c>
    </row>
    <row r="2369" spans="2:11" x14ac:dyDescent="0.35">
      <c r="B2369">
        <v>2026</v>
      </c>
      <c r="C2369" s="1" t="s">
        <v>6</v>
      </c>
      <c r="D2369" s="1" t="s">
        <v>1063</v>
      </c>
      <c r="E2369" s="40" t="s">
        <v>1258</v>
      </c>
      <c r="F2369"/>
      <c r="G2369" s="3">
        <v>45435</v>
      </c>
      <c r="H2369" s="3">
        <v>45435</v>
      </c>
      <c r="J2369" t="str">
        <f t="shared" si="88"/>
        <v>May/24</v>
      </c>
      <c r="K2369" t="str">
        <f t="shared" si="89"/>
        <v>Thursday</v>
      </c>
    </row>
    <row r="2370" spans="2:11" ht="29" x14ac:dyDescent="0.35">
      <c r="B2370">
        <v>2026</v>
      </c>
      <c r="C2370" s="1" t="s">
        <v>6</v>
      </c>
      <c r="D2370" s="1" t="s">
        <v>988</v>
      </c>
      <c r="E2370" s="40" t="s">
        <v>1227</v>
      </c>
      <c r="F2370"/>
      <c r="G2370" s="3">
        <v>45435</v>
      </c>
      <c r="H2370" s="3">
        <v>45435</v>
      </c>
      <c r="J2370" t="str">
        <f t="shared" si="88"/>
        <v>May/24</v>
      </c>
      <c r="K2370" t="str">
        <f t="shared" si="89"/>
        <v>Thursday</v>
      </c>
    </row>
    <row r="2371" spans="2:11" x14ac:dyDescent="0.35">
      <c r="B2371">
        <v>2026</v>
      </c>
      <c r="C2371" s="1" t="s">
        <v>6</v>
      </c>
      <c r="D2371" s="1" t="s">
        <v>1031</v>
      </c>
      <c r="E2371" s="40" t="s">
        <v>1253</v>
      </c>
      <c r="F2371"/>
      <c r="G2371" s="3">
        <v>45435</v>
      </c>
      <c r="H2371" s="3">
        <v>45435</v>
      </c>
      <c r="J2371" t="str">
        <f t="shared" si="88"/>
        <v>May/24</v>
      </c>
      <c r="K2371" t="str">
        <f t="shared" si="89"/>
        <v>Thursday</v>
      </c>
    </row>
    <row r="2372" spans="2:11" x14ac:dyDescent="0.35">
      <c r="B2372">
        <v>2026</v>
      </c>
      <c r="C2372" s="1" t="s">
        <v>6</v>
      </c>
      <c r="D2372" s="1" t="s">
        <v>510</v>
      </c>
      <c r="E2372" s="5" t="s">
        <v>1256</v>
      </c>
      <c r="F2372"/>
      <c r="G2372" s="3">
        <v>45435</v>
      </c>
      <c r="H2372" s="3">
        <v>45435</v>
      </c>
      <c r="J2372" t="str">
        <f t="shared" si="88"/>
        <v>May/24</v>
      </c>
      <c r="K2372" t="str">
        <f t="shared" si="89"/>
        <v>Thursday</v>
      </c>
    </row>
    <row r="2373" spans="2:11" x14ac:dyDescent="0.35">
      <c r="B2373">
        <v>2026</v>
      </c>
      <c r="C2373" s="1" t="s">
        <v>6</v>
      </c>
      <c r="D2373" s="85" t="s">
        <v>995</v>
      </c>
      <c r="E2373" s="86"/>
      <c r="F2373"/>
      <c r="G2373" s="3">
        <v>45435</v>
      </c>
      <c r="H2373" s="3">
        <v>45435</v>
      </c>
      <c r="I2373" s="85">
        <f xml:space="preserve"> SUM(I2364:I2372)</f>
        <v>6</v>
      </c>
      <c r="J2373" t="str">
        <f t="shared" si="88"/>
        <v>May/24</v>
      </c>
      <c r="K2373" t="str">
        <f t="shared" si="89"/>
        <v>Thursday</v>
      </c>
    </row>
    <row r="2374" spans="2:11" x14ac:dyDescent="0.35">
      <c r="B2374">
        <v>2026</v>
      </c>
      <c r="C2374" s="1" t="s">
        <v>6</v>
      </c>
      <c r="F2374"/>
      <c r="J2374" t="str">
        <f t="shared" si="88"/>
        <v>Jan/00</v>
      </c>
      <c r="K2374" t="str">
        <f t="shared" si="89"/>
        <v>Saturday</v>
      </c>
    </row>
    <row r="2375" spans="2:11" x14ac:dyDescent="0.35">
      <c r="B2375">
        <v>2026</v>
      </c>
      <c r="C2375" s="1" t="s">
        <v>6</v>
      </c>
      <c r="F2375"/>
      <c r="J2375" t="str">
        <f t="shared" si="88"/>
        <v>Jan/00</v>
      </c>
      <c r="K2375" t="str">
        <f t="shared" si="89"/>
        <v>Saturday</v>
      </c>
    </row>
    <row r="2376" spans="2:11" x14ac:dyDescent="0.35">
      <c r="B2376">
        <v>2026</v>
      </c>
      <c r="C2376" s="1" t="s">
        <v>6</v>
      </c>
      <c r="F2376"/>
      <c r="J2376" t="str">
        <f t="shared" si="88"/>
        <v>Jan/00</v>
      </c>
      <c r="K2376" t="str">
        <f t="shared" si="89"/>
        <v>Saturday</v>
      </c>
    </row>
    <row r="2377" spans="2:11" x14ac:dyDescent="0.35">
      <c r="B2377">
        <v>2026</v>
      </c>
      <c r="C2377" s="1" t="s">
        <v>6</v>
      </c>
      <c r="F2377"/>
      <c r="J2377" t="str">
        <f t="shared" si="88"/>
        <v>Jan/00</v>
      </c>
      <c r="K2377" t="str">
        <f t="shared" si="89"/>
        <v>Saturday</v>
      </c>
    </row>
    <row r="2378" spans="2:11" x14ac:dyDescent="0.35">
      <c r="B2378">
        <v>2026</v>
      </c>
      <c r="C2378" s="1" t="s">
        <v>6</v>
      </c>
      <c r="F2378"/>
      <c r="J2378" t="str">
        <f t="shared" si="88"/>
        <v>Jan/00</v>
      </c>
      <c r="K2378" t="str">
        <f t="shared" si="89"/>
        <v>Saturday</v>
      </c>
    </row>
    <row r="2379" spans="2:11" x14ac:dyDescent="0.35">
      <c r="B2379">
        <v>2026</v>
      </c>
      <c r="C2379" s="1" t="s">
        <v>6</v>
      </c>
      <c r="F2379"/>
      <c r="J2379" t="str">
        <f t="shared" si="88"/>
        <v>Jan/00</v>
      </c>
      <c r="K2379" t="str">
        <f t="shared" si="89"/>
        <v>Saturday</v>
      </c>
    </row>
    <row r="2380" spans="2:11" x14ac:dyDescent="0.35">
      <c r="B2380">
        <v>2026</v>
      </c>
      <c r="C2380" s="1" t="s">
        <v>6</v>
      </c>
      <c r="F2380"/>
      <c r="J2380" t="str">
        <f t="shared" si="88"/>
        <v>Jan/00</v>
      </c>
      <c r="K2380" t="str">
        <f t="shared" si="89"/>
        <v>Saturday</v>
      </c>
    </row>
    <row r="2381" spans="2:11" x14ac:dyDescent="0.35">
      <c r="B2381">
        <v>2026</v>
      </c>
      <c r="C2381" s="1" t="s">
        <v>6</v>
      </c>
      <c r="F2381"/>
      <c r="J2381" t="str">
        <f t="shared" si="88"/>
        <v>Jan/00</v>
      </c>
      <c r="K2381" t="str">
        <f t="shared" si="89"/>
        <v>Saturday</v>
      </c>
    </row>
    <row r="2382" spans="2:11" x14ac:dyDescent="0.35">
      <c r="B2382">
        <v>2026</v>
      </c>
      <c r="C2382" s="1" t="s">
        <v>6</v>
      </c>
      <c r="F2382"/>
      <c r="J2382" t="str">
        <f t="shared" si="88"/>
        <v>Jan/00</v>
      </c>
      <c r="K2382" t="str">
        <f t="shared" si="89"/>
        <v>Saturday</v>
      </c>
    </row>
    <row r="2383" spans="2:11" x14ac:dyDescent="0.35">
      <c r="B2383">
        <v>2026</v>
      </c>
      <c r="C2383" s="1" t="s">
        <v>6</v>
      </c>
      <c r="F2383"/>
      <c r="J2383" t="str">
        <f t="shared" si="88"/>
        <v>Jan/00</v>
      </c>
      <c r="K2383" t="str">
        <f t="shared" si="89"/>
        <v>Saturday</v>
      </c>
    </row>
    <row r="2384" spans="2:11" x14ac:dyDescent="0.35">
      <c r="B2384">
        <v>2026</v>
      </c>
      <c r="C2384" s="1" t="s">
        <v>6</v>
      </c>
      <c r="F2384"/>
      <c r="J2384" t="str">
        <f t="shared" si="88"/>
        <v>Jan/00</v>
      </c>
      <c r="K2384" t="str">
        <f t="shared" si="89"/>
        <v>Saturday</v>
      </c>
    </row>
    <row r="2385" spans="2:11" x14ac:dyDescent="0.35">
      <c r="B2385">
        <v>2026</v>
      </c>
      <c r="C2385" s="1" t="s">
        <v>6</v>
      </c>
      <c r="F2385"/>
      <c r="J2385" t="str">
        <f t="shared" si="88"/>
        <v>Jan/00</v>
      </c>
      <c r="K2385" t="str">
        <f t="shared" si="89"/>
        <v>Saturday</v>
      </c>
    </row>
    <row r="2386" spans="2:11" x14ac:dyDescent="0.35">
      <c r="B2386">
        <v>2026</v>
      </c>
      <c r="C2386" s="1" t="s">
        <v>6</v>
      </c>
      <c r="F2386"/>
      <c r="J2386" t="str">
        <f t="shared" si="88"/>
        <v>Jan/00</v>
      </c>
      <c r="K2386" t="str">
        <f t="shared" si="89"/>
        <v>Saturday</v>
      </c>
    </row>
    <row r="2387" spans="2:11" x14ac:dyDescent="0.35">
      <c r="B2387">
        <v>2026</v>
      </c>
      <c r="C2387" s="1" t="s">
        <v>6</v>
      </c>
      <c r="F2387"/>
      <c r="J2387" t="str">
        <f t="shared" si="88"/>
        <v>Jan/00</v>
      </c>
      <c r="K2387" t="str">
        <f t="shared" si="89"/>
        <v>Saturday</v>
      </c>
    </row>
    <row r="2388" spans="2:11" x14ac:dyDescent="0.35">
      <c r="B2388">
        <v>2026</v>
      </c>
      <c r="C2388" s="1" t="s">
        <v>6</v>
      </c>
      <c r="F2388"/>
      <c r="J2388" t="str">
        <f t="shared" si="88"/>
        <v>Jan/00</v>
      </c>
      <c r="K2388" t="str">
        <f t="shared" si="89"/>
        <v>Saturday</v>
      </c>
    </row>
    <row r="2389" spans="2:11" x14ac:dyDescent="0.35">
      <c r="B2389">
        <v>2026</v>
      </c>
      <c r="C2389" s="1" t="s">
        <v>6</v>
      </c>
      <c r="F2389"/>
      <c r="J2389" t="str">
        <f t="shared" si="88"/>
        <v>Jan/00</v>
      </c>
      <c r="K2389" t="str">
        <f t="shared" si="89"/>
        <v>Saturday</v>
      </c>
    </row>
    <row r="2390" spans="2:11" x14ac:dyDescent="0.35">
      <c r="B2390">
        <v>2026</v>
      </c>
      <c r="C2390" s="1" t="s">
        <v>6</v>
      </c>
      <c r="F2390"/>
      <c r="J2390" t="str">
        <f t="shared" si="88"/>
        <v>Jan/00</v>
      </c>
      <c r="K2390" t="str">
        <f t="shared" si="89"/>
        <v>Saturday</v>
      </c>
    </row>
    <row r="2391" spans="2:11" x14ac:dyDescent="0.35">
      <c r="B2391">
        <v>2026</v>
      </c>
      <c r="C2391" s="1" t="s">
        <v>6</v>
      </c>
      <c r="F2391"/>
      <c r="J2391" t="str">
        <f t="shared" si="88"/>
        <v>Jan/00</v>
      </c>
      <c r="K2391" t="str">
        <f t="shared" si="89"/>
        <v>Saturday</v>
      </c>
    </row>
    <row r="2392" spans="2:11" x14ac:dyDescent="0.35">
      <c r="B2392">
        <v>2026</v>
      </c>
      <c r="C2392" s="1" t="s">
        <v>6</v>
      </c>
      <c r="F2392"/>
      <c r="J2392" t="str">
        <f t="shared" si="88"/>
        <v>Jan/00</v>
      </c>
      <c r="K2392" t="str">
        <f t="shared" si="89"/>
        <v>Saturday</v>
      </c>
    </row>
    <row r="2393" spans="2:11" x14ac:dyDescent="0.35">
      <c r="B2393">
        <v>2026</v>
      </c>
      <c r="C2393" s="1" t="s">
        <v>6</v>
      </c>
      <c r="F2393"/>
      <c r="J2393" t="str">
        <f t="shared" si="88"/>
        <v>Jan/00</v>
      </c>
      <c r="K2393" t="str">
        <f t="shared" si="89"/>
        <v>Saturday</v>
      </c>
    </row>
    <row r="2394" spans="2:11" x14ac:dyDescent="0.35">
      <c r="B2394">
        <v>2026</v>
      </c>
      <c r="C2394" s="1" t="s">
        <v>6</v>
      </c>
      <c r="F2394"/>
      <c r="J2394" t="str">
        <f t="shared" si="88"/>
        <v>Jan/00</v>
      </c>
      <c r="K2394" t="str">
        <f t="shared" si="89"/>
        <v>Saturday</v>
      </c>
    </row>
    <row r="2395" spans="2:11" x14ac:dyDescent="0.35">
      <c r="B2395">
        <v>2026</v>
      </c>
      <c r="C2395" s="1" t="s">
        <v>6</v>
      </c>
      <c r="F2395"/>
      <c r="J2395" t="str">
        <f t="shared" si="88"/>
        <v>Jan/00</v>
      </c>
      <c r="K2395" t="str">
        <f t="shared" si="89"/>
        <v>Saturday</v>
      </c>
    </row>
    <row r="2396" spans="2:11" x14ac:dyDescent="0.35">
      <c r="B2396">
        <v>2026</v>
      </c>
      <c r="C2396" s="1" t="s">
        <v>6</v>
      </c>
      <c r="F2396"/>
      <c r="J2396" t="str">
        <f t="shared" si="88"/>
        <v>Jan/00</v>
      </c>
      <c r="K2396" t="str">
        <f t="shared" si="89"/>
        <v>Saturday</v>
      </c>
    </row>
    <row r="2397" spans="2:11" x14ac:dyDescent="0.35">
      <c r="B2397">
        <v>2026</v>
      </c>
      <c r="C2397" s="1" t="s">
        <v>6</v>
      </c>
      <c r="F2397"/>
      <c r="J2397" t="str">
        <f t="shared" si="88"/>
        <v>Jan/00</v>
      </c>
      <c r="K2397" t="str">
        <f t="shared" si="89"/>
        <v>Saturday</v>
      </c>
    </row>
    <row r="2398" spans="2:11" x14ac:dyDescent="0.35">
      <c r="B2398">
        <v>2026</v>
      </c>
      <c r="C2398" s="1" t="s">
        <v>6</v>
      </c>
      <c r="F2398"/>
      <c r="J2398" t="str">
        <f t="shared" si="88"/>
        <v>Jan/00</v>
      </c>
      <c r="K2398" t="str">
        <f t="shared" si="89"/>
        <v>Saturday</v>
      </c>
    </row>
    <row r="2399" spans="2:11" x14ac:dyDescent="0.35">
      <c r="B2399">
        <v>2026</v>
      </c>
      <c r="C2399" s="1" t="s">
        <v>6</v>
      </c>
      <c r="F2399"/>
      <c r="J2399" t="str">
        <f t="shared" si="88"/>
        <v>Jan/00</v>
      </c>
      <c r="K2399" t="str">
        <f t="shared" si="89"/>
        <v>Saturday</v>
      </c>
    </row>
    <row r="2400" spans="2:11" x14ac:dyDescent="0.35">
      <c r="B2400">
        <v>2026</v>
      </c>
      <c r="C2400" s="1" t="s">
        <v>6</v>
      </c>
      <c r="F2400"/>
      <c r="J2400" t="str">
        <f t="shared" si="88"/>
        <v>Jan/00</v>
      </c>
      <c r="K2400" t="str">
        <f t="shared" si="89"/>
        <v>Saturday</v>
      </c>
    </row>
    <row r="2401" spans="2:11" x14ac:dyDescent="0.35">
      <c r="B2401">
        <v>2026</v>
      </c>
      <c r="C2401" s="1" t="s">
        <v>6</v>
      </c>
      <c r="F2401"/>
      <c r="J2401" t="str">
        <f t="shared" ref="J2401:J2464" si="90" xml:space="preserve"> TEXT(G2401,"MMM/YY")</f>
        <v>Jan/00</v>
      </c>
      <c r="K2401" t="str">
        <f t="shared" ref="K2401:K2464" si="91" xml:space="preserve"> TEXT(G2401, "dddd")</f>
        <v>Saturday</v>
      </c>
    </row>
    <row r="2402" spans="2:11" x14ac:dyDescent="0.35">
      <c r="B2402">
        <v>2026</v>
      </c>
      <c r="C2402" s="1" t="s">
        <v>6</v>
      </c>
      <c r="F2402"/>
      <c r="J2402" t="str">
        <f t="shared" si="90"/>
        <v>Jan/00</v>
      </c>
      <c r="K2402" t="str">
        <f t="shared" si="91"/>
        <v>Saturday</v>
      </c>
    </row>
    <row r="2403" spans="2:11" x14ac:dyDescent="0.35">
      <c r="B2403">
        <v>2026</v>
      </c>
      <c r="F2403"/>
      <c r="J2403" t="str">
        <f t="shared" si="90"/>
        <v>Jan/00</v>
      </c>
      <c r="K2403" t="str">
        <f t="shared" si="91"/>
        <v>Saturday</v>
      </c>
    </row>
    <row r="2404" spans="2:11" x14ac:dyDescent="0.35">
      <c r="B2404">
        <v>2026</v>
      </c>
      <c r="F2404"/>
      <c r="J2404" t="str">
        <f t="shared" si="90"/>
        <v>Jan/00</v>
      </c>
      <c r="K2404" t="str">
        <f t="shared" si="91"/>
        <v>Saturday</v>
      </c>
    </row>
    <row r="2405" spans="2:11" x14ac:dyDescent="0.35">
      <c r="B2405">
        <v>2026</v>
      </c>
      <c r="F2405"/>
      <c r="J2405" t="str">
        <f t="shared" si="90"/>
        <v>Jan/00</v>
      </c>
      <c r="K2405" t="str">
        <f t="shared" si="91"/>
        <v>Saturday</v>
      </c>
    </row>
    <row r="2406" spans="2:11" x14ac:dyDescent="0.35">
      <c r="B2406">
        <v>2026</v>
      </c>
      <c r="F2406"/>
      <c r="J2406" t="str">
        <f t="shared" si="90"/>
        <v>Jan/00</v>
      </c>
      <c r="K2406" t="str">
        <f t="shared" si="91"/>
        <v>Saturday</v>
      </c>
    </row>
    <row r="2407" spans="2:11" x14ac:dyDescent="0.35">
      <c r="B2407">
        <v>2026</v>
      </c>
      <c r="F2407"/>
      <c r="J2407" t="str">
        <f t="shared" si="90"/>
        <v>Jan/00</v>
      </c>
      <c r="K2407" t="str">
        <f t="shared" si="91"/>
        <v>Saturday</v>
      </c>
    </row>
    <row r="2408" spans="2:11" x14ac:dyDescent="0.35">
      <c r="B2408">
        <v>2026</v>
      </c>
      <c r="F2408"/>
      <c r="J2408" t="str">
        <f t="shared" si="90"/>
        <v>Jan/00</v>
      </c>
      <c r="K2408" t="str">
        <f t="shared" si="91"/>
        <v>Saturday</v>
      </c>
    </row>
    <row r="2409" spans="2:11" x14ac:dyDescent="0.35">
      <c r="B2409">
        <v>2026</v>
      </c>
      <c r="F2409"/>
      <c r="J2409" t="str">
        <f t="shared" si="90"/>
        <v>Jan/00</v>
      </c>
      <c r="K2409" t="str">
        <f t="shared" si="91"/>
        <v>Saturday</v>
      </c>
    </row>
    <row r="2410" spans="2:11" x14ac:dyDescent="0.35">
      <c r="B2410">
        <v>2026</v>
      </c>
      <c r="F2410"/>
      <c r="J2410" t="str">
        <f t="shared" si="90"/>
        <v>Jan/00</v>
      </c>
      <c r="K2410" t="str">
        <f t="shared" si="91"/>
        <v>Saturday</v>
      </c>
    </row>
    <row r="2411" spans="2:11" x14ac:dyDescent="0.35">
      <c r="B2411">
        <v>2026</v>
      </c>
      <c r="F2411"/>
      <c r="J2411" t="str">
        <f t="shared" si="90"/>
        <v>Jan/00</v>
      </c>
      <c r="K2411" t="str">
        <f t="shared" si="91"/>
        <v>Saturday</v>
      </c>
    </row>
    <row r="2412" spans="2:11" x14ac:dyDescent="0.35">
      <c r="B2412">
        <v>2026</v>
      </c>
      <c r="F2412"/>
      <c r="J2412" t="str">
        <f t="shared" si="90"/>
        <v>Jan/00</v>
      </c>
      <c r="K2412" t="str">
        <f t="shared" si="91"/>
        <v>Saturday</v>
      </c>
    </row>
    <row r="2413" spans="2:11" x14ac:dyDescent="0.35">
      <c r="B2413">
        <v>2026</v>
      </c>
      <c r="F2413"/>
      <c r="J2413" t="str">
        <f t="shared" si="90"/>
        <v>Jan/00</v>
      </c>
      <c r="K2413" t="str">
        <f t="shared" si="91"/>
        <v>Saturday</v>
      </c>
    </row>
    <row r="2414" spans="2:11" x14ac:dyDescent="0.35">
      <c r="B2414">
        <v>2026</v>
      </c>
      <c r="F2414"/>
      <c r="J2414" t="str">
        <f t="shared" si="90"/>
        <v>Jan/00</v>
      </c>
      <c r="K2414" t="str">
        <f t="shared" si="91"/>
        <v>Saturday</v>
      </c>
    </row>
    <row r="2415" spans="2:11" x14ac:dyDescent="0.35">
      <c r="B2415">
        <v>2026</v>
      </c>
      <c r="F2415"/>
      <c r="J2415" t="str">
        <f t="shared" si="90"/>
        <v>Jan/00</v>
      </c>
      <c r="K2415" t="str">
        <f t="shared" si="91"/>
        <v>Saturday</v>
      </c>
    </row>
    <row r="2416" spans="2:11" x14ac:dyDescent="0.35">
      <c r="B2416">
        <v>2026</v>
      </c>
      <c r="F2416"/>
      <c r="J2416" t="str">
        <f t="shared" si="90"/>
        <v>Jan/00</v>
      </c>
      <c r="K2416" t="str">
        <f t="shared" si="91"/>
        <v>Saturday</v>
      </c>
    </row>
    <row r="2417" spans="2:11" x14ac:dyDescent="0.35">
      <c r="B2417">
        <v>2026</v>
      </c>
      <c r="F2417"/>
      <c r="J2417" t="str">
        <f t="shared" si="90"/>
        <v>Jan/00</v>
      </c>
      <c r="K2417" t="str">
        <f t="shared" si="91"/>
        <v>Saturday</v>
      </c>
    </row>
    <row r="2418" spans="2:11" x14ac:dyDescent="0.35">
      <c r="B2418">
        <v>2026</v>
      </c>
      <c r="F2418"/>
      <c r="J2418" t="str">
        <f t="shared" si="90"/>
        <v>Jan/00</v>
      </c>
      <c r="K2418" t="str">
        <f t="shared" si="91"/>
        <v>Saturday</v>
      </c>
    </row>
    <row r="2419" spans="2:11" x14ac:dyDescent="0.35">
      <c r="B2419">
        <v>2026</v>
      </c>
      <c r="F2419"/>
      <c r="J2419" t="str">
        <f t="shared" si="90"/>
        <v>Jan/00</v>
      </c>
      <c r="K2419" t="str">
        <f t="shared" si="91"/>
        <v>Saturday</v>
      </c>
    </row>
    <row r="2420" spans="2:11" x14ac:dyDescent="0.35">
      <c r="B2420">
        <v>2026</v>
      </c>
      <c r="F2420"/>
      <c r="J2420" t="str">
        <f t="shared" si="90"/>
        <v>Jan/00</v>
      </c>
      <c r="K2420" t="str">
        <f t="shared" si="91"/>
        <v>Saturday</v>
      </c>
    </row>
    <row r="2421" spans="2:11" x14ac:dyDescent="0.35">
      <c r="B2421">
        <v>2026</v>
      </c>
      <c r="F2421"/>
      <c r="J2421" t="str">
        <f t="shared" si="90"/>
        <v>Jan/00</v>
      </c>
      <c r="K2421" t="str">
        <f t="shared" si="91"/>
        <v>Saturday</v>
      </c>
    </row>
    <row r="2422" spans="2:11" x14ac:dyDescent="0.35">
      <c r="B2422">
        <v>2026</v>
      </c>
      <c r="F2422"/>
      <c r="J2422" t="str">
        <f t="shared" si="90"/>
        <v>Jan/00</v>
      </c>
      <c r="K2422" t="str">
        <f t="shared" si="91"/>
        <v>Saturday</v>
      </c>
    </row>
    <row r="2423" spans="2:11" x14ac:dyDescent="0.35">
      <c r="B2423">
        <v>2026</v>
      </c>
      <c r="F2423"/>
      <c r="J2423" t="str">
        <f t="shared" si="90"/>
        <v>Jan/00</v>
      </c>
      <c r="K2423" t="str">
        <f t="shared" si="91"/>
        <v>Saturday</v>
      </c>
    </row>
    <row r="2424" spans="2:11" x14ac:dyDescent="0.35">
      <c r="B2424">
        <v>2026</v>
      </c>
      <c r="F2424"/>
      <c r="J2424" t="str">
        <f t="shared" si="90"/>
        <v>Jan/00</v>
      </c>
      <c r="K2424" t="str">
        <f t="shared" si="91"/>
        <v>Saturday</v>
      </c>
    </row>
    <row r="2425" spans="2:11" x14ac:dyDescent="0.35">
      <c r="B2425">
        <v>2026</v>
      </c>
      <c r="F2425"/>
      <c r="J2425" t="str">
        <f t="shared" si="90"/>
        <v>Jan/00</v>
      </c>
      <c r="K2425" t="str">
        <f t="shared" si="91"/>
        <v>Saturday</v>
      </c>
    </row>
    <row r="2426" spans="2:11" x14ac:dyDescent="0.35">
      <c r="B2426">
        <v>2026</v>
      </c>
      <c r="F2426"/>
      <c r="J2426" t="str">
        <f t="shared" si="90"/>
        <v>Jan/00</v>
      </c>
      <c r="K2426" t="str">
        <f t="shared" si="91"/>
        <v>Saturday</v>
      </c>
    </row>
    <row r="2427" spans="2:11" x14ac:dyDescent="0.35">
      <c r="B2427">
        <v>2026</v>
      </c>
      <c r="F2427"/>
      <c r="J2427" t="str">
        <f t="shared" si="90"/>
        <v>Jan/00</v>
      </c>
      <c r="K2427" t="str">
        <f t="shared" si="91"/>
        <v>Saturday</v>
      </c>
    </row>
    <row r="2428" spans="2:11" x14ac:dyDescent="0.35">
      <c r="B2428">
        <v>2026</v>
      </c>
      <c r="F2428"/>
      <c r="J2428" t="str">
        <f t="shared" si="90"/>
        <v>Jan/00</v>
      </c>
      <c r="K2428" t="str">
        <f t="shared" si="91"/>
        <v>Saturday</v>
      </c>
    </row>
    <row r="2429" spans="2:11" x14ac:dyDescent="0.35">
      <c r="B2429">
        <v>2026</v>
      </c>
      <c r="F2429"/>
      <c r="J2429" t="str">
        <f t="shared" si="90"/>
        <v>Jan/00</v>
      </c>
      <c r="K2429" t="str">
        <f t="shared" si="91"/>
        <v>Saturday</v>
      </c>
    </row>
    <row r="2430" spans="2:11" x14ac:dyDescent="0.35">
      <c r="B2430">
        <v>2026</v>
      </c>
      <c r="F2430"/>
      <c r="J2430" t="str">
        <f t="shared" si="90"/>
        <v>Jan/00</v>
      </c>
      <c r="K2430" t="str">
        <f t="shared" si="91"/>
        <v>Saturday</v>
      </c>
    </row>
    <row r="2431" spans="2:11" x14ac:dyDescent="0.35">
      <c r="B2431">
        <v>2026</v>
      </c>
      <c r="F2431"/>
      <c r="J2431" t="str">
        <f t="shared" si="90"/>
        <v>Jan/00</v>
      </c>
      <c r="K2431" t="str">
        <f t="shared" si="91"/>
        <v>Saturday</v>
      </c>
    </row>
    <row r="2432" spans="2:11" x14ac:dyDescent="0.35">
      <c r="B2432">
        <v>2026</v>
      </c>
      <c r="F2432"/>
      <c r="J2432" t="str">
        <f t="shared" si="90"/>
        <v>Jan/00</v>
      </c>
      <c r="K2432" t="str">
        <f t="shared" si="91"/>
        <v>Saturday</v>
      </c>
    </row>
    <row r="2433" spans="2:11" x14ac:dyDescent="0.35">
      <c r="B2433">
        <v>2026</v>
      </c>
      <c r="F2433"/>
      <c r="J2433" t="str">
        <f t="shared" si="90"/>
        <v>Jan/00</v>
      </c>
      <c r="K2433" t="str">
        <f t="shared" si="91"/>
        <v>Saturday</v>
      </c>
    </row>
    <row r="2434" spans="2:11" x14ac:dyDescent="0.35">
      <c r="B2434">
        <v>2026</v>
      </c>
      <c r="F2434"/>
      <c r="J2434" t="str">
        <f t="shared" si="90"/>
        <v>Jan/00</v>
      </c>
      <c r="K2434" t="str">
        <f t="shared" si="91"/>
        <v>Saturday</v>
      </c>
    </row>
    <row r="2435" spans="2:11" x14ac:dyDescent="0.35">
      <c r="B2435">
        <v>2026</v>
      </c>
      <c r="F2435"/>
      <c r="J2435" t="str">
        <f t="shared" si="90"/>
        <v>Jan/00</v>
      </c>
      <c r="K2435" t="str">
        <f t="shared" si="91"/>
        <v>Saturday</v>
      </c>
    </row>
    <row r="2436" spans="2:11" x14ac:dyDescent="0.35">
      <c r="B2436">
        <v>2026</v>
      </c>
      <c r="F2436"/>
      <c r="J2436" t="str">
        <f t="shared" si="90"/>
        <v>Jan/00</v>
      </c>
      <c r="K2436" t="str">
        <f t="shared" si="91"/>
        <v>Saturday</v>
      </c>
    </row>
    <row r="2437" spans="2:11" x14ac:dyDescent="0.35">
      <c r="B2437">
        <v>2026</v>
      </c>
      <c r="F2437"/>
      <c r="J2437" t="str">
        <f t="shared" si="90"/>
        <v>Jan/00</v>
      </c>
      <c r="K2437" t="str">
        <f t="shared" si="91"/>
        <v>Saturday</v>
      </c>
    </row>
    <row r="2438" spans="2:11" x14ac:dyDescent="0.35">
      <c r="B2438">
        <v>2026</v>
      </c>
      <c r="F2438"/>
      <c r="J2438" t="str">
        <f t="shared" si="90"/>
        <v>Jan/00</v>
      </c>
      <c r="K2438" t="str">
        <f t="shared" si="91"/>
        <v>Saturday</v>
      </c>
    </row>
    <row r="2439" spans="2:11" x14ac:dyDescent="0.35">
      <c r="B2439">
        <v>2026</v>
      </c>
      <c r="F2439"/>
      <c r="J2439" t="str">
        <f t="shared" si="90"/>
        <v>Jan/00</v>
      </c>
      <c r="K2439" t="str">
        <f t="shared" si="91"/>
        <v>Saturday</v>
      </c>
    </row>
    <row r="2440" spans="2:11" x14ac:dyDescent="0.35">
      <c r="B2440">
        <v>2026</v>
      </c>
      <c r="F2440"/>
      <c r="J2440" t="str">
        <f t="shared" si="90"/>
        <v>Jan/00</v>
      </c>
      <c r="K2440" t="str">
        <f t="shared" si="91"/>
        <v>Saturday</v>
      </c>
    </row>
    <row r="2441" spans="2:11" x14ac:dyDescent="0.35">
      <c r="B2441">
        <v>2026</v>
      </c>
      <c r="F2441"/>
      <c r="J2441" t="str">
        <f t="shared" si="90"/>
        <v>Jan/00</v>
      </c>
      <c r="K2441" t="str">
        <f t="shared" si="91"/>
        <v>Saturday</v>
      </c>
    </row>
    <row r="2442" spans="2:11" x14ac:dyDescent="0.35">
      <c r="B2442">
        <v>2026</v>
      </c>
      <c r="F2442"/>
      <c r="J2442" t="str">
        <f t="shared" si="90"/>
        <v>Jan/00</v>
      </c>
      <c r="K2442" t="str">
        <f t="shared" si="91"/>
        <v>Saturday</v>
      </c>
    </row>
    <row r="2443" spans="2:11" x14ac:dyDescent="0.35">
      <c r="B2443">
        <v>2026</v>
      </c>
      <c r="F2443"/>
      <c r="J2443" t="str">
        <f t="shared" si="90"/>
        <v>Jan/00</v>
      </c>
      <c r="K2443" t="str">
        <f t="shared" si="91"/>
        <v>Saturday</v>
      </c>
    </row>
    <row r="2444" spans="2:11" x14ac:dyDescent="0.35">
      <c r="B2444">
        <v>2026</v>
      </c>
      <c r="F2444"/>
      <c r="J2444" t="str">
        <f t="shared" si="90"/>
        <v>Jan/00</v>
      </c>
      <c r="K2444" t="str">
        <f t="shared" si="91"/>
        <v>Saturday</v>
      </c>
    </row>
    <row r="2445" spans="2:11" x14ac:dyDescent="0.35">
      <c r="B2445">
        <v>2026</v>
      </c>
      <c r="F2445"/>
      <c r="J2445" t="str">
        <f t="shared" si="90"/>
        <v>Jan/00</v>
      </c>
      <c r="K2445" t="str">
        <f t="shared" si="91"/>
        <v>Saturday</v>
      </c>
    </row>
    <row r="2446" spans="2:11" x14ac:dyDescent="0.35">
      <c r="B2446">
        <v>2026</v>
      </c>
      <c r="F2446"/>
      <c r="J2446" t="str">
        <f t="shared" si="90"/>
        <v>Jan/00</v>
      </c>
      <c r="K2446" t="str">
        <f t="shared" si="91"/>
        <v>Saturday</v>
      </c>
    </row>
    <row r="2447" spans="2:11" x14ac:dyDescent="0.35">
      <c r="B2447">
        <v>2026</v>
      </c>
      <c r="F2447"/>
      <c r="J2447" t="str">
        <f t="shared" si="90"/>
        <v>Jan/00</v>
      </c>
      <c r="K2447" t="str">
        <f t="shared" si="91"/>
        <v>Saturday</v>
      </c>
    </row>
    <row r="2448" spans="2:11" x14ac:dyDescent="0.35">
      <c r="B2448">
        <v>2026</v>
      </c>
      <c r="F2448"/>
      <c r="J2448" t="str">
        <f t="shared" si="90"/>
        <v>Jan/00</v>
      </c>
      <c r="K2448" t="str">
        <f t="shared" si="91"/>
        <v>Saturday</v>
      </c>
    </row>
    <row r="2449" spans="2:11" x14ac:dyDescent="0.35">
      <c r="B2449">
        <v>2026</v>
      </c>
      <c r="F2449"/>
      <c r="J2449" t="str">
        <f t="shared" si="90"/>
        <v>Jan/00</v>
      </c>
      <c r="K2449" t="str">
        <f t="shared" si="91"/>
        <v>Saturday</v>
      </c>
    </row>
    <row r="2450" spans="2:11" x14ac:dyDescent="0.35">
      <c r="B2450">
        <v>2026</v>
      </c>
      <c r="F2450"/>
      <c r="J2450" t="str">
        <f t="shared" si="90"/>
        <v>Jan/00</v>
      </c>
      <c r="K2450" t="str">
        <f t="shared" si="91"/>
        <v>Saturday</v>
      </c>
    </row>
    <row r="2451" spans="2:11" x14ac:dyDescent="0.35">
      <c r="B2451">
        <v>2026</v>
      </c>
      <c r="F2451"/>
      <c r="J2451" t="str">
        <f t="shared" si="90"/>
        <v>Jan/00</v>
      </c>
      <c r="K2451" t="str">
        <f t="shared" si="91"/>
        <v>Saturday</v>
      </c>
    </row>
    <row r="2452" spans="2:11" x14ac:dyDescent="0.35">
      <c r="B2452">
        <v>2026</v>
      </c>
      <c r="F2452"/>
      <c r="J2452" t="str">
        <f t="shared" si="90"/>
        <v>Jan/00</v>
      </c>
      <c r="K2452" t="str">
        <f t="shared" si="91"/>
        <v>Saturday</v>
      </c>
    </row>
    <row r="2453" spans="2:11" x14ac:dyDescent="0.35">
      <c r="B2453">
        <v>2026</v>
      </c>
      <c r="F2453"/>
      <c r="J2453" t="str">
        <f t="shared" si="90"/>
        <v>Jan/00</v>
      </c>
      <c r="K2453" t="str">
        <f t="shared" si="91"/>
        <v>Saturday</v>
      </c>
    </row>
    <row r="2454" spans="2:11" x14ac:dyDescent="0.35">
      <c r="B2454">
        <v>2026</v>
      </c>
      <c r="F2454"/>
      <c r="J2454" t="str">
        <f t="shared" si="90"/>
        <v>Jan/00</v>
      </c>
      <c r="K2454" t="str">
        <f t="shared" si="91"/>
        <v>Saturday</v>
      </c>
    </row>
    <row r="2455" spans="2:11" x14ac:dyDescent="0.35">
      <c r="B2455">
        <v>2026</v>
      </c>
      <c r="F2455"/>
      <c r="J2455" t="str">
        <f t="shared" si="90"/>
        <v>Jan/00</v>
      </c>
      <c r="K2455" t="str">
        <f t="shared" si="91"/>
        <v>Saturday</v>
      </c>
    </row>
    <row r="2456" spans="2:11" x14ac:dyDescent="0.35">
      <c r="B2456">
        <v>2026</v>
      </c>
      <c r="F2456"/>
      <c r="J2456" t="str">
        <f t="shared" si="90"/>
        <v>Jan/00</v>
      </c>
      <c r="K2456" t="str">
        <f t="shared" si="91"/>
        <v>Saturday</v>
      </c>
    </row>
    <row r="2457" spans="2:11" x14ac:dyDescent="0.35">
      <c r="B2457">
        <v>2026</v>
      </c>
      <c r="F2457"/>
      <c r="J2457" t="str">
        <f t="shared" si="90"/>
        <v>Jan/00</v>
      </c>
      <c r="K2457" t="str">
        <f t="shared" si="91"/>
        <v>Saturday</v>
      </c>
    </row>
    <row r="2458" spans="2:11" x14ac:dyDescent="0.35">
      <c r="B2458">
        <v>2026</v>
      </c>
      <c r="F2458"/>
      <c r="J2458" t="str">
        <f t="shared" si="90"/>
        <v>Jan/00</v>
      </c>
      <c r="K2458" t="str">
        <f t="shared" si="91"/>
        <v>Saturday</v>
      </c>
    </row>
    <row r="2459" spans="2:11" x14ac:dyDescent="0.35">
      <c r="B2459">
        <v>2026</v>
      </c>
      <c r="F2459"/>
      <c r="J2459" t="str">
        <f t="shared" si="90"/>
        <v>Jan/00</v>
      </c>
      <c r="K2459" t="str">
        <f t="shared" si="91"/>
        <v>Saturday</v>
      </c>
    </row>
    <row r="2460" spans="2:11" x14ac:dyDescent="0.35">
      <c r="B2460">
        <v>2026</v>
      </c>
      <c r="F2460"/>
      <c r="J2460" t="str">
        <f t="shared" si="90"/>
        <v>Jan/00</v>
      </c>
      <c r="K2460" t="str">
        <f t="shared" si="91"/>
        <v>Saturday</v>
      </c>
    </row>
    <row r="2461" spans="2:11" x14ac:dyDescent="0.35">
      <c r="B2461">
        <v>2026</v>
      </c>
      <c r="F2461"/>
      <c r="J2461" t="str">
        <f t="shared" si="90"/>
        <v>Jan/00</v>
      </c>
      <c r="K2461" t="str">
        <f t="shared" si="91"/>
        <v>Saturday</v>
      </c>
    </row>
    <row r="2462" spans="2:11" x14ac:dyDescent="0.35">
      <c r="B2462">
        <v>2026</v>
      </c>
      <c r="F2462"/>
      <c r="J2462" t="str">
        <f t="shared" si="90"/>
        <v>Jan/00</v>
      </c>
      <c r="K2462" t="str">
        <f t="shared" si="91"/>
        <v>Saturday</v>
      </c>
    </row>
    <row r="2463" spans="2:11" x14ac:dyDescent="0.35">
      <c r="B2463">
        <v>2026</v>
      </c>
      <c r="F2463"/>
      <c r="J2463" t="str">
        <f t="shared" si="90"/>
        <v>Jan/00</v>
      </c>
      <c r="K2463" t="str">
        <f t="shared" si="91"/>
        <v>Saturday</v>
      </c>
    </row>
    <row r="2464" spans="2:11" x14ac:dyDescent="0.35">
      <c r="B2464">
        <v>2026</v>
      </c>
      <c r="F2464"/>
      <c r="J2464" t="str">
        <f t="shared" si="90"/>
        <v>Jan/00</v>
      </c>
      <c r="K2464" t="str">
        <f t="shared" si="91"/>
        <v>Saturday</v>
      </c>
    </row>
    <row r="2465" spans="2:11" x14ac:dyDescent="0.35">
      <c r="B2465">
        <v>2026</v>
      </c>
      <c r="F2465"/>
      <c r="J2465" t="str">
        <f t="shared" ref="J2465:J2528" si="92" xml:space="preserve"> TEXT(G2465,"MMM/YY")</f>
        <v>Jan/00</v>
      </c>
      <c r="K2465" t="str">
        <f t="shared" ref="K2465:K2528" si="93" xml:space="preserve"> TEXT(G2465, "dddd")</f>
        <v>Saturday</v>
      </c>
    </row>
    <row r="2466" spans="2:11" x14ac:dyDescent="0.35">
      <c r="B2466">
        <v>2026</v>
      </c>
      <c r="F2466"/>
      <c r="J2466" t="str">
        <f t="shared" si="92"/>
        <v>Jan/00</v>
      </c>
      <c r="K2466" t="str">
        <f t="shared" si="93"/>
        <v>Saturday</v>
      </c>
    </row>
    <row r="2467" spans="2:11" x14ac:dyDescent="0.35">
      <c r="B2467">
        <v>2026</v>
      </c>
      <c r="F2467"/>
      <c r="J2467" t="str">
        <f t="shared" si="92"/>
        <v>Jan/00</v>
      </c>
      <c r="K2467" t="str">
        <f t="shared" si="93"/>
        <v>Saturday</v>
      </c>
    </row>
    <row r="2468" spans="2:11" x14ac:dyDescent="0.35">
      <c r="B2468">
        <v>2026</v>
      </c>
      <c r="F2468"/>
      <c r="J2468" t="str">
        <f t="shared" si="92"/>
        <v>Jan/00</v>
      </c>
      <c r="K2468" t="str">
        <f t="shared" si="93"/>
        <v>Saturday</v>
      </c>
    </row>
    <row r="2469" spans="2:11" x14ac:dyDescent="0.35">
      <c r="B2469">
        <v>2026</v>
      </c>
      <c r="F2469"/>
      <c r="J2469" t="str">
        <f t="shared" si="92"/>
        <v>Jan/00</v>
      </c>
      <c r="K2469" t="str">
        <f t="shared" si="93"/>
        <v>Saturday</v>
      </c>
    </row>
    <row r="2470" spans="2:11" x14ac:dyDescent="0.35">
      <c r="B2470">
        <v>2026</v>
      </c>
      <c r="F2470"/>
      <c r="J2470" t="str">
        <f t="shared" si="92"/>
        <v>Jan/00</v>
      </c>
      <c r="K2470" t="str">
        <f t="shared" si="93"/>
        <v>Saturday</v>
      </c>
    </row>
    <row r="2471" spans="2:11" x14ac:dyDescent="0.35">
      <c r="B2471">
        <v>2026</v>
      </c>
      <c r="F2471"/>
      <c r="J2471" t="str">
        <f t="shared" si="92"/>
        <v>Jan/00</v>
      </c>
      <c r="K2471" t="str">
        <f t="shared" si="93"/>
        <v>Saturday</v>
      </c>
    </row>
    <row r="2472" spans="2:11" x14ac:dyDescent="0.35">
      <c r="B2472">
        <v>2026</v>
      </c>
      <c r="F2472"/>
      <c r="J2472" t="str">
        <f t="shared" si="92"/>
        <v>Jan/00</v>
      </c>
      <c r="K2472" t="str">
        <f t="shared" si="93"/>
        <v>Saturday</v>
      </c>
    </row>
    <row r="2473" spans="2:11" x14ac:dyDescent="0.35">
      <c r="B2473">
        <v>2026</v>
      </c>
      <c r="F2473"/>
      <c r="J2473" t="str">
        <f t="shared" si="92"/>
        <v>Jan/00</v>
      </c>
      <c r="K2473" t="str">
        <f t="shared" si="93"/>
        <v>Saturday</v>
      </c>
    </row>
    <row r="2474" spans="2:11" x14ac:dyDescent="0.35">
      <c r="B2474">
        <v>2026</v>
      </c>
      <c r="F2474"/>
      <c r="J2474" t="str">
        <f t="shared" si="92"/>
        <v>Jan/00</v>
      </c>
      <c r="K2474" t="str">
        <f t="shared" si="93"/>
        <v>Saturday</v>
      </c>
    </row>
    <row r="2475" spans="2:11" x14ac:dyDescent="0.35">
      <c r="B2475">
        <v>2026</v>
      </c>
      <c r="F2475"/>
      <c r="J2475" t="str">
        <f t="shared" si="92"/>
        <v>Jan/00</v>
      </c>
      <c r="K2475" t="str">
        <f t="shared" si="93"/>
        <v>Saturday</v>
      </c>
    </row>
    <row r="2476" spans="2:11" x14ac:dyDescent="0.35">
      <c r="B2476">
        <v>2026</v>
      </c>
      <c r="F2476"/>
      <c r="J2476" t="str">
        <f t="shared" si="92"/>
        <v>Jan/00</v>
      </c>
      <c r="K2476" t="str">
        <f t="shared" si="93"/>
        <v>Saturday</v>
      </c>
    </row>
    <row r="2477" spans="2:11" x14ac:dyDescent="0.35">
      <c r="B2477">
        <v>2026</v>
      </c>
      <c r="F2477"/>
      <c r="J2477" t="str">
        <f t="shared" si="92"/>
        <v>Jan/00</v>
      </c>
      <c r="K2477" t="str">
        <f t="shared" si="93"/>
        <v>Saturday</v>
      </c>
    </row>
    <row r="2478" spans="2:11" x14ac:dyDescent="0.35">
      <c r="B2478">
        <v>2026</v>
      </c>
      <c r="F2478"/>
      <c r="J2478" t="str">
        <f t="shared" si="92"/>
        <v>Jan/00</v>
      </c>
      <c r="K2478" t="str">
        <f t="shared" si="93"/>
        <v>Saturday</v>
      </c>
    </row>
    <row r="2479" spans="2:11" x14ac:dyDescent="0.35">
      <c r="B2479">
        <v>2026</v>
      </c>
      <c r="F2479"/>
      <c r="J2479" t="str">
        <f t="shared" si="92"/>
        <v>Jan/00</v>
      </c>
      <c r="K2479" t="str">
        <f t="shared" si="93"/>
        <v>Saturday</v>
      </c>
    </row>
    <row r="2480" spans="2:11" x14ac:dyDescent="0.35">
      <c r="B2480">
        <v>2026</v>
      </c>
      <c r="F2480"/>
      <c r="J2480" t="str">
        <f t="shared" si="92"/>
        <v>Jan/00</v>
      </c>
      <c r="K2480" t="str">
        <f t="shared" si="93"/>
        <v>Saturday</v>
      </c>
    </row>
    <row r="2481" spans="2:11" x14ac:dyDescent="0.35">
      <c r="B2481">
        <v>2026</v>
      </c>
      <c r="F2481"/>
      <c r="J2481" t="str">
        <f t="shared" si="92"/>
        <v>Jan/00</v>
      </c>
      <c r="K2481" t="str">
        <f t="shared" si="93"/>
        <v>Saturday</v>
      </c>
    </row>
    <row r="2482" spans="2:11" x14ac:dyDescent="0.35">
      <c r="B2482">
        <v>2026</v>
      </c>
      <c r="F2482"/>
      <c r="J2482" t="str">
        <f t="shared" si="92"/>
        <v>Jan/00</v>
      </c>
      <c r="K2482" t="str">
        <f t="shared" si="93"/>
        <v>Saturday</v>
      </c>
    </row>
    <row r="2483" spans="2:11" x14ac:dyDescent="0.35">
      <c r="B2483">
        <v>2026</v>
      </c>
      <c r="F2483"/>
      <c r="J2483" t="str">
        <f t="shared" si="92"/>
        <v>Jan/00</v>
      </c>
      <c r="K2483" t="str">
        <f t="shared" si="93"/>
        <v>Saturday</v>
      </c>
    </row>
    <row r="2484" spans="2:11" x14ac:dyDescent="0.35">
      <c r="B2484">
        <v>2026</v>
      </c>
      <c r="F2484"/>
      <c r="J2484" t="str">
        <f t="shared" si="92"/>
        <v>Jan/00</v>
      </c>
      <c r="K2484" t="str">
        <f t="shared" si="93"/>
        <v>Saturday</v>
      </c>
    </row>
    <row r="2485" spans="2:11" x14ac:dyDescent="0.35">
      <c r="B2485">
        <v>2026</v>
      </c>
      <c r="F2485"/>
      <c r="J2485" t="str">
        <f t="shared" si="92"/>
        <v>Jan/00</v>
      </c>
      <c r="K2485" t="str">
        <f t="shared" si="93"/>
        <v>Saturday</v>
      </c>
    </row>
    <row r="2486" spans="2:11" x14ac:dyDescent="0.35">
      <c r="B2486">
        <v>2026</v>
      </c>
      <c r="F2486"/>
      <c r="J2486" t="str">
        <f t="shared" si="92"/>
        <v>Jan/00</v>
      </c>
      <c r="K2486" t="str">
        <f t="shared" si="93"/>
        <v>Saturday</v>
      </c>
    </row>
    <row r="2487" spans="2:11" x14ac:dyDescent="0.35">
      <c r="B2487">
        <v>2026</v>
      </c>
      <c r="F2487"/>
      <c r="J2487" t="str">
        <f t="shared" si="92"/>
        <v>Jan/00</v>
      </c>
      <c r="K2487" t="str">
        <f t="shared" si="93"/>
        <v>Saturday</v>
      </c>
    </row>
    <row r="2488" spans="2:11" x14ac:dyDescent="0.35">
      <c r="B2488">
        <v>2026</v>
      </c>
      <c r="F2488"/>
      <c r="J2488" t="str">
        <f t="shared" si="92"/>
        <v>Jan/00</v>
      </c>
      <c r="K2488" t="str">
        <f t="shared" si="93"/>
        <v>Saturday</v>
      </c>
    </row>
    <row r="2489" spans="2:11" x14ac:dyDescent="0.35">
      <c r="B2489">
        <v>2026</v>
      </c>
      <c r="F2489"/>
      <c r="J2489" t="str">
        <f t="shared" si="92"/>
        <v>Jan/00</v>
      </c>
      <c r="K2489" t="str">
        <f t="shared" si="93"/>
        <v>Saturday</v>
      </c>
    </row>
    <row r="2490" spans="2:11" x14ac:dyDescent="0.35">
      <c r="B2490">
        <v>2026</v>
      </c>
      <c r="F2490"/>
      <c r="J2490" t="str">
        <f t="shared" si="92"/>
        <v>Jan/00</v>
      </c>
      <c r="K2490" t="str">
        <f t="shared" si="93"/>
        <v>Saturday</v>
      </c>
    </row>
    <row r="2491" spans="2:11" x14ac:dyDescent="0.35">
      <c r="B2491">
        <v>2026</v>
      </c>
      <c r="F2491"/>
      <c r="J2491" t="str">
        <f t="shared" si="92"/>
        <v>Jan/00</v>
      </c>
      <c r="K2491" t="str">
        <f t="shared" si="93"/>
        <v>Saturday</v>
      </c>
    </row>
    <row r="2492" spans="2:11" x14ac:dyDescent="0.35">
      <c r="B2492">
        <v>2026</v>
      </c>
      <c r="F2492"/>
      <c r="J2492" t="str">
        <f t="shared" si="92"/>
        <v>Jan/00</v>
      </c>
      <c r="K2492" t="str">
        <f t="shared" si="93"/>
        <v>Saturday</v>
      </c>
    </row>
    <row r="2493" spans="2:11" x14ac:dyDescent="0.35">
      <c r="B2493">
        <v>2026</v>
      </c>
      <c r="F2493"/>
      <c r="J2493" t="str">
        <f t="shared" si="92"/>
        <v>Jan/00</v>
      </c>
      <c r="K2493" t="str">
        <f t="shared" si="93"/>
        <v>Saturday</v>
      </c>
    </row>
    <row r="2494" spans="2:11" x14ac:dyDescent="0.35">
      <c r="B2494">
        <v>2026</v>
      </c>
      <c r="F2494"/>
      <c r="J2494" t="str">
        <f t="shared" si="92"/>
        <v>Jan/00</v>
      </c>
      <c r="K2494" t="str">
        <f t="shared" si="93"/>
        <v>Saturday</v>
      </c>
    </row>
    <row r="2495" spans="2:11" x14ac:dyDescent="0.35">
      <c r="B2495">
        <v>2026</v>
      </c>
      <c r="F2495"/>
      <c r="J2495" t="str">
        <f t="shared" si="92"/>
        <v>Jan/00</v>
      </c>
      <c r="K2495" t="str">
        <f t="shared" si="93"/>
        <v>Saturday</v>
      </c>
    </row>
    <row r="2496" spans="2:11" x14ac:dyDescent="0.35">
      <c r="B2496">
        <v>2026</v>
      </c>
      <c r="F2496"/>
      <c r="J2496" t="str">
        <f t="shared" si="92"/>
        <v>Jan/00</v>
      </c>
      <c r="K2496" t="str">
        <f t="shared" si="93"/>
        <v>Saturday</v>
      </c>
    </row>
    <row r="2497" spans="2:11" x14ac:dyDescent="0.35">
      <c r="B2497">
        <v>2026</v>
      </c>
      <c r="F2497"/>
      <c r="J2497" t="str">
        <f t="shared" si="92"/>
        <v>Jan/00</v>
      </c>
      <c r="K2497" t="str">
        <f t="shared" si="93"/>
        <v>Saturday</v>
      </c>
    </row>
    <row r="2498" spans="2:11" x14ac:dyDescent="0.35">
      <c r="B2498">
        <v>2026</v>
      </c>
      <c r="F2498"/>
      <c r="J2498" t="str">
        <f t="shared" si="92"/>
        <v>Jan/00</v>
      </c>
      <c r="K2498" t="str">
        <f t="shared" si="93"/>
        <v>Saturday</v>
      </c>
    </row>
    <row r="2499" spans="2:11" x14ac:dyDescent="0.35">
      <c r="B2499">
        <v>2026</v>
      </c>
      <c r="F2499"/>
      <c r="J2499" t="str">
        <f t="shared" si="92"/>
        <v>Jan/00</v>
      </c>
      <c r="K2499" t="str">
        <f t="shared" si="93"/>
        <v>Saturday</v>
      </c>
    </row>
    <row r="2500" spans="2:11" x14ac:dyDescent="0.35">
      <c r="B2500">
        <v>2026</v>
      </c>
      <c r="F2500"/>
      <c r="J2500" t="str">
        <f t="shared" si="92"/>
        <v>Jan/00</v>
      </c>
      <c r="K2500" t="str">
        <f t="shared" si="93"/>
        <v>Saturday</v>
      </c>
    </row>
    <row r="2501" spans="2:11" x14ac:dyDescent="0.35">
      <c r="B2501">
        <v>2026</v>
      </c>
      <c r="F2501"/>
      <c r="J2501" t="str">
        <f t="shared" si="92"/>
        <v>Jan/00</v>
      </c>
      <c r="K2501" t="str">
        <f t="shared" si="93"/>
        <v>Saturday</v>
      </c>
    </row>
    <row r="2502" spans="2:11" x14ac:dyDescent="0.35">
      <c r="B2502">
        <v>2026</v>
      </c>
      <c r="F2502"/>
      <c r="J2502" t="str">
        <f t="shared" si="92"/>
        <v>Jan/00</v>
      </c>
      <c r="K2502" t="str">
        <f t="shared" si="93"/>
        <v>Saturday</v>
      </c>
    </row>
    <row r="2503" spans="2:11" x14ac:dyDescent="0.35">
      <c r="B2503">
        <v>2026</v>
      </c>
      <c r="F2503"/>
      <c r="J2503" t="str">
        <f t="shared" si="92"/>
        <v>Jan/00</v>
      </c>
      <c r="K2503" t="str">
        <f t="shared" si="93"/>
        <v>Saturday</v>
      </c>
    </row>
    <row r="2504" spans="2:11" x14ac:dyDescent="0.35">
      <c r="B2504">
        <v>2026</v>
      </c>
      <c r="F2504"/>
      <c r="J2504" t="str">
        <f t="shared" si="92"/>
        <v>Jan/00</v>
      </c>
      <c r="K2504" t="str">
        <f t="shared" si="93"/>
        <v>Saturday</v>
      </c>
    </row>
    <row r="2505" spans="2:11" x14ac:dyDescent="0.35">
      <c r="B2505">
        <v>2026</v>
      </c>
      <c r="F2505"/>
      <c r="J2505" t="str">
        <f t="shared" si="92"/>
        <v>Jan/00</v>
      </c>
      <c r="K2505" t="str">
        <f t="shared" si="93"/>
        <v>Saturday</v>
      </c>
    </row>
    <row r="2506" spans="2:11" x14ac:dyDescent="0.35">
      <c r="B2506">
        <v>2026</v>
      </c>
      <c r="F2506"/>
      <c r="J2506" t="str">
        <f t="shared" si="92"/>
        <v>Jan/00</v>
      </c>
      <c r="K2506" t="str">
        <f t="shared" si="93"/>
        <v>Saturday</v>
      </c>
    </row>
    <row r="2507" spans="2:11" x14ac:dyDescent="0.35">
      <c r="B2507">
        <v>2026</v>
      </c>
      <c r="F2507"/>
      <c r="J2507" t="str">
        <f t="shared" si="92"/>
        <v>Jan/00</v>
      </c>
      <c r="K2507" t="str">
        <f t="shared" si="93"/>
        <v>Saturday</v>
      </c>
    </row>
    <row r="2508" spans="2:11" x14ac:dyDescent="0.35">
      <c r="B2508">
        <v>2026</v>
      </c>
      <c r="F2508"/>
      <c r="J2508" t="str">
        <f t="shared" si="92"/>
        <v>Jan/00</v>
      </c>
      <c r="K2508" t="str">
        <f t="shared" si="93"/>
        <v>Saturday</v>
      </c>
    </row>
    <row r="2509" spans="2:11" x14ac:dyDescent="0.35">
      <c r="B2509">
        <v>2026</v>
      </c>
      <c r="F2509"/>
      <c r="J2509" t="str">
        <f t="shared" si="92"/>
        <v>Jan/00</v>
      </c>
      <c r="K2509" t="str">
        <f t="shared" si="93"/>
        <v>Saturday</v>
      </c>
    </row>
    <row r="2510" spans="2:11" x14ac:dyDescent="0.35">
      <c r="B2510">
        <v>2026</v>
      </c>
      <c r="F2510"/>
      <c r="J2510" t="str">
        <f t="shared" si="92"/>
        <v>Jan/00</v>
      </c>
      <c r="K2510" t="str">
        <f t="shared" si="93"/>
        <v>Saturday</v>
      </c>
    </row>
    <row r="2511" spans="2:11" x14ac:dyDescent="0.35">
      <c r="B2511">
        <v>2026</v>
      </c>
      <c r="F2511"/>
      <c r="J2511" t="str">
        <f t="shared" si="92"/>
        <v>Jan/00</v>
      </c>
      <c r="K2511" t="str">
        <f t="shared" si="93"/>
        <v>Saturday</v>
      </c>
    </row>
    <row r="2512" spans="2:11" x14ac:dyDescent="0.35">
      <c r="B2512">
        <v>2026</v>
      </c>
      <c r="F2512"/>
      <c r="J2512" t="str">
        <f t="shared" si="92"/>
        <v>Jan/00</v>
      </c>
      <c r="K2512" t="str">
        <f t="shared" si="93"/>
        <v>Saturday</v>
      </c>
    </row>
    <row r="2513" spans="2:11" x14ac:dyDescent="0.35">
      <c r="B2513">
        <v>2026</v>
      </c>
      <c r="F2513"/>
      <c r="J2513" t="str">
        <f t="shared" si="92"/>
        <v>Jan/00</v>
      </c>
      <c r="K2513" t="str">
        <f t="shared" si="93"/>
        <v>Saturday</v>
      </c>
    </row>
    <row r="2514" spans="2:11" x14ac:dyDescent="0.35">
      <c r="B2514">
        <v>2026</v>
      </c>
      <c r="F2514"/>
      <c r="J2514" t="str">
        <f t="shared" si="92"/>
        <v>Jan/00</v>
      </c>
      <c r="K2514" t="str">
        <f t="shared" si="93"/>
        <v>Saturday</v>
      </c>
    </row>
    <row r="2515" spans="2:11" x14ac:dyDescent="0.35">
      <c r="B2515">
        <v>2026</v>
      </c>
      <c r="F2515"/>
      <c r="J2515" t="str">
        <f t="shared" si="92"/>
        <v>Jan/00</v>
      </c>
      <c r="K2515" t="str">
        <f t="shared" si="93"/>
        <v>Saturday</v>
      </c>
    </row>
    <row r="2516" spans="2:11" x14ac:dyDescent="0.35">
      <c r="B2516">
        <v>2026</v>
      </c>
      <c r="F2516"/>
      <c r="J2516" t="str">
        <f t="shared" si="92"/>
        <v>Jan/00</v>
      </c>
      <c r="K2516" t="str">
        <f t="shared" si="93"/>
        <v>Saturday</v>
      </c>
    </row>
    <row r="2517" spans="2:11" x14ac:dyDescent="0.35">
      <c r="B2517">
        <v>2026</v>
      </c>
      <c r="F2517"/>
      <c r="J2517" t="str">
        <f t="shared" si="92"/>
        <v>Jan/00</v>
      </c>
      <c r="K2517" t="str">
        <f t="shared" si="93"/>
        <v>Saturday</v>
      </c>
    </row>
    <row r="2518" spans="2:11" x14ac:dyDescent="0.35">
      <c r="B2518">
        <v>2026</v>
      </c>
      <c r="F2518"/>
      <c r="J2518" t="str">
        <f t="shared" si="92"/>
        <v>Jan/00</v>
      </c>
      <c r="K2518" t="str">
        <f t="shared" si="93"/>
        <v>Saturday</v>
      </c>
    </row>
    <row r="2519" spans="2:11" x14ac:dyDescent="0.35">
      <c r="B2519">
        <v>2026</v>
      </c>
      <c r="F2519"/>
      <c r="J2519" t="str">
        <f t="shared" si="92"/>
        <v>Jan/00</v>
      </c>
      <c r="K2519" t="str">
        <f t="shared" si="93"/>
        <v>Saturday</v>
      </c>
    </row>
    <row r="2520" spans="2:11" x14ac:dyDescent="0.35">
      <c r="B2520">
        <v>2026</v>
      </c>
      <c r="F2520"/>
      <c r="J2520" t="str">
        <f t="shared" si="92"/>
        <v>Jan/00</v>
      </c>
      <c r="K2520" t="str">
        <f t="shared" si="93"/>
        <v>Saturday</v>
      </c>
    </row>
    <row r="2521" spans="2:11" x14ac:dyDescent="0.35">
      <c r="B2521">
        <v>2026</v>
      </c>
      <c r="F2521"/>
      <c r="J2521" t="str">
        <f t="shared" si="92"/>
        <v>Jan/00</v>
      </c>
      <c r="K2521" t="str">
        <f t="shared" si="93"/>
        <v>Saturday</v>
      </c>
    </row>
    <row r="2522" spans="2:11" x14ac:dyDescent="0.35">
      <c r="B2522">
        <v>2026</v>
      </c>
      <c r="F2522"/>
      <c r="J2522" t="str">
        <f t="shared" si="92"/>
        <v>Jan/00</v>
      </c>
      <c r="K2522" t="str">
        <f t="shared" si="93"/>
        <v>Saturday</v>
      </c>
    </row>
    <row r="2523" spans="2:11" x14ac:dyDescent="0.35">
      <c r="B2523">
        <v>2026</v>
      </c>
      <c r="F2523"/>
      <c r="J2523" t="str">
        <f t="shared" si="92"/>
        <v>Jan/00</v>
      </c>
      <c r="K2523" t="str">
        <f t="shared" si="93"/>
        <v>Saturday</v>
      </c>
    </row>
    <row r="2524" spans="2:11" x14ac:dyDescent="0.35">
      <c r="B2524">
        <v>2026</v>
      </c>
      <c r="F2524"/>
      <c r="J2524" t="str">
        <f t="shared" si="92"/>
        <v>Jan/00</v>
      </c>
      <c r="K2524" t="str">
        <f t="shared" si="93"/>
        <v>Saturday</v>
      </c>
    </row>
    <row r="2525" spans="2:11" x14ac:dyDescent="0.35">
      <c r="B2525">
        <v>2026</v>
      </c>
      <c r="F2525"/>
      <c r="J2525" t="str">
        <f t="shared" si="92"/>
        <v>Jan/00</v>
      </c>
      <c r="K2525" t="str">
        <f t="shared" si="93"/>
        <v>Saturday</v>
      </c>
    </row>
    <row r="2526" spans="2:11" x14ac:dyDescent="0.35">
      <c r="B2526">
        <v>2026</v>
      </c>
      <c r="F2526"/>
      <c r="J2526" t="str">
        <f t="shared" si="92"/>
        <v>Jan/00</v>
      </c>
      <c r="K2526" t="str">
        <f t="shared" si="93"/>
        <v>Saturday</v>
      </c>
    </row>
    <row r="2527" spans="2:11" x14ac:dyDescent="0.35">
      <c r="B2527">
        <v>2026</v>
      </c>
      <c r="F2527"/>
      <c r="J2527" t="str">
        <f t="shared" si="92"/>
        <v>Jan/00</v>
      </c>
      <c r="K2527" t="str">
        <f t="shared" si="93"/>
        <v>Saturday</v>
      </c>
    </row>
    <row r="2528" spans="2:11" x14ac:dyDescent="0.35">
      <c r="B2528">
        <v>2026</v>
      </c>
      <c r="F2528"/>
      <c r="J2528" t="str">
        <f t="shared" si="92"/>
        <v>Jan/00</v>
      </c>
      <c r="K2528" t="str">
        <f t="shared" si="93"/>
        <v>Saturday</v>
      </c>
    </row>
    <row r="2529" spans="2:11" x14ac:dyDescent="0.35">
      <c r="B2529">
        <v>2026</v>
      </c>
      <c r="F2529"/>
      <c r="J2529" t="str">
        <f t="shared" ref="J2529:J2592" si="94" xml:space="preserve"> TEXT(G2529,"MMM/YY")</f>
        <v>Jan/00</v>
      </c>
      <c r="K2529" t="str">
        <f t="shared" ref="K2529:K2592" si="95" xml:space="preserve"> TEXT(G2529, "dddd")</f>
        <v>Saturday</v>
      </c>
    </row>
    <row r="2530" spans="2:11" x14ac:dyDescent="0.35">
      <c r="B2530">
        <v>2026</v>
      </c>
      <c r="F2530"/>
      <c r="J2530" t="str">
        <f t="shared" si="94"/>
        <v>Jan/00</v>
      </c>
      <c r="K2530" t="str">
        <f t="shared" si="95"/>
        <v>Saturday</v>
      </c>
    </row>
    <row r="2531" spans="2:11" x14ac:dyDescent="0.35">
      <c r="B2531">
        <v>2026</v>
      </c>
      <c r="F2531"/>
      <c r="J2531" t="str">
        <f t="shared" si="94"/>
        <v>Jan/00</v>
      </c>
      <c r="K2531" t="str">
        <f t="shared" si="95"/>
        <v>Saturday</v>
      </c>
    </row>
    <row r="2532" spans="2:11" x14ac:dyDescent="0.35">
      <c r="B2532">
        <v>2026</v>
      </c>
      <c r="F2532"/>
      <c r="J2532" t="str">
        <f t="shared" si="94"/>
        <v>Jan/00</v>
      </c>
      <c r="K2532" t="str">
        <f t="shared" si="95"/>
        <v>Saturday</v>
      </c>
    </row>
    <row r="2533" spans="2:11" x14ac:dyDescent="0.35">
      <c r="B2533">
        <v>2026</v>
      </c>
      <c r="F2533"/>
      <c r="J2533" t="str">
        <f t="shared" si="94"/>
        <v>Jan/00</v>
      </c>
      <c r="K2533" t="str">
        <f t="shared" si="95"/>
        <v>Saturday</v>
      </c>
    </row>
    <row r="2534" spans="2:11" x14ac:dyDescent="0.35">
      <c r="B2534">
        <v>2026</v>
      </c>
      <c r="F2534"/>
      <c r="J2534" t="str">
        <f t="shared" si="94"/>
        <v>Jan/00</v>
      </c>
      <c r="K2534" t="str">
        <f t="shared" si="95"/>
        <v>Saturday</v>
      </c>
    </row>
    <row r="2535" spans="2:11" x14ac:dyDescent="0.35">
      <c r="B2535">
        <v>2026</v>
      </c>
      <c r="F2535"/>
      <c r="J2535" t="str">
        <f t="shared" si="94"/>
        <v>Jan/00</v>
      </c>
      <c r="K2535" t="str">
        <f t="shared" si="95"/>
        <v>Saturday</v>
      </c>
    </row>
    <row r="2536" spans="2:11" x14ac:dyDescent="0.35">
      <c r="B2536">
        <v>2026</v>
      </c>
      <c r="F2536"/>
      <c r="J2536" t="str">
        <f t="shared" si="94"/>
        <v>Jan/00</v>
      </c>
      <c r="K2536" t="str">
        <f t="shared" si="95"/>
        <v>Saturday</v>
      </c>
    </row>
    <row r="2537" spans="2:11" x14ac:dyDescent="0.35">
      <c r="B2537">
        <v>2026</v>
      </c>
      <c r="F2537"/>
      <c r="J2537" t="str">
        <f t="shared" si="94"/>
        <v>Jan/00</v>
      </c>
      <c r="K2537" t="str">
        <f t="shared" si="95"/>
        <v>Saturday</v>
      </c>
    </row>
    <row r="2538" spans="2:11" x14ac:dyDescent="0.35">
      <c r="B2538">
        <v>2026</v>
      </c>
      <c r="F2538"/>
      <c r="J2538" t="str">
        <f t="shared" si="94"/>
        <v>Jan/00</v>
      </c>
      <c r="K2538" t="str">
        <f t="shared" si="95"/>
        <v>Saturday</v>
      </c>
    </row>
    <row r="2539" spans="2:11" x14ac:dyDescent="0.35">
      <c r="B2539">
        <v>2026</v>
      </c>
      <c r="F2539"/>
      <c r="J2539" t="str">
        <f t="shared" si="94"/>
        <v>Jan/00</v>
      </c>
      <c r="K2539" t="str">
        <f t="shared" si="95"/>
        <v>Saturday</v>
      </c>
    </row>
    <row r="2540" spans="2:11" x14ac:dyDescent="0.35">
      <c r="B2540">
        <v>2026</v>
      </c>
      <c r="F2540"/>
      <c r="J2540" t="str">
        <f t="shared" si="94"/>
        <v>Jan/00</v>
      </c>
      <c r="K2540" t="str">
        <f t="shared" si="95"/>
        <v>Saturday</v>
      </c>
    </row>
    <row r="2541" spans="2:11" x14ac:dyDescent="0.35">
      <c r="B2541">
        <v>2026</v>
      </c>
      <c r="F2541"/>
      <c r="J2541" t="str">
        <f t="shared" si="94"/>
        <v>Jan/00</v>
      </c>
      <c r="K2541" t="str">
        <f t="shared" si="95"/>
        <v>Saturday</v>
      </c>
    </row>
    <row r="2542" spans="2:11" x14ac:dyDescent="0.35">
      <c r="B2542">
        <v>2026</v>
      </c>
      <c r="F2542"/>
      <c r="J2542" t="str">
        <f t="shared" si="94"/>
        <v>Jan/00</v>
      </c>
      <c r="K2542" t="str">
        <f t="shared" si="95"/>
        <v>Saturday</v>
      </c>
    </row>
    <row r="2543" spans="2:11" x14ac:dyDescent="0.35">
      <c r="B2543">
        <v>2026</v>
      </c>
      <c r="F2543"/>
      <c r="J2543" t="str">
        <f t="shared" si="94"/>
        <v>Jan/00</v>
      </c>
      <c r="K2543" t="str">
        <f t="shared" si="95"/>
        <v>Saturday</v>
      </c>
    </row>
    <row r="2544" spans="2:11" x14ac:dyDescent="0.35">
      <c r="B2544">
        <v>2026</v>
      </c>
      <c r="F2544"/>
      <c r="J2544" t="str">
        <f t="shared" si="94"/>
        <v>Jan/00</v>
      </c>
      <c r="K2544" t="str">
        <f t="shared" si="95"/>
        <v>Saturday</v>
      </c>
    </row>
    <row r="2545" spans="2:11" x14ac:dyDescent="0.35">
      <c r="B2545">
        <v>2026</v>
      </c>
      <c r="F2545"/>
      <c r="J2545" t="str">
        <f t="shared" si="94"/>
        <v>Jan/00</v>
      </c>
      <c r="K2545" t="str">
        <f t="shared" si="95"/>
        <v>Saturday</v>
      </c>
    </row>
    <row r="2546" spans="2:11" x14ac:dyDescent="0.35">
      <c r="B2546">
        <v>2026</v>
      </c>
      <c r="F2546"/>
      <c r="J2546" t="str">
        <f t="shared" si="94"/>
        <v>Jan/00</v>
      </c>
      <c r="K2546" t="str">
        <f t="shared" si="95"/>
        <v>Saturday</v>
      </c>
    </row>
    <row r="2547" spans="2:11" x14ac:dyDescent="0.35">
      <c r="B2547">
        <v>2026</v>
      </c>
      <c r="F2547"/>
      <c r="J2547" t="str">
        <f t="shared" si="94"/>
        <v>Jan/00</v>
      </c>
      <c r="K2547" t="str">
        <f t="shared" si="95"/>
        <v>Saturday</v>
      </c>
    </row>
    <row r="2548" spans="2:11" x14ac:dyDescent="0.35">
      <c r="B2548">
        <v>2026</v>
      </c>
      <c r="F2548"/>
      <c r="J2548" t="str">
        <f t="shared" si="94"/>
        <v>Jan/00</v>
      </c>
      <c r="K2548" t="str">
        <f t="shared" si="95"/>
        <v>Saturday</v>
      </c>
    </row>
    <row r="2549" spans="2:11" x14ac:dyDescent="0.35">
      <c r="B2549">
        <v>2026</v>
      </c>
      <c r="F2549"/>
      <c r="J2549" t="str">
        <f t="shared" si="94"/>
        <v>Jan/00</v>
      </c>
      <c r="K2549" t="str">
        <f t="shared" si="95"/>
        <v>Saturday</v>
      </c>
    </row>
    <row r="2550" spans="2:11" x14ac:dyDescent="0.35">
      <c r="B2550">
        <v>2026</v>
      </c>
      <c r="F2550"/>
      <c r="J2550" t="str">
        <f t="shared" si="94"/>
        <v>Jan/00</v>
      </c>
      <c r="K2550" t="str">
        <f t="shared" si="95"/>
        <v>Saturday</v>
      </c>
    </row>
    <row r="2551" spans="2:11" x14ac:dyDescent="0.35">
      <c r="B2551">
        <v>2026</v>
      </c>
      <c r="F2551"/>
      <c r="J2551" t="str">
        <f t="shared" si="94"/>
        <v>Jan/00</v>
      </c>
      <c r="K2551" t="str">
        <f t="shared" si="95"/>
        <v>Saturday</v>
      </c>
    </row>
    <row r="2552" spans="2:11" x14ac:dyDescent="0.35">
      <c r="B2552">
        <v>2026</v>
      </c>
      <c r="F2552"/>
      <c r="J2552" t="str">
        <f t="shared" si="94"/>
        <v>Jan/00</v>
      </c>
      <c r="K2552" t="str">
        <f t="shared" si="95"/>
        <v>Saturday</v>
      </c>
    </row>
    <row r="2553" spans="2:11" x14ac:dyDescent="0.35">
      <c r="B2553">
        <v>2026</v>
      </c>
      <c r="F2553"/>
      <c r="J2553" t="str">
        <f t="shared" si="94"/>
        <v>Jan/00</v>
      </c>
      <c r="K2553" t="str">
        <f t="shared" si="95"/>
        <v>Saturday</v>
      </c>
    </row>
    <row r="2554" spans="2:11" x14ac:dyDescent="0.35">
      <c r="B2554">
        <v>2026</v>
      </c>
      <c r="F2554"/>
      <c r="J2554" t="str">
        <f t="shared" si="94"/>
        <v>Jan/00</v>
      </c>
      <c r="K2554" t="str">
        <f t="shared" si="95"/>
        <v>Saturday</v>
      </c>
    </row>
    <row r="2555" spans="2:11" x14ac:dyDescent="0.35">
      <c r="B2555">
        <v>2026</v>
      </c>
      <c r="F2555"/>
      <c r="J2555" t="str">
        <f t="shared" si="94"/>
        <v>Jan/00</v>
      </c>
      <c r="K2555" t="str">
        <f t="shared" si="95"/>
        <v>Saturday</v>
      </c>
    </row>
    <row r="2556" spans="2:11" x14ac:dyDescent="0.35">
      <c r="B2556">
        <v>2026</v>
      </c>
      <c r="F2556"/>
      <c r="J2556" t="str">
        <f t="shared" si="94"/>
        <v>Jan/00</v>
      </c>
      <c r="K2556" t="str">
        <f t="shared" si="95"/>
        <v>Saturday</v>
      </c>
    </row>
    <row r="2557" spans="2:11" x14ac:dyDescent="0.35">
      <c r="B2557">
        <v>2026</v>
      </c>
      <c r="F2557"/>
      <c r="J2557" t="str">
        <f t="shared" si="94"/>
        <v>Jan/00</v>
      </c>
      <c r="K2557" t="str">
        <f t="shared" si="95"/>
        <v>Saturday</v>
      </c>
    </row>
    <row r="2558" spans="2:11" x14ac:dyDescent="0.35">
      <c r="B2558">
        <v>2026</v>
      </c>
      <c r="F2558"/>
      <c r="J2558" t="str">
        <f t="shared" si="94"/>
        <v>Jan/00</v>
      </c>
      <c r="K2558" t="str">
        <f t="shared" si="95"/>
        <v>Saturday</v>
      </c>
    </row>
    <row r="2559" spans="2:11" x14ac:dyDescent="0.35">
      <c r="B2559">
        <v>2026</v>
      </c>
      <c r="F2559"/>
      <c r="J2559" t="str">
        <f t="shared" si="94"/>
        <v>Jan/00</v>
      </c>
      <c r="K2559" t="str">
        <f t="shared" si="95"/>
        <v>Saturday</v>
      </c>
    </row>
    <row r="2560" spans="2:11" x14ac:dyDescent="0.35">
      <c r="B2560">
        <v>2026</v>
      </c>
      <c r="F2560"/>
      <c r="J2560" t="str">
        <f t="shared" si="94"/>
        <v>Jan/00</v>
      </c>
      <c r="K2560" t="str">
        <f t="shared" si="95"/>
        <v>Saturday</v>
      </c>
    </row>
    <row r="2561" spans="2:11" x14ac:dyDescent="0.35">
      <c r="B2561">
        <v>2026</v>
      </c>
      <c r="F2561"/>
      <c r="J2561" t="str">
        <f t="shared" si="94"/>
        <v>Jan/00</v>
      </c>
      <c r="K2561" t="str">
        <f t="shared" si="95"/>
        <v>Saturday</v>
      </c>
    </row>
    <row r="2562" spans="2:11" x14ac:dyDescent="0.35">
      <c r="B2562">
        <v>2026</v>
      </c>
      <c r="F2562"/>
      <c r="J2562" t="str">
        <f t="shared" si="94"/>
        <v>Jan/00</v>
      </c>
      <c r="K2562" t="str">
        <f t="shared" si="95"/>
        <v>Saturday</v>
      </c>
    </row>
    <row r="2563" spans="2:11" x14ac:dyDescent="0.35">
      <c r="B2563">
        <v>2026</v>
      </c>
      <c r="F2563"/>
      <c r="J2563" t="str">
        <f t="shared" si="94"/>
        <v>Jan/00</v>
      </c>
      <c r="K2563" t="str">
        <f t="shared" si="95"/>
        <v>Saturday</v>
      </c>
    </row>
    <row r="2564" spans="2:11" x14ac:dyDescent="0.35">
      <c r="B2564">
        <v>2026</v>
      </c>
      <c r="F2564"/>
      <c r="J2564" t="str">
        <f t="shared" si="94"/>
        <v>Jan/00</v>
      </c>
      <c r="K2564" t="str">
        <f t="shared" si="95"/>
        <v>Saturday</v>
      </c>
    </row>
    <row r="2565" spans="2:11" x14ac:dyDescent="0.35">
      <c r="B2565">
        <v>2026</v>
      </c>
      <c r="F2565"/>
      <c r="J2565" t="str">
        <f t="shared" si="94"/>
        <v>Jan/00</v>
      </c>
      <c r="K2565" t="str">
        <f t="shared" si="95"/>
        <v>Saturday</v>
      </c>
    </row>
    <row r="2566" spans="2:11" x14ac:dyDescent="0.35">
      <c r="B2566">
        <v>2026</v>
      </c>
      <c r="F2566"/>
      <c r="J2566" t="str">
        <f t="shared" si="94"/>
        <v>Jan/00</v>
      </c>
      <c r="K2566" t="str">
        <f t="shared" si="95"/>
        <v>Saturday</v>
      </c>
    </row>
    <row r="2567" spans="2:11" x14ac:dyDescent="0.35">
      <c r="B2567">
        <v>2026</v>
      </c>
      <c r="F2567"/>
      <c r="J2567" t="str">
        <f t="shared" si="94"/>
        <v>Jan/00</v>
      </c>
      <c r="K2567" t="str">
        <f t="shared" si="95"/>
        <v>Saturday</v>
      </c>
    </row>
    <row r="2568" spans="2:11" x14ac:dyDescent="0.35">
      <c r="B2568">
        <v>2026</v>
      </c>
      <c r="F2568"/>
      <c r="J2568" t="str">
        <f t="shared" si="94"/>
        <v>Jan/00</v>
      </c>
      <c r="K2568" t="str">
        <f t="shared" si="95"/>
        <v>Saturday</v>
      </c>
    </row>
    <row r="2569" spans="2:11" x14ac:dyDescent="0.35">
      <c r="B2569">
        <v>2026</v>
      </c>
      <c r="F2569"/>
      <c r="J2569" t="str">
        <f t="shared" si="94"/>
        <v>Jan/00</v>
      </c>
      <c r="K2569" t="str">
        <f t="shared" si="95"/>
        <v>Saturday</v>
      </c>
    </row>
    <row r="2570" spans="2:11" x14ac:dyDescent="0.35">
      <c r="B2570">
        <v>2026</v>
      </c>
      <c r="F2570"/>
      <c r="J2570" t="str">
        <f t="shared" si="94"/>
        <v>Jan/00</v>
      </c>
      <c r="K2570" t="str">
        <f t="shared" si="95"/>
        <v>Saturday</v>
      </c>
    </row>
    <row r="2571" spans="2:11" x14ac:dyDescent="0.35">
      <c r="B2571">
        <v>2026</v>
      </c>
      <c r="F2571"/>
      <c r="J2571" t="str">
        <f t="shared" si="94"/>
        <v>Jan/00</v>
      </c>
      <c r="K2571" t="str">
        <f t="shared" si="95"/>
        <v>Saturday</v>
      </c>
    </row>
    <row r="2572" spans="2:11" x14ac:dyDescent="0.35">
      <c r="B2572">
        <v>2026</v>
      </c>
      <c r="F2572"/>
      <c r="J2572" t="str">
        <f t="shared" si="94"/>
        <v>Jan/00</v>
      </c>
      <c r="K2572" t="str">
        <f t="shared" si="95"/>
        <v>Saturday</v>
      </c>
    </row>
    <row r="2573" spans="2:11" x14ac:dyDescent="0.35">
      <c r="B2573">
        <v>2026</v>
      </c>
      <c r="F2573"/>
      <c r="J2573" t="str">
        <f t="shared" si="94"/>
        <v>Jan/00</v>
      </c>
      <c r="K2573" t="str">
        <f t="shared" si="95"/>
        <v>Saturday</v>
      </c>
    </row>
    <row r="2574" spans="2:11" x14ac:dyDescent="0.35">
      <c r="B2574">
        <v>2026</v>
      </c>
      <c r="F2574"/>
      <c r="J2574" t="str">
        <f t="shared" si="94"/>
        <v>Jan/00</v>
      </c>
      <c r="K2574" t="str">
        <f t="shared" si="95"/>
        <v>Saturday</v>
      </c>
    </row>
    <row r="2575" spans="2:11" x14ac:dyDescent="0.35">
      <c r="B2575">
        <v>2026</v>
      </c>
      <c r="F2575"/>
      <c r="J2575" t="str">
        <f t="shared" si="94"/>
        <v>Jan/00</v>
      </c>
      <c r="K2575" t="str">
        <f t="shared" si="95"/>
        <v>Saturday</v>
      </c>
    </row>
    <row r="2576" spans="2:11" x14ac:dyDescent="0.35">
      <c r="B2576">
        <v>2026</v>
      </c>
      <c r="F2576"/>
      <c r="J2576" t="str">
        <f t="shared" si="94"/>
        <v>Jan/00</v>
      </c>
      <c r="K2576" t="str">
        <f t="shared" si="95"/>
        <v>Saturday</v>
      </c>
    </row>
    <row r="2577" spans="2:11" x14ac:dyDescent="0.35">
      <c r="B2577">
        <v>2026</v>
      </c>
      <c r="F2577"/>
      <c r="J2577" t="str">
        <f t="shared" si="94"/>
        <v>Jan/00</v>
      </c>
      <c r="K2577" t="str">
        <f t="shared" si="95"/>
        <v>Saturday</v>
      </c>
    </row>
    <row r="2578" spans="2:11" x14ac:dyDescent="0.35">
      <c r="B2578">
        <v>2026</v>
      </c>
      <c r="F2578"/>
      <c r="J2578" t="str">
        <f t="shared" si="94"/>
        <v>Jan/00</v>
      </c>
      <c r="K2578" t="str">
        <f t="shared" si="95"/>
        <v>Saturday</v>
      </c>
    </row>
    <row r="2579" spans="2:11" x14ac:dyDescent="0.35">
      <c r="B2579">
        <v>2026</v>
      </c>
      <c r="F2579"/>
      <c r="J2579" t="str">
        <f t="shared" si="94"/>
        <v>Jan/00</v>
      </c>
      <c r="K2579" t="str">
        <f t="shared" si="95"/>
        <v>Saturday</v>
      </c>
    </row>
    <row r="2580" spans="2:11" x14ac:dyDescent="0.35">
      <c r="B2580">
        <v>2026</v>
      </c>
      <c r="F2580"/>
      <c r="J2580" t="str">
        <f t="shared" si="94"/>
        <v>Jan/00</v>
      </c>
      <c r="K2580" t="str">
        <f t="shared" si="95"/>
        <v>Saturday</v>
      </c>
    </row>
    <row r="2581" spans="2:11" x14ac:dyDescent="0.35">
      <c r="B2581">
        <v>2026</v>
      </c>
      <c r="F2581"/>
      <c r="J2581" t="str">
        <f t="shared" si="94"/>
        <v>Jan/00</v>
      </c>
      <c r="K2581" t="str">
        <f t="shared" si="95"/>
        <v>Saturday</v>
      </c>
    </row>
    <row r="2582" spans="2:11" x14ac:dyDescent="0.35">
      <c r="B2582">
        <v>2026</v>
      </c>
      <c r="F2582"/>
      <c r="J2582" t="str">
        <f t="shared" si="94"/>
        <v>Jan/00</v>
      </c>
      <c r="K2582" t="str">
        <f t="shared" si="95"/>
        <v>Saturday</v>
      </c>
    </row>
    <row r="2583" spans="2:11" x14ac:dyDescent="0.35">
      <c r="B2583">
        <v>2026</v>
      </c>
      <c r="F2583"/>
      <c r="J2583" t="str">
        <f t="shared" si="94"/>
        <v>Jan/00</v>
      </c>
      <c r="K2583" t="str">
        <f t="shared" si="95"/>
        <v>Saturday</v>
      </c>
    </row>
    <row r="2584" spans="2:11" x14ac:dyDescent="0.35">
      <c r="B2584">
        <v>2026</v>
      </c>
      <c r="F2584"/>
      <c r="J2584" t="str">
        <f t="shared" si="94"/>
        <v>Jan/00</v>
      </c>
      <c r="K2584" t="str">
        <f t="shared" si="95"/>
        <v>Saturday</v>
      </c>
    </row>
    <row r="2585" spans="2:11" x14ac:dyDescent="0.35">
      <c r="B2585">
        <v>2026</v>
      </c>
      <c r="F2585"/>
      <c r="J2585" t="str">
        <f t="shared" si="94"/>
        <v>Jan/00</v>
      </c>
      <c r="K2585" t="str">
        <f t="shared" si="95"/>
        <v>Saturday</v>
      </c>
    </row>
    <row r="2586" spans="2:11" x14ac:dyDescent="0.35">
      <c r="B2586">
        <v>2026</v>
      </c>
      <c r="F2586"/>
      <c r="J2586" t="str">
        <f t="shared" si="94"/>
        <v>Jan/00</v>
      </c>
      <c r="K2586" t="str">
        <f t="shared" si="95"/>
        <v>Saturday</v>
      </c>
    </row>
    <row r="2587" spans="2:11" x14ac:dyDescent="0.35">
      <c r="B2587">
        <v>2026</v>
      </c>
      <c r="F2587"/>
      <c r="J2587" t="str">
        <f t="shared" si="94"/>
        <v>Jan/00</v>
      </c>
      <c r="K2587" t="str">
        <f t="shared" si="95"/>
        <v>Saturday</v>
      </c>
    </row>
    <row r="2588" spans="2:11" x14ac:dyDescent="0.35">
      <c r="B2588">
        <v>2026</v>
      </c>
      <c r="F2588"/>
      <c r="J2588" t="str">
        <f t="shared" si="94"/>
        <v>Jan/00</v>
      </c>
      <c r="K2588" t="str">
        <f t="shared" si="95"/>
        <v>Saturday</v>
      </c>
    </row>
    <row r="2589" spans="2:11" x14ac:dyDescent="0.35">
      <c r="B2589">
        <v>2026</v>
      </c>
      <c r="F2589"/>
      <c r="J2589" t="str">
        <f t="shared" si="94"/>
        <v>Jan/00</v>
      </c>
      <c r="K2589" t="str">
        <f t="shared" si="95"/>
        <v>Saturday</v>
      </c>
    </row>
    <row r="2590" spans="2:11" x14ac:dyDescent="0.35">
      <c r="B2590">
        <v>2026</v>
      </c>
      <c r="F2590"/>
      <c r="J2590" t="str">
        <f t="shared" si="94"/>
        <v>Jan/00</v>
      </c>
      <c r="K2590" t="str">
        <f t="shared" si="95"/>
        <v>Saturday</v>
      </c>
    </row>
    <row r="2591" spans="2:11" x14ac:dyDescent="0.35">
      <c r="B2591">
        <v>2026</v>
      </c>
      <c r="F2591"/>
      <c r="J2591" t="str">
        <f t="shared" si="94"/>
        <v>Jan/00</v>
      </c>
      <c r="K2591" t="str">
        <f t="shared" si="95"/>
        <v>Saturday</v>
      </c>
    </row>
    <row r="2592" spans="2:11" x14ac:dyDescent="0.35">
      <c r="B2592">
        <v>2026</v>
      </c>
      <c r="F2592"/>
      <c r="J2592" t="str">
        <f t="shared" si="94"/>
        <v>Jan/00</v>
      </c>
      <c r="K2592" t="str">
        <f t="shared" si="95"/>
        <v>Saturday</v>
      </c>
    </row>
    <row r="2593" spans="2:11" x14ac:dyDescent="0.35">
      <c r="B2593">
        <v>2026</v>
      </c>
      <c r="F2593"/>
      <c r="J2593" t="str">
        <f t="shared" ref="J2593:J2645" si="96" xml:space="preserve"> TEXT(G2593,"MMM/YY")</f>
        <v>Jan/00</v>
      </c>
      <c r="K2593" t="str">
        <f t="shared" ref="K2593:K2645" si="97" xml:space="preserve"> TEXT(G2593, "dddd")</f>
        <v>Saturday</v>
      </c>
    </row>
    <row r="2594" spans="2:11" x14ac:dyDescent="0.35">
      <c r="B2594">
        <v>2026</v>
      </c>
      <c r="F2594"/>
      <c r="J2594" t="str">
        <f t="shared" si="96"/>
        <v>Jan/00</v>
      </c>
      <c r="K2594" t="str">
        <f t="shared" si="97"/>
        <v>Saturday</v>
      </c>
    </row>
    <row r="2595" spans="2:11" x14ac:dyDescent="0.35">
      <c r="B2595">
        <v>2026</v>
      </c>
      <c r="F2595"/>
      <c r="J2595" t="str">
        <f t="shared" si="96"/>
        <v>Jan/00</v>
      </c>
      <c r="K2595" t="str">
        <f t="shared" si="97"/>
        <v>Saturday</v>
      </c>
    </row>
    <row r="2596" spans="2:11" x14ac:dyDescent="0.35">
      <c r="B2596">
        <v>2026</v>
      </c>
      <c r="F2596"/>
      <c r="J2596" t="str">
        <f t="shared" si="96"/>
        <v>Jan/00</v>
      </c>
      <c r="K2596" t="str">
        <f t="shared" si="97"/>
        <v>Saturday</v>
      </c>
    </row>
    <row r="2597" spans="2:11" x14ac:dyDescent="0.35">
      <c r="B2597">
        <v>2026</v>
      </c>
      <c r="F2597"/>
      <c r="J2597" t="str">
        <f t="shared" si="96"/>
        <v>Jan/00</v>
      </c>
      <c r="K2597" t="str">
        <f t="shared" si="97"/>
        <v>Saturday</v>
      </c>
    </row>
    <row r="2598" spans="2:11" x14ac:dyDescent="0.35">
      <c r="B2598">
        <v>2026</v>
      </c>
      <c r="F2598"/>
      <c r="J2598" t="str">
        <f t="shared" si="96"/>
        <v>Jan/00</v>
      </c>
      <c r="K2598" t="str">
        <f t="shared" si="97"/>
        <v>Saturday</v>
      </c>
    </row>
    <row r="2599" spans="2:11" x14ac:dyDescent="0.35">
      <c r="B2599">
        <v>2026</v>
      </c>
      <c r="F2599"/>
      <c r="J2599" t="str">
        <f t="shared" si="96"/>
        <v>Jan/00</v>
      </c>
      <c r="K2599" t="str">
        <f t="shared" si="97"/>
        <v>Saturday</v>
      </c>
    </row>
    <row r="2600" spans="2:11" x14ac:dyDescent="0.35">
      <c r="B2600">
        <v>2026</v>
      </c>
      <c r="F2600"/>
      <c r="J2600" t="str">
        <f t="shared" si="96"/>
        <v>Jan/00</v>
      </c>
      <c r="K2600" t="str">
        <f t="shared" si="97"/>
        <v>Saturday</v>
      </c>
    </row>
    <row r="2601" spans="2:11" x14ac:dyDescent="0.35">
      <c r="B2601">
        <v>2026</v>
      </c>
      <c r="F2601"/>
      <c r="J2601" t="str">
        <f t="shared" si="96"/>
        <v>Jan/00</v>
      </c>
      <c r="K2601" t="str">
        <f t="shared" si="97"/>
        <v>Saturday</v>
      </c>
    </row>
    <row r="2602" spans="2:11" x14ac:dyDescent="0.35">
      <c r="B2602">
        <v>2026</v>
      </c>
      <c r="F2602"/>
      <c r="J2602" t="str">
        <f t="shared" si="96"/>
        <v>Jan/00</v>
      </c>
      <c r="K2602" t="str">
        <f t="shared" si="97"/>
        <v>Saturday</v>
      </c>
    </row>
    <row r="2603" spans="2:11" x14ac:dyDescent="0.35">
      <c r="B2603">
        <v>2026</v>
      </c>
      <c r="F2603"/>
      <c r="J2603" t="str">
        <f t="shared" si="96"/>
        <v>Jan/00</v>
      </c>
      <c r="K2603" t="str">
        <f t="shared" si="97"/>
        <v>Saturday</v>
      </c>
    </row>
    <row r="2604" spans="2:11" x14ac:dyDescent="0.35">
      <c r="B2604">
        <v>2026</v>
      </c>
      <c r="F2604"/>
      <c r="J2604" t="str">
        <f t="shared" si="96"/>
        <v>Jan/00</v>
      </c>
      <c r="K2604" t="str">
        <f t="shared" si="97"/>
        <v>Saturday</v>
      </c>
    </row>
    <row r="2605" spans="2:11" x14ac:dyDescent="0.35">
      <c r="B2605">
        <v>2026</v>
      </c>
      <c r="F2605"/>
      <c r="J2605" t="str">
        <f t="shared" si="96"/>
        <v>Jan/00</v>
      </c>
      <c r="K2605" t="str">
        <f t="shared" si="97"/>
        <v>Saturday</v>
      </c>
    </row>
    <row r="2606" spans="2:11" x14ac:dyDescent="0.35">
      <c r="B2606">
        <v>2026</v>
      </c>
      <c r="F2606"/>
      <c r="J2606" t="str">
        <f t="shared" si="96"/>
        <v>Jan/00</v>
      </c>
      <c r="K2606" t="str">
        <f t="shared" si="97"/>
        <v>Saturday</v>
      </c>
    </row>
    <row r="2607" spans="2:11" x14ac:dyDescent="0.35">
      <c r="B2607">
        <v>2026</v>
      </c>
      <c r="F2607"/>
      <c r="J2607" t="str">
        <f t="shared" si="96"/>
        <v>Jan/00</v>
      </c>
      <c r="K2607" t="str">
        <f t="shared" si="97"/>
        <v>Saturday</v>
      </c>
    </row>
    <row r="2608" spans="2:11" x14ac:dyDescent="0.35">
      <c r="B2608">
        <v>2026</v>
      </c>
      <c r="F2608"/>
      <c r="J2608" t="str">
        <f t="shared" si="96"/>
        <v>Jan/00</v>
      </c>
      <c r="K2608" t="str">
        <f t="shared" si="97"/>
        <v>Saturday</v>
      </c>
    </row>
    <row r="2609" spans="2:11" x14ac:dyDescent="0.35">
      <c r="B2609">
        <v>2026</v>
      </c>
      <c r="F2609"/>
      <c r="J2609" t="str">
        <f t="shared" si="96"/>
        <v>Jan/00</v>
      </c>
      <c r="K2609" t="str">
        <f t="shared" si="97"/>
        <v>Saturday</v>
      </c>
    </row>
    <row r="2610" spans="2:11" x14ac:dyDescent="0.35">
      <c r="B2610">
        <v>2026</v>
      </c>
      <c r="F2610"/>
      <c r="J2610" t="str">
        <f t="shared" si="96"/>
        <v>Jan/00</v>
      </c>
      <c r="K2610" t="str">
        <f t="shared" si="97"/>
        <v>Saturday</v>
      </c>
    </row>
    <row r="2611" spans="2:11" x14ac:dyDescent="0.35">
      <c r="B2611">
        <v>2026</v>
      </c>
      <c r="F2611"/>
      <c r="J2611" t="str">
        <f t="shared" si="96"/>
        <v>Jan/00</v>
      </c>
      <c r="K2611" t="str">
        <f t="shared" si="97"/>
        <v>Saturday</v>
      </c>
    </row>
    <row r="2612" spans="2:11" x14ac:dyDescent="0.35">
      <c r="B2612">
        <v>2026</v>
      </c>
      <c r="F2612"/>
      <c r="J2612" t="str">
        <f t="shared" si="96"/>
        <v>Jan/00</v>
      </c>
      <c r="K2612" t="str">
        <f t="shared" si="97"/>
        <v>Saturday</v>
      </c>
    </row>
    <row r="2613" spans="2:11" x14ac:dyDescent="0.35">
      <c r="B2613">
        <v>2026</v>
      </c>
      <c r="F2613"/>
      <c r="J2613" t="str">
        <f t="shared" si="96"/>
        <v>Jan/00</v>
      </c>
      <c r="K2613" t="str">
        <f t="shared" si="97"/>
        <v>Saturday</v>
      </c>
    </row>
    <row r="2614" spans="2:11" x14ac:dyDescent="0.35">
      <c r="B2614">
        <v>2026</v>
      </c>
      <c r="F2614"/>
      <c r="J2614" t="str">
        <f t="shared" si="96"/>
        <v>Jan/00</v>
      </c>
      <c r="K2614" t="str">
        <f t="shared" si="97"/>
        <v>Saturday</v>
      </c>
    </row>
    <row r="2615" spans="2:11" x14ac:dyDescent="0.35">
      <c r="B2615">
        <v>2026</v>
      </c>
      <c r="F2615"/>
      <c r="J2615" t="str">
        <f t="shared" si="96"/>
        <v>Jan/00</v>
      </c>
      <c r="K2615" t="str">
        <f t="shared" si="97"/>
        <v>Saturday</v>
      </c>
    </row>
    <row r="2616" spans="2:11" x14ac:dyDescent="0.35">
      <c r="B2616">
        <v>2026</v>
      </c>
      <c r="F2616"/>
      <c r="J2616" t="str">
        <f t="shared" si="96"/>
        <v>Jan/00</v>
      </c>
      <c r="K2616" t="str">
        <f t="shared" si="97"/>
        <v>Saturday</v>
      </c>
    </row>
    <row r="2617" spans="2:11" x14ac:dyDescent="0.35">
      <c r="B2617">
        <v>2026</v>
      </c>
      <c r="F2617"/>
      <c r="J2617" t="str">
        <f t="shared" si="96"/>
        <v>Jan/00</v>
      </c>
      <c r="K2617" t="str">
        <f t="shared" si="97"/>
        <v>Saturday</v>
      </c>
    </row>
    <row r="2618" spans="2:11" x14ac:dyDescent="0.35">
      <c r="B2618">
        <v>2026</v>
      </c>
      <c r="F2618"/>
      <c r="J2618" t="str">
        <f t="shared" si="96"/>
        <v>Jan/00</v>
      </c>
      <c r="K2618" t="str">
        <f t="shared" si="97"/>
        <v>Saturday</v>
      </c>
    </row>
    <row r="2619" spans="2:11" x14ac:dyDescent="0.35">
      <c r="B2619">
        <v>2026</v>
      </c>
      <c r="F2619"/>
      <c r="J2619" t="str">
        <f t="shared" si="96"/>
        <v>Jan/00</v>
      </c>
      <c r="K2619" t="str">
        <f t="shared" si="97"/>
        <v>Saturday</v>
      </c>
    </row>
    <row r="2620" spans="2:11" x14ac:dyDescent="0.35">
      <c r="B2620">
        <v>2026</v>
      </c>
      <c r="F2620"/>
      <c r="J2620" t="str">
        <f t="shared" si="96"/>
        <v>Jan/00</v>
      </c>
      <c r="K2620" t="str">
        <f t="shared" si="97"/>
        <v>Saturday</v>
      </c>
    </row>
    <row r="2621" spans="2:11" x14ac:dyDescent="0.35">
      <c r="B2621">
        <v>2026</v>
      </c>
      <c r="F2621"/>
      <c r="J2621" t="str">
        <f t="shared" si="96"/>
        <v>Jan/00</v>
      </c>
      <c r="K2621" t="str">
        <f t="shared" si="97"/>
        <v>Saturday</v>
      </c>
    </row>
    <row r="2622" spans="2:11" x14ac:dyDescent="0.35">
      <c r="B2622">
        <v>2026</v>
      </c>
      <c r="F2622"/>
      <c r="J2622" t="str">
        <f t="shared" si="96"/>
        <v>Jan/00</v>
      </c>
      <c r="K2622" t="str">
        <f t="shared" si="97"/>
        <v>Saturday</v>
      </c>
    </row>
    <row r="2623" spans="2:11" x14ac:dyDescent="0.35">
      <c r="B2623">
        <v>2026</v>
      </c>
      <c r="F2623"/>
      <c r="J2623" t="str">
        <f t="shared" si="96"/>
        <v>Jan/00</v>
      </c>
      <c r="K2623" t="str">
        <f t="shared" si="97"/>
        <v>Saturday</v>
      </c>
    </row>
    <row r="2624" spans="2:11" x14ac:dyDescent="0.35">
      <c r="B2624">
        <v>2026</v>
      </c>
      <c r="F2624"/>
      <c r="J2624" t="str">
        <f t="shared" si="96"/>
        <v>Jan/00</v>
      </c>
      <c r="K2624" t="str">
        <f t="shared" si="97"/>
        <v>Saturday</v>
      </c>
    </row>
    <row r="2625" spans="2:11" x14ac:dyDescent="0.35">
      <c r="B2625">
        <v>2026</v>
      </c>
      <c r="F2625"/>
      <c r="J2625" t="str">
        <f t="shared" si="96"/>
        <v>Jan/00</v>
      </c>
      <c r="K2625" t="str">
        <f t="shared" si="97"/>
        <v>Saturday</v>
      </c>
    </row>
    <row r="2626" spans="2:11" x14ac:dyDescent="0.35">
      <c r="B2626">
        <v>2026</v>
      </c>
      <c r="F2626"/>
      <c r="J2626" t="str">
        <f t="shared" si="96"/>
        <v>Jan/00</v>
      </c>
      <c r="K2626" t="str">
        <f t="shared" si="97"/>
        <v>Saturday</v>
      </c>
    </row>
    <row r="2627" spans="2:11" x14ac:dyDescent="0.35">
      <c r="B2627">
        <v>2026</v>
      </c>
      <c r="F2627"/>
      <c r="J2627" t="str">
        <f t="shared" si="96"/>
        <v>Jan/00</v>
      </c>
      <c r="K2627" t="str">
        <f t="shared" si="97"/>
        <v>Saturday</v>
      </c>
    </row>
    <row r="2628" spans="2:11" x14ac:dyDescent="0.35">
      <c r="B2628">
        <v>2026</v>
      </c>
      <c r="F2628"/>
      <c r="J2628" t="str">
        <f t="shared" si="96"/>
        <v>Jan/00</v>
      </c>
      <c r="K2628" t="str">
        <f t="shared" si="97"/>
        <v>Saturday</v>
      </c>
    </row>
    <row r="2629" spans="2:11" x14ac:dyDescent="0.35">
      <c r="B2629">
        <v>2026</v>
      </c>
      <c r="F2629"/>
      <c r="J2629" t="str">
        <f t="shared" si="96"/>
        <v>Jan/00</v>
      </c>
      <c r="K2629" t="str">
        <f t="shared" si="97"/>
        <v>Saturday</v>
      </c>
    </row>
    <row r="2630" spans="2:11" x14ac:dyDescent="0.35">
      <c r="B2630">
        <v>2026</v>
      </c>
      <c r="F2630"/>
      <c r="J2630" t="str">
        <f t="shared" si="96"/>
        <v>Jan/00</v>
      </c>
      <c r="K2630" t="str">
        <f t="shared" si="97"/>
        <v>Saturday</v>
      </c>
    </row>
    <row r="2631" spans="2:11" x14ac:dyDescent="0.35">
      <c r="B2631">
        <v>2026</v>
      </c>
      <c r="F2631"/>
      <c r="J2631" t="str">
        <f t="shared" si="96"/>
        <v>Jan/00</v>
      </c>
      <c r="K2631" t="str">
        <f t="shared" si="97"/>
        <v>Saturday</v>
      </c>
    </row>
    <row r="2632" spans="2:11" x14ac:dyDescent="0.35">
      <c r="B2632">
        <v>2026</v>
      </c>
      <c r="F2632"/>
      <c r="J2632" t="str">
        <f t="shared" si="96"/>
        <v>Jan/00</v>
      </c>
      <c r="K2632" t="str">
        <f t="shared" si="97"/>
        <v>Saturday</v>
      </c>
    </row>
    <row r="2633" spans="2:11" x14ac:dyDescent="0.35">
      <c r="B2633">
        <v>2026</v>
      </c>
      <c r="F2633"/>
      <c r="J2633" t="str">
        <f t="shared" si="96"/>
        <v>Jan/00</v>
      </c>
      <c r="K2633" t="str">
        <f t="shared" si="97"/>
        <v>Saturday</v>
      </c>
    </row>
    <row r="2634" spans="2:11" x14ac:dyDescent="0.35">
      <c r="B2634">
        <v>2026</v>
      </c>
      <c r="F2634"/>
      <c r="J2634" t="str">
        <f t="shared" si="96"/>
        <v>Jan/00</v>
      </c>
      <c r="K2634" t="str">
        <f t="shared" si="97"/>
        <v>Saturday</v>
      </c>
    </row>
    <row r="2635" spans="2:11" x14ac:dyDescent="0.35">
      <c r="B2635">
        <v>2026</v>
      </c>
      <c r="F2635"/>
      <c r="J2635" t="str">
        <f t="shared" si="96"/>
        <v>Jan/00</v>
      </c>
      <c r="K2635" t="str">
        <f t="shared" si="97"/>
        <v>Saturday</v>
      </c>
    </row>
    <row r="2636" spans="2:11" x14ac:dyDescent="0.35">
      <c r="B2636">
        <v>2026</v>
      </c>
      <c r="F2636"/>
      <c r="J2636" t="str">
        <f t="shared" si="96"/>
        <v>Jan/00</v>
      </c>
      <c r="K2636" t="str">
        <f t="shared" si="97"/>
        <v>Saturday</v>
      </c>
    </row>
    <row r="2637" spans="2:11" x14ac:dyDescent="0.35">
      <c r="B2637">
        <v>2026</v>
      </c>
      <c r="F2637"/>
      <c r="J2637" t="str">
        <f t="shared" si="96"/>
        <v>Jan/00</v>
      </c>
      <c r="K2637" t="str">
        <f t="shared" si="97"/>
        <v>Saturday</v>
      </c>
    </row>
    <row r="2638" spans="2:11" x14ac:dyDescent="0.35">
      <c r="B2638">
        <v>2026</v>
      </c>
      <c r="F2638"/>
      <c r="J2638" t="str">
        <f t="shared" si="96"/>
        <v>Jan/00</v>
      </c>
      <c r="K2638" t="str">
        <f t="shared" si="97"/>
        <v>Saturday</v>
      </c>
    </row>
    <row r="2639" spans="2:11" x14ac:dyDescent="0.35">
      <c r="B2639">
        <v>2026</v>
      </c>
      <c r="F2639"/>
      <c r="J2639" t="str">
        <f t="shared" si="96"/>
        <v>Jan/00</v>
      </c>
      <c r="K2639" t="str">
        <f t="shared" si="97"/>
        <v>Saturday</v>
      </c>
    </row>
    <row r="2640" spans="2:11" x14ac:dyDescent="0.35">
      <c r="B2640">
        <v>2026</v>
      </c>
      <c r="F2640"/>
      <c r="J2640" t="str">
        <f t="shared" si="96"/>
        <v>Jan/00</v>
      </c>
      <c r="K2640" t="str">
        <f t="shared" si="97"/>
        <v>Saturday</v>
      </c>
    </row>
    <row r="2641" spans="2:11" x14ac:dyDescent="0.35">
      <c r="B2641">
        <v>2026</v>
      </c>
      <c r="F2641"/>
      <c r="J2641" t="str">
        <f t="shared" si="96"/>
        <v>Jan/00</v>
      </c>
      <c r="K2641" t="str">
        <f t="shared" si="97"/>
        <v>Saturday</v>
      </c>
    </row>
    <row r="2642" spans="2:11" x14ac:dyDescent="0.35">
      <c r="B2642">
        <v>2026</v>
      </c>
      <c r="F2642"/>
      <c r="J2642" t="str">
        <f t="shared" si="96"/>
        <v>Jan/00</v>
      </c>
      <c r="K2642" t="str">
        <f t="shared" si="97"/>
        <v>Saturday</v>
      </c>
    </row>
    <row r="2643" spans="2:11" x14ac:dyDescent="0.35">
      <c r="B2643">
        <v>2026</v>
      </c>
      <c r="F2643"/>
      <c r="J2643" t="str">
        <f t="shared" si="96"/>
        <v>Jan/00</v>
      </c>
      <c r="K2643" t="str">
        <f t="shared" si="97"/>
        <v>Saturday</v>
      </c>
    </row>
    <row r="2644" spans="2:11" x14ac:dyDescent="0.35">
      <c r="B2644">
        <v>2026</v>
      </c>
      <c r="F2644"/>
      <c r="J2644" t="str">
        <f t="shared" si="96"/>
        <v>Jan/00</v>
      </c>
      <c r="K2644" t="str">
        <f t="shared" si="97"/>
        <v>Saturday</v>
      </c>
    </row>
    <row r="2645" spans="2:11" x14ac:dyDescent="0.35">
      <c r="B2645">
        <v>2026</v>
      </c>
      <c r="F2645"/>
      <c r="J2645" t="str">
        <f t="shared" si="96"/>
        <v>Jan/00</v>
      </c>
      <c r="K2645" t="str">
        <f t="shared" si="97"/>
        <v>Saturday</v>
      </c>
    </row>
    <row r="2646" spans="2:11" ht="29" x14ac:dyDescent="0.35">
      <c r="B2646">
        <v>2026</v>
      </c>
      <c r="C2646" s="1" t="s">
        <v>6</v>
      </c>
      <c r="D2646" s="1" t="s">
        <v>22</v>
      </c>
      <c r="E2646" s="40" t="s">
        <v>1246</v>
      </c>
      <c r="F2646"/>
      <c r="G2646" s="3">
        <v>45436</v>
      </c>
      <c r="H2646" s="3">
        <v>45436</v>
      </c>
      <c r="J2646" t="str">
        <f t="shared" ref="J2646:J2655" si="98" xml:space="preserve"> TEXT(G2646,"MMM/YY")</f>
        <v>May/24</v>
      </c>
      <c r="K2646" t="str">
        <f t="shared" ref="K2646:K2655" si="99" xml:space="preserve"> TEXT(G2646, "dddd")</f>
        <v>Friday</v>
      </c>
    </row>
    <row r="2647" spans="2:11" ht="29" x14ac:dyDescent="0.35">
      <c r="B2647">
        <v>2026</v>
      </c>
      <c r="C2647" s="1" t="s">
        <v>6</v>
      </c>
      <c r="D2647" s="1" t="s">
        <v>958</v>
      </c>
      <c r="E2647" s="40" t="s">
        <v>1259</v>
      </c>
      <c r="F2647" t="s">
        <v>348</v>
      </c>
      <c r="G2647" s="3">
        <v>45436</v>
      </c>
      <c r="H2647" s="3">
        <v>45436</v>
      </c>
      <c r="I2647" s="1">
        <v>1</v>
      </c>
      <c r="J2647" t="str">
        <f t="shared" si="98"/>
        <v>May/24</v>
      </c>
      <c r="K2647" t="str">
        <f t="shared" si="99"/>
        <v>Friday</v>
      </c>
    </row>
    <row r="2648" spans="2:11" ht="29" x14ac:dyDescent="0.35">
      <c r="B2648">
        <v>2026</v>
      </c>
      <c r="C2648" s="1" t="s">
        <v>6</v>
      </c>
      <c r="D2648" s="1" t="s">
        <v>958</v>
      </c>
      <c r="E2648" s="40" t="s">
        <v>1260</v>
      </c>
      <c r="F2648" t="s">
        <v>348</v>
      </c>
      <c r="G2648" s="3">
        <v>45436</v>
      </c>
      <c r="H2648" s="3">
        <v>45436</v>
      </c>
      <c r="I2648" s="1">
        <v>1</v>
      </c>
      <c r="J2648" t="str">
        <f t="shared" si="98"/>
        <v>May/24</v>
      </c>
      <c r="K2648" t="str">
        <f t="shared" si="99"/>
        <v>Friday</v>
      </c>
    </row>
    <row r="2649" spans="2:11" x14ac:dyDescent="0.35">
      <c r="B2649">
        <v>2026</v>
      </c>
      <c r="C2649" s="1" t="s">
        <v>6</v>
      </c>
      <c r="D2649" s="1" t="s">
        <v>51</v>
      </c>
      <c r="E2649" s="40" t="s">
        <v>1254</v>
      </c>
      <c r="F2649"/>
      <c r="G2649" s="3">
        <v>45436</v>
      </c>
      <c r="H2649" s="3">
        <v>45436</v>
      </c>
      <c r="I2649" s="1">
        <v>1</v>
      </c>
      <c r="J2649" t="str">
        <f t="shared" si="98"/>
        <v>May/24</v>
      </c>
      <c r="K2649" t="str">
        <f t="shared" si="99"/>
        <v>Friday</v>
      </c>
    </row>
    <row r="2650" spans="2:11" x14ac:dyDescent="0.35">
      <c r="B2650">
        <v>2026</v>
      </c>
      <c r="C2650" s="1" t="s">
        <v>6</v>
      </c>
      <c r="D2650" s="1" t="s">
        <v>1162</v>
      </c>
      <c r="E2650" s="40" t="s">
        <v>1207</v>
      </c>
      <c r="F2650"/>
      <c r="G2650" s="3">
        <v>45436</v>
      </c>
      <c r="H2650" s="3">
        <v>45436</v>
      </c>
      <c r="J2650" t="str">
        <f t="shared" si="98"/>
        <v>May/24</v>
      </c>
      <c r="K2650" t="str">
        <f t="shared" si="99"/>
        <v>Friday</v>
      </c>
    </row>
    <row r="2651" spans="2:11" x14ac:dyDescent="0.35">
      <c r="B2651">
        <v>2026</v>
      </c>
      <c r="C2651" s="1" t="s">
        <v>6</v>
      </c>
      <c r="D2651" s="1" t="s">
        <v>1063</v>
      </c>
      <c r="E2651" s="40" t="s">
        <v>1258</v>
      </c>
      <c r="F2651"/>
      <c r="G2651" s="3">
        <v>45436</v>
      </c>
      <c r="H2651" s="3">
        <v>45436</v>
      </c>
      <c r="J2651" t="str">
        <f t="shared" si="98"/>
        <v>May/24</v>
      </c>
      <c r="K2651" t="str">
        <f t="shared" si="99"/>
        <v>Friday</v>
      </c>
    </row>
    <row r="2652" spans="2:11" ht="29" x14ac:dyDescent="0.35">
      <c r="B2652">
        <v>2026</v>
      </c>
      <c r="C2652" s="1" t="s">
        <v>6</v>
      </c>
      <c r="D2652" s="1" t="s">
        <v>988</v>
      </c>
      <c r="E2652" s="40" t="s">
        <v>1227</v>
      </c>
      <c r="F2652"/>
      <c r="G2652" s="3">
        <v>45436</v>
      </c>
      <c r="H2652" s="3">
        <v>45436</v>
      </c>
      <c r="J2652" t="str">
        <f t="shared" si="98"/>
        <v>May/24</v>
      </c>
      <c r="K2652" t="str">
        <f t="shared" si="99"/>
        <v>Friday</v>
      </c>
    </row>
    <row r="2653" spans="2:11" ht="29" x14ac:dyDescent="0.35">
      <c r="B2653">
        <v>2026</v>
      </c>
      <c r="C2653" s="1" t="s">
        <v>6</v>
      </c>
      <c r="D2653" s="1" t="s">
        <v>1031</v>
      </c>
      <c r="E2653" s="40" t="s">
        <v>1262</v>
      </c>
      <c r="F2653" t="s">
        <v>348</v>
      </c>
      <c r="G2653" s="3">
        <v>45436</v>
      </c>
      <c r="H2653" s="3">
        <v>45436</v>
      </c>
      <c r="I2653" s="1">
        <v>4</v>
      </c>
      <c r="J2653" t="str">
        <f t="shared" si="98"/>
        <v>May/24</v>
      </c>
      <c r="K2653" t="str">
        <f t="shared" si="99"/>
        <v>Friday</v>
      </c>
    </row>
    <row r="2654" spans="2:11" ht="29" x14ac:dyDescent="0.35">
      <c r="B2654">
        <v>2026</v>
      </c>
      <c r="C2654" s="1" t="s">
        <v>6</v>
      </c>
      <c r="D2654" s="1" t="s">
        <v>510</v>
      </c>
      <c r="E2654" s="5" t="s">
        <v>1261</v>
      </c>
      <c r="F2654" t="s">
        <v>348</v>
      </c>
      <c r="G2654" s="3">
        <v>45436</v>
      </c>
      <c r="H2654" s="3">
        <v>45436</v>
      </c>
      <c r="I2654" s="1">
        <v>1</v>
      </c>
      <c r="J2654" t="str">
        <f t="shared" si="98"/>
        <v>May/24</v>
      </c>
      <c r="K2654" t="str">
        <f t="shared" si="99"/>
        <v>Friday</v>
      </c>
    </row>
    <row r="2655" spans="2:11" x14ac:dyDescent="0.35">
      <c r="B2655">
        <v>2026</v>
      </c>
      <c r="C2655" s="1" t="s">
        <v>6</v>
      </c>
      <c r="D2655" s="85" t="s">
        <v>995</v>
      </c>
      <c r="E2655" s="86"/>
      <c r="F2655"/>
      <c r="G2655" s="3">
        <v>45436</v>
      </c>
      <c r="H2655" s="3">
        <v>45436</v>
      </c>
      <c r="I2655" s="85">
        <f xml:space="preserve"> SUM(I2646:I2654)</f>
        <v>8</v>
      </c>
      <c r="J2655" t="str">
        <f t="shared" si="98"/>
        <v>May/24</v>
      </c>
      <c r="K2655" t="str">
        <f t="shared" si="99"/>
        <v>Friday</v>
      </c>
    </row>
    <row r="2656" spans="2:11" ht="29" x14ac:dyDescent="0.35">
      <c r="B2656">
        <v>2026</v>
      </c>
      <c r="C2656" s="1" t="s">
        <v>6</v>
      </c>
      <c r="D2656" s="1" t="s">
        <v>22</v>
      </c>
      <c r="E2656" s="40" t="s">
        <v>1246</v>
      </c>
      <c r="F2656"/>
      <c r="G2656" s="3">
        <v>45439</v>
      </c>
      <c r="H2656" s="3">
        <v>45439</v>
      </c>
      <c r="J2656" t="str">
        <f t="shared" ref="J2656:J2665" si="100" xml:space="preserve"> TEXT(G2656,"MMM/YY")</f>
        <v>May/24</v>
      </c>
      <c r="K2656" t="str">
        <f t="shared" ref="K2656:K2665" si="101" xml:space="preserve"> TEXT(G2656, "dddd")</f>
        <v>Monday</v>
      </c>
    </row>
    <row r="2657" spans="2:11" ht="29" x14ac:dyDescent="0.35">
      <c r="B2657">
        <v>2026</v>
      </c>
      <c r="C2657" s="1" t="s">
        <v>6</v>
      </c>
      <c r="D2657" s="1" t="s">
        <v>958</v>
      </c>
      <c r="E2657" s="40" t="s">
        <v>1259</v>
      </c>
      <c r="F2657"/>
      <c r="G2657" s="3">
        <v>45439</v>
      </c>
      <c r="H2657" s="3">
        <v>45439</v>
      </c>
      <c r="J2657" t="str">
        <f t="shared" si="100"/>
        <v>May/24</v>
      </c>
      <c r="K2657" t="str">
        <f t="shared" si="101"/>
        <v>Monday</v>
      </c>
    </row>
    <row r="2658" spans="2:11" ht="29" x14ac:dyDescent="0.35">
      <c r="B2658">
        <v>2026</v>
      </c>
      <c r="C2658" s="1" t="s">
        <v>6</v>
      </c>
      <c r="D2658" s="1" t="s">
        <v>958</v>
      </c>
      <c r="E2658" s="40" t="s">
        <v>1260</v>
      </c>
      <c r="F2658"/>
      <c r="G2658" s="3">
        <v>45439</v>
      </c>
      <c r="H2658" s="3">
        <v>45439</v>
      </c>
      <c r="J2658" t="str">
        <f t="shared" si="100"/>
        <v>May/24</v>
      </c>
      <c r="K2658" t="str">
        <f t="shared" si="101"/>
        <v>Monday</v>
      </c>
    </row>
    <row r="2659" spans="2:11" ht="29" x14ac:dyDescent="0.35">
      <c r="B2659">
        <v>2026</v>
      </c>
      <c r="C2659" s="1" t="s">
        <v>6</v>
      </c>
      <c r="D2659" s="1" t="s">
        <v>51</v>
      </c>
      <c r="E2659" s="40" t="s">
        <v>1267</v>
      </c>
      <c r="F2659" t="s">
        <v>348</v>
      </c>
      <c r="G2659" s="3">
        <v>45439</v>
      </c>
      <c r="H2659" s="3">
        <v>45439</v>
      </c>
      <c r="I2659" s="1">
        <v>3</v>
      </c>
      <c r="J2659" t="str">
        <f t="shared" si="100"/>
        <v>May/24</v>
      </c>
      <c r="K2659" t="str">
        <f t="shared" si="101"/>
        <v>Monday</v>
      </c>
    </row>
    <row r="2660" spans="2:11" x14ac:dyDescent="0.35">
      <c r="B2660">
        <v>2026</v>
      </c>
      <c r="C2660" s="1" t="s">
        <v>6</v>
      </c>
      <c r="D2660" s="1" t="s">
        <v>1162</v>
      </c>
      <c r="E2660" s="40" t="s">
        <v>1207</v>
      </c>
      <c r="F2660"/>
      <c r="G2660" s="3">
        <v>45439</v>
      </c>
      <c r="H2660" s="3">
        <v>45439</v>
      </c>
      <c r="J2660" t="str">
        <f t="shared" si="100"/>
        <v>May/24</v>
      </c>
      <c r="K2660" t="str">
        <f t="shared" si="101"/>
        <v>Monday</v>
      </c>
    </row>
    <row r="2661" spans="2:11" x14ac:dyDescent="0.35">
      <c r="B2661">
        <v>2026</v>
      </c>
      <c r="C2661" s="1" t="s">
        <v>6</v>
      </c>
      <c r="D2661" s="1" t="s">
        <v>1063</v>
      </c>
      <c r="E2661" s="40" t="s">
        <v>1258</v>
      </c>
      <c r="F2661"/>
      <c r="G2661" s="3">
        <v>45439</v>
      </c>
      <c r="H2661" s="3">
        <v>45439</v>
      </c>
      <c r="J2661" t="str">
        <f t="shared" si="100"/>
        <v>May/24</v>
      </c>
      <c r="K2661" t="str">
        <f t="shared" si="101"/>
        <v>Monday</v>
      </c>
    </row>
    <row r="2662" spans="2:11" ht="29" x14ac:dyDescent="0.35">
      <c r="B2662">
        <v>2026</v>
      </c>
      <c r="C2662" s="1" t="s">
        <v>6</v>
      </c>
      <c r="D2662" s="1" t="s">
        <v>988</v>
      </c>
      <c r="E2662" s="40" t="s">
        <v>1227</v>
      </c>
      <c r="F2662" t="s">
        <v>348</v>
      </c>
      <c r="G2662" s="3">
        <v>45439</v>
      </c>
      <c r="H2662" s="3">
        <v>45439</v>
      </c>
      <c r="I2662" s="1">
        <v>1</v>
      </c>
      <c r="J2662" t="str">
        <f t="shared" si="100"/>
        <v>May/24</v>
      </c>
      <c r="K2662" t="str">
        <f t="shared" si="101"/>
        <v>Monday</v>
      </c>
    </row>
    <row r="2663" spans="2:11" ht="29" x14ac:dyDescent="0.35">
      <c r="B2663">
        <v>2026</v>
      </c>
      <c r="C2663" s="1" t="s">
        <v>6</v>
      </c>
      <c r="D2663" s="1" t="s">
        <v>1031</v>
      </c>
      <c r="E2663" s="40" t="s">
        <v>1262</v>
      </c>
      <c r="F2663" t="s">
        <v>657</v>
      </c>
      <c r="G2663" s="3">
        <v>45439</v>
      </c>
      <c r="H2663" s="3">
        <v>45439</v>
      </c>
      <c r="I2663" s="1">
        <v>2</v>
      </c>
      <c r="J2663" t="str">
        <f t="shared" si="100"/>
        <v>May/24</v>
      </c>
      <c r="K2663" t="str">
        <f t="shared" si="101"/>
        <v>Monday</v>
      </c>
    </row>
    <row r="2664" spans="2:11" x14ac:dyDescent="0.35">
      <c r="B2664">
        <v>2026</v>
      </c>
      <c r="C2664" s="1" t="s">
        <v>6</v>
      </c>
      <c r="D2664" s="1" t="s">
        <v>510</v>
      </c>
      <c r="E2664" s="5" t="s">
        <v>1256</v>
      </c>
      <c r="F2664"/>
      <c r="G2664" s="3">
        <v>45439</v>
      </c>
      <c r="H2664" s="3">
        <v>45439</v>
      </c>
      <c r="J2664" t="str">
        <f t="shared" si="100"/>
        <v>May/24</v>
      </c>
      <c r="K2664" t="str">
        <f t="shared" si="101"/>
        <v>Monday</v>
      </c>
    </row>
    <row r="2665" spans="2:11" x14ac:dyDescent="0.35">
      <c r="B2665">
        <v>2026</v>
      </c>
      <c r="C2665" s="1" t="s">
        <v>6</v>
      </c>
      <c r="D2665" s="85" t="s">
        <v>995</v>
      </c>
      <c r="E2665" s="86"/>
      <c r="F2665"/>
      <c r="G2665" s="3">
        <v>45439</v>
      </c>
      <c r="H2665" s="3">
        <v>45439</v>
      </c>
      <c r="I2665" s="85">
        <f xml:space="preserve"> SUM(I2656:I2664)</f>
        <v>6</v>
      </c>
      <c r="J2665" t="str">
        <f t="shared" si="100"/>
        <v>May/24</v>
      </c>
      <c r="K2665" t="str">
        <f t="shared" si="101"/>
        <v>Monday</v>
      </c>
    </row>
    <row r="2666" spans="2:11" ht="29" x14ac:dyDescent="0.35">
      <c r="B2666">
        <v>2026</v>
      </c>
      <c r="C2666" s="1" t="s">
        <v>6</v>
      </c>
      <c r="D2666" s="1" t="s">
        <v>22</v>
      </c>
      <c r="E2666" s="40" t="s">
        <v>1246</v>
      </c>
      <c r="F2666"/>
      <c r="G2666" s="3">
        <v>45440</v>
      </c>
      <c r="H2666" s="3">
        <v>45440</v>
      </c>
      <c r="I2666" s="1">
        <v>1</v>
      </c>
      <c r="J2666" t="str">
        <f t="shared" ref="J2666:J2675" si="102" xml:space="preserve"> TEXT(G2666,"MMM/YY")</f>
        <v>May/24</v>
      </c>
      <c r="K2666" t="str">
        <f t="shared" ref="K2666:K2675" si="103" xml:space="preserve"> TEXT(G2666, "dddd")</f>
        <v>Tuesday</v>
      </c>
    </row>
    <row r="2667" spans="2:11" ht="29" x14ac:dyDescent="0.35">
      <c r="B2667">
        <v>2026</v>
      </c>
      <c r="C2667" s="1" t="s">
        <v>6</v>
      </c>
      <c r="D2667" s="1" t="s">
        <v>958</v>
      </c>
      <c r="E2667" s="40" t="s">
        <v>1268</v>
      </c>
      <c r="F2667" t="s">
        <v>348</v>
      </c>
      <c r="G2667" s="3">
        <v>45440</v>
      </c>
      <c r="H2667" s="3">
        <v>45440</v>
      </c>
      <c r="I2667" s="1">
        <v>4</v>
      </c>
      <c r="J2667" t="str">
        <f t="shared" si="102"/>
        <v>May/24</v>
      </c>
      <c r="K2667" t="str">
        <f t="shared" si="103"/>
        <v>Tuesday</v>
      </c>
    </row>
    <row r="2668" spans="2:11" ht="29" x14ac:dyDescent="0.35">
      <c r="B2668">
        <v>2026</v>
      </c>
      <c r="C2668" s="1" t="s">
        <v>6</v>
      </c>
      <c r="D2668" s="1" t="s">
        <v>958</v>
      </c>
      <c r="E2668" s="40" t="s">
        <v>1260</v>
      </c>
      <c r="F2668"/>
      <c r="G2668" s="3">
        <v>45440</v>
      </c>
      <c r="H2668" s="3">
        <v>45440</v>
      </c>
      <c r="J2668" t="str">
        <f t="shared" si="102"/>
        <v>May/24</v>
      </c>
      <c r="K2668" t="str">
        <f t="shared" si="103"/>
        <v>Tuesday</v>
      </c>
    </row>
    <row r="2669" spans="2:11" ht="29" x14ac:dyDescent="0.35">
      <c r="B2669">
        <v>2026</v>
      </c>
      <c r="C2669" s="1" t="s">
        <v>6</v>
      </c>
      <c r="D2669" s="1" t="s">
        <v>51</v>
      </c>
      <c r="E2669" s="40" t="s">
        <v>1267</v>
      </c>
      <c r="F2669" t="s">
        <v>348</v>
      </c>
      <c r="G2669" s="3">
        <v>45440</v>
      </c>
      <c r="H2669" s="3">
        <v>45440</v>
      </c>
      <c r="I2669" s="1">
        <v>2</v>
      </c>
      <c r="J2669" t="str">
        <f t="shared" si="102"/>
        <v>May/24</v>
      </c>
      <c r="K2669" t="str">
        <f t="shared" si="103"/>
        <v>Tuesday</v>
      </c>
    </row>
    <row r="2670" spans="2:11" x14ac:dyDescent="0.35">
      <c r="B2670">
        <v>2026</v>
      </c>
      <c r="C2670" s="1" t="s">
        <v>6</v>
      </c>
      <c r="D2670" s="1" t="s">
        <v>1162</v>
      </c>
      <c r="E2670" s="40" t="s">
        <v>1207</v>
      </c>
      <c r="F2670"/>
      <c r="G2670" s="3">
        <v>45440</v>
      </c>
      <c r="H2670" s="3">
        <v>45440</v>
      </c>
      <c r="J2670" t="str">
        <f t="shared" si="102"/>
        <v>May/24</v>
      </c>
      <c r="K2670" t="str">
        <f t="shared" si="103"/>
        <v>Tuesday</v>
      </c>
    </row>
    <row r="2671" spans="2:11" x14ac:dyDescent="0.35">
      <c r="B2671">
        <v>2026</v>
      </c>
      <c r="C2671" s="1" t="s">
        <v>6</v>
      </c>
      <c r="D2671" s="1" t="s">
        <v>1063</v>
      </c>
      <c r="E2671" s="40" t="s">
        <v>1258</v>
      </c>
      <c r="F2671"/>
      <c r="G2671" s="3">
        <v>45440</v>
      </c>
      <c r="H2671" s="3">
        <v>45440</v>
      </c>
      <c r="J2671" t="str">
        <f t="shared" si="102"/>
        <v>May/24</v>
      </c>
      <c r="K2671" t="str">
        <f t="shared" si="103"/>
        <v>Tuesday</v>
      </c>
    </row>
    <row r="2672" spans="2:11" ht="29" x14ac:dyDescent="0.35">
      <c r="B2672">
        <v>2026</v>
      </c>
      <c r="C2672" s="1" t="s">
        <v>6</v>
      </c>
      <c r="D2672" s="1" t="s">
        <v>988</v>
      </c>
      <c r="E2672" s="40" t="s">
        <v>1227</v>
      </c>
      <c r="F2672"/>
      <c r="G2672" s="3">
        <v>45440</v>
      </c>
      <c r="H2672" s="3">
        <v>45440</v>
      </c>
      <c r="J2672" t="str">
        <f t="shared" si="102"/>
        <v>May/24</v>
      </c>
      <c r="K2672" t="str">
        <f t="shared" si="103"/>
        <v>Tuesday</v>
      </c>
    </row>
    <row r="2673" spans="2:11" ht="29" x14ac:dyDescent="0.35">
      <c r="B2673">
        <v>2026</v>
      </c>
      <c r="C2673" s="1" t="s">
        <v>6</v>
      </c>
      <c r="D2673" s="1" t="s">
        <v>1031</v>
      </c>
      <c r="E2673" s="40" t="s">
        <v>1262</v>
      </c>
      <c r="F2673"/>
      <c r="G2673" s="3">
        <v>45440</v>
      </c>
      <c r="H2673" s="3">
        <v>45440</v>
      </c>
      <c r="J2673" t="str">
        <f t="shared" si="102"/>
        <v>May/24</v>
      </c>
      <c r="K2673" t="str">
        <f t="shared" si="103"/>
        <v>Tuesday</v>
      </c>
    </row>
    <row r="2674" spans="2:11" x14ac:dyDescent="0.35">
      <c r="B2674">
        <v>2026</v>
      </c>
      <c r="C2674" s="1" t="s">
        <v>6</v>
      </c>
      <c r="D2674" s="1" t="s">
        <v>510</v>
      </c>
      <c r="E2674" s="5" t="s">
        <v>1256</v>
      </c>
      <c r="F2674"/>
      <c r="G2674" s="3">
        <v>45440</v>
      </c>
      <c r="H2674" s="3">
        <v>45440</v>
      </c>
      <c r="J2674" t="str">
        <f t="shared" si="102"/>
        <v>May/24</v>
      </c>
      <c r="K2674" t="str">
        <f t="shared" si="103"/>
        <v>Tuesday</v>
      </c>
    </row>
    <row r="2675" spans="2:11" x14ac:dyDescent="0.35">
      <c r="B2675">
        <v>2026</v>
      </c>
      <c r="C2675" s="1" t="s">
        <v>6</v>
      </c>
      <c r="D2675" s="85" t="s">
        <v>995</v>
      </c>
      <c r="E2675" s="86"/>
      <c r="F2675"/>
      <c r="G2675" s="3">
        <v>45440</v>
      </c>
      <c r="H2675" s="3">
        <v>45440</v>
      </c>
      <c r="I2675" s="85">
        <f xml:space="preserve"> SUM(I2666:I2674)</f>
        <v>7</v>
      </c>
      <c r="J2675" t="str">
        <f t="shared" si="102"/>
        <v>May/24</v>
      </c>
      <c r="K2675" t="str">
        <f t="shared" si="103"/>
        <v>Tuesday</v>
      </c>
    </row>
    <row r="2676" spans="2:11" ht="29" x14ac:dyDescent="0.35">
      <c r="C2676" s="1" t="s">
        <v>6</v>
      </c>
      <c r="D2676" s="1" t="s">
        <v>22</v>
      </c>
      <c r="E2676" s="40" t="s">
        <v>1246</v>
      </c>
      <c r="F2676"/>
      <c r="G2676" s="3">
        <v>45441</v>
      </c>
      <c r="H2676" s="3">
        <v>45441</v>
      </c>
      <c r="J2676" t="str">
        <f t="shared" ref="J2676:J2685" si="104" xml:space="preserve"> TEXT(G2676,"MMM/YY")</f>
        <v>May/24</v>
      </c>
      <c r="K2676" t="str">
        <f t="shared" ref="K2676:K2685" si="105" xml:space="preserve"> TEXT(G2676, "dddd")</f>
        <v>Wednesday</v>
      </c>
    </row>
    <row r="2677" spans="2:11" x14ac:dyDescent="0.35">
      <c r="C2677" s="1" t="s">
        <v>6</v>
      </c>
      <c r="D2677" s="1" t="s">
        <v>958</v>
      </c>
      <c r="E2677" s="40" t="s">
        <v>1269</v>
      </c>
      <c r="F2677" t="s">
        <v>348</v>
      </c>
      <c r="G2677" s="3">
        <v>45441</v>
      </c>
      <c r="H2677" s="3">
        <v>45441</v>
      </c>
      <c r="I2677" s="1">
        <v>2</v>
      </c>
      <c r="J2677" t="str">
        <f t="shared" si="104"/>
        <v>May/24</v>
      </c>
      <c r="K2677" t="str">
        <f t="shared" si="105"/>
        <v>Wednesday</v>
      </c>
    </row>
    <row r="2678" spans="2:11" ht="29" x14ac:dyDescent="0.35">
      <c r="C2678" s="1" t="s">
        <v>6</v>
      </c>
      <c r="D2678" s="1" t="s">
        <v>958</v>
      </c>
      <c r="E2678" s="40" t="s">
        <v>1274</v>
      </c>
      <c r="F2678" t="s">
        <v>348</v>
      </c>
      <c r="G2678" s="3">
        <v>45441</v>
      </c>
      <c r="H2678" s="3">
        <v>45441</v>
      </c>
      <c r="I2678" s="1">
        <v>2</v>
      </c>
      <c r="J2678" t="str">
        <f t="shared" si="104"/>
        <v>May/24</v>
      </c>
      <c r="K2678" t="str">
        <f t="shared" si="105"/>
        <v>Wednesday</v>
      </c>
    </row>
    <row r="2679" spans="2:11" x14ac:dyDescent="0.35">
      <c r="C2679" s="1" t="s">
        <v>6</v>
      </c>
      <c r="D2679" s="1" t="s">
        <v>17</v>
      </c>
      <c r="E2679" s="40" t="s">
        <v>1271</v>
      </c>
      <c r="F2679" t="s">
        <v>348</v>
      </c>
      <c r="G2679" s="3">
        <v>45441</v>
      </c>
      <c r="H2679" s="3">
        <v>45441</v>
      </c>
      <c r="I2679" s="1">
        <v>3</v>
      </c>
      <c r="J2679" t="str">
        <f t="shared" si="104"/>
        <v>May/24</v>
      </c>
      <c r="K2679" t="str">
        <f t="shared" si="105"/>
        <v>Wednesday</v>
      </c>
    </row>
    <row r="2680" spans="2:11" x14ac:dyDescent="0.35">
      <c r="C2680" s="1" t="s">
        <v>6</v>
      </c>
      <c r="D2680" s="1" t="s">
        <v>1162</v>
      </c>
      <c r="E2680" s="40" t="s">
        <v>1207</v>
      </c>
      <c r="F2680"/>
      <c r="G2680" s="3">
        <v>45441</v>
      </c>
      <c r="H2680" s="3">
        <v>45441</v>
      </c>
      <c r="J2680" t="str">
        <f t="shared" si="104"/>
        <v>May/24</v>
      </c>
      <c r="K2680" t="str">
        <f t="shared" si="105"/>
        <v>Wednesday</v>
      </c>
    </row>
    <row r="2681" spans="2:11" x14ac:dyDescent="0.35">
      <c r="C2681" s="1" t="s">
        <v>6</v>
      </c>
      <c r="D2681" s="1" t="s">
        <v>51</v>
      </c>
      <c r="E2681" s="40" t="s">
        <v>1275</v>
      </c>
      <c r="F2681" t="s">
        <v>348</v>
      </c>
      <c r="G2681" s="3">
        <v>45441</v>
      </c>
      <c r="H2681" s="3">
        <v>45441</v>
      </c>
      <c r="I2681" s="1">
        <v>0.5</v>
      </c>
      <c r="J2681" t="str">
        <f t="shared" si="104"/>
        <v>May/24</v>
      </c>
      <c r="K2681" t="str">
        <f t="shared" si="105"/>
        <v>Wednesday</v>
      </c>
    </row>
    <row r="2682" spans="2:11" ht="29" x14ac:dyDescent="0.35">
      <c r="C2682" s="1" t="s">
        <v>6</v>
      </c>
      <c r="D2682" s="1" t="s">
        <v>988</v>
      </c>
      <c r="E2682" s="40" t="s">
        <v>1227</v>
      </c>
      <c r="F2682"/>
      <c r="G2682" s="3">
        <v>45441</v>
      </c>
      <c r="H2682" s="3">
        <v>45441</v>
      </c>
      <c r="J2682" t="str">
        <f t="shared" si="104"/>
        <v>May/24</v>
      </c>
      <c r="K2682" t="str">
        <f t="shared" si="105"/>
        <v>Wednesday</v>
      </c>
    </row>
    <row r="2683" spans="2:11" ht="29" x14ac:dyDescent="0.35">
      <c r="C2683" s="1" t="s">
        <v>6</v>
      </c>
      <c r="D2683" s="1" t="s">
        <v>1031</v>
      </c>
      <c r="E2683" s="40" t="s">
        <v>1262</v>
      </c>
      <c r="F2683"/>
      <c r="G2683" s="3">
        <v>45441</v>
      </c>
      <c r="H2683" s="3">
        <v>45441</v>
      </c>
      <c r="J2683" t="str">
        <f t="shared" si="104"/>
        <v>May/24</v>
      </c>
      <c r="K2683" t="str">
        <f t="shared" si="105"/>
        <v>Wednesday</v>
      </c>
    </row>
    <row r="2684" spans="2:11" x14ac:dyDescent="0.35">
      <c r="C2684" s="1" t="s">
        <v>6</v>
      </c>
      <c r="D2684" s="1" t="s">
        <v>1162</v>
      </c>
      <c r="E2684" s="40" t="s">
        <v>1207</v>
      </c>
      <c r="F2684" t="s">
        <v>348</v>
      </c>
      <c r="G2684" s="3">
        <v>45441</v>
      </c>
      <c r="H2684" s="3">
        <v>45441</v>
      </c>
      <c r="I2684" s="1">
        <v>0.5</v>
      </c>
      <c r="J2684" t="str">
        <f t="shared" si="104"/>
        <v>May/24</v>
      </c>
      <c r="K2684" t="str">
        <f t="shared" si="105"/>
        <v>Wednesday</v>
      </c>
    </row>
    <row r="2685" spans="2:11" x14ac:dyDescent="0.35">
      <c r="C2685" s="1" t="s">
        <v>6</v>
      </c>
      <c r="D2685" s="85" t="s">
        <v>995</v>
      </c>
      <c r="E2685" s="86"/>
      <c r="F2685"/>
      <c r="G2685" s="3">
        <v>45441</v>
      </c>
      <c r="H2685" s="3">
        <v>45441</v>
      </c>
      <c r="I2685" s="85">
        <f xml:space="preserve"> SUM(I2676:I2684)</f>
        <v>8</v>
      </c>
      <c r="J2685" t="str">
        <f t="shared" si="104"/>
        <v>May/24</v>
      </c>
      <c r="K2685" t="str">
        <f t="shared" si="105"/>
        <v>Wednesday</v>
      </c>
    </row>
    <row r="2686" spans="2:11" ht="29" x14ac:dyDescent="0.35">
      <c r="C2686" s="1" t="s">
        <v>6</v>
      </c>
      <c r="D2686" s="1" t="s">
        <v>22</v>
      </c>
      <c r="E2686" s="40" t="s">
        <v>1278</v>
      </c>
      <c r="F2686" t="s">
        <v>348</v>
      </c>
      <c r="G2686" s="3">
        <v>45442</v>
      </c>
      <c r="H2686" s="3">
        <v>45442</v>
      </c>
      <c r="I2686" s="1">
        <v>3</v>
      </c>
      <c r="J2686" t="str">
        <f t="shared" ref="J2686:J2695" si="106" xml:space="preserve"> TEXT(G2686,"MMM/YY")</f>
        <v>May/24</v>
      </c>
      <c r="K2686" t="str">
        <f t="shared" ref="K2686:K2695" si="107" xml:space="preserve"> TEXT(G2686, "dddd")</f>
        <v>Thursday</v>
      </c>
    </row>
    <row r="2687" spans="2:11" x14ac:dyDescent="0.35">
      <c r="C2687" s="1" t="s">
        <v>6</v>
      </c>
      <c r="D2687" s="1" t="s">
        <v>958</v>
      </c>
      <c r="E2687" s="40" t="s">
        <v>1269</v>
      </c>
      <c r="F2687"/>
      <c r="G2687" s="3">
        <v>45442</v>
      </c>
      <c r="H2687" s="3">
        <v>45442</v>
      </c>
      <c r="J2687" t="str">
        <f t="shared" si="106"/>
        <v>May/24</v>
      </c>
      <c r="K2687" t="str">
        <f t="shared" si="107"/>
        <v>Thursday</v>
      </c>
    </row>
    <row r="2688" spans="2:11" ht="29" x14ac:dyDescent="0.35">
      <c r="C2688" s="1" t="s">
        <v>6</v>
      </c>
      <c r="D2688" s="1" t="s">
        <v>958</v>
      </c>
      <c r="E2688" s="40" t="s">
        <v>1270</v>
      </c>
      <c r="F2688"/>
      <c r="G2688" s="3">
        <v>45442</v>
      </c>
      <c r="H2688" s="3">
        <v>45442</v>
      </c>
      <c r="J2688" t="str">
        <f t="shared" si="106"/>
        <v>May/24</v>
      </c>
      <c r="K2688" t="str">
        <f t="shared" si="107"/>
        <v>Thursday</v>
      </c>
    </row>
    <row r="2689" spans="3:11" x14ac:dyDescent="0.35">
      <c r="C2689" s="1" t="s">
        <v>6</v>
      </c>
      <c r="D2689" s="1" t="s">
        <v>17</v>
      </c>
      <c r="E2689" s="40" t="s">
        <v>1277</v>
      </c>
      <c r="F2689" t="s">
        <v>348</v>
      </c>
      <c r="G2689" s="3">
        <v>45442</v>
      </c>
      <c r="H2689" s="3">
        <v>45442</v>
      </c>
      <c r="I2689" s="1">
        <v>1</v>
      </c>
      <c r="J2689" t="str">
        <f t="shared" si="106"/>
        <v>May/24</v>
      </c>
      <c r="K2689" t="str">
        <f t="shared" si="107"/>
        <v>Thursday</v>
      </c>
    </row>
    <row r="2690" spans="3:11" x14ac:dyDescent="0.35">
      <c r="C2690" s="1" t="s">
        <v>6</v>
      </c>
      <c r="D2690" s="1" t="s">
        <v>1162</v>
      </c>
      <c r="E2690" s="40" t="s">
        <v>1207</v>
      </c>
      <c r="F2690"/>
      <c r="G2690" s="3">
        <v>45442</v>
      </c>
      <c r="H2690" s="3">
        <v>45442</v>
      </c>
      <c r="J2690" t="str">
        <f t="shared" si="106"/>
        <v>May/24</v>
      </c>
      <c r="K2690" t="str">
        <f t="shared" si="107"/>
        <v>Thursday</v>
      </c>
    </row>
    <row r="2691" spans="3:11" x14ac:dyDescent="0.35">
      <c r="C2691" s="1" t="s">
        <v>6</v>
      </c>
      <c r="D2691" s="1" t="s">
        <v>51</v>
      </c>
      <c r="E2691" s="40" t="s">
        <v>1279</v>
      </c>
      <c r="F2691" t="s">
        <v>348</v>
      </c>
      <c r="G2691" s="3">
        <v>45442</v>
      </c>
      <c r="H2691" s="3">
        <v>45442</v>
      </c>
      <c r="I2691" s="1">
        <v>2</v>
      </c>
      <c r="J2691" t="str">
        <f t="shared" si="106"/>
        <v>May/24</v>
      </c>
      <c r="K2691" t="str">
        <f t="shared" si="107"/>
        <v>Thursday</v>
      </c>
    </row>
    <row r="2692" spans="3:11" ht="29" x14ac:dyDescent="0.35">
      <c r="C2692" s="1" t="s">
        <v>6</v>
      </c>
      <c r="D2692" s="1" t="s">
        <v>988</v>
      </c>
      <c r="E2692" s="40" t="s">
        <v>1227</v>
      </c>
      <c r="F2692"/>
      <c r="G2692" s="3">
        <v>45442</v>
      </c>
      <c r="H2692" s="3">
        <v>45442</v>
      </c>
      <c r="J2692" t="str">
        <f t="shared" si="106"/>
        <v>May/24</v>
      </c>
      <c r="K2692" t="str">
        <f t="shared" si="107"/>
        <v>Thursday</v>
      </c>
    </row>
    <row r="2693" spans="3:11" ht="29" x14ac:dyDescent="0.35">
      <c r="C2693" s="1" t="s">
        <v>6</v>
      </c>
      <c r="D2693" s="1" t="s">
        <v>1031</v>
      </c>
      <c r="E2693" s="40" t="s">
        <v>1276</v>
      </c>
      <c r="F2693"/>
      <c r="G2693" s="3">
        <v>45442</v>
      </c>
      <c r="H2693" s="3">
        <v>45442</v>
      </c>
      <c r="J2693" t="str">
        <f t="shared" si="106"/>
        <v>May/24</v>
      </c>
      <c r="K2693" t="str">
        <f t="shared" si="107"/>
        <v>Thursday</v>
      </c>
    </row>
    <row r="2694" spans="3:11" x14ac:dyDescent="0.35">
      <c r="C2694" s="1" t="s">
        <v>6</v>
      </c>
      <c r="D2694" s="1" t="s">
        <v>510</v>
      </c>
      <c r="E2694" s="5" t="s">
        <v>1256</v>
      </c>
      <c r="F2694"/>
      <c r="G2694" s="3">
        <v>45442</v>
      </c>
      <c r="H2694" s="3">
        <v>45442</v>
      </c>
      <c r="J2694" t="str">
        <f t="shared" si="106"/>
        <v>May/24</v>
      </c>
      <c r="K2694" t="str">
        <f t="shared" si="107"/>
        <v>Thursday</v>
      </c>
    </row>
    <row r="2695" spans="3:11" x14ac:dyDescent="0.35">
      <c r="C2695" s="1" t="s">
        <v>6</v>
      </c>
      <c r="D2695" s="85" t="s">
        <v>995</v>
      </c>
      <c r="E2695" s="86"/>
      <c r="F2695"/>
      <c r="G2695" s="3">
        <v>45442</v>
      </c>
      <c r="H2695" s="3">
        <v>45442</v>
      </c>
      <c r="I2695" s="85">
        <f xml:space="preserve"> SUM(I2686:I2694)</f>
        <v>6</v>
      </c>
      <c r="J2695" t="str">
        <f t="shared" si="106"/>
        <v>May/24</v>
      </c>
      <c r="K2695" t="str">
        <f t="shared" si="107"/>
        <v>Thursday</v>
      </c>
    </row>
    <row r="2696" spans="3:11" ht="29" x14ac:dyDescent="0.35">
      <c r="C2696" s="1" t="s">
        <v>6</v>
      </c>
      <c r="D2696" s="1" t="s">
        <v>22</v>
      </c>
      <c r="E2696" s="40" t="s">
        <v>1278</v>
      </c>
      <c r="F2696" t="s">
        <v>348</v>
      </c>
      <c r="G2696" s="3">
        <v>45443</v>
      </c>
      <c r="H2696" s="3">
        <v>45443</v>
      </c>
      <c r="I2696" s="1">
        <v>2</v>
      </c>
      <c r="J2696" t="str">
        <f t="shared" ref="J2696:J2705" si="108" xml:space="preserve"> TEXT(G2696,"MMM/YY")</f>
        <v>May/24</v>
      </c>
      <c r="K2696" t="str">
        <f t="shared" ref="K2696:K2705" si="109" xml:space="preserve"> TEXT(G2696, "dddd")</f>
        <v>Friday</v>
      </c>
    </row>
    <row r="2697" spans="3:11" x14ac:dyDescent="0.35">
      <c r="C2697" s="1" t="s">
        <v>6</v>
      </c>
      <c r="D2697" s="1" t="s">
        <v>958</v>
      </c>
      <c r="E2697" s="40" t="s">
        <v>1269</v>
      </c>
      <c r="F2697"/>
      <c r="G2697" s="3">
        <v>45443</v>
      </c>
      <c r="H2697" s="3">
        <v>45443</v>
      </c>
      <c r="J2697" t="str">
        <f t="shared" si="108"/>
        <v>May/24</v>
      </c>
      <c r="K2697" t="str">
        <f t="shared" si="109"/>
        <v>Friday</v>
      </c>
    </row>
    <row r="2698" spans="3:11" ht="29" x14ac:dyDescent="0.35">
      <c r="C2698" s="1" t="s">
        <v>6</v>
      </c>
      <c r="D2698" s="1" t="s">
        <v>958</v>
      </c>
      <c r="E2698" s="40" t="s">
        <v>1270</v>
      </c>
      <c r="F2698"/>
      <c r="G2698" s="3">
        <v>45443</v>
      </c>
      <c r="H2698" s="3">
        <v>45443</v>
      </c>
      <c r="J2698" t="str">
        <f t="shared" si="108"/>
        <v>May/24</v>
      </c>
      <c r="K2698" t="str">
        <f t="shared" si="109"/>
        <v>Friday</v>
      </c>
    </row>
    <row r="2699" spans="3:11" x14ac:dyDescent="0.35">
      <c r="C2699" s="1" t="s">
        <v>6</v>
      </c>
      <c r="D2699" s="1" t="s">
        <v>17</v>
      </c>
      <c r="E2699" s="40" t="s">
        <v>1277</v>
      </c>
      <c r="F2699"/>
      <c r="G2699" s="3">
        <v>45443</v>
      </c>
      <c r="H2699" s="3">
        <v>45443</v>
      </c>
      <c r="J2699" t="str">
        <f t="shared" si="108"/>
        <v>May/24</v>
      </c>
      <c r="K2699" t="str">
        <f t="shared" si="109"/>
        <v>Friday</v>
      </c>
    </row>
    <row r="2700" spans="3:11" x14ac:dyDescent="0.35">
      <c r="C2700" s="1" t="s">
        <v>6</v>
      </c>
      <c r="D2700" s="1" t="s">
        <v>1162</v>
      </c>
      <c r="E2700" s="40" t="s">
        <v>1207</v>
      </c>
      <c r="F2700"/>
      <c r="G2700" s="3">
        <v>45443</v>
      </c>
      <c r="H2700" s="3">
        <v>45443</v>
      </c>
      <c r="J2700" t="str">
        <f t="shared" si="108"/>
        <v>May/24</v>
      </c>
      <c r="K2700" t="str">
        <f t="shared" si="109"/>
        <v>Friday</v>
      </c>
    </row>
    <row r="2701" spans="3:11" x14ac:dyDescent="0.35">
      <c r="C2701" s="1" t="s">
        <v>6</v>
      </c>
      <c r="D2701" s="1" t="s">
        <v>51</v>
      </c>
      <c r="E2701" s="40" t="s">
        <v>1279</v>
      </c>
      <c r="F2701" t="s">
        <v>348</v>
      </c>
      <c r="G2701" s="3">
        <v>45443</v>
      </c>
      <c r="H2701" s="3">
        <v>45443</v>
      </c>
      <c r="I2701" s="1">
        <v>2</v>
      </c>
      <c r="J2701" t="str">
        <f t="shared" si="108"/>
        <v>May/24</v>
      </c>
      <c r="K2701" t="str">
        <f t="shared" si="109"/>
        <v>Friday</v>
      </c>
    </row>
    <row r="2702" spans="3:11" ht="29" x14ac:dyDescent="0.35">
      <c r="C2702" s="1" t="s">
        <v>6</v>
      </c>
      <c r="D2702" s="1" t="s">
        <v>988</v>
      </c>
      <c r="E2702" s="40" t="s">
        <v>1227</v>
      </c>
      <c r="F2702"/>
      <c r="G2702" s="3">
        <v>45443</v>
      </c>
      <c r="H2702" s="3">
        <v>45443</v>
      </c>
      <c r="J2702" t="str">
        <f t="shared" si="108"/>
        <v>May/24</v>
      </c>
      <c r="K2702" t="str">
        <f t="shared" si="109"/>
        <v>Friday</v>
      </c>
    </row>
    <row r="2703" spans="3:11" ht="29" x14ac:dyDescent="0.35">
      <c r="C2703" s="1" t="s">
        <v>6</v>
      </c>
      <c r="D2703" s="1" t="s">
        <v>1031</v>
      </c>
      <c r="E2703" s="40" t="s">
        <v>1276</v>
      </c>
      <c r="F2703"/>
      <c r="G2703" s="3">
        <v>45443</v>
      </c>
      <c r="H2703" s="3">
        <v>45443</v>
      </c>
      <c r="J2703" t="str">
        <f t="shared" si="108"/>
        <v>May/24</v>
      </c>
      <c r="K2703" t="str">
        <f t="shared" si="109"/>
        <v>Friday</v>
      </c>
    </row>
    <row r="2704" spans="3:11" x14ac:dyDescent="0.35">
      <c r="C2704" s="1" t="s">
        <v>6</v>
      </c>
      <c r="D2704" s="1" t="s">
        <v>510</v>
      </c>
      <c r="E2704" s="5" t="s">
        <v>1281</v>
      </c>
      <c r="F2704" t="s">
        <v>348</v>
      </c>
      <c r="G2704" s="3">
        <v>45443</v>
      </c>
      <c r="H2704" s="3">
        <v>45443</v>
      </c>
      <c r="I2704" s="1">
        <v>0.5</v>
      </c>
      <c r="J2704" t="str">
        <f t="shared" si="108"/>
        <v>May/24</v>
      </c>
      <c r="K2704" t="str">
        <f t="shared" si="109"/>
        <v>Friday</v>
      </c>
    </row>
    <row r="2705" spans="3:11" x14ac:dyDescent="0.35">
      <c r="C2705" s="1" t="s">
        <v>6</v>
      </c>
      <c r="D2705" s="85" t="s">
        <v>995</v>
      </c>
      <c r="E2705" s="86"/>
      <c r="F2705"/>
      <c r="G2705" s="3">
        <v>45443</v>
      </c>
      <c r="H2705" s="3">
        <v>45443</v>
      </c>
      <c r="I2705" s="85">
        <f xml:space="preserve"> SUM(I2696:I2704)</f>
        <v>4.5</v>
      </c>
      <c r="J2705" t="str">
        <f t="shared" si="108"/>
        <v>May/24</v>
      </c>
      <c r="K2705" t="str">
        <f t="shared" si="109"/>
        <v>Friday</v>
      </c>
    </row>
    <row r="2706" spans="3:11" ht="29" x14ac:dyDescent="0.35">
      <c r="C2706" s="1" t="s">
        <v>6</v>
      </c>
      <c r="D2706" s="1" t="s">
        <v>22</v>
      </c>
      <c r="E2706" s="40" t="s">
        <v>1278</v>
      </c>
      <c r="F2706"/>
      <c r="G2706" s="3">
        <v>45446</v>
      </c>
      <c r="H2706" s="3">
        <v>45446</v>
      </c>
      <c r="J2706" t="str">
        <f t="shared" ref="J2706:J2715" si="110" xml:space="preserve"> TEXT(G2706,"MMM/YY")</f>
        <v>Jun/24</v>
      </c>
      <c r="K2706" t="str">
        <f t="shared" ref="K2706:K2715" si="111" xml:space="preserve"> TEXT(G2706, "dddd")</f>
        <v>Monday</v>
      </c>
    </row>
    <row r="2707" spans="3:11" x14ac:dyDescent="0.35">
      <c r="C2707" s="1" t="s">
        <v>6</v>
      </c>
      <c r="D2707" s="1" t="s">
        <v>958</v>
      </c>
      <c r="E2707" s="40" t="s">
        <v>1269</v>
      </c>
      <c r="F2707"/>
      <c r="G2707" s="3">
        <v>45446</v>
      </c>
      <c r="H2707" s="3">
        <v>45446</v>
      </c>
      <c r="J2707" t="str">
        <f t="shared" si="110"/>
        <v>Jun/24</v>
      </c>
      <c r="K2707" t="str">
        <f t="shared" si="111"/>
        <v>Monday</v>
      </c>
    </row>
    <row r="2708" spans="3:11" ht="29" x14ac:dyDescent="0.35">
      <c r="C2708" s="1" t="s">
        <v>6</v>
      </c>
      <c r="D2708" s="1" t="s">
        <v>958</v>
      </c>
      <c r="E2708" s="40" t="s">
        <v>1270</v>
      </c>
      <c r="F2708"/>
      <c r="G2708" s="3">
        <v>45446</v>
      </c>
      <c r="H2708" s="3">
        <v>45446</v>
      </c>
      <c r="J2708" t="str">
        <f t="shared" si="110"/>
        <v>Jun/24</v>
      </c>
      <c r="K2708" t="str">
        <f t="shared" si="111"/>
        <v>Monday</v>
      </c>
    </row>
    <row r="2709" spans="3:11" ht="29" x14ac:dyDescent="0.35">
      <c r="C2709" s="1" t="s">
        <v>6</v>
      </c>
      <c r="D2709" s="1" t="s">
        <v>17</v>
      </c>
      <c r="E2709" s="40" t="s">
        <v>1282</v>
      </c>
      <c r="F2709" t="s">
        <v>348</v>
      </c>
      <c r="G2709" s="3">
        <v>45446</v>
      </c>
      <c r="H2709" s="3">
        <v>45446</v>
      </c>
      <c r="I2709" s="1">
        <v>4</v>
      </c>
      <c r="J2709" t="str">
        <f t="shared" si="110"/>
        <v>Jun/24</v>
      </c>
      <c r="K2709" t="str">
        <f t="shared" si="111"/>
        <v>Monday</v>
      </c>
    </row>
    <row r="2710" spans="3:11" x14ac:dyDescent="0.35">
      <c r="C2710" s="1" t="s">
        <v>6</v>
      </c>
      <c r="D2710" s="1" t="s">
        <v>1162</v>
      </c>
      <c r="E2710" s="40" t="s">
        <v>1207</v>
      </c>
      <c r="F2710" t="s">
        <v>348</v>
      </c>
      <c r="G2710" s="3">
        <v>45446</v>
      </c>
      <c r="H2710" s="3">
        <v>45446</v>
      </c>
      <c r="J2710" t="str">
        <f t="shared" si="110"/>
        <v>Jun/24</v>
      </c>
      <c r="K2710" t="str">
        <f t="shared" si="111"/>
        <v>Monday</v>
      </c>
    </row>
    <row r="2711" spans="3:11" x14ac:dyDescent="0.35">
      <c r="C2711" s="1" t="s">
        <v>6</v>
      </c>
      <c r="D2711" s="1" t="s">
        <v>51</v>
      </c>
      <c r="E2711" s="40" t="s">
        <v>1283</v>
      </c>
      <c r="F2711"/>
      <c r="G2711" s="3">
        <v>45446</v>
      </c>
      <c r="H2711" s="3">
        <v>45446</v>
      </c>
      <c r="I2711" s="1">
        <v>2</v>
      </c>
      <c r="J2711" t="str">
        <f t="shared" si="110"/>
        <v>Jun/24</v>
      </c>
      <c r="K2711" t="str">
        <f t="shared" si="111"/>
        <v>Monday</v>
      </c>
    </row>
    <row r="2712" spans="3:11" ht="29" x14ac:dyDescent="0.35">
      <c r="C2712" s="1" t="s">
        <v>6</v>
      </c>
      <c r="D2712" s="1" t="s">
        <v>988</v>
      </c>
      <c r="E2712" s="40" t="s">
        <v>1227</v>
      </c>
      <c r="F2712"/>
      <c r="G2712" s="3">
        <v>45446</v>
      </c>
      <c r="H2712" s="3">
        <v>45446</v>
      </c>
      <c r="J2712" t="str">
        <f t="shared" si="110"/>
        <v>Jun/24</v>
      </c>
      <c r="K2712" t="str">
        <f t="shared" si="111"/>
        <v>Monday</v>
      </c>
    </row>
    <row r="2713" spans="3:11" ht="29" x14ac:dyDescent="0.35">
      <c r="C2713" s="1" t="s">
        <v>6</v>
      </c>
      <c r="D2713" s="1" t="s">
        <v>1031</v>
      </c>
      <c r="E2713" s="40" t="s">
        <v>1276</v>
      </c>
      <c r="F2713"/>
      <c r="G2713" s="3">
        <v>45446</v>
      </c>
      <c r="H2713" s="3">
        <v>45446</v>
      </c>
      <c r="J2713" t="str">
        <f t="shared" si="110"/>
        <v>Jun/24</v>
      </c>
      <c r="K2713" t="str">
        <f t="shared" si="111"/>
        <v>Monday</v>
      </c>
    </row>
    <row r="2714" spans="3:11" x14ac:dyDescent="0.35">
      <c r="C2714" s="1" t="s">
        <v>6</v>
      </c>
      <c r="D2714" s="1" t="s">
        <v>510</v>
      </c>
      <c r="E2714" s="5" t="s">
        <v>1281</v>
      </c>
      <c r="F2714"/>
      <c r="G2714" s="3">
        <v>45446</v>
      </c>
      <c r="H2714" s="3">
        <v>45446</v>
      </c>
      <c r="J2714" t="str">
        <f t="shared" si="110"/>
        <v>Jun/24</v>
      </c>
      <c r="K2714" t="str">
        <f t="shared" si="111"/>
        <v>Monday</v>
      </c>
    </row>
    <row r="2715" spans="3:11" x14ac:dyDescent="0.35">
      <c r="C2715" s="1" t="s">
        <v>6</v>
      </c>
      <c r="D2715" s="85" t="s">
        <v>995</v>
      </c>
      <c r="E2715" s="86"/>
      <c r="F2715"/>
      <c r="G2715" s="3">
        <v>45446</v>
      </c>
      <c r="H2715" s="3">
        <v>45446</v>
      </c>
      <c r="I2715" s="85">
        <f xml:space="preserve"> SUM(I2706:I2714)</f>
        <v>6</v>
      </c>
      <c r="J2715" t="str">
        <f t="shared" si="110"/>
        <v>Jun/24</v>
      </c>
      <c r="K2715" t="str">
        <f t="shared" si="111"/>
        <v>Monday</v>
      </c>
    </row>
    <row r="2716" spans="3:11" ht="29" x14ac:dyDescent="0.35">
      <c r="C2716" s="1" t="s">
        <v>6</v>
      </c>
      <c r="D2716" s="1" t="s">
        <v>22</v>
      </c>
      <c r="E2716" s="40" t="s">
        <v>1278</v>
      </c>
      <c r="F2716"/>
      <c r="G2716" s="3">
        <v>45447</v>
      </c>
      <c r="H2716" s="3">
        <v>45447</v>
      </c>
      <c r="J2716" t="str">
        <f t="shared" ref="J2716:J2725" si="112" xml:space="preserve"> TEXT(G2716,"MMM/YY")</f>
        <v>Jun/24</v>
      </c>
      <c r="K2716" t="str">
        <f t="shared" ref="K2716:K2725" si="113" xml:space="preserve"> TEXT(G2716, "dddd")</f>
        <v>Tuesday</v>
      </c>
    </row>
    <row r="2717" spans="3:11" x14ac:dyDescent="0.35">
      <c r="C2717" s="1" t="s">
        <v>6</v>
      </c>
      <c r="D2717" s="1" t="s">
        <v>958</v>
      </c>
      <c r="E2717" s="40" t="s">
        <v>1269</v>
      </c>
      <c r="F2717"/>
      <c r="G2717" s="3">
        <v>45447</v>
      </c>
      <c r="H2717" s="3">
        <v>45447</v>
      </c>
      <c r="J2717" t="str">
        <f t="shared" si="112"/>
        <v>Jun/24</v>
      </c>
      <c r="K2717" t="str">
        <f t="shared" si="113"/>
        <v>Tuesday</v>
      </c>
    </row>
    <row r="2718" spans="3:11" ht="29" x14ac:dyDescent="0.35">
      <c r="C2718" s="1" t="s">
        <v>6</v>
      </c>
      <c r="D2718" s="1" t="s">
        <v>958</v>
      </c>
      <c r="E2718" s="40" t="s">
        <v>1270</v>
      </c>
      <c r="F2718"/>
      <c r="G2718" s="3">
        <v>45447</v>
      </c>
      <c r="H2718" s="3">
        <v>45447</v>
      </c>
      <c r="J2718" t="str">
        <f t="shared" si="112"/>
        <v>Jun/24</v>
      </c>
      <c r="K2718" t="str">
        <f t="shared" si="113"/>
        <v>Tuesday</v>
      </c>
    </row>
    <row r="2719" spans="3:11" ht="29" x14ac:dyDescent="0.35">
      <c r="C2719" s="1" t="s">
        <v>6</v>
      </c>
      <c r="D2719" s="1" t="s">
        <v>17</v>
      </c>
      <c r="E2719" s="40" t="s">
        <v>1282</v>
      </c>
      <c r="F2719"/>
      <c r="G2719" s="3">
        <v>45447</v>
      </c>
      <c r="H2719" s="3">
        <v>45447</v>
      </c>
      <c r="J2719" t="str">
        <f t="shared" si="112"/>
        <v>Jun/24</v>
      </c>
      <c r="K2719" t="str">
        <f t="shared" si="113"/>
        <v>Tuesday</v>
      </c>
    </row>
    <row r="2720" spans="3:11" x14ac:dyDescent="0.35">
      <c r="C2720" s="1" t="s">
        <v>6</v>
      </c>
      <c r="D2720" s="1" t="s">
        <v>1162</v>
      </c>
      <c r="E2720" s="40" t="s">
        <v>1207</v>
      </c>
      <c r="F2720"/>
      <c r="G2720" s="3">
        <v>45447</v>
      </c>
      <c r="H2720" s="3">
        <v>45447</v>
      </c>
      <c r="J2720" t="str">
        <f t="shared" si="112"/>
        <v>Jun/24</v>
      </c>
      <c r="K2720" t="str">
        <f t="shared" si="113"/>
        <v>Tuesday</v>
      </c>
    </row>
    <row r="2721" spans="3:11" x14ac:dyDescent="0.35">
      <c r="C2721" s="1" t="s">
        <v>6</v>
      </c>
      <c r="D2721" s="1" t="s">
        <v>51</v>
      </c>
      <c r="E2721" s="40" t="s">
        <v>1283</v>
      </c>
      <c r="F2721"/>
      <c r="G2721" s="3">
        <v>45447</v>
      </c>
      <c r="H2721" s="3">
        <v>45447</v>
      </c>
      <c r="J2721" t="str">
        <f t="shared" si="112"/>
        <v>Jun/24</v>
      </c>
      <c r="K2721" t="str">
        <f t="shared" si="113"/>
        <v>Tuesday</v>
      </c>
    </row>
    <row r="2722" spans="3:11" ht="29" x14ac:dyDescent="0.35">
      <c r="C2722" s="1" t="s">
        <v>6</v>
      </c>
      <c r="D2722" s="1" t="s">
        <v>988</v>
      </c>
      <c r="E2722" s="40" t="s">
        <v>1227</v>
      </c>
      <c r="F2722"/>
      <c r="G2722" s="3">
        <v>45447</v>
      </c>
      <c r="H2722" s="3">
        <v>45447</v>
      </c>
      <c r="J2722" t="str">
        <f t="shared" si="112"/>
        <v>Jun/24</v>
      </c>
      <c r="K2722" t="str">
        <f t="shared" si="113"/>
        <v>Tuesday</v>
      </c>
    </row>
    <row r="2723" spans="3:11" ht="29" x14ac:dyDescent="0.35">
      <c r="C2723" s="1" t="s">
        <v>6</v>
      </c>
      <c r="D2723" s="1" t="s">
        <v>1031</v>
      </c>
      <c r="E2723" s="40" t="s">
        <v>1276</v>
      </c>
      <c r="F2723"/>
      <c r="G2723" s="3">
        <v>45447</v>
      </c>
      <c r="H2723" s="3">
        <v>45447</v>
      </c>
      <c r="J2723" t="str">
        <f t="shared" si="112"/>
        <v>Jun/24</v>
      </c>
      <c r="K2723" t="str">
        <f t="shared" si="113"/>
        <v>Tuesday</v>
      </c>
    </row>
    <row r="2724" spans="3:11" x14ac:dyDescent="0.35">
      <c r="C2724" s="1" t="s">
        <v>6</v>
      </c>
      <c r="D2724" s="1" t="s">
        <v>510</v>
      </c>
      <c r="E2724" s="5" t="s">
        <v>1281</v>
      </c>
      <c r="F2724"/>
      <c r="G2724" s="3">
        <v>45447</v>
      </c>
      <c r="H2724" s="3">
        <v>45447</v>
      </c>
      <c r="J2724" t="str">
        <f t="shared" si="112"/>
        <v>Jun/24</v>
      </c>
      <c r="K2724" t="str">
        <f t="shared" si="113"/>
        <v>Tuesday</v>
      </c>
    </row>
    <row r="2725" spans="3:11" x14ac:dyDescent="0.35">
      <c r="C2725" s="1" t="s">
        <v>6</v>
      </c>
      <c r="D2725" s="85" t="s">
        <v>995</v>
      </c>
      <c r="E2725" s="86"/>
      <c r="F2725"/>
      <c r="G2725" s="3">
        <v>45447</v>
      </c>
      <c r="H2725" s="3">
        <v>45447</v>
      </c>
      <c r="I2725" s="85">
        <f xml:space="preserve"> SUM(I2716:I2724)</f>
        <v>0</v>
      </c>
      <c r="J2725" t="str">
        <f t="shared" si="112"/>
        <v>Jun/24</v>
      </c>
      <c r="K2725" t="str">
        <f t="shared" si="113"/>
        <v>Tuesday</v>
      </c>
    </row>
    <row r="2726" spans="3:11" ht="29" x14ac:dyDescent="0.35">
      <c r="C2726" s="1" t="s">
        <v>6</v>
      </c>
      <c r="D2726" s="1" t="s">
        <v>22</v>
      </c>
      <c r="E2726" s="40" t="s">
        <v>1278</v>
      </c>
      <c r="F2726"/>
      <c r="G2726" s="3">
        <v>45448</v>
      </c>
      <c r="H2726" s="3">
        <v>45448</v>
      </c>
      <c r="J2726" t="str">
        <f t="shared" ref="J2726:J2735" si="114" xml:space="preserve"> TEXT(G2726,"MMM/YY")</f>
        <v>Jun/24</v>
      </c>
      <c r="K2726" t="str">
        <f t="shared" ref="K2726:K2735" si="115" xml:space="preserve"> TEXT(G2726, "dddd")</f>
        <v>Wednesday</v>
      </c>
    </row>
    <row r="2727" spans="3:11" x14ac:dyDescent="0.35">
      <c r="C2727" s="1" t="s">
        <v>6</v>
      </c>
      <c r="D2727" s="1" t="s">
        <v>958</v>
      </c>
      <c r="E2727" s="40" t="s">
        <v>1269</v>
      </c>
      <c r="F2727"/>
      <c r="G2727" s="3">
        <v>45448</v>
      </c>
      <c r="H2727" s="3">
        <v>45448</v>
      </c>
      <c r="J2727" t="str">
        <f t="shared" si="114"/>
        <v>Jun/24</v>
      </c>
      <c r="K2727" t="str">
        <f t="shared" si="115"/>
        <v>Wednesday</v>
      </c>
    </row>
    <row r="2728" spans="3:11" ht="29" x14ac:dyDescent="0.35">
      <c r="C2728" s="1" t="s">
        <v>6</v>
      </c>
      <c r="D2728" s="1" t="s">
        <v>958</v>
      </c>
      <c r="E2728" s="40" t="s">
        <v>1270</v>
      </c>
      <c r="F2728"/>
      <c r="G2728" s="3">
        <v>45448</v>
      </c>
      <c r="H2728" s="3">
        <v>45448</v>
      </c>
      <c r="J2728" t="str">
        <f t="shared" si="114"/>
        <v>Jun/24</v>
      </c>
      <c r="K2728" t="str">
        <f t="shared" si="115"/>
        <v>Wednesday</v>
      </c>
    </row>
    <row r="2729" spans="3:11" ht="29" x14ac:dyDescent="0.35">
      <c r="C2729" s="1" t="s">
        <v>6</v>
      </c>
      <c r="D2729" s="1" t="s">
        <v>17</v>
      </c>
      <c r="E2729" s="40" t="s">
        <v>1284</v>
      </c>
      <c r="F2729" t="s">
        <v>348</v>
      </c>
      <c r="G2729" s="3">
        <v>45448</v>
      </c>
      <c r="H2729" s="3">
        <v>45448</v>
      </c>
      <c r="I2729" s="1">
        <v>3</v>
      </c>
      <c r="J2729" t="str">
        <f t="shared" si="114"/>
        <v>Jun/24</v>
      </c>
      <c r="K2729" t="str">
        <f t="shared" si="115"/>
        <v>Wednesday</v>
      </c>
    </row>
    <row r="2730" spans="3:11" x14ac:dyDescent="0.35">
      <c r="C2730" s="1" t="s">
        <v>6</v>
      </c>
      <c r="D2730" s="1" t="s">
        <v>1162</v>
      </c>
      <c r="E2730" s="40" t="s">
        <v>1285</v>
      </c>
      <c r="F2730" t="s">
        <v>348</v>
      </c>
      <c r="G2730" s="3">
        <v>45448</v>
      </c>
      <c r="H2730" s="3">
        <v>45448</v>
      </c>
      <c r="I2730" s="1">
        <v>0.5</v>
      </c>
      <c r="J2730" t="str">
        <f t="shared" si="114"/>
        <v>Jun/24</v>
      </c>
      <c r="K2730" t="str">
        <f t="shared" si="115"/>
        <v>Wednesday</v>
      </c>
    </row>
    <row r="2731" spans="3:11" x14ac:dyDescent="0.35">
      <c r="C2731" s="1" t="s">
        <v>6</v>
      </c>
      <c r="D2731" s="1" t="s">
        <v>51</v>
      </c>
      <c r="E2731" s="40" t="s">
        <v>1283</v>
      </c>
      <c r="F2731" t="s">
        <v>348</v>
      </c>
      <c r="G2731" s="3">
        <v>45448</v>
      </c>
      <c r="H2731" s="3">
        <v>45448</v>
      </c>
      <c r="I2731" s="1">
        <v>2</v>
      </c>
      <c r="J2731" t="str">
        <f t="shared" si="114"/>
        <v>Jun/24</v>
      </c>
      <c r="K2731" t="str">
        <f t="shared" si="115"/>
        <v>Wednesday</v>
      </c>
    </row>
    <row r="2732" spans="3:11" x14ac:dyDescent="0.35">
      <c r="C2732" s="1" t="s">
        <v>6</v>
      </c>
      <c r="D2732" s="1" t="s">
        <v>51</v>
      </c>
      <c r="E2732" s="40" t="s">
        <v>1286</v>
      </c>
      <c r="F2732" t="s">
        <v>348</v>
      </c>
      <c r="G2732" s="3">
        <v>45448</v>
      </c>
      <c r="H2732" s="3">
        <v>45448</v>
      </c>
      <c r="I2732" s="1">
        <v>1</v>
      </c>
      <c r="J2732" t="str">
        <f t="shared" si="114"/>
        <v>Jun/24</v>
      </c>
      <c r="K2732" t="str">
        <f t="shared" si="115"/>
        <v>Wednesday</v>
      </c>
    </row>
    <row r="2733" spans="3:11" x14ac:dyDescent="0.35">
      <c r="C2733" s="1" t="s">
        <v>6</v>
      </c>
      <c r="D2733" s="1" t="s">
        <v>1162</v>
      </c>
      <c r="E2733" s="40" t="s">
        <v>1289</v>
      </c>
      <c r="F2733" t="s">
        <v>348</v>
      </c>
      <c r="G2733" s="3">
        <v>45448</v>
      </c>
      <c r="H2733" s="3">
        <v>45448</v>
      </c>
      <c r="I2733" s="1">
        <v>1.5</v>
      </c>
      <c r="J2733" t="str">
        <f t="shared" si="114"/>
        <v>Jun/24</v>
      </c>
      <c r="K2733" t="str">
        <f t="shared" si="115"/>
        <v>Wednesday</v>
      </c>
    </row>
    <row r="2734" spans="3:11" x14ac:dyDescent="0.35">
      <c r="C2734" s="1" t="s">
        <v>6</v>
      </c>
      <c r="D2734" s="1" t="s">
        <v>510</v>
      </c>
      <c r="E2734" s="5" t="s">
        <v>1281</v>
      </c>
      <c r="F2734"/>
      <c r="G2734" s="3">
        <v>45448</v>
      </c>
      <c r="H2734" s="3">
        <v>45448</v>
      </c>
      <c r="J2734" t="str">
        <f t="shared" si="114"/>
        <v>Jun/24</v>
      </c>
      <c r="K2734" t="str">
        <f t="shared" si="115"/>
        <v>Wednesday</v>
      </c>
    </row>
    <row r="2735" spans="3:11" x14ac:dyDescent="0.35">
      <c r="C2735" s="1" t="s">
        <v>6</v>
      </c>
      <c r="D2735" s="85" t="s">
        <v>995</v>
      </c>
      <c r="E2735" s="86"/>
      <c r="F2735"/>
      <c r="G2735" s="3">
        <v>45448</v>
      </c>
      <c r="H2735" s="3">
        <v>45448</v>
      </c>
      <c r="I2735" s="85">
        <f xml:space="preserve"> SUM(I2726:I2734)</f>
        <v>8</v>
      </c>
      <c r="J2735" t="str">
        <f t="shared" si="114"/>
        <v>Jun/24</v>
      </c>
      <c r="K2735" t="str">
        <f t="shared" si="115"/>
        <v>Wednesday</v>
      </c>
    </row>
    <row r="2736" spans="3:11" ht="29" x14ac:dyDescent="0.35">
      <c r="C2736" s="1" t="s">
        <v>6</v>
      </c>
      <c r="D2736" s="1" t="s">
        <v>22</v>
      </c>
      <c r="E2736" s="40" t="s">
        <v>1288</v>
      </c>
      <c r="F2736" t="s">
        <v>348</v>
      </c>
      <c r="G2736" s="3">
        <v>45449</v>
      </c>
      <c r="H2736" s="3">
        <v>45449</v>
      </c>
      <c r="I2736" s="1">
        <v>1</v>
      </c>
      <c r="J2736" t="str">
        <f t="shared" ref="J2736:J2755" si="116" xml:space="preserve"> TEXT(G2736,"MMM/YY")</f>
        <v>Jun/24</v>
      </c>
      <c r="K2736" t="str">
        <f t="shared" ref="K2736:K2745" si="117" xml:space="preserve"> TEXT(G2736, "dddd")</f>
        <v>Thursday</v>
      </c>
    </row>
    <row r="2737" spans="3:11" x14ac:dyDescent="0.35">
      <c r="C2737" s="1" t="s">
        <v>6</v>
      </c>
      <c r="D2737" s="1" t="s">
        <v>958</v>
      </c>
      <c r="E2737" s="40" t="s">
        <v>1269</v>
      </c>
      <c r="F2737"/>
      <c r="G2737" s="3">
        <v>45449</v>
      </c>
      <c r="H2737" s="3">
        <v>45449</v>
      </c>
      <c r="J2737" t="str">
        <f t="shared" si="116"/>
        <v>Jun/24</v>
      </c>
      <c r="K2737" t="str">
        <f t="shared" si="117"/>
        <v>Thursday</v>
      </c>
    </row>
    <row r="2738" spans="3:11" ht="29" x14ac:dyDescent="0.35">
      <c r="C2738" s="1" t="s">
        <v>6</v>
      </c>
      <c r="D2738" s="1" t="s">
        <v>958</v>
      </c>
      <c r="E2738" s="40" t="s">
        <v>1270</v>
      </c>
      <c r="F2738"/>
      <c r="G2738" s="3">
        <v>45449</v>
      </c>
      <c r="H2738" s="3">
        <v>45449</v>
      </c>
      <c r="J2738" t="str">
        <f t="shared" si="116"/>
        <v>Jun/24</v>
      </c>
      <c r="K2738" t="str">
        <f t="shared" si="117"/>
        <v>Thursday</v>
      </c>
    </row>
    <row r="2739" spans="3:11" ht="29" x14ac:dyDescent="0.35">
      <c r="C2739" s="1" t="s">
        <v>6</v>
      </c>
      <c r="D2739" s="1" t="s">
        <v>17</v>
      </c>
      <c r="E2739" s="40" t="s">
        <v>1284</v>
      </c>
      <c r="F2739"/>
      <c r="G2739" s="3">
        <v>45449</v>
      </c>
      <c r="H2739" s="3">
        <v>45449</v>
      </c>
      <c r="J2739" t="str">
        <f t="shared" si="116"/>
        <v>Jun/24</v>
      </c>
      <c r="K2739" t="str">
        <f t="shared" si="117"/>
        <v>Thursday</v>
      </c>
    </row>
    <row r="2740" spans="3:11" x14ac:dyDescent="0.35">
      <c r="C2740" s="1" t="s">
        <v>6</v>
      </c>
      <c r="D2740" s="1" t="s">
        <v>1162</v>
      </c>
      <c r="E2740" s="40" t="s">
        <v>1285</v>
      </c>
      <c r="F2740"/>
      <c r="G2740" s="3">
        <v>45449</v>
      </c>
      <c r="H2740" s="3">
        <v>45449</v>
      </c>
      <c r="J2740" t="str">
        <f t="shared" si="116"/>
        <v>Jun/24</v>
      </c>
      <c r="K2740" t="str">
        <f t="shared" si="117"/>
        <v>Thursday</v>
      </c>
    </row>
    <row r="2741" spans="3:11" x14ac:dyDescent="0.35">
      <c r="C2741" s="1" t="s">
        <v>6</v>
      </c>
      <c r="D2741" s="1" t="s">
        <v>51</v>
      </c>
      <c r="E2741" s="40" t="s">
        <v>1283</v>
      </c>
      <c r="F2741"/>
      <c r="G2741" s="3">
        <v>45449</v>
      </c>
      <c r="H2741" s="3">
        <v>45449</v>
      </c>
      <c r="J2741" t="str">
        <f t="shared" si="116"/>
        <v>Jun/24</v>
      </c>
      <c r="K2741" t="str">
        <f t="shared" si="117"/>
        <v>Thursday</v>
      </c>
    </row>
    <row r="2742" spans="3:11" x14ac:dyDescent="0.35">
      <c r="C2742" s="1" t="s">
        <v>6</v>
      </c>
      <c r="D2742" s="1" t="s">
        <v>51</v>
      </c>
      <c r="E2742" s="40" t="s">
        <v>1286</v>
      </c>
      <c r="F2742" t="s">
        <v>348</v>
      </c>
      <c r="G2742" s="3">
        <v>45449</v>
      </c>
      <c r="H2742" s="3">
        <v>45449</v>
      </c>
      <c r="I2742" s="1">
        <v>2</v>
      </c>
      <c r="J2742" t="str">
        <f t="shared" si="116"/>
        <v>Jun/24</v>
      </c>
      <c r="K2742" t="str">
        <f t="shared" si="117"/>
        <v>Thursday</v>
      </c>
    </row>
    <row r="2743" spans="3:11" x14ac:dyDescent="0.35">
      <c r="C2743" s="1" t="s">
        <v>6</v>
      </c>
      <c r="D2743" s="1" t="s">
        <v>1162</v>
      </c>
      <c r="E2743" s="40" t="s">
        <v>1287</v>
      </c>
      <c r="F2743"/>
      <c r="G2743" s="3">
        <v>45449</v>
      </c>
      <c r="H2743" s="3">
        <v>45449</v>
      </c>
      <c r="J2743" t="str">
        <f t="shared" si="116"/>
        <v>Jun/24</v>
      </c>
      <c r="K2743" t="str">
        <f t="shared" si="117"/>
        <v>Thursday</v>
      </c>
    </row>
    <row r="2744" spans="3:11" x14ac:dyDescent="0.35">
      <c r="C2744" s="1" t="s">
        <v>6</v>
      </c>
      <c r="D2744" s="1" t="s">
        <v>510</v>
      </c>
      <c r="E2744" s="5" t="s">
        <v>1281</v>
      </c>
      <c r="F2744"/>
      <c r="G2744" s="3">
        <v>45449</v>
      </c>
      <c r="H2744" s="3">
        <v>45449</v>
      </c>
      <c r="J2744" t="str">
        <f t="shared" si="116"/>
        <v>Jun/24</v>
      </c>
      <c r="K2744" t="str">
        <f t="shared" si="117"/>
        <v>Thursday</v>
      </c>
    </row>
    <row r="2745" spans="3:11" x14ac:dyDescent="0.35">
      <c r="C2745" s="1" t="s">
        <v>6</v>
      </c>
      <c r="D2745" s="85" t="s">
        <v>995</v>
      </c>
      <c r="E2745" s="86"/>
      <c r="F2745"/>
      <c r="G2745" s="3">
        <v>45449</v>
      </c>
      <c r="H2745" s="3">
        <v>45449</v>
      </c>
      <c r="I2745" s="85">
        <f xml:space="preserve"> SUM(I2736:I2744)</f>
        <v>3</v>
      </c>
      <c r="J2745" t="str">
        <f t="shared" si="116"/>
        <v>Jun/24</v>
      </c>
      <c r="K2745" t="str">
        <f t="shared" si="117"/>
        <v>Thursday</v>
      </c>
    </row>
    <row r="2746" spans="3:11" ht="29" x14ac:dyDescent="0.35">
      <c r="C2746" s="1" t="s">
        <v>6</v>
      </c>
      <c r="D2746" s="1" t="s">
        <v>22</v>
      </c>
      <c r="E2746" s="40" t="s">
        <v>1291</v>
      </c>
      <c r="F2746" t="s">
        <v>348</v>
      </c>
      <c r="G2746" s="3">
        <v>45450</v>
      </c>
      <c r="H2746" s="3">
        <v>45450</v>
      </c>
      <c r="I2746" s="1">
        <v>2</v>
      </c>
      <c r="J2746" t="str">
        <f t="shared" si="116"/>
        <v>Jun/24</v>
      </c>
      <c r="K2746" t="str">
        <f t="shared" ref="K2746:K2755" si="118" xml:space="preserve"> TEXT(G2746, "dddd")</f>
        <v>Friday</v>
      </c>
    </row>
    <row r="2747" spans="3:11" x14ac:dyDescent="0.35">
      <c r="C2747" s="1" t="s">
        <v>6</v>
      </c>
      <c r="D2747" s="1" t="s">
        <v>958</v>
      </c>
      <c r="E2747" s="40" t="s">
        <v>1269</v>
      </c>
      <c r="F2747"/>
      <c r="G2747" s="3">
        <v>45450</v>
      </c>
      <c r="H2747" s="3">
        <v>45450</v>
      </c>
      <c r="J2747" t="str">
        <f t="shared" si="116"/>
        <v>Jun/24</v>
      </c>
      <c r="K2747" t="str">
        <f t="shared" si="118"/>
        <v>Friday</v>
      </c>
    </row>
    <row r="2748" spans="3:11" ht="29" x14ac:dyDescent="0.35">
      <c r="C2748" s="1" t="s">
        <v>6</v>
      </c>
      <c r="D2748" s="1" t="s">
        <v>958</v>
      </c>
      <c r="E2748" s="40" t="s">
        <v>1270</v>
      </c>
      <c r="F2748"/>
      <c r="G2748" s="3">
        <v>45450</v>
      </c>
      <c r="H2748" s="3">
        <v>45450</v>
      </c>
      <c r="J2748" t="str">
        <f t="shared" si="116"/>
        <v>Jun/24</v>
      </c>
      <c r="K2748" t="str">
        <f t="shared" si="118"/>
        <v>Friday</v>
      </c>
    </row>
    <row r="2749" spans="3:11" ht="29" x14ac:dyDescent="0.35">
      <c r="C2749" s="1" t="s">
        <v>6</v>
      </c>
      <c r="D2749" s="1" t="s">
        <v>17</v>
      </c>
      <c r="E2749" s="40" t="s">
        <v>1284</v>
      </c>
      <c r="F2749"/>
      <c r="G2749" s="3">
        <v>45450</v>
      </c>
      <c r="H2749" s="3">
        <v>45450</v>
      </c>
      <c r="J2749" t="str">
        <f t="shared" si="116"/>
        <v>Jun/24</v>
      </c>
      <c r="K2749" t="str">
        <f t="shared" si="118"/>
        <v>Friday</v>
      </c>
    </row>
    <row r="2750" spans="3:11" x14ac:dyDescent="0.35">
      <c r="C2750" s="1" t="s">
        <v>6</v>
      </c>
      <c r="D2750" s="1" t="s">
        <v>1162</v>
      </c>
      <c r="E2750" s="40" t="s">
        <v>1285</v>
      </c>
      <c r="F2750"/>
      <c r="G2750" s="3">
        <v>45450</v>
      </c>
      <c r="H2750" s="3">
        <v>45450</v>
      </c>
      <c r="J2750" t="str">
        <f t="shared" si="116"/>
        <v>Jun/24</v>
      </c>
      <c r="K2750" t="str">
        <f t="shared" si="118"/>
        <v>Friday</v>
      </c>
    </row>
    <row r="2751" spans="3:11" ht="29" x14ac:dyDescent="0.35">
      <c r="C2751" s="1" t="s">
        <v>6</v>
      </c>
      <c r="D2751" s="1" t="s">
        <v>51</v>
      </c>
      <c r="E2751" s="40" t="s">
        <v>1290</v>
      </c>
      <c r="F2751" t="s">
        <v>348</v>
      </c>
      <c r="G2751" s="3">
        <v>45450</v>
      </c>
      <c r="H2751" s="3">
        <v>45450</v>
      </c>
      <c r="I2751" s="1">
        <v>3</v>
      </c>
      <c r="J2751" t="str">
        <f t="shared" si="116"/>
        <v>Jun/24</v>
      </c>
      <c r="K2751" t="str">
        <f t="shared" si="118"/>
        <v>Friday</v>
      </c>
    </row>
    <row r="2752" spans="3:11" x14ac:dyDescent="0.35">
      <c r="C2752" s="1" t="s">
        <v>6</v>
      </c>
      <c r="D2752" s="1" t="s">
        <v>51</v>
      </c>
      <c r="E2752" s="40" t="s">
        <v>1286</v>
      </c>
      <c r="F2752"/>
      <c r="G2752" s="3">
        <v>45450</v>
      </c>
      <c r="H2752" s="3">
        <v>45450</v>
      </c>
      <c r="J2752" t="str">
        <f t="shared" si="116"/>
        <v>Jun/24</v>
      </c>
      <c r="K2752" t="str">
        <f t="shared" si="118"/>
        <v>Friday</v>
      </c>
    </row>
    <row r="2753" spans="3:11" x14ac:dyDescent="0.35">
      <c r="C2753" s="1" t="s">
        <v>6</v>
      </c>
      <c r="D2753" s="1" t="s">
        <v>1162</v>
      </c>
      <c r="E2753" s="40" t="s">
        <v>1287</v>
      </c>
      <c r="F2753"/>
      <c r="G2753" s="3">
        <v>45450</v>
      </c>
      <c r="H2753" s="3">
        <v>45450</v>
      </c>
      <c r="J2753" t="str">
        <f t="shared" si="116"/>
        <v>Jun/24</v>
      </c>
      <c r="K2753" t="str">
        <f t="shared" si="118"/>
        <v>Friday</v>
      </c>
    </row>
    <row r="2754" spans="3:11" x14ac:dyDescent="0.35">
      <c r="C2754" s="1" t="s">
        <v>6</v>
      </c>
      <c r="D2754" s="1" t="s">
        <v>510</v>
      </c>
      <c r="E2754" s="5" t="s">
        <v>1281</v>
      </c>
      <c r="F2754"/>
      <c r="G2754" s="3">
        <v>45450</v>
      </c>
      <c r="H2754" s="3">
        <v>45450</v>
      </c>
      <c r="J2754" t="str">
        <f t="shared" si="116"/>
        <v>Jun/24</v>
      </c>
      <c r="K2754" t="str">
        <f t="shared" si="118"/>
        <v>Friday</v>
      </c>
    </row>
    <row r="2755" spans="3:11" x14ac:dyDescent="0.35">
      <c r="C2755" s="1" t="s">
        <v>6</v>
      </c>
      <c r="D2755" s="85" t="s">
        <v>995</v>
      </c>
      <c r="E2755" s="86"/>
      <c r="F2755"/>
      <c r="G2755" s="3">
        <v>45450</v>
      </c>
      <c r="H2755" s="3">
        <v>45450</v>
      </c>
      <c r="I2755" s="85">
        <f xml:space="preserve"> SUM(I2746:I2754)</f>
        <v>5</v>
      </c>
      <c r="J2755" t="str">
        <f t="shared" si="116"/>
        <v>Jun/24</v>
      </c>
      <c r="K2755" t="str">
        <f t="shared" si="118"/>
        <v>Friday</v>
      </c>
    </row>
    <row r="2756" spans="3:11" x14ac:dyDescent="0.35">
      <c r="C2756" s="1" t="s">
        <v>6</v>
      </c>
      <c r="D2756" s="1" t="s">
        <v>22</v>
      </c>
      <c r="E2756" s="40" t="s">
        <v>1294</v>
      </c>
      <c r="F2756" t="s">
        <v>348</v>
      </c>
      <c r="G2756" s="3">
        <v>45453</v>
      </c>
      <c r="H2756" s="3">
        <v>45453</v>
      </c>
      <c r="I2756" s="1">
        <v>1</v>
      </c>
      <c r="J2756" t="str">
        <f t="shared" ref="J2756:J2765" si="119" xml:space="preserve"> TEXT(G2756,"MMM/YY")</f>
        <v>Jun/24</v>
      </c>
      <c r="K2756" t="str">
        <f t="shared" ref="K2756:K2765" si="120" xml:space="preserve"> TEXT(G2756, "dddd")</f>
        <v>Monday</v>
      </c>
    </row>
    <row r="2757" spans="3:11" x14ac:dyDescent="0.35">
      <c r="C2757" s="1" t="s">
        <v>6</v>
      </c>
      <c r="D2757" s="1" t="s">
        <v>958</v>
      </c>
      <c r="E2757" s="40" t="s">
        <v>1269</v>
      </c>
      <c r="F2757"/>
      <c r="G2757" s="3">
        <v>45453</v>
      </c>
      <c r="H2757" s="3">
        <v>45453</v>
      </c>
      <c r="J2757" t="str">
        <f t="shared" si="119"/>
        <v>Jun/24</v>
      </c>
      <c r="K2757" t="str">
        <f t="shared" si="120"/>
        <v>Monday</v>
      </c>
    </row>
    <row r="2758" spans="3:11" ht="29" x14ac:dyDescent="0.35">
      <c r="C2758" s="1" t="s">
        <v>6</v>
      </c>
      <c r="D2758" s="1" t="s">
        <v>958</v>
      </c>
      <c r="E2758" s="40" t="s">
        <v>1270</v>
      </c>
      <c r="F2758"/>
      <c r="G2758" s="3">
        <v>45453</v>
      </c>
      <c r="H2758" s="3">
        <v>45453</v>
      </c>
      <c r="J2758" t="str">
        <f t="shared" si="119"/>
        <v>Jun/24</v>
      </c>
      <c r="K2758" t="str">
        <f t="shared" si="120"/>
        <v>Monday</v>
      </c>
    </row>
    <row r="2759" spans="3:11" ht="29" x14ac:dyDescent="0.35">
      <c r="C2759" s="1" t="s">
        <v>6</v>
      </c>
      <c r="D2759" s="1" t="s">
        <v>17</v>
      </c>
      <c r="E2759" s="40" t="s">
        <v>1292</v>
      </c>
      <c r="F2759" t="s">
        <v>657</v>
      </c>
      <c r="G2759" s="3">
        <v>45453</v>
      </c>
      <c r="H2759" s="3">
        <v>45453</v>
      </c>
      <c r="I2759" s="1">
        <v>4</v>
      </c>
      <c r="J2759" t="str">
        <f t="shared" si="119"/>
        <v>Jun/24</v>
      </c>
      <c r="K2759" t="str">
        <f t="shared" si="120"/>
        <v>Monday</v>
      </c>
    </row>
    <row r="2760" spans="3:11" x14ac:dyDescent="0.35">
      <c r="C2760" s="1" t="s">
        <v>6</v>
      </c>
      <c r="D2760" s="1" t="s">
        <v>1162</v>
      </c>
      <c r="E2760" s="40" t="s">
        <v>1285</v>
      </c>
      <c r="F2760"/>
      <c r="G2760" s="3">
        <v>45453</v>
      </c>
      <c r="H2760" s="3">
        <v>45453</v>
      </c>
      <c r="J2760" t="str">
        <f t="shared" si="119"/>
        <v>Jun/24</v>
      </c>
      <c r="K2760" t="str">
        <f t="shared" si="120"/>
        <v>Monday</v>
      </c>
    </row>
    <row r="2761" spans="3:11" ht="29" x14ac:dyDescent="0.35">
      <c r="C2761" s="1" t="s">
        <v>6</v>
      </c>
      <c r="D2761" s="1" t="s">
        <v>51</v>
      </c>
      <c r="E2761" s="40" t="s">
        <v>1290</v>
      </c>
      <c r="F2761" t="s">
        <v>657</v>
      </c>
      <c r="G2761" s="3">
        <v>45453</v>
      </c>
      <c r="H2761" s="3">
        <v>45453</v>
      </c>
      <c r="I2761" s="1">
        <v>2</v>
      </c>
      <c r="J2761" t="str">
        <f t="shared" si="119"/>
        <v>Jun/24</v>
      </c>
      <c r="K2761" t="str">
        <f t="shared" si="120"/>
        <v>Monday</v>
      </c>
    </row>
    <row r="2762" spans="3:11" x14ac:dyDescent="0.35">
      <c r="C2762" s="1" t="s">
        <v>6</v>
      </c>
      <c r="D2762" s="1" t="s">
        <v>51</v>
      </c>
      <c r="E2762" s="40" t="s">
        <v>1286</v>
      </c>
      <c r="F2762"/>
      <c r="G2762" s="3">
        <v>45453</v>
      </c>
      <c r="H2762" s="3">
        <v>45453</v>
      </c>
      <c r="J2762" t="str">
        <f t="shared" si="119"/>
        <v>Jun/24</v>
      </c>
      <c r="K2762" t="str">
        <f t="shared" si="120"/>
        <v>Monday</v>
      </c>
    </row>
    <row r="2763" spans="3:11" x14ac:dyDescent="0.35">
      <c r="C2763" s="1" t="s">
        <v>6</v>
      </c>
      <c r="D2763" s="1" t="s">
        <v>1162</v>
      </c>
      <c r="E2763" s="40" t="s">
        <v>1287</v>
      </c>
      <c r="F2763"/>
      <c r="G2763" s="3">
        <v>45453</v>
      </c>
      <c r="H2763" s="3">
        <v>45453</v>
      </c>
      <c r="J2763" t="str">
        <f t="shared" si="119"/>
        <v>Jun/24</v>
      </c>
      <c r="K2763" t="str">
        <f t="shared" si="120"/>
        <v>Monday</v>
      </c>
    </row>
    <row r="2764" spans="3:11" x14ac:dyDescent="0.35">
      <c r="C2764" s="1" t="s">
        <v>6</v>
      </c>
      <c r="D2764" s="1" t="s">
        <v>510</v>
      </c>
      <c r="E2764" s="5" t="s">
        <v>1293</v>
      </c>
      <c r="F2764" t="s">
        <v>657</v>
      </c>
      <c r="G2764" s="3">
        <v>45453</v>
      </c>
      <c r="H2764" s="3">
        <v>45453</v>
      </c>
      <c r="I2764" s="1">
        <v>1</v>
      </c>
      <c r="J2764" t="str">
        <f t="shared" si="119"/>
        <v>Jun/24</v>
      </c>
      <c r="K2764" t="str">
        <f t="shared" si="120"/>
        <v>Monday</v>
      </c>
    </row>
    <row r="2765" spans="3:11" x14ac:dyDescent="0.35">
      <c r="C2765" s="1" t="s">
        <v>6</v>
      </c>
      <c r="D2765" s="85" t="s">
        <v>995</v>
      </c>
      <c r="E2765" s="86"/>
      <c r="F2765"/>
      <c r="G2765" s="3">
        <v>45453</v>
      </c>
      <c r="H2765" s="3">
        <v>45453</v>
      </c>
      <c r="I2765" s="85">
        <f xml:space="preserve"> SUM(I2756:I2764)</f>
        <v>8</v>
      </c>
      <c r="J2765" t="str">
        <f t="shared" si="119"/>
        <v>Jun/24</v>
      </c>
      <c r="K2765" t="str">
        <f t="shared" si="120"/>
        <v>Monday</v>
      </c>
    </row>
    <row r="2766" spans="3:11" ht="29" x14ac:dyDescent="0.35">
      <c r="C2766" s="1" t="s">
        <v>6</v>
      </c>
      <c r="D2766" s="1" t="s">
        <v>22</v>
      </c>
      <c r="E2766" s="40" t="s">
        <v>1291</v>
      </c>
      <c r="F2766"/>
      <c r="G2766" s="3">
        <v>45454</v>
      </c>
      <c r="H2766" s="3">
        <v>45454</v>
      </c>
      <c r="J2766" t="str">
        <f t="shared" ref="J2766:J2775" si="121" xml:space="preserve"> TEXT(G2766,"MMM/YY")</f>
        <v>Jun/24</v>
      </c>
      <c r="K2766" t="str">
        <f t="shared" ref="K2766:K2775" si="122" xml:space="preserve"> TEXT(G2766, "dddd")</f>
        <v>Tuesday</v>
      </c>
    </row>
    <row r="2767" spans="3:11" x14ac:dyDescent="0.35">
      <c r="C2767" s="1" t="s">
        <v>6</v>
      </c>
      <c r="D2767" s="1" t="s">
        <v>958</v>
      </c>
      <c r="E2767" s="40" t="s">
        <v>1269</v>
      </c>
      <c r="F2767"/>
      <c r="G2767" s="3">
        <v>45454</v>
      </c>
      <c r="H2767" s="3">
        <v>45454</v>
      </c>
      <c r="J2767" t="str">
        <f t="shared" si="121"/>
        <v>Jun/24</v>
      </c>
      <c r="K2767" t="str">
        <f t="shared" si="122"/>
        <v>Tuesday</v>
      </c>
    </row>
    <row r="2768" spans="3:11" ht="29" x14ac:dyDescent="0.35">
      <c r="C2768" s="1" t="s">
        <v>6</v>
      </c>
      <c r="D2768" s="1" t="s">
        <v>958</v>
      </c>
      <c r="E2768" s="40" t="s">
        <v>1270</v>
      </c>
      <c r="F2768"/>
      <c r="G2768" s="3">
        <v>45454</v>
      </c>
      <c r="H2768" s="3">
        <v>45454</v>
      </c>
      <c r="J2768" t="str">
        <f t="shared" si="121"/>
        <v>Jun/24</v>
      </c>
      <c r="K2768" t="str">
        <f t="shared" si="122"/>
        <v>Tuesday</v>
      </c>
    </row>
    <row r="2769" spans="3:11" ht="29" x14ac:dyDescent="0.35">
      <c r="C2769" s="1" t="s">
        <v>6</v>
      </c>
      <c r="D2769" s="1" t="s">
        <v>17</v>
      </c>
      <c r="E2769" s="40" t="s">
        <v>1292</v>
      </c>
      <c r="F2769"/>
      <c r="G2769" s="3">
        <v>45454</v>
      </c>
      <c r="H2769" s="3">
        <v>45454</v>
      </c>
      <c r="J2769" t="str">
        <f t="shared" si="121"/>
        <v>Jun/24</v>
      </c>
      <c r="K2769" t="str">
        <f t="shared" si="122"/>
        <v>Tuesday</v>
      </c>
    </row>
    <row r="2770" spans="3:11" x14ac:dyDescent="0.35">
      <c r="C2770" s="1" t="s">
        <v>6</v>
      </c>
      <c r="D2770" s="1" t="s">
        <v>1162</v>
      </c>
      <c r="E2770" s="40" t="s">
        <v>1285</v>
      </c>
      <c r="F2770"/>
      <c r="G2770" s="3">
        <v>45454</v>
      </c>
      <c r="H2770" s="3">
        <v>45454</v>
      </c>
      <c r="J2770" t="str">
        <f t="shared" si="121"/>
        <v>Jun/24</v>
      </c>
      <c r="K2770" t="str">
        <f t="shared" si="122"/>
        <v>Tuesday</v>
      </c>
    </row>
    <row r="2771" spans="3:11" ht="29" x14ac:dyDescent="0.35">
      <c r="C2771" s="1" t="s">
        <v>6</v>
      </c>
      <c r="D2771" s="1" t="s">
        <v>51</v>
      </c>
      <c r="E2771" s="40" t="s">
        <v>1290</v>
      </c>
      <c r="F2771" t="s">
        <v>657</v>
      </c>
      <c r="G2771" s="3">
        <v>45454</v>
      </c>
      <c r="H2771" s="3">
        <v>45454</v>
      </c>
      <c r="I2771" s="1">
        <v>2</v>
      </c>
      <c r="J2771" t="str">
        <f t="shared" si="121"/>
        <v>Jun/24</v>
      </c>
      <c r="K2771" t="str">
        <f t="shared" si="122"/>
        <v>Tuesday</v>
      </c>
    </row>
    <row r="2772" spans="3:11" x14ac:dyDescent="0.35">
      <c r="C2772" s="1" t="s">
        <v>6</v>
      </c>
      <c r="D2772" s="1" t="s">
        <v>51</v>
      </c>
      <c r="E2772" s="40" t="s">
        <v>1286</v>
      </c>
      <c r="F2772"/>
      <c r="G2772" s="3">
        <v>45454</v>
      </c>
      <c r="H2772" s="3">
        <v>45454</v>
      </c>
      <c r="J2772" t="str">
        <f t="shared" si="121"/>
        <v>Jun/24</v>
      </c>
      <c r="K2772" t="str">
        <f t="shared" si="122"/>
        <v>Tuesday</v>
      </c>
    </row>
    <row r="2773" spans="3:11" x14ac:dyDescent="0.35">
      <c r="C2773" s="1" t="s">
        <v>6</v>
      </c>
      <c r="D2773" s="1" t="s">
        <v>1162</v>
      </c>
      <c r="E2773" s="40" t="s">
        <v>1287</v>
      </c>
      <c r="F2773"/>
      <c r="G2773" s="3">
        <v>45454</v>
      </c>
      <c r="H2773" s="3">
        <v>45454</v>
      </c>
      <c r="J2773" t="str">
        <f t="shared" si="121"/>
        <v>Jun/24</v>
      </c>
      <c r="K2773" t="str">
        <f t="shared" si="122"/>
        <v>Tuesday</v>
      </c>
    </row>
    <row r="2774" spans="3:11" x14ac:dyDescent="0.35">
      <c r="C2774" s="1" t="s">
        <v>6</v>
      </c>
      <c r="D2774" s="1" t="s">
        <v>510</v>
      </c>
      <c r="E2774" s="5" t="s">
        <v>1293</v>
      </c>
      <c r="F2774"/>
      <c r="G2774" s="3">
        <v>45454</v>
      </c>
      <c r="H2774" s="3">
        <v>45454</v>
      </c>
      <c r="J2774" t="str">
        <f t="shared" si="121"/>
        <v>Jun/24</v>
      </c>
      <c r="K2774" t="str">
        <f t="shared" si="122"/>
        <v>Tuesday</v>
      </c>
    </row>
    <row r="2775" spans="3:11" x14ac:dyDescent="0.35">
      <c r="C2775" s="1" t="s">
        <v>6</v>
      </c>
      <c r="D2775" s="85" t="s">
        <v>995</v>
      </c>
      <c r="E2775" s="86"/>
      <c r="F2775"/>
      <c r="G2775" s="3">
        <v>45454</v>
      </c>
      <c r="H2775" s="3">
        <v>45454</v>
      </c>
      <c r="I2775" s="85">
        <f xml:space="preserve"> SUM(I2766:I2774)</f>
        <v>2</v>
      </c>
      <c r="J2775" t="str">
        <f t="shared" si="121"/>
        <v>Jun/24</v>
      </c>
      <c r="K2775" t="str">
        <f t="shared" si="122"/>
        <v>Tuesday</v>
      </c>
    </row>
    <row r="2776" spans="3:11" ht="29" x14ac:dyDescent="0.35">
      <c r="C2776" s="1" t="s">
        <v>6</v>
      </c>
      <c r="D2776" s="1" t="s">
        <v>22</v>
      </c>
      <c r="E2776" s="40" t="s">
        <v>1291</v>
      </c>
      <c r="F2776"/>
      <c r="G2776" s="3">
        <v>45455</v>
      </c>
      <c r="H2776" s="3">
        <v>45455</v>
      </c>
      <c r="J2776" t="str">
        <f t="shared" ref="J2776:J2785" si="123" xml:space="preserve"> TEXT(G2776,"MMM/YY")</f>
        <v>Jun/24</v>
      </c>
      <c r="K2776" t="str">
        <f t="shared" ref="K2776:K2785" si="124" xml:space="preserve"> TEXT(G2776, "dddd")</f>
        <v>Wednesday</v>
      </c>
    </row>
    <row r="2777" spans="3:11" x14ac:dyDescent="0.35">
      <c r="C2777" s="1" t="s">
        <v>6</v>
      </c>
      <c r="D2777" s="1" t="s">
        <v>958</v>
      </c>
      <c r="E2777" s="40" t="s">
        <v>1269</v>
      </c>
      <c r="F2777"/>
      <c r="G2777" s="3">
        <v>45455</v>
      </c>
      <c r="H2777" s="3">
        <v>45455</v>
      </c>
      <c r="J2777" t="str">
        <f t="shared" si="123"/>
        <v>Jun/24</v>
      </c>
      <c r="K2777" t="str">
        <f t="shared" si="124"/>
        <v>Wednesday</v>
      </c>
    </row>
    <row r="2778" spans="3:11" ht="29" x14ac:dyDescent="0.35">
      <c r="C2778" s="1" t="s">
        <v>6</v>
      </c>
      <c r="D2778" s="1" t="s">
        <v>958</v>
      </c>
      <c r="E2778" s="40" t="s">
        <v>1270</v>
      </c>
      <c r="F2778"/>
      <c r="G2778" s="3">
        <v>45455</v>
      </c>
      <c r="H2778" s="3">
        <v>45455</v>
      </c>
      <c r="J2778" t="str">
        <f t="shared" si="123"/>
        <v>Jun/24</v>
      </c>
      <c r="K2778" t="str">
        <f t="shared" si="124"/>
        <v>Wednesday</v>
      </c>
    </row>
    <row r="2779" spans="3:11" ht="29" x14ac:dyDescent="0.35">
      <c r="C2779" s="1" t="s">
        <v>6</v>
      </c>
      <c r="D2779" s="1" t="s">
        <v>17</v>
      </c>
      <c r="E2779" s="40" t="s">
        <v>1295</v>
      </c>
      <c r="F2779" t="s">
        <v>348</v>
      </c>
      <c r="G2779" s="3">
        <v>45455</v>
      </c>
      <c r="H2779" s="3">
        <v>45455</v>
      </c>
      <c r="I2779" s="1">
        <v>3</v>
      </c>
      <c r="J2779" t="str">
        <f t="shared" si="123"/>
        <v>Jun/24</v>
      </c>
      <c r="K2779" t="str">
        <f t="shared" si="124"/>
        <v>Wednesday</v>
      </c>
    </row>
    <row r="2780" spans="3:11" x14ac:dyDescent="0.35">
      <c r="C2780" s="1" t="s">
        <v>6</v>
      </c>
      <c r="D2780" s="1" t="s">
        <v>1162</v>
      </c>
      <c r="E2780" s="40" t="s">
        <v>1298</v>
      </c>
      <c r="F2780" t="s">
        <v>657</v>
      </c>
      <c r="G2780" s="3">
        <v>45455</v>
      </c>
      <c r="H2780" s="3">
        <v>45455</v>
      </c>
      <c r="I2780" s="1">
        <v>0.5</v>
      </c>
      <c r="J2780" t="str">
        <f t="shared" si="123"/>
        <v>Jun/24</v>
      </c>
      <c r="K2780" t="str">
        <f t="shared" si="124"/>
        <v>Wednesday</v>
      </c>
    </row>
    <row r="2781" spans="3:11" ht="29" x14ac:dyDescent="0.35">
      <c r="C2781" s="1" t="s">
        <v>6</v>
      </c>
      <c r="D2781" s="1" t="s">
        <v>51</v>
      </c>
      <c r="E2781" s="40" t="s">
        <v>1290</v>
      </c>
      <c r="F2781" t="s">
        <v>348</v>
      </c>
      <c r="G2781" s="3">
        <v>45455</v>
      </c>
      <c r="H2781" s="3">
        <v>45455</v>
      </c>
      <c r="I2781" s="1">
        <v>2</v>
      </c>
      <c r="J2781" t="str">
        <f t="shared" si="123"/>
        <v>Jun/24</v>
      </c>
      <c r="K2781" t="str">
        <f t="shared" si="124"/>
        <v>Wednesday</v>
      </c>
    </row>
    <row r="2782" spans="3:11" x14ac:dyDescent="0.35">
      <c r="C2782" s="1" t="s">
        <v>6</v>
      </c>
      <c r="D2782" s="1" t="s">
        <v>51</v>
      </c>
      <c r="E2782" s="40" t="s">
        <v>1286</v>
      </c>
      <c r="F2782"/>
      <c r="G2782" s="3">
        <v>45455</v>
      </c>
      <c r="H2782" s="3">
        <v>45455</v>
      </c>
      <c r="J2782" t="str">
        <f t="shared" si="123"/>
        <v>Jun/24</v>
      </c>
      <c r="K2782" t="str">
        <f t="shared" si="124"/>
        <v>Wednesday</v>
      </c>
    </row>
    <row r="2783" spans="3:11" x14ac:dyDescent="0.35">
      <c r="C2783" s="1" t="s">
        <v>6</v>
      </c>
      <c r="D2783" s="1" t="s">
        <v>1162</v>
      </c>
      <c r="E2783" s="40" t="s">
        <v>1287</v>
      </c>
      <c r="F2783"/>
      <c r="G2783" s="3">
        <v>45455</v>
      </c>
      <c r="H2783" s="3">
        <v>45455</v>
      </c>
      <c r="J2783" t="str">
        <f t="shared" si="123"/>
        <v>Jun/24</v>
      </c>
      <c r="K2783" t="str">
        <f t="shared" si="124"/>
        <v>Wednesday</v>
      </c>
    </row>
    <row r="2784" spans="3:11" x14ac:dyDescent="0.35">
      <c r="C2784" s="1" t="s">
        <v>6</v>
      </c>
      <c r="D2784" s="1" t="s">
        <v>510</v>
      </c>
      <c r="E2784" s="5" t="s">
        <v>1293</v>
      </c>
      <c r="F2784" t="s">
        <v>348</v>
      </c>
      <c r="G2784" s="3">
        <v>45455</v>
      </c>
      <c r="H2784" s="3">
        <v>45455</v>
      </c>
      <c r="I2784" s="1">
        <v>2</v>
      </c>
      <c r="J2784" t="str">
        <f t="shared" si="123"/>
        <v>Jun/24</v>
      </c>
      <c r="K2784" t="str">
        <f t="shared" si="124"/>
        <v>Wednesday</v>
      </c>
    </row>
    <row r="2785" spans="3:11" x14ac:dyDescent="0.35">
      <c r="C2785" s="1" t="s">
        <v>6</v>
      </c>
      <c r="D2785" s="85" t="s">
        <v>995</v>
      </c>
      <c r="E2785" s="86"/>
      <c r="F2785"/>
      <c r="G2785" s="3">
        <v>45455</v>
      </c>
      <c r="H2785" s="3">
        <v>45455</v>
      </c>
      <c r="I2785" s="85">
        <f xml:space="preserve"> SUM(I2776:I2784)</f>
        <v>7.5</v>
      </c>
      <c r="J2785" t="str">
        <f t="shared" si="123"/>
        <v>Jun/24</v>
      </c>
      <c r="K2785" t="str">
        <f t="shared" si="124"/>
        <v>Wednesday</v>
      </c>
    </row>
    <row r="2786" spans="3:11" ht="29" x14ac:dyDescent="0.35">
      <c r="C2786" s="1" t="s">
        <v>6</v>
      </c>
      <c r="D2786" s="1" t="s">
        <v>22</v>
      </c>
      <c r="E2786" s="40" t="s">
        <v>1291</v>
      </c>
      <c r="F2786"/>
      <c r="G2786" s="3">
        <v>45456</v>
      </c>
      <c r="H2786" s="3">
        <v>45456</v>
      </c>
      <c r="J2786" t="str">
        <f t="shared" ref="J2786:J2795" si="125" xml:space="preserve"> TEXT(G2786,"MMM/YY")</f>
        <v>Jun/24</v>
      </c>
      <c r="K2786" t="str">
        <f t="shared" ref="K2786:K2795" si="126" xml:space="preserve"> TEXT(G2786, "dddd")</f>
        <v>Thursday</v>
      </c>
    </row>
    <row r="2787" spans="3:11" x14ac:dyDescent="0.35">
      <c r="C2787" s="1" t="s">
        <v>6</v>
      </c>
      <c r="D2787" s="1" t="s">
        <v>958</v>
      </c>
      <c r="E2787" s="40" t="s">
        <v>1269</v>
      </c>
      <c r="F2787"/>
      <c r="G2787" s="3">
        <v>45456</v>
      </c>
      <c r="H2787" s="3">
        <v>45456</v>
      </c>
      <c r="J2787" t="str">
        <f t="shared" si="125"/>
        <v>Jun/24</v>
      </c>
      <c r="K2787" t="str">
        <f t="shared" si="126"/>
        <v>Thursday</v>
      </c>
    </row>
    <row r="2788" spans="3:11" x14ac:dyDescent="0.35">
      <c r="C2788" s="1" t="s">
        <v>6</v>
      </c>
      <c r="D2788" s="1" t="s">
        <v>1063</v>
      </c>
      <c r="E2788" s="40" t="s">
        <v>1299</v>
      </c>
      <c r="F2788" t="s">
        <v>348</v>
      </c>
      <c r="G2788" s="3">
        <v>45456</v>
      </c>
      <c r="H2788" s="3">
        <v>45456</v>
      </c>
      <c r="I2788" s="1">
        <v>2</v>
      </c>
      <c r="J2788" t="str">
        <f t="shared" si="125"/>
        <v>Jun/24</v>
      </c>
      <c r="K2788" t="str">
        <f t="shared" si="126"/>
        <v>Thursday</v>
      </c>
    </row>
    <row r="2789" spans="3:11" x14ac:dyDescent="0.35">
      <c r="C2789" s="1" t="s">
        <v>6</v>
      </c>
      <c r="D2789" s="1" t="s">
        <v>17</v>
      </c>
      <c r="E2789" s="40" t="s">
        <v>1301</v>
      </c>
      <c r="F2789" t="s">
        <v>1302</v>
      </c>
      <c r="G2789" s="3">
        <v>45456</v>
      </c>
      <c r="H2789" s="3">
        <v>45456</v>
      </c>
      <c r="I2789" s="1">
        <v>1</v>
      </c>
      <c r="J2789" t="str">
        <f t="shared" si="125"/>
        <v>Jun/24</v>
      </c>
      <c r="K2789" t="str">
        <f t="shared" si="126"/>
        <v>Thursday</v>
      </c>
    </row>
    <row r="2790" spans="3:11" x14ac:dyDescent="0.35">
      <c r="C2790" s="1" t="s">
        <v>6</v>
      </c>
      <c r="D2790" s="1" t="s">
        <v>1162</v>
      </c>
      <c r="E2790" s="40" t="s">
        <v>1298</v>
      </c>
      <c r="F2790"/>
      <c r="G2790" s="3">
        <v>45456</v>
      </c>
      <c r="H2790" s="3">
        <v>45456</v>
      </c>
      <c r="J2790" t="str">
        <f t="shared" si="125"/>
        <v>Jun/24</v>
      </c>
      <c r="K2790" t="str">
        <f t="shared" si="126"/>
        <v>Thursday</v>
      </c>
    </row>
    <row r="2791" spans="3:11" ht="29" x14ac:dyDescent="0.35">
      <c r="C2791" s="1" t="s">
        <v>6</v>
      </c>
      <c r="D2791" s="1" t="s">
        <v>51</v>
      </c>
      <c r="E2791" s="40" t="s">
        <v>1290</v>
      </c>
      <c r="F2791"/>
      <c r="G2791" s="3">
        <v>45456</v>
      </c>
      <c r="H2791" s="3">
        <v>45456</v>
      </c>
      <c r="J2791" t="str">
        <f t="shared" si="125"/>
        <v>Jun/24</v>
      </c>
      <c r="K2791" t="str">
        <f t="shared" si="126"/>
        <v>Thursday</v>
      </c>
    </row>
    <row r="2792" spans="3:11" x14ac:dyDescent="0.35">
      <c r="C2792" s="1" t="s">
        <v>6</v>
      </c>
      <c r="D2792" s="1" t="s">
        <v>51</v>
      </c>
      <c r="E2792" s="40" t="s">
        <v>1286</v>
      </c>
      <c r="F2792"/>
      <c r="G2792" s="3">
        <v>45456</v>
      </c>
      <c r="H2792" s="3">
        <v>45456</v>
      </c>
      <c r="J2792" t="str">
        <f t="shared" si="125"/>
        <v>Jun/24</v>
      </c>
      <c r="K2792" t="str">
        <f t="shared" si="126"/>
        <v>Thursday</v>
      </c>
    </row>
    <row r="2793" spans="3:11" x14ac:dyDescent="0.35">
      <c r="C2793" s="1" t="s">
        <v>6</v>
      </c>
      <c r="D2793" s="1" t="s">
        <v>1162</v>
      </c>
      <c r="E2793" s="40" t="s">
        <v>1287</v>
      </c>
      <c r="F2793"/>
      <c r="G2793" s="3">
        <v>45456</v>
      </c>
      <c r="H2793" s="3">
        <v>45456</v>
      </c>
      <c r="J2793" t="str">
        <f t="shared" si="125"/>
        <v>Jun/24</v>
      </c>
      <c r="K2793" t="str">
        <f t="shared" si="126"/>
        <v>Thursday</v>
      </c>
    </row>
    <row r="2794" spans="3:11" ht="29" x14ac:dyDescent="0.35">
      <c r="C2794" s="1" t="s">
        <v>6</v>
      </c>
      <c r="D2794" s="1" t="s">
        <v>510</v>
      </c>
      <c r="E2794" s="5" t="s">
        <v>1300</v>
      </c>
      <c r="F2794" t="s">
        <v>348</v>
      </c>
      <c r="G2794" s="3">
        <v>45456</v>
      </c>
      <c r="H2794" s="3">
        <v>45456</v>
      </c>
      <c r="I2794" s="1">
        <v>2</v>
      </c>
      <c r="J2794" t="str">
        <f t="shared" si="125"/>
        <v>Jun/24</v>
      </c>
      <c r="K2794" t="str">
        <f t="shared" si="126"/>
        <v>Thursday</v>
      </c>
    </row>
    <row r="2795" spans="3:11" x14ac:dyDescent="0.35">
      <c r="C2795" s="1" t="s">
        <v>6</v>
      </c>
      <c r="D2795" s="85" t="s">
        <v>995</v>
      </c>
      <c r="E2795" s="86"/>
      <c r="F2795"/>
      <c r="G2795" s="3">
        <v>45456</v>
      </c>
      <c r="H2795" s="3">
        <v>45456</v>
      </c>
      <c r="I2795" s="85">
        <f xml:space="preserve"> SUM(I2786:I2794)</f>
        <v>5</v>
      </c>
      <c r="J2795" t="str">
        <f t="shared" si="125"/>
        <v>Jun/24</v>
      </c>
      <c r="K2795" t="str">
        <f t="shared" si="126"/>
        <v>Thursday</v>
      </c>
    </row>
    <row r="2796" spans="3:11" ht="29" x14ac:dyDescent="0.35">
      <c r="C2796" s="1" t="s">
        <v>6</v>
      </c>
      <c r="D2796" s="1" t="s">
        <v>22</v>
      </c>
      <c r="E2796" s="40" t="s">
        <v>1291</v>
      </c>
      <c r="F2796"/>
      <c r="G2796" s="3">
        <v>45457</v>
      </c>
      <c r="H2796" s="3">
        <v>45457</v>
      </c>
      <c r="J2796" t="str">
        <f t="shared" ref="J2796:J2803" si="127" xml:space="preserve"> TEXT(G2796,"MMM/YY")</f>
        <v>Jun/24</v>
      </c>
      <c r="K2796" t="str">
        <f t="shared" ref="K2796:K2803" si="128" xml:space="preserve"> TEXT(G2796, "dddd")</f>
        <v>Friday</v>
      </c>
    </row>
    <row r="2797" spans="3:11" x14ac:dyDescent="0.35">
      <c r="C2797" s="1" t="s">
        <v>6</v>
      </c>
      <c r="D2797" s="1" t="s">
        <v>958</v>
      </c>
      <c r="E2797" s="40" t="s">
        <v>1269</v>
      </c>
      <c r="F2797"/>
      <c r="G2797" s="3">
        <v>45457</v>
      </c>
      <c r="H2797" s="3">
        <v>45457</v>
      </c>
      <c r="J2797" t="str">
        <f t="shared" si="127"/>
        <v>Jun/24</v>
      </c>
      <c r="K2797" t="str">
        <f t="shared" si="128"/>
        <v>Friday</v>
      </c>
    </row>
    <row r="2798" spans="3:11" x14ac:dyDescent="0.35">
      <c r="C2798" s="1" t="s">
        <v>6</v>
      </c>
      <c r="D2798" s="1" t="s">
        <v>1063</v>
      </c>
      <c r="E2798" s="40" t="s">
        <v>1258</v>
      </c>
      <c r="F2798" t="s">
        <v>657</v>
      </c>
      <c r="G2798" s="3">
        <v>45457</v>
      </c>
      <c r="H2798" s="3">
        <v>45457</v>
      </c>
      <c r="I2798" s="1">
        <v>2</v>
      </c>
      <c r="J2798" t="str">
        <f t="shared" si="127"/>
        <v>Jun/24</v>
      </c>
      <c r="K2798" t="str">
        <f t="shared" si="128"/>
        <v>Friday</v>
      </c>
    </row>
    <row r="2799" spans="3:11" x14ac:dyDescent="0.35">
      <c r="C2799" s="1" t="s">
        <v>6</v>
      </c>
      <c r="D2799" s="1" t="s">
        <v>17</v>
      </c>
      <c r="E2799" s="40" t="s">
        <v>1301</v>
      </c>
      <c r="F2799"/>
      <c r="G2799" s="3">
        <v>45457</v>
      </c>
      <c r="H2799" s="3">
        <v>45457</v>
      </c>
      <c r="J2799" t="str">
        <f t="shared" si="127"/>
        <v>Jun/24</v>
      </c>
      <c r="K2799" t="str">
        <f t="shared" si="128"/>
        <v>Friday</v>
      </c>
    </row>
    <row r="2800" spans="3:11" x14ac:dyDescent="0.35">
      <c r="C2800" s="1" t="s">
        <v>6</v>
      </c>
      <c r="D2800" s="1" t="s">
        <v>1162</v>
      </c>
      <c r="E2800" s="40" t="s">
        <v>1298</v>
      </c>
      <c r="F2800"/>
      <c r="G2800" s="3">
        <v>45457</v>
      </c>
      <c r="H2800" s="3">
        <v>45457</v>
      </c>
      <c r="J2800" t="str">
        <f t="shared" si="127"/>
        <v>Jun/24</v>
      </c>
      <c r="K2800" t="str">
        <f t="shared" si="128"/>
        <v>Friday</v>
      </c>
    </row>
    <row r="2801" spans="3:11" ht="29" x14ac:dyDescent="0.35">
      <c r="C2801" s="1" t="s">
        <v>6</v>
      </c>
      <c r="D2801" s="1" t="s">
        <v>51</v>
      </c>
      <c r="E2801" s="40" t="s">
        <v>1304</v>
      </c>
      <c r="F2801" t="s">
        <v>657</v>
      </c>
      <c r="G2801" s="3">
        <v>45457</v>
      </c>
      <c r="H2801" s="3">
        <v>45457</v>
      </c>
      <c r="I2801" s="1">
        <v>2</v>
      </c>
      <c r="J2801" t="str">
        <f t="shared" si="127"/>
        <v>Jun/24</v>
      </c>
      <c r="K2801" t="str">
        <f t="shared" si="128"/>
        <v>Friday</v>
      </c>
    </row>
    <row r="2802" spans="3:11" ht="29" x14ac:dyDescent="0.35">
      <c r="C2802" s="1" t="s">
        <v>6</v>
      </c>
      <c r="D2802" s="1" t="s">
        <v>510</v>
      </c>
      <c r="E2802" s="5" t="s">
        <v>1303</v>
      </c>
      <c r="F2802" t="s">
        <v>348</v>
      </c>
      <c r="G2802" s="3">
        <v>45457</v>
      </c>
      <c r="H2802" s="3">
        <v>45457</v>
      </c>
      <c r="I2802" s="1">
        <v>3</v>
      </c>
      <c r="J2802" t="str">
        <f t="shared" si="127"/>
        <v>Jun/24</v>
      </c>
      <c r="K2802" t="str">
        <f t="shared" si="128"/>
        <v>Friday</v>
      </c>
    </row>
    <row r="2803" spans="3:11" x14ac:dyDescent="0.35">
      <c r="C2803" s="1" t="s">
        <v>6</v>
      </c>
      <c r="D2803" s="85" t="s">
        <v>995</v>
      </c>
      <c r="E2803" s="86"/>
      <c r="F2803"/>
      <c r="G2803" s="3">
        <v>45457</v>
      </c>
      <c r="H2803" s="3">
        <v>45457</v>
      </c>
      <c r="I2803" s="85">
        <f xml:space="preserve"> SUM(I2796:I2802)</f>
        <v>7</v>
      </c>
      <c r="J2803" t="str">
        <f t="shared" si="127"/>
        <v>Jun/24</v>
      </c>
      <c r="K2803" t="str">
        <f t="shared" si="128"/>
        <v>Friday</v>
      </c>
    </row>
    <row r="2804" spans="3:11" ht="29" x14ac:dyDescent="0.35">
      <c r="C2804" s="1" t="s">
        <v>6</v>
      </c>
      <c r="D2804" s="1" t="s">
        <v>22</v>
      </c>
      <c r="E2804" s="40" t="s">
        <v>1291</v>
      </c>
      <c r="F2804"/>
      <c r="G2804" s="3">
        <v>45460</v>
      </c>
      <c r="H2804" s="3">
        <v>45460</v>
      </c>
      <c r="J2804" t="str">
        <f t="shared" ref="J2804:J2812" si="129" xml:space="preserve"> TEXT(G2804,"MMM/YY")</f>
        <v>Jun/24</v>
      </c>
      <c r="K2804" t="str">
        <f t="shared" ref="K2804:K2812" si="130" xml:space="preserve"> TEXT(G2804, "dddd")</f>
        <v>Monday</v>
      </c>
    </row>
    <row r="2805" spans="3:11" x14ac:dyDescent="0.35">
      <c r="C2805" s="1" t="s">
        <v>6</v>
      </c>
      <c r="D2805" s="1" t="s">
        <v>958</v>
      </c>
      <c r="E2805" s="40" t="s">
        <v>1269</v>
      </c>
      <c r="F2805"/>
      <c r="G2805" s="3">
        <v>45460</v>
      </c>
      <c r="H2805" s="3">
        <v>45460</v>
      </c>
      <c r="J2805" t="str">
        <f t="shared" si="129"/>
        <v>Jun/24</v>
      </c>
      <c r="K2805" t="str">
        <f t="shared" si="130"/>
        <v>Monday</v>
      </c>
    </row>
    <row r="2806" spans="3:11" ht="29" x14ac:dyDescent="0.35">
      <c r="C2806" s="1" t="s">
        <v>6</v>
      </c>
      <c r="D2806" s="1" t="s">
        <v>1063</v>
      </c>
      <c r="E2806" s="40" t="s">
        <v>1307</v>
      </c>
      <c r="F2806" t="s">
        <v>348</v>
      </c>
      <c r="G2806" s="3">
        <v>45460</v>
      </c>
      <c r="H2806" s="3">
        <v>45460</v>
      </c>
      <c r="I2806" s="1">
        <v>1</v>
      </c>
      <c r="J2806" t="str">
        <f t="shared" si="129"/>
        <v>Jun/24</v>
      </c>
      <c r="K2806" t="str">
        <f t="shared" si="130"/>
        <v>Monday</v>
      </c>
    </row>
    <row r="2807" spans="3:11" ht="29" x14ac:dyDescent="0.35">
      <c r="C2807" s="1" t="s">
        <v>6</v>
      </c>
      <c r="D2807" s="1" t="s">
        <v>17</v>
      </c>
      <c r="E2807" s="40" t="s">
        <v>1295</v>
      </c>
      <c r="F2807" t="s">
        <v>348</v>
      </c>
      <c r="G2807" s="3">
        <v>45460</v>
      </c>
      <c r="H2807" s="3">
        <v>45460</v>
      </c>
      <c r="I2807" s="1">
        <v>3</v>
      </c>
      <c r="J2807" t="str">
        <f t="shared" si="129"/>
        <v>Jun/24</v>
      </c>
      <c r="K2807" t="str">
        <f t="shared" si="130"/>
        <v>Monday</v>
      </c>
    </row>
    <row r="2808" spans="3:11" x14ac:dyDescent="0.35">
      <c r="C2808" s="1" t="s">
        <v>6</v>
      </c>
      <c r="D2808" s="1" t="s">
        <v>1162</v>
      </c>
      <c r="E2808" s="40" t="s">
        <v>1298</v>
      </c>
      <c r="F2808"/>
      <c r="G2808" s="3">
        <v>45460</v>
      </c>
      <c r="H2808" s="3">
        <v>45460</v>
      </c>
      <c r="J2808" t="str">
        <f t="shared" si="129"/>
        <v>Jun/24</v>
      </c>
      <c r="K2808" t="str">
        <f t="shared" si="130"/>
        <v>Monday</v>
      </c>
    </row>
    <row r="2809" spans="3:11" ht="29" x14ac:dyDescent="0.35">
      <c r="C2809" s="1" t="s">
        <v>6</v>
      </c>
      <c r="D2809" s="1" t="s">
        <v>51</v>
      </c>
      <c r="E2809" s="40" t="s">
        <v>1308</v>
      </c>
      <c r="F2809"/>
      <c r="G2809" s="3">
        <v>45460</v>
      </c>
      <c r="H2809" s="3">
        <v>45460</v>
      </c>
      <c r="I2809" s="1">
        <v>2</v>
      </c>
      <c r="J2809" t="str">
        <f t="shared" si="129"/>
        <v>Jun/24</v>
      </c>
      <c r="K2809" t="str">
        <f t="shared" si="130"/>
        <v>Monday</v>
      </c>
    </row>
    <row r="2810" spans="3:11" x14ac:dyDescent="0.35">
      <c r="C2810" s="1" t="s">
        <v>6</v>
      </c>
      <c r="D2810" s="1" t="s">
        <v>510</v>
      </c>
      <c r="E2810" s="40" t="s">
        <v>1305</v>
      </c>
      <c r="F2810" t="s">
        <v>348</v>
      </c>
      <c r="G2810" s="3">
        <v>45460</v>
      </c>
      <c r="H2810" s="3">
        <v>45460</v>
      </c>
      <c r="I2810" s="1">
        <v>0.5</v>
      </c>
      <c r="J2810" t="str">
        <f xml:space="preserve"> TEXT(G2810,"MMM/YY")</f>
        <v>Jun/24</v>
      </c>
      <c r="K2810" t="str">
        <f xml:space="preserve"> TEXT(G2810, "dddd")</f>
        <v>Monday</v>
      </c>
    </row>
    <row r="2811" spans="3:11" ht="29" x14ac:dyDescent="0.35">
      <c r="C2811" s="1" t="s">
        <v>6</v>
      </c>
      <c r="D2811" s="1" t="s">
        <v>510</v>
      </c>
      <c r="E2811" s="5" t="s">
        <v>1306</v>
      </c>
      <c r="F2811" t="s">
        <v>348</v>
      </c>
      <c r="G2811" s="3">
        <v>45460</v>
      </c>
      <c r="H2811" s="3">
        <v>45460</v>
      </c>
      <c r="I2811" s="1">
        <v>1</v>
      </c>
      <c r="J2811" t="str">
        <f t="shared" si="129"/>
        <v>Jun/24</v>
      </c>
      <c r="K2811" t="str">
        <f t="shared" si="130"/>
        <v>Monday</v>
      </c>
    </row>
    <row r="2812" spans="3:11" x14ac:dyDescent="0.35">
      <c r="C2812" s="1" t="s">
        <v>6</v>
      </c>
      <c r="D2812" s="85" t="s">
        <v>995</v>
      </c>
      <c r="E2812" s="86"/>
      <c r="F2812"/>
      <c r="G2812" s="3">
        <v>45460</v>
      </c>
      <c r="H2812" s="3">
        <v>45460</v>
      </c>
      <c r="I2812" s="85">
        <f xml:space="preserve"> SUM(I2804:I2811)</f>
        <v>7.5</v>
      </c>
      <c r="J2812" t="str">
        <f t="shared" si="129"/>
        <v>Jun/24</v>
      </c>
      <c r="K2812" t="str">
        <f t="shared" si="130"/>
        <v>Monday</v>
      </c>
    </row>
    <row r="2813" spans="3:11" ht="29" x14ac:dyDescent="0.35">
      <c r="C2813" s="1" t="s">
        <v>6</v>
      </c>
      <c r="D2813" s="1" t="s">
        <v>22</v>
      </c>
      <c r="E2813" s="40" t="s">
        <v>1291</v>
      </c>
      <c r="F2813"/>
      <c r="G2813" s="3">
        <v>45461</v>
      </c>
      <c r="H2813" s="3">
        <v>45461</v>
      </c>
      <c r="J2813" t="str">
        <f t="shared" ref="J2813:J2820" si="131" xml:space="preserve"> TEXT(G2813,"MMM/YY")</f>
        <v>Jun/24</v>
      </c>
      <c r="K2813" t="str">
        <f t="shared" ref="K2813:K2820" si="132" xml:space="preserve"> TEXT(G2813, "dddd")</f>
        <v>Tuesday</v>
      </c>
    </row>
    <row r="2814" spans="3:11" x14ac:dyDescent="0.35">
      <c r="C2814" s="1" t="s">
        <v>6</v>
      </c>
      <c r="D2814" s="1" t="s">
        <v>958</v>
      </c>
      <c r="E2814" s="40" t="s">
        <v>1269</v>
      </c>
      <c r="F2814"/>
      <c r="G2814" s="3">
        <v>45461</v>
      </c>
      <c r="H2814" s="3">
        <v>45461</v>
      </c>
      <c r="J2814" t="str">
        <f t="shared" si="131"/>
        <v>Jun/24</v>
      </c>
      <c r="K2814" t="str">
        <f t="shared" si="132"/>
        <v>Tuesday</v>
      </c>
    </row>
    <row r="2815" spans="3:11" x14ac:dyDescent="0.35">
      <c r="C2815" s="1" t="s">
        <v>6</v>
      </c>
      <c r="D2815" s="1" t="s">
        <v>1063</v>
      </c>
      <c r="E2815" s="40" t="s">
        <v>1258</v>
      </c>
      <c r="F2815"/>
      <c r="G2815" s="3">
        <v>45461</v>
      </c>
      <c r="H2815" s="3">
        <v>45461</v>
      </c>
      <c r="J2815" t="str">
        <f t="shared" si="131"/>
        <v>Jun/24</v>
      </c>
      <c r="K2815" t="str">
        <f t="shared" si="132"/>
        <v>Tuesday</v>
      </c>
    </row>
    <row r="2816" spans="3:11" x14ac:dyDescent="0.35">
      <c r="C2816" s="1" t="s">
        <v>6</v>
      </c>
      <c r="D2816" s="1" t="s">
        <v>17</v>
      </c>
      <c r="E2816" s="40" t="s">
        <v>1301</v>
      </c>
      <c r="F2816"/>
      <c r="G2816" s="3">
        <v>45461</v>
      </c>
      <c r="H2816" s="3">
        <v>45461</v>
      </c>
      <c r="J2816" t="str">
        <f t="shared" si="131"/>
        <v>Jun/24</v>
      </c>
      <c r="K2816" t="str">
        <f t="shared" si="132"/>
        <v>Tuesday</v>
      </c>
    </row>
    <row r="2817" spans="3:11" x14ac:dyDescent="0.35">
      <c r="C2817" s="1" t="s">
        <v>6</v>
      </c>
      <c r="D2817" s="1" t="s">
        <v>1162</v>
      </c>
      <c r="E2817" s="40" t="s">
        <v>1298</v>
      </c>
      <c r="F2817"/>
      <c r="G2817" s="3">
        <v>45461</v>
      </c>
      <c r="H2817" s="3">
        <v>45461</v>
      </c>
      <c r="J2817" t="str">
        <f t="shared" si="131"/>
        <v>Jun/24</v>
      </c>
      <c r="K2817" t="str">
        <f t="shared" si="132"/>
        <v>Tuesday</v>
      </c>
    </row>
    <row r="2818" spans="3:11" ht="29" x14ac:dyDescent="0.35">
      <c r="C2818" s="1" t="s">
        <v>6</v>
      </c>
      <c r="D2818" s="1" t="s">
        <v>51</v>
      </c>
      <c r="E2818" s="40" t="s">
        <v>1309</v>
      </c>
      <c r="F2818" t="s">
        <v>657</v>
      </c>
      <c r="G2818" s="3">
        <v>45461</v>
      </c>
      <c r="H2818" s="3">
        <v>45461</v>
      </c>
      <c r="I2818" s="1">
        <v>2</v>
      </c>
      <c r="J2818" t="str">
        <f t="shared" si="131"/>
        <v>Jun/24</v>
      </c>
      <c r="K2818" t="str">
        <f t="shared" si="132"/>
        <v>Tuesday</v>
      </c>
    </row>
    <row r="2819" spans="3:11" ht="29" x14ac:dyDescent="0.35">
      <c r="C2819" s="1" t="s">
        <v>6</v>
      </c>
      <c r="D2819" s="1" t="s">
        <v>510</v>
      </c>
      <c r="E2819" s="5" t="s">
        <v>1303</v>
      </c>
      <c r="F2819"/>
      <c r="G2819" s="3">
        <v>45461</v>
      </c>
      <c r="H2819" s="3">
        <v>45461</v>
      </c>
      <c r="J2819" t="str">
        <f t="shared" si="131"/>
        <v>Jun/24</v>
      </c>
      <c r="K2819" t="str">
        <f t="shared" si="132"/>
        <v>Tuesday</v>
      </c>
    </row>
    <row r="2820" spans="3:11" x14ac:dyDescent="0.35">
      <c r="C2820" s="1" t="s">
        <v>6</v>
      </c>
      <c r="D2820" s="85" t="s">
        <v>995</v>
      </c>
      <c r="E2820" s="86"/>
      <c r="F2820"/>
      <c r="G2820" s="3">
        <v>45461</v>
      </c>
      <c r="H2820" s="3">
        <v>45461</v>
      </c>
      <c r="I2820" s="85">
        <f xml:space="preserve"> SUM(I2813:I2819)</f>
        <v>2</v>
      </c>
      <c r="J2820" t="str">
        <f t="shared" si="131"/>
        <v>Jun/24</v>
      </c>
      <c r="K2820" t="str">
        <f t="shared" si="132"/>
        <v>Tuesday</v>
      </c>
    </row>
    <row r="2821" spans="3:11" ht="29" x14ac:dyDescent="0.35">
      <c r="C2821" s="1" t="s">
        <v>6</v>
      </c>
      <c r="D2821" s="1" t="s">
        <v>22</v>
      </c>
      <c r="E2821" s="40" t="s">
        <v>1291</v>
      </c>
      <c r="F2821"/>
      <c r="G2821" s="3">
        <v>45462</v>
      </c>
      <c r="H2821" s="3">
        <v>45462</v>
      </c>
      <c r="J2821" t="str">
        <f t="shared" ref="J2821:J2829" si="133" xml:space="preserve"> TEXT(G2821,"MMM/YY")</f>
        <v>Jun/24</v>
      </c>
      <c r="K2821" t="str">
        <f t="shared" ref="K2821:K2829" si="134" xml:space="preserve"> TEXT(G2821, "dddd")</f>
        <v>Wednesday</v>
      </c>
    </row>
    <row r="2822" spans="3:11" x14ac:dyDescent="0.35">
      <c r="C2822" s="1" t="s">
        <v>6</v>
      </c>
      <c r="D2822" s="1" t="s">
        <v>958</v>
      </c>
      <c r="E2822" s="40" t="s">
        <v>1269</v>
      </c>
      <c r="F2822"/>
      <c r="G2822" s="3">
        <v>45462</v>
      </c>
      <c r="H2822" s="3">
        <v>45462</v>
      </c>
      <c r="J2822" t="str">
        <f t="shared" si="133"/>
        <v>Jun/24</v>
      </c>
      <c r="K2822" t="str">
        <f t="shared" si="134"/>
        <v>Wednesday</v>
      </c>
    </row>
    <row r="2823" spans="3:11" x14ac:dyDescent="0.35">
      <c r="C2823" s="1" t="s">
        <v>6</v>
      </c>
      <c r="D2823" s="1" t="s">
        <v>1063</v>
      </c>
      <c r="E2823" s="40" t="s">
        <v>1258</v>
      </c>
      <c r="F2823" t="s">
        <v>657</v>
      </c>
      <c r="G2823" s="3">
        <v>45462</v>
      </c>
      <c r="H2823" s="3">
        <v>45462</v>
      </c>
      <c r="J2823" t="str">
        <f t="shared" si="133"/>
        <v>Jun/24</v>
      </c>
      <c r="K2823" t="str">
        <f t="shared" si="134"/>
        <v>Wednesday</v>
      </c>
    </row>
    <row r="2824" spans="3:11" x14ac:dyDescent="0.35">
      <c r="C2824" s="1" t="s">
        <v>6</v>
      </c>
      <c r="D2824" s="1" t="s">
        <v>17</v>
      </c>
      <c r="E2824" s="40" t="s">
        <v>1313</v>
      </c>
      <c r="F2824"/>
      <c r="G2824" s="3">
        <v>45462</v>
      </c>
      <c r="H2824" s="3">
        <v>45462</v>
      </c>
      <c r="I2824" s="1">
        <v>1</v>
      </c>
      <c r="J2824" t="str">
        <f t="shared" si="133"/>
        <v>Jun/24</v>
      </c>
      <c r="K2824" t="str">
        <f t="shared" si="134"/>
        <v>Wednesday</v>
      </c>
    </row>
    <row r="2825" spans="3:11" ht="29" x14ac:dyDescent="0.35">
      <c r="C2825" s="1" t="s">
        <v>6</v>
      </c>
      <c r="D2825" s="1" t="s">
        <v>1162</v>
      </c>
      <c r="E2825" s="40" t="s">
        <v>1312</v>
      </c>
      <c r="F2825" t="s">
        <v>1302</v>
      </c>
      <c r="G2825" s="3">
        <v>45462</v>
      </c>
      <c r="H2825" s="3">
        <v>45462</v>
      </c>
      <c r="I2825" s="1">
        <v>1.5</v>
      </c>
      <c r="J2825" t="str">
        <f t="shared" si="133"/>
        <v>Jun/24</v>
      </c>
      <c r="K2825" t="str">
        <f t="shared" si="134"/>
        <v>Wednesday</v>
      </c>
    </row>
    <row r="2826" spans="3:11" ht="29" x14ac:dyDescent="0.35">
      <c r="C2826" s="1" t="s">
        <v>6</v>
      </c>
      <c r="D2826" s="1" t="s">
        <v>51</v>
      </c>
      <c r="E2826" s="40" t="s">
        <v>1304</v>
      </c>
      <c r="F2826"/>
      <c r="G2826" s="3">
        <v>45462</v>
      </c>
      <c r="H2826" s="3">
        <v>45462</v>
      </c>
      <c r="J2826" t="str">
        <f t="shared" si="133"/>
        <v>Jun/24</v>
      </c>
      <c r="K2826" t="str">
        <f t="shared" si="134"/>
        <v>Wednesday</v>
      </c>
    </row>
    <row r="2827" spans="3:11" ht="43.5" x14ac:dyDescent="0.35">
      <c r="C2827" s="1" t="s">
        <v>6</v>
      </c>
      <c r="D2827" s="1" t="s">
        <v>510</v>
      </c>
      <c r="E2827" s="40" t="s">
        <v>1310</v>
      </c>
      <c r="F2827" t="s">
        <v>657</v>
      </c>
      <c r="G2827" s="3">
        <v>45462</v>
      </c>
      <c r="H2827" s="3">
        <v>45462</v>
      </c>
      <c r="I2827" s="1">
        <v>1</v>
      </c>
      <c r="J2827" t="str">
        <f xml:space="preserve"> TEXT(G2827,"MMM/YY")</f>
        <v>Jun/24</v>
      </c>
      <c r="K2827" t="str">
        <f xml:space="preserve"> TEXT(G2827, "dddd")</f>
        <v>Wednesday</v>
      </c>
    </row>
    <row r="2828" spans="3:11" ht="29" x14ac:dyDescent="0.35">
      <c r="C2828" s="1" t="s">
        <v>6</v>
      </c>
      <c r="D2828" s="1" t="s">
        <v>510</v>
      </c>
      <c r="E2828" s="5" t="s">
        <v>1311</v>
      </c>
      <c r="F2828" t="s">
        <v>657</v>
      </c>
      <c r="G2828" s="3">
        <v>45462</v>
      </c>
      <c r="H2828" s="3">
        <v>45462</v>
      </c>
      <c r="I2828" s="1">
        <v>1</v>
      </c>
      <c r="J2828" t="str">
        <f t="shared" si="133"/>
        <v>Jun/24</v>
      </c>
      <c r="K2828" t="str">
        <f t="shared" si="134"/>
        <v>Wednesday</v>
      </c>
    </row>
    <row r="2829" spans="3:11" x14ac:dyDescent="0.35">
      <c r="C2829" s="1" t="s">
        <v>6</v>
      </c>
      <c r="D2829" s="85" t="s">
        <v>995</v>
      </c>
      <c r="E2829" s="86"/>
      <c r="F2829"/>
      <c r="G2829" s="3">
        <v>45462</v>
      </c>
      <c r="H2829" s="3">
        <v>45462</v>
      </c>
      <c r="I2829" s="85">
        <f xml:space="preserve"> SUM(I2821:I2828)</f>
        <v>4.5</v>
      </c>
      <c r="J2829" t="str">
        <f t="shared" si="133"/>
        <v>Jun/24</v>
      </c>
      <c r="K2829" t="str">
        <f t="shared" si="134"/>
        <v>Wednesday</v>
      </c>
    </row>
    <row r="2830" spans="3:11" ht="29" x14ac:dyDescent="0.35">
      <c r="C2830" s="1" t="s">
        <v>6</v>
      </c>
      <c r="D2830" s="1" t="s">
        <v>22</v>
      </c>
      <c r="E2830" s="40" t="s">
        <v>1315</v>
      </c>
      <c r="F2830" t="s">
        <v>348</v>
      </c>
      <c r="G2830" s="3">
        <v>45463</v>
      </c>
      <c r="H2830" s="3">
        <v>45463</v>
      </c>
      <c r="I2830" s="1">
        <v>2</v>
      </c>
      <c r="J2830" t="str">
        <f t="shared" ref="J2830:J2838" si="135" xml:space="preserve"> TEXT(G2830,"MMM/YY")</f>
        <v>Jun/24</v>
      </c>
      <c r="K2830" t="str">
        <f t="shared" ref="K2830:K2838" si="136" xml:space="preserve"> TEXT(G2830, "dddd")</f>
        <v>Thursday</v>
      </c>
    </row>
    <row r="2831" spans="3:11" x14ac:dyDescent="0.35">
      <c r="C2831" s="1" t="s">
        <v>6</v>
      </c>
      <c r="F2831"/>
      <c r="G2831" s="3">
        <v>45463</v>
      </c>
      <c r="H2831" s="3">
        <v>45463</v>
      </c>
      <c r="J2831" t="str">
        <f t="shared" si="135"/>
        <v>Jun/24</v>
      </c>
      <c r="K2831" t="str">
        <f t="shared" si="136"/>
        <v>Thursday</v>
      </c>
    </row>
    <row r="2832" spans="3:11" x14ac:dyDescent="0.35">
      <c r="C2832" s="1" t="s">
        <v>6</v>
      </c>
      <c r="D2832" s="1" t="s">
        <v>1063</v>
      </c>
      <c r="E2832" s="40" t="s">
        <v>1258</v>
      </c>
      <c r="F2832"/>
      <c r="G2832" s="3">
        <v>45463</v>
      </c>
      <c r="H2832" s="3">
        <v>45463</v>
      </c>
      <c r="J2832" t="str">
        <f t="shared" si="135"/>
        <v>Jun/24</v>
      </c>
      <c r="K2832" t="str">
        <f t="shared" si="136"/>
        <v>Thursday</v>
      </c>
    </row>
    <row r="2833" spans="3:11" x14ac:dyDescent="0.35">
      <c r="C2833" s="1" t="s">
        <v>6</v>
      </c>
      <c r="D2833" s="1" t="s">
        <v>17</v>
      </c>
      <c r="E2833" s="40" t="s">
        <v>1313</v>
      </c>
      <c r="F2833"/>
      <c r="G2833" s="3">
        <v>45463</v>
      </c>
      <c r="H2833" s="3">
        <v>45463</v>
      </c>
      <c r="J2833" t="str">
        <f t="shared" si="135"/>
        <v>Jun/24</v>
      </c>
      <c r="K2833" t="str">
        <f t="shared" si="136"/>
        <v>Thursday</v>
      </c>
    </row>
    <row r="2834" spans="3:11" x14ac:dyDescent="0.35">
      <c r="C2834" s="1" t="s">
        <v>6</v>
      </c>
      <c r="D2834" s="1" t="s">
        <v>1162</v>
      </c>
      <c r="E2834" s="40" t="s">
        <v>1316</v>
      </c>
      <c r="F2834" t="s">
        <v>348</v>
      </c>
      <c r="G2834" s="3">
        <v>45463</v>
      </c>
      <c r="H2834" s="3">
        <v>45463</v>
      </c>
      <c r="I2834" s="1">
        <v>2</v>
      </c>
      <c r="J2834" t="str">
        <f t="shared" si="135"/>
        <v>Jun/24</v>
      </c>
      <c r="K2834" t="str">
        <f t="shared" si="136"/>
        <v>Thursday</v>
      </c>
    </row>
    <row r="2835" spans="3:11" x14ac:dyDescent="0.35">
      <c r="C2835" s="1" t="s">
        <v>6</v>
      </c>
      <c r="D2835" s="1" t="s">
        <v>51</v>
      </c>
      <c r="E2835" s="40" t="s">
        <v>1314</v>
      </c>
      <c r="F2835" t="s">
        <v>348</v>
      </c>
      <c r="G2835" s="3">
        <v>45463</v>
      </c>
      <c r="H2835" s="3">
        <v>45463</v>
      </c>
      <c r="I2835" s="1">
        <v>2</v>
      </c>
      <c r="J2835" t="str">
        <f t="shared" si="135"/>
        <v>Jun/24</v>
      </c>
      <c r="K2835" t="str">
        <f t="shared" si="136"/>
        <v>Thursday</v>
      </c>
    </row>
    <row r="2836" spans="3:11" ht="25" customHeight="1" x14ac:dyDescent="0.35">
      <c r="C2836" s="1" t="s">
        <v>6</v>
      </c>
      <c r="D2836" s="1" t="s">
        <v>510</v>
      </c>
      <c r="E2836" s="40" t="s">
        <v>1310</v>
      </c>
      <c r="F2836"/>
      <c r="G2836" s="3">
        <v>45463</v>
      </c>
      <c r="H2836" s="3">
        <v>45463</v>
      </c>
      <c r="J2836" t="str">
        <f t="shared" si="135"/>
        <v>Jun/24</v>
      </c>
      <c r="K2836" t="str">
        <f t="shared" si="136"/>
        <v>Thursday</v>
      </c>
    </row>
    <row r="2837" spans="3:11" ht="29" x14ac:dyDescent="0.35">
      <c r="C2837" s="1" t="s">
        <v>6</v>
      </c>
      <c r="D2837" s="1" t="s">
        <v>510</v>
      </c>
      <c r="E2837" s="5" t="s">
        <v>1311</v>
      </c>
      <c r="F2837"/>
      <c r="G2837" s="3">
        <v>45463</v>
      </c>
      <c r="H2837" s="3">
        <v>45463</v>
      </c>
      <c r="J2837" t="str">
        <f t="shared" si="135"/>
        <v>Jun/24</v>
      </c>
      <c r="K2837" t="str">
        <f t="shared" si="136"/>
        <v>Thursday</v>
      </c>
    </row>
    <row r="2838" spans="3:11" x14ac:dyDescent="0.35">
      <c r="C2838" s="1" t="s">
        <v>6</v>
      </c>
      <c r="D2838" s="85" t="s">
        <v>995</v>
      </c>
      <c r="E2838" s="86"/>
      <c r="F2838"/>
      <c r="G2838" s="3">
        <v>45463</v>
      </c>
      <c r="H2838" s="3">
        <v>45463</v>
      </c>
      <c r="I2838" s="85">
        <f xml:space="preserve"> SUM(I2830:I2837)</f>
        <v>6</v>
      </c>
      <c r="J2838" t="str">
        <f t="shared" si="135"/>
        <v>Jun/24</v>
      </c>
      <c r="K2838" t="str">
        <f t="shared" si="136"/>
        <v>Thursday</v>
      </c>
    </row>
    <row r="2839" spans="3:11" ht="29" x14ac:dyDescent="0.35">
      <c r="C2839" s="1" t="s">
        <v>6</v>
      </c>
      <c r="D2839" s="1" t="s">
        <v>22</v>
      </c>
      <c r="E2839" s="40" t="s">
        <v>1315</v>
      </c>
      <c r="F2839"/>
      <c r="G2839" s="3">
        <v>45464</v>
      </c>
      <c r="H2839" s="3">
        <v>45464</v>
      </c>
      <c r="J2839" t="str">
        <f t="shared" ref="J2839:J2847" si="137" xml:space="preserve"> TEXT(G2839,"MMM/YY")</f>
        <v>Jun/24</v>
      </c>
      <c r="K2839" t="str">
        <f t="shared" ref="K2839:K2847" si="138" xml:space="preserve"> TEXT(G2839, "dddd")</f>
        <v>Friday</v>
      </c>
    </row>
    <row r="2840" spans="3:11" x14ac:dyDescent="0.35">
      <c r="C2840" s="1" t="s">
        <v>6</v>
      </c>
      <c r="D2840" s="1" t="s">
        <v>958</v>
      </c>
      <c r="E2840" s="40" t="s">
        <v>1269</v>
      </c>
      <c r="F2840"/>
      <c r="G2840" s="3">
        <v>45464</v>
      </c>
      <c r="H2840" s="3">
        <v>45464</v>
      </c>
      <c r="J2840" t="str">
        <f t="shared" si="137"/>
        <v>Jun/24</v>
      </c>
      <c r="K2840" t="str">
        <f t="shared" si="138"/>
        <v>Friday</v>
      </c>
    </row>
    <row r="2841" spans="3:11" x14ac:dyDescent="0.35">
      <c r="C2841" s="1" t="s">
        <v>6</v>
      </c>
      <c r="D2841" s="1" t="s">
        <v>1063</v>
      </c>
      <c r="E2841" s="40" t="s">
        <v>1258</v>
      </c>
      <c r="F2841"/>
      <c r="G2841" s="3">
        <v>45464</v>
      </c>
      <c r="H2841" s="3">
        <v>45464</v>
      </c>
      <c r="J2841" t="str">
        <f t="shared" si="137"/>
        <v>Jun/24</v>
      </c>
      <c r="K2841" t="str">
        <f t="shared" si="138"/>
        <v>Friday</v>
      </c>
    </row>
    <row r="2842" spans="3:11" x14ac:dyDescent="0.35">
      <c r="C2842" s="1" t="s">
        <v>6</v>
      </c>
      <c r="D2842" s="1" t="s">
        <v>17</v>
      </c>
      <c r="E2842" s="40" t="s">
        <v>1313</v>
      </c>
      <c r="F2842"/>
      <c r="G2842" s="3">
        <v>45464</v>
      </c>
      <c r="H2842" s="3">
        <v>45464</v>
      </c>
      <c r="J2842" t="str">
        <f t="shared" si="137"/>
        <v>Jun/24</v>
      </c>
      <c r="K2842" t="str">
        <f t="shared" si="138"/>
        <v>Friday</v>
      </c>
    </row>
    <row r="2843" spans="3:11" ht="29" x14ac:dyDescent="0.35">
      <c r="C2843" s="1" t="s">
        <v>6</v>
      </c>
      <c r="D2843" s="1" t="s">
        <v>1162</v>
      </c>
      <c r="E2843" s="40" t="s">
        <v>1312</v>
      </c>
      <c r="F2843"/>
      <c r="G2843" s="3">
        <v>45464</v>
      </c>
      <c r="H2843" s="3">
        <v>45464</v>
      </c>
      <c r="J2843" t="str">
        <f t="shared" si="137"/>
        <v>Jun/24</v>
      </c>
      <c r="K2843" t="str">
        <f t="shared" si="138"/>
        <v>Friday</v>
      </c>
    </row>
    <row r="2844" spans="3:11" x14ac:dyDescent="0.35">
      <c r="C2844" s="1" t="s">
        <v>6</v>
      </c>
      <c r="D2844" s="1" t="s">
        <v>51</v>
      </c>
      <c r="E2844" s="40" t="s">
        <v>1317</v>
      </c>
      <c r="F2844"/>
      <c r="G2844" s="3">
        <v>45464</v>
      </c>
      <c r="H2844" s="3">
        <v>45464</v>
      </c>
      <c r="I2844">
        <v>3</v>
      </c>
      <c r="J2844" t="str">
        <f t="shared" si="137"/>
        <v>Jun/24</v>
      </c>
      <c r="K2844" t="str">
        <f t="shared" si="138"/>
        <v>Friday</v>
      </c>
    </row>
    <row r="2845" spans="3:11" ht="43.5" x14ac:dyDescent="0.35">
      <c r="C2845" s="1" t="s">
        <v>6</v>
      </c>
      <c r="D2845" s="1" t="s">
        <v>510</v>
      </c>
      <c r="E2845" s="40" t="s">
        <v>1310</v>
      </c>
      <c r="F2845"/>
      <c r="G2845" s="3">
        <v>45464</v>
      </c>
      <c r="H2845" s="3">
        <v>45464</v>
      </c>
      <c r="J2845" t="str">
        <f t="shared" si="137"/>
        <v>Jun/24</v>
      </c>
      <c r="K2845" t="str">
        <f t="shared" si="138"/>
        <v>Friday</v>
      </c>
    </row>
    <row r="2846" spans="3:11" ht="29" x14ac:dyDescent="0.35">
      <c r="C2846" s="1" t="s">
        <v>6</v>
      </c>
      <c r="D2846" s="1" t="s">
        <v>510</v>
      </c>
      <c r="E2846" s="5" t="s">
        <v>1311</v>
      </c>
      <c r="F2846"/>
      <c r="G2846" s="3">
        <v>45464</v>
      </c>
      <c r="H2846" s="3">
        <v>45464</v>
      </c>
      <c r="J2846" t="str">
        <f t="shared" si="137"/>
        <v>Jun/24</v>
      </c>
      <c r="K2846" t="str">
        <f t="shared" si="138"/>
        <v>Friday</v>
      </c>
    </row>
    <row r="2847" spans="3:11" x14ac:dyDescent="0.35">
      <c r="C2847" s="1" t="s">
        <v>6</v>
      </c>
      <c r="D2847" s="85" t="s">
        <v>995</v>
      </c>
      <c r="E2847" s="86"/>
      <c r="F2847"/>
      <c r="G2847" s="3">
        <v>45464</v>
      </c>
      <c r="H2847" s="3">
        <v>45464</v>
      </c>
      <c r="I2847" s="85">
        <f xml:space="preserve"> SUM(I2839:I2846)</f>
        <v>3</v>
      </c>
      <c r="J2847" t="str">
        <f t="shared" si="137"/>
        <v>Jun/24</v>
      </c>
      <c r="K2847" t="str">
        <f t="shared" si="138"/>
        <v>Friday</v>
      </c>
    </row>
    <row r="2848" spans="3:11" ht="29" x14ac:dyDescent="0.35">
      <c r="C2848" s="1" t="s">
        <v>6</v>
      </c>
      <c r="D2848" s="1" t="s">
        <v>22</v>
      </c>
      <c r="E2848" s="40" t="s">
        <v>1341</v>
      </c>
      <c r="F2848" t="s">
        <v>348</v>
      </c>
      <c r="G2848" s="3">
        <v>45467</v>
      </c>
      <c r="H2848" s="3">
        <v>45467</v>
      </c>
      <c r="I2848" s="1">
        <v>1</v>
      </c>
      <c r="J2848" t="str">
        <f t="shared" ref="J2848:J2856" si="139" xml:space="preserve"> TEXT(G2848,"MMM/YY")</f>
        <v>Jun/24</v>
      </c>
      <c r="K2848" t="str">
        <f t="shared" ref="K2848:K2856" si="140" xml:space="preserve"> TEXT(G2848, "dddd")</f>
        <v>Monday</v>
      </c>
    </row>
    <row r="2849" spans="3:11" x14ac:dyDescent="0.35">
      <c r="C2849" s="1" t="s">
        <v>6</v>
      </c>
      <c r="D2849" s="1" t="s">
        <v>958</v>
      </c>
      <c r="E2849" s="40" t="s">
        <v>1269</v>
      </c>
      <c r="F2849"/>
      <c r="G2849" s="3">
        <v>45467</v>
      </c>
      <c r="H2849" s="3">
        <v>45467</v>
      </c>
      <c r="J2849" t="str">
        <f t="shared" si="139"/>
        <v>Jun/24</v>
      </c>
      <c r="K2849" t="str">
        <f t="shared" si="140"/>
        <v>Monday</v>
      </c>
    </row>
    <row r="2850" spans="3:11" x14ac:dyDescent="0.35">
      <c r="C2850" s="1" t="s">
        <v>6</v>
      </c>
      <c r="D2850" s="1" t="s">
        <v>1063</v>
      </c>
      <c r="E2850" s="40" t="s">
        <v>1258</v>
      </c>
      <c r="F2850"/>
      <c r="G2850" s="3">
        <v>45467</v>
      </c>
      <c r="H2850" s="3">
        <v>45467</v>
      </c>
      <c r="J2850" t="str">
        <f t="shared" si="139"/>
        <v>Jun/24</v>
      </c>
      <c r="K2850" t="str">
        <f t="shared" si="140"/>
        <v>Monday</v>
      </c>
    </row>
    <row r="2851" spans="3:11" x14ac:dyDescent="0.35">
      <c r="C2851" s="1" t="s">
        <v>6</v>
      </c>
      <c r="D2851" s="1" t="s">
        <v>17</v>
      </c>
      <c r="E2851" s="40" t="s">
        <v>1313</v>
      </c>
      <c r="F2851"/>
      <c r="G2851" s="3">
        <v>45467</v>
      </c>
      <c r="H2851" s="3">
        <v>45467</v>
      </c>
      <c r="J2851" t="str">
        <f t="shared" si="139"/>
        <v>Jun/24</v>
      </c>
      <c r="K2851" t="str">
        <f t="shared" si="140"/>
        <v>Monday</v>
      </c>
    </row>
    <row r="2852" spans="3:11" ht="29" x14ac:dyDescent="0.35">
      <c r="C2852" s="1" t="s">
        <v>6</v>
      </c>
      <c r="D2852" s="1" t="s">
        <v>1162</v>
      </c>
      <c r="E2852" s="40" t="s">
        <v>1312</v>
      </c>
      <c r="F2852"/>
      <c r="G2852" s="3">
        <v>45467</v>
      </c>
      <c r="H2852" s="3">
        <v>45467</v>
      </c>
      <c r="J2852" t="str">
        <f t="shared" si="139"/>
        <v>Jun/24</v>
      </c>
      <c r="K2852" t="str">
        <f t="shared" si="140"/>
        <v>Monday</v>
      </c>
    </row>
    <row r="2853" spans="3:11" x14ac:dyDescent="0.35">
      <c r="C2853" s="1" t="s">
        <v>6</v>
      </c>
      <c r="D2853" s="1" t="s">
        <v>51</v>
      </c>
      <c r="E2853" s="40" t="s">
        <v>1317</v>
      </c>
      <c r="F2853" t="s">
        <v>348</v>
      </c>
      <c r="G2853" s="3">
        <v>45467</v>
      </c>
      <c r="H2853" s="3">
        <v>45467</v>
      </c>
      <c r="I2853">
        <v>4</v>
      </c>
      <c r="J2853" t="str">
        <f t="shared" si="139"/>
        <v>Jun/24</v>
      </c>
      <c r="K2853" t="str">
        <f t="shared" si="140"/>
        <v>Monday</v>
      </c>
    </row>
    <row r="2854" spans="3:11" ht="43.5" x14ac:dyDescent="0.35">
      <c r="C2854" s="1" t="s">
        <v>6</v>
      </c>
      <c r="D2854" s="1" t="s">
        <v>510</v>
      </c>
      <c r="E2854" s="40" t="s">
        <v>1310</v>
      </c>
      <c r="F2854"/>
      <c r="G2854" s="3">
        <v>45467</v>
      </c>
      <c r="H2854" s="3">
        <v>45467</v>
      </c>
      <c r="J2854" t="str">
        <f t="shared" si="139"/>
        <v>Jun/24</v>
      </c>
      <c r="K2854" t="str">
        <f t="shared" si="140"/>
        <v>Monday</v>
      </c>
    </row>
    <row r="2855" spans="3:11" ht="29" x14ac:dyDescent="0.35">
      <c r="C2855" s="1" t="s">
        <v>6</v>
      </c>
      <c r="D2855" s="1" t="s">
        <v>510</v>
      </c>
      <c r="E2855" s="5" t="s">
        <v>1311</v>
      </c>
      <c r="F2855"/>
      <c r="G2855" s="3">
        <v>45467</v>
      </c>
      <c r="H2855" s="3">
        <v>45467</v>
      </c>
      <c r="J2855" t="str">
        <f t="shared" si="139"/>
        <v>Jun/24</v>
      </c>
      <c r="K2855" t="str">
        <f t="shared" si="140"/>
        <v>Monday</v>
      </c>
    </row>
    <row r="2856" spans="3:11" x14ac:dyDescent="0.35">
      <c r="C2856" s="1" t="s">
        <v>6</v>
      </c>
      <c r="D2856" s="85" t="s">
        <v>995</v>
      </c>
      <c r="E2856" s="86"/>
      <c r="F2856"/>
      <c r="G2856" s="3">
        <v>45467</v>
      </c>
      <c r="H2856" s="3">
        <v>45467</v>
      </c>
      <c r="I2856" s="85">
        <f xml:space="preserve"> SUM(I2848:I2855)</f>
        <v>5</v>
      </c>
      <c r="J2856" t="str">
        <f t="shared" si="139"/>
        <v>Jun/24</v>
      </c>
      <c r="K2856" t="str">
        <f t="shared" si="140"/>
        <v>Monday</v>
      </c>
    </row>
    <row r="2857" spans="3:11" ht="29" x14ac:dyDescent="0.35">
      <c r="C2857" s="1" t="s">
        <v>6</v>
      </c>
      <c r="D2857" s="1" t="s">
        <v>22</v>
      </c>
      <c r="E2857" s="40" t="s">
        <v>1326</v>
      </c>
      <c r="F2857" t="s">
        <v>348</v>
      </c>
      <c r="G2857" s="3">
        <v>45468</v>
      </c>
      <c r="H2857" s="3">
        <v>45468</v>
      </c>
      <c r="I2857" s="1">
        <v>1</v>
      </c>
      <c r="J2857" t="str">
        <f t="shared" ref="J2857:J2865" si="141" xml:space="preserve"> TEXT(G2857,"MMM/YY")</f>
        <v>Jun/24</v>
      </c>
      <c r="K2857" t="str">
        <f t="shared" ref="K2857:K2865" si="142" xml:space="preserve"> TEXT(G2857, "dddd")</f>
        <v>Tuesday</v>
      </c>
    </row>
    <row r="2858" spans="3:11" x14ac:dyDescent="0.35">
      <c r="C2858" s="1" t="s">
        <v>6</v>
      </c>
      <c r="D2858" s="1" t="s">
        <v>958</v>
      </c>
      <c r="E2858" s="40" t="s">
        <v>1269</v>
      </c>
      <c r="F2858"/>
      <c r="G2858" s="3">
        <v>45468</v>
      </c>
      <c r="H2858" s="3">
        <v>45468</v>
      </c>
      <c r="J2858" t="str">
        <f t="shared" si="141"/>
        <v>Jun/24</v>
      </c>
      <c r="K2858" t="str">
        <f t="shared" si="142"/>
        <v>Tuesday</v>
      </c>
    </row>
    <row r="2859" spans="3:11" x14ac:dyDescent="0.35">
      <c r="C2859" s="1" t="s">
        <v>6</v>
      </c>
      <c r="D2859" s="1" t="s">
        <v>1063</v>
      </c>
      <c r="E2859" s="40" t="s">
        <v>1258</v>
      </c>
      <c r="F2859"/>
      <c r="G2859" s="3">
        <v>45468</v>
      </c>
      <c r="H2859" s="3">
        <v>45468</v>
      </c>
      <c r="J2859" t="str">
        <f t="shared" si="141"/>
        <v>Jun/24</v>
      </c>
      <c r="K2859" t="str">
        <f t="shared" si="142"/>
        <v>Tuesday</v>
      </c>
    </row>
    <row r="2860" spans="3:11" x14ac:dyDescent="0.35">
      <c r="C2860" s="1" t="s">
        <v>6</v>
      </c>
      <c r="D2860" s="1" t="s">
        <v>17</v>
      </c>
      <c r="E2860" s="40" t="s">
        <v>1313</v>
      </c>
      <c r="F2860"/>
      <c r="G2860" s="3">
        <v>45468</v>
      </c>
      <c r="H2860" s="3">
        <v>45468</v>
      </c>
      <c r="J2860" t="str">
        <f t="shared" si="141"/>
        <v>Jun/24</v>
      </c>
      <c r="K2860" t="str">
        <f t="shared" si="142"/>
        <v>Tuesday</v>
      </c>
    </row>
    <row r="2861" spans="3:11" ht="29" x14ac:dyDescent="0.35">
      <c r="C2861" s="1" t="s">
        <v>6</v>
      </c>
      <c r="D2861" s="1" t="s">
        <v>1162</v>
      </c>
      <c r="E2861" s="40" t="s">
        <v>1312</v>
      </c>
      <c r="F2861"/>
      <c r="G2861" s="3">
        <v>45468</v>
      </c>
      <c r="H2861" s="3">
        <v>45468</v>
      </c>
      <c r="J2861" t="str">
        <f t="shared" si="141"/>
        <v>Jun/24</v>
      </c>
      <c r="K2861" t="str">
        <f t="shared" si="142"/>
        <v>Tuesday</v>
      </c>
    </row>
    <row r="2862" spans="3:11" x14ac:dyDescent="0.35">
      <c r="C2862" s="1" t="s">
        <v>6</v>
      </c>
      <c r="D2862" s="1" t="s">
        <v>51</v>
      </c>
      <c r="E2862" s="40" t="s">
        <v>1318</v>
      </c>
      <c r="F2862"/>
      <c r="G2862" s="3">
        <v>45468</v>
      </c>
      <c r="H2862" s="3">
        <v>45468</v>
      </c>
      <c r="I2862">
        <v>2</v>
      </c>
      <c r="J2862" t="str">
        <f t="shared" si="141"/>
        <v>Jun/24</v>
      </c>
      <c r="K2862" t="str">
        <f t="shared" si="142"/>
        <v>Tuesday</v>
      </c>
    </row>
    <row r="2863" spans="3:11" x14ac:dyDescent="0.35">
      <c r="C2863" s="1" t="s">
        <v>6</v>
      </c>
      <c r="D2863" s="1" t="s">
        <v>510</v>
      </c>
      <c r="E2863" s="40" t="s">
        <v>1320</v>
      </c>
      <c r="F2863" t="s">
        <v>348</v>
      </c>
      <c r="G2863" s="3">
        <v>45468</v>
      </c>
      <c r="H2863" s="3">
        <v>45468</v>
      </c>
      <c r="I2863" s="1">
        <v>0.5</v>
      </c>
      <c r="J2863" t="str">
        <f t="shared" si="141"/>
        <v>Jun/24</v>
      </c>
      <c r="K2863" t="str">
        <f t="shared" si="142"/>
        <v>Tuesday</v>
      </c>
    </row>
    <row r="2864" spans="3:11" ht="29" x14ac:dyDescent="0.35">
      <c r="C2864" s="1" t="s">
        <v>6</v>
      </c>
      <c r="D2864" s="1" t="s">
        <v>510</v>
      </c>
      <c r="E2864" s="5" t="s">
        <v>1325</v>
      </c>
      <c r="F2864" t="s">
        <v>348</v>
      </c>
      <c r="G2864" s="3">
        <v>45468</v>
      </c>
      <c r="H2864" s="3">
        <v>45468</v>
      </c>
      <c r="I2864" s="1">
        <v>1</v>
      </c>
      <c r="J2864" t="str">
        <f t="shared" si="141"/>
        <v>Jun/24</v>
      </c>
      <c r="K2864" t="str">
        <f t="shared" si="142"/>
        <v>Tuesday</v>
      </c>
    </row>
    <row r="2865" spans="3:11" x14ac:dyDescent="0.35">
      <c r="C2865" s="1" t="s">
        <v>6</v>
      </c>
      <c r="D2865" s="85" t="s">
        <v>995</v>
      </c>
      <c r="E2865" s="86"/>
      <c r="F2865"/>
      <c r="G2865" s="3">
        <v>45468</v>
      </c>
      <c r="H2865" s="3">
        <v>45468</v>
      </c>
      <c r="I2865" s="85">
        <f xml:space="preserve"> SUM(I2857:I2864)</f>
        <v>4.5</v>
      </c>
      <c r="J2865" t="str">
        <f t="shared" si="141"/>
        <v>Jun/24</v>
      </c>
      <c r="K2865" t="str">
        <f t="shared" si="142"/>
        <v>Tuesday</v>
      </c>
    </row>
    <row r="2866" spans="3:11" x14ac:dyDescent="0.35">
      <c r="C2866" s="1" t="s">
        <v>6</v>
      </c>
      <c r="D2866" s="1" t="s">
        <v>22</v>
      </c>
      <c r="E2866" s="40" t="s">
        <v>1331</v>
      </c>
      <c r="F2866" t="s">
        <v>657</v>
      </c>
      <c r="G2866" s="3">
        <v>45469</v>
      </c>
      <c r="H2866" s="3">
        <v>45469</v>
      </c>
      <c r="I2866" s="1">
        <v>2</v>
      </c>
      <c r="J2866" t="str">
        <f t="shared" ref="J2866:J2874" si="143" xml:space="preserve"> TEXT(G2866,"MMM/YY")</f>
        <v>Jun/24</v>
      </c>
      <c r="K2866" t="str">
        <f t="shared" ref="K2866:K2874" si="144" xml:space="preserve"> TEXT(G2866, "dddd")</f>
        <v>Wednesday</v>
      </c>
    </row>
    <row r="2867" spans="3:11" x14ac:dyDescent="0.35">
      <c r="C2867" s="1" t="s">
        <v>6</v>
      </c>
      <c r="D2867" s="1" t="s">
        <v>958</v>
      </c>
      <c r="E2867" s="40" t="s">
        <v>1269</v>
      </c>
      <c r="F2867"/>
      <c r="G2867" s="3">
        <v>45469</v>
      </c>
      <c r="H2867" s="3">
        <v>45469</v>
      </c>
      <c r="J2867" t="str">
        <f t="shared" si="143"/>
        <v>Jun/24</v>
      </c>
      <c r="K2867" t="str">
        <f t="shared" si="144"/>
        <v>Wednesday</v>
      </c>
    </row>
    <row r="2868" spans="3:11" x14ac:dyDescent="0.35">
      <c r="C2868" s="1" t="s">
        <v>6</v>
      </c>
      <c r="D2868" s="1" t="s">
        <v>1063</v>
      </c>
      <c r="E2868" s="40" t="s">
        <v>1330</v>
      </c>
      <c r="F2868" t="s">
        <v>348</v>
      </c>
      <c r="G2868" s="3">
        <v>45469</v>
      </c>
      <c r="H2868" s="3">
        <v>45469</v>
      </c>
      <c r="I2868" s="1">
        <v>0.5</v>
      </c>
      <c r="J2868" t="str">
        <f t="shared" si="143"/>
        <v>Jun/24</v>
      </c>
      <c r="K2868" t="str">
        <f t="shared" si="144"/>
        <v>Wednesday</v>
      </c>
    </row>
    <row r="2869" spans="3:11" x14ac:dyDescent="0.35">
      <c r="C2869" s="1" t="s">
        <v>6</v>
      </c>
      <c r="D2869" s="1" t="s">
        <v>17</v>
      </c>
      <c r="E2869" s="40" t="s">
        <v>1327</v>
      </c>
      <c r="F2869" t="s">
        <v>348</v>
      </c>
      <c r="G2869" s="3">
        <v>45469</v>
      </c>
      <c r="H2869" s="3">
        <v>45469</v>
      </c>
      <c r="I2869" s="1">
        <v>2</v>
      </c>
      <c r="J2869" t="str">
        <f t="shared" si="143"/>
        <v>Jun/24</v>
      </c>
      <c r="K2869" t="str">
        <f t="shared" si="144"/>
        <v>Wednesday</v>
      </c>
    </row>
    <row r="2870" spans="3:11" x14ac:dyDescent="0.35">
      <c r="C2870" s="1" t="s">
        <v>6</v>
      </c>
      <c r="D2870" s="1" t="s">
        <v>1162</v>
      </c>
      <c r="E2870" s="40" t="s">
        <v>1329</v>
      </c>
      <c r="F2870" t="s">
        <v>348</v>
      </c>
      <c r="G2870" s="3">
        <v>45469</v>
      </c>
      <c r="H2870" s="3">
        <v>45469</v>
      </c>
      <c r="I2870" s="1">
        <v>0.5</v>
      </c>
      <c r="J2870" t="str">
        <f t="shared" si="143"/>
        <v>Jun/24</v>
      </c>
      <c r="K2870" t="str">
        <f t="shared" si="144"/>
        <v>Wednesday</v>
      </c>
    </row>
    <row r="2871" spans="3:11" x14ac:dyDescent="0.35">
      <c r="C2871" s="1" t="s">
        <v>6</v>
      </c>
      <c r="D2871" s="1" t="s">
        <v>51</v>
      </c>
      <c r="E2871" s="40" t="s">
        <v>1317</v>
      </c>
      <c r="F2871"/>
      <c r="G2871" s="3">
        <v>45469</v>
      </c>
      <c r="H2871" s="3">
        <v>45469</v>
      </c>
      <c r="I2871"/>
      <c r="J2871" t="str">
        <f t="shared" si="143"/>
        <v>Jun/24</v>
      </c>
      <c r="K2871" t="str">
        <f t="shared" si="144"/>
        <v>Wednesday</v>
      </c>
    </row>
    <row r="2872" spans="3:11" ht="43.5" x14ac:dyDescent="0.35">
      <c r="C2872" s="1" t="s">
        <v>6</v>
      </c>
      <c r="D2872" s="1" t="s">
        <v>510</v>
      </c>
      <c r="E2872" s="40" t="s">
        <v>1328</v>
      </c>
      <c r="F2872" t="s">
        <v>348</v>
      </c>
      <c r="G2872" s="3">
        <v>45469</v>
      </c>
      <c r="H2872" s="3">
        <v>45469</v>
      </c>
      <c r="I2872" s="1">
        <v>1</v>
      </c>
      <c r="J2872" t="str">
        <f t="shared" si="143"/>
        <v>Jun/24</v>
      </c>
      <c r="K2872" t="str">
        <f t="shared" si="144"/>
        <v>Wednesday</v>
      </c>
    </row>
    <row r="2873" spans="3:11" ht="29" x14ac:dyDescent="0.35">
      <c r="C2873" s="1" t="s">
        <v>6</v>
      </c>
      <c r="D2873" s="1" t="s">
        <v>510</v>
      </c>
      <c r="E2873" s="5" t="s">
        <v>1332</v>
      </c>
      <c r="F2873" t="s">
        <v>657</v>
      </c>
      <c r="G2873" s="3">
        <v>45469</v>
      </c>
      <c r="H2873" s="3">
        <v>45469</v>
      </c>
      <c r="I2873" s="1">
        <v>2</v>
      </c>
      <c r="J2873" t="str">
        <f t="shared" si="143"/>
        <v>Jun/24</v>
      </c>
      <c r="K2873" t="str">
        <f t="shared" si="144"/>
        <v>Wednesday</v>
      </c>
    </row>
    <row r="2874" spans="3:11" x14ac:dyDescent="0.35">
      <c r="C2874" s="1" t="s">
        <v>6</v>
      </c>
      <c r="D2874" s="85" t="s">
        <v>995</v>
      </c>
      <c r="E2874" s="86"/>
      <c r="F2874"/>
      <c r="G2874" s="3">
        <v>45469</v>
      </c>
      <c r="H2874" s="3">
        <v>45469</v>
      </c>
      <c r="I2874" s="85">
        <f xml:space="preserve"> SUM(I2866:I2873)</f>
        <v>8</v>
      </c>
      <c r="J2874" t="str">
        <f t="shared" si="143"/>
        <v>Jun/24</v>
      </c>
      <c r="K2874" t="str">
        <f t="shared" si="144"/>
        <v>Wednesday</v>
      </c>
    </row>
    <row r="2875" spans="3:11" x14ac:dyDescent="0.35">
      <c r="C2875" s="1" t="s">
        <v>6</v>
      </c>
      <c r="D2875" s="1" t="s">
        <v>22</v>
      </c>
      <c r="E2875" s="40" t="s">
        <v>1331</v>
      </c>
      <c r="F2875"/>
      <c r="G2875" s="3">
        <v>45470</v>
      </c>
      <c r="H2875" s="3">
        <v>45470</v>
      </c>
      <c r="J2875" t="str">
        <f t="shared" ref="J2875:J2883" si="145" xml:space="preserve"> TEXT(G2875,"MMM/YY")</f>
        <v>Jun/24</v>
      </c>
      <c r="K2875" t="str">
        <f t="shared" ref="K2875:K2883" si="146" xml:space="preserve"> TEXT(G2875, "dddd")</f>
        <v>Thursday</v>
      </c>
    </row>
    <row r="2876" spans="3:11" x14ac:dyDescent="0.35">
      <c r="C2876" s="1" t="s">
        <v>6</v>
      </c>
      <c r="D2876" s="1" t="s">
        <v>958</v>
      </c>
      <c r="E2876" s="40" t="s">
        <v>1337</v>
      </c>
      <c r="F2876"/>
      <c r="G2876" s="3">
        <v>45470</v>
      </c>
      <c r="H2876" s="3">
        <v>45470</v>
      </c>
      <c r="J2876" t="str">
        <f t="shared" si="145"/>
        <v>Jun/24</v>
      </c>
      <c r="K2876" t="str">
        <f t="shared" si="146"/>
        <v>Thursday</v>
      </c>
    </row>
    <row r="2877" spans="3:11" x14ac:dyDescent="0.35">
      <c r="C2877" s="1" t="s">
        <v>6</v>
      </c>
      <c r="D2877" s="1" t="s">
        <v>1063</v>
      </c>
      <c r="E2877" s="40" t="s">
        <v>1336</v>
      </c>
      <c r="F2877" t="s">
        <v>657</v>
      </c>
      <c r="G2877" s="3">
        <v>45470</v>
      </c>
      <c r="H2877" s="3">
        <v>45470</v>
      </c>
      <c r="I2877" s="1">
        <v>0.5</v>
      </c>
      <c r="J2877" t="str">
        <f t="shared" si="145"/>
        <v>Jun/24</v>
      </c>
      <c r="K2877" t="str">
        <f t="shared" si="146"/>
        <v>Thursday</v>
      </c>
    </row>
    <row r="2878" spans="3:11" x14ac:dyDescent="0.35">
      <c r="C2878" s="1" t="s">
        <v>6</v>
      </c>
      <c r="D2878" s="1" t="s">
        <v>17</v>
      </c>
      <c r="E2878" s="40" t="s">
        <v>1338</v>
      </c>
      <c r="F2878" t="s">
        <v>348</v>
      </c>
      <c r="G2878" s="3">
        <v>45470</v>
      </c>
      <c r="H2878" s="3">
        <v>45470</v>
      </c>
      <c r="I2878" s="1">
        <v>0.5</v>
      </c>
      <c r="J2878" t="str">
        <f t="shared" si="145"/>
        <v>Jun/24</v>
      </c>
      <c r="K2878" t="str">
        <f t="shared" si="146"/>
        <v>Thursday</v>
      </c>
    </row>
    <row r="2879" spans="3:11" ht="29" x14ac:dyDescent="0.35">
      <c r="C2879" s="1" t="s">
        <v>6</v>
      </c>
      <c r="D2879" s="1" t="s">
        <v>1162</v>
      </c>
      <c r="E2879" s="40" t="s">
        <v>1340</v>
      </c>
      <c r="F2879" t="s">
        <v>348</v>
      </c>
      <c r="G2879" s="3">
        <v>45470</v>
      </c>
      <c r="H2879" s="3">
        <v>45470</v>
      </c>
      <c r="I2879" s="1">
        <v>2.5</v>
      </c>
      <c r="J2879" t="str">
        <f t="shared" si="145"/>
        <v>Jun/24</v>
      </c>
      <c r="K2879" t="str">
        <f t="shared" si="146"/>
        <v>Thursday</v>
      </c>
    </row>
    <row r="2880" spans="3:11" x14ac:dyDescent="0.35">
      <c r="C2880" s="1" t="s">
        <v>6</v>
      </c>
      <c r="D2880" s="1" t="s">
        <v>51</v>
      </c>
      <c r="E2880" s="40" t="s">
        <v>1342</v>
      </c>
      <c r="F2880" t="s">
        <v>657</v>
      </c>
      <c r="G2880" s="3">
        <v>45470</v>
      </c>
      <c r="H2880" s="3">
        <v>45470</v>
      </c>
      <c r="I2880">
        <v>2</v>
      </c>
      <c r="J2880" t="str">
        <f t="shared" si="145"/>
        <v>Jun/24</v>
      </c>
      <c r="K2880" t="str">
        <f t="shared" si="146"/>
        <v>Thursday</v>
      </c>
    </row>
    <row r="2881" spans="3:11" ht="29" x14ac:dyDescent="0.35">
      <c r="C2881" s="1" t="s">
        <v>6</v>
      </c>
      <c r="D2881" s="1" t="s">
        <v>510</v>
      </c>
      <c r="E2881" s="40" t="s">
        <v>1339</v>
      </c>
      <c r="F2881" t="s">
        <v>657</v>
      </c>
      <c r="G2881" s="3">
        <v>45470</v>
      </c>
      <c r="H2881" s="3">
        <v>45470</v>
      </c>
      <c r="I2881" s="1">
        <v>0.5</v>
      </c>
      <c r="J2881" t="str">
        <f t="shared" si="145"/>
        <v>Jun/24</v>
      </c>
      <c r="K2881" t="str">
        <f t="shared" si="146"/>
        <v>Thursday</v>
      </c>
    </row>
    <row r="2882" spans="3:11" ht="29" x14ac:dyDescent="0.35">
      <c r="C2882" s="1" t="s">
        <v>6</v>
      </c>
      <c r="D2882" s="1" t="s">
        <v>510</v>
      </c>
      <c r="E2882" s="5" t="s">
        <v>1335</v>
      </c>
      <c r="F2882" t="s">
        <v>657</v>
      </c>
      <c r="G2882" s="3">
        <v>45470</v>
      </c>
      <c r="H2882" s="3">
        <v>45470</v>
      </c>
      <c r="I2882">
        <v>2</v>
      </c>
      <c r="J2882" t="str">
        <f t="shared" si="145"/>
        <v>Jun/24</v>
      </c>
      <c r="K2882" t="str">
        <f t="shared" si="146"/>
        <v>Thursday</v>
      </c>
    </row>
    <row r="2883" spans="3:11" x14ac:dyDescent="0.35">
      <c r="C2883" s="1" t="s">
        <v>6</v>
      </c>
      <c r="D2883" s="85" t="s">
        <v>995</v>
      </c>
      <c r="E2883" s="86"/>
      <c r="F2883"/>
      <c r="G2883" s="3">
        <v>45470</v>
      </c>
      <c r="H2883" s="3">
        <v>45470</v>
      </c>
      <c r="I2883" s="85">
        <f xml:space="preserve"> SUM(I2875:I2882)</f>
        <v>8</v>
      </c>
      <c r="J2883" t="str">
        <f t="shared" si="145"/>
        <v>Jun/24</v>
      </c>
      <c r="K2883" t="str">
        <f t="shared" si="146"/>
        <v>Thursday</v>
      </c>
    </row>
    <row r="2884" spans="3:11" x14ac:dyDescent="0.35">
      <c r="C2884" s="1" t="s">
        <v>6</v>
      </c>
      <c r="D2884" s="1" t="s">
        <v>22</v>
      </c>
      <c r="E2884" s="40" t="s">
        <v>1331</v>
      </c>
      <c r="F2884"/>
      <c r="G2884" s="3">
        <v>45471</v>
      </c>
      <c r="H2884" s="3">
        <v>45471</v>
      </c>
      <c r="J2884" t="str">
        <f t="shared" ref="J2884:J2892" si="147" xml:space="preserve"> TEXT(G2884,"MMM/YY")</f>
        <v>Jun/24</v>
      </c>
      <c r="K2884" t="str">
        <f t="shared" ref="K2884:K2892" si="148" xml:space="preserve"> TEXT(G2884, "dddd")</f>
        <v>Friday</v>
      </c>
    </row>
    <row r="2885" spans="3:11" x14ac:dyDescent="0.35">
      <c r="C2885" s="1" t="s">
        <v>6</v>
      </c>
      <c r="D2885" s="1" t="s">
        <v>958</v>
      </c>
      <c r="E2885" s="40" t="s">
        <v>1269</v>
      </c>
      <c r="F2885"/>
      <c r="G2885" s="3">
        <v>45471</v>
      </c>
      <c r="H2885" s="3">
        <v>45471</v>
      </c>
      <c r="J2885" t="str">
        <f t="shared" si="147"/>
        <v>Jun/24</v>
      </c>
      <c r="K2885" t="str">
        <f t="shared" si="148"/>
        <v>Friday</v>
      </c>
    </row>
    <row r="2886" spans="3:11" x14ac:dyDescent="0.35">
      <c r="C2886" s="1" t="s">
        <v>6</v>
      </c>
      <c r="D2886" s="1" t="s">
        <v>1063</v>
      </c>
      <c r="E2886" s="40" t="s">
        <v>1330</v>
      </c>
      <c r="F2886"/>
      <c r="G2886" s="3">
        <v>45471</v>
      </c>
      <c r="H2886" s="3">
        <v>45471</v>
      </c>
      <c r="J2886" t="str">
        <f t="shared" si="147"/>
        <v>Jun/24</v>
      </c>
      <c r="K2886" t="str">
        <f t="shared" si="148"/>
        <v>Friday</v>
      </c>
    </row>
    <row r="2887" spans="3:11" x14ac:dyDescent="0.35">
      <c r="C2887" s="1" t="s">
        <v>6</v>
      </c>
      <c r="D2887" s="1" t="s">
        <v>17</v>
      </c>
      <c r="E2887" s="40" t="s">
        <v>1327</v>
      </c>
      <c r="F2887"/>
      <c r="G2887" s="3">
        <v>45471</v>
      </c>
      <c r="H2887" s="3">
        <v>45471</v>
      </c>
      <c r="J2887" t="str">
        <f t="shared" si="147"/>
        <v>Jun/24</v>
      </c>
      <c r="K2887" t="str">
        <f t="shared" si="148"/>
        <v>Friday</v>
      </c>
    </row>
    <row r="2888" spans="3:11" x14ac:dyDescent="0.35">
      <c r="C2888" s="1" t="s">
        <v>6</v>
      </c>
      <c r="D2888" s="1" t="s">
        <v>1162</v>
      </c>
      <c r="E2888" s="40" t="s">
        <v>1345</v>
      </c>
      <c r="F2888" t="s">
        <v>348</v>
      </c>
      <c r="G2888" s="3">
        <v>45471</v>
      </c>
      <c r="H2888" s="3">
        <v>45471</v>
      </c>
      <c r="I2888" s="1">
        <v>0.5</v>
      </c>
      <c r="J2888" t="str">
        <f t="shared" si="147"/>
        <v>Jun/24</v>
      </c>
      <c r="K2888" t="str">
        <f t="shared" si="148"/>
        <v>Friday</v>
      </c>
    </row>
    <row r="2889" spans="3:11" x14ac:dyDescent="0.35">
      <c r="C2889" s="1" t="s">
        <v>6</v>
      </c>
      <c r="D2889" s="1" t="s">
        <v>51</v>
      </c>
      <c r="E2889" s="40" t="s">
        <v>1343</v>
      </c>
      <c r="F2889"/>
      <c r="G2889" s="3">
        <v>45471</v>
      </c>
      <c r="H2889" s="3">
        <v>45471</v>
      </c>
      <c r="I2889">
        <v>2</v>
      </c>
      <c r="J2889" t="str">
        <f t="shared" si="147"/>
        <v>Jun/24</v>
      </c>
      <c r="K2889" t="str">
        <f t="shared" si="148"/>
        <v>Friday</v>
      </c>
    </row>
    <row r="2890" spans="3:11" x14ac:dyDescent="0.35">
      <c r="C2890" s="1" t="s">
        <v>6</v>
      </c>
      <c r="D2890" s="1" t="s">
        <v>510</v>
      </c>
      <c r="E2890" s="40" t="s">
        <v>1344</v>
      </c>
      <c r="F2890" t="s">
        <v>348</v>
      </c>
      <c r="G2890" s="3">
        <v>45471</v>
      </c>
      <c r="H2890" s="3">
        <v>45471</v>
      </c>
      <c r="I2890" s="1">
        <v>0.5</v>
      </c>
      <c r="J2890" t="str">
        <f t="shared" si="147"/>
        <v>Jun/24</v>
      </c>
      <c r="K2890" t="str">
        <f t="shared" si="148"/>
        <v>Friday</v>
      </c>
    </row>
    <row r="2891" spans="3:11" ht="29" x14ac:dyDescent="0.35">
      <c r="C2891" s="1" t="s">
        <v>6</v>
      </c>
      <c r="D2891" s="1" t="s">
        <v>510</v>
      </c>
      <c r="E2891" s="5" t="s">
        <v>1335</v>
      </c>
      <c r="F2891" t="s">
        <v>657</v>
      </c>
      <c r="G2891" s="3">
        <v>45471</v>
      </c>
      <c r="H2891" s="3">
        <v>45471</v>
      </c>
      <c r="I2891" s="1">
        <v>3</v>
      </c>
      <c r="J2891" t="str">
        <f t="shared" si="147"/>
        <v>Jun/24</v>
      </c>
      <c r="K2891" t="str">
        <f t="shared" si="148"/>
        <v>Friday</v>
      </c>
    </row>
    <row r="2892" spans="3:11" x14ac:dyDescent="0.35">
      <c r="C2892" s="1" t="s">
        <v>6</v>
      </c>
      <c r="D2892" s="85" t="s">
        <v>995</v>
      </c>
      <c r="E2892" s="86"/>
      <c r="F2892"/>
      <c r="G2892" s="3">
        <v>45471</v>
      </c>
      <c r="H2892" s="3">
        <v>45471</v>
      </c>
      <c r="I2892" s="85">
        <f xml:space="preserve"> SUM(I2884:I2891)</f>
        <v>6</v>
      </c>
      <c r="J2892" t="str">
        <f t="shared" si="147"/>
        <v>Jun/24</v>
      </c>
      <c r="K2892" t="str">
        <f t="shared" si="148"/>
        <v>Friday</v>
      </c>
    </row>
    <row r="2893" spans="3:11" x14ac:dyDescent="0.35">
      <c r="C2893" s="1" t="s">
        <v>6</v>
      </c>
      <c r="D2893" s="1" t="s">
        <v>22</v>
      </c>
      <c r="E2893" s="40" t="s">
        <v>1331</v>
      </c>
      <c r="F2893"/>
      <c r="G2893" s="3">
        <v>45474</v>
      </c>
      <c r="H2893" s="3">
        <v>45474</v>
      </c>
      <c r="J2893" t="str">
        <f t="shared" ref="J2893:J2901" si="149" xml:space="preserve"> TEXT(G2893,"MMM/YY")</f>
        <v>Jul/24</v>
      </c>
      <c r="K2893" t="str">
        <f t="shared" ref="K2893:K2901" si="150" xml:space="preserve"> TEXT(G2893, "dddd")</f>
        <v>Monday</v>
      </c>
    </row>
    <row r="2894" spans="3:11" ht="29" x14ac:dyDescent="0.35">
      <c r="C2894" s="1" t="s">
        <v>6</v>
      </c>
      <c r="D2894" s="1" t="s">
        <v>988</v>
      </c>
      <c r="E2894" s="40" t="s">
        <v>1227</v>
      </c>
      <c r="F2894"/>
      <c r="G2894" s="3">
        <v>45474</v>
      </c>
      <c r="H2894" s="3">
        <v>45474</v>
      </c>
      <c r="J2894" t="str">
        <f t="shared" si="149"/>
        <v>Jul/24</v>
      </c>
      <c r="K2894" t="str">
        <f t="shared" si="150"/>
        <v>Monday</v>
      </c>
    </row>
    <row r="2895" spans="3:11" ht="29" x14ac:dyDescent="0.35">
      <c r="C2895" s="1" t="s">
        <v>6</v>
      </c>
      <c r="D2895" s="1" t="s">
        <v>1063</v>
      </c>
      <c r="E2895" s="40" t="s">
        <v>1348</v>
      </c>
      <c r="F2895" t="s">
        <v>348</v>
      </c>
      <c r="G2895" s="3">
        <v>45474</v>
      </c>
      <c r="H2895" s="3">
        <v>45474</v>
      </c>
      <c r="I2895" s="1">
        <v>0.5</v>
      </c>
      <c r="J2895" t="str">
        <f t="shared" si="149"/>
        <v>Jul/24</v>
      </c>
      <c r="K2895" t="str">
        <f t="shared" si="150"/>
        <v>Monday</v>
      </c>
    </row>
    <row r="2896" spans="3:11" x14ac:dyDescent="0.35">
      <c r="C2896" s="1" t="s">
        <v>6</v>
      </c>
      <c r="D2896" s="1" t="s">
        <v>17</v>
      </c>
      <c r="E2896" s="40" t="s">
        <v>1347</v>
      </c>
      <c r="F2896" t="s">
        <v>348</v>
      </c>
      <c r="G2896" s="3">
        <v>45474</v>
      </c>
      <c r="H2896" s="3">
        <v>45474</v>
      </c>
      <c r="I2896" s="1">
        <v>3</v>
      </c>
      <c r="J2896" t="str">
        <f t="shared" si="149"/>
        <v>Jul/24</v>
      </c>
      <c r="K2896" t="str">
        <f t="shared" si="150"/>
        <v>Monday</v>
      </c>
    </row>
    <row r="2897" spans="3:11" x14ac:dyDescent="0.35">
      <c r="C2897" s="1" t="s">
        <v>6</v>
      </c>
      <c r="D2897" s="1" t="s">
        <v>1162</v>
      </c>
      <c r="E2897" s="40" t="s">
        <v>1345</v>
      </c>
      <c r="F2897" t="s">
        <v>348</v>
      </c>
      <c r="G2897" s="3">
        <v>45474</v>
      </c>
      <c r="H2897" s="3">
        <v>45474</v>
      </c>
      <c r="I2897" s="1">
        <v>0.5</v>
      </c>
      <c r="J2897" t="str">
        <f t="shared" si="149"/>
        <v>Jul/24</v>
      </c>
      <c r="K2897" t="str">
        <f t="shared" si="150"/>
        <v>Monday</v>
      </c>
    </row>
    <row r="2898" spans="3:11" x14ac:dyDescent="0.35">
      <c r="C2898" s="1" t="s">
        <v>6</v>
      </c>
      <c r="D2898" s="1" t="s">
        <v>51</v>
      </c>
      <c r="E2898" s="40" t="s">
        <v>1343</v>
      </c>
      <c r="F2898"/>
      <c r="G2898" s="3">
        <v>45474</v>
      </c>
      <c r="H2898" s="3">
        <v>45474</v>
      </c>
      <c r="I2898" s="1">
        <v>2</v>
      </c>
      <c r="J2898" t="str">
        <f t="shared" si="149"/>
        <v>Jul/24</v>
      </c>
      <c r="K2898" t="str">
        <f t="shared" si="150"/>
        <v>Monday</v>
      </c>
    </row>
    <row r="2899" spans="3:11" x14ac:dyDescent="0.35">
      <c r="C2899" s="1" t="s">
        <v>6</v>
      </c>
      <c r="D2899" s="1" t="s">
        <v>510</v>
      </c>
      <c r="E2899" s="40" t="s">
        <v>1346</v>
      </c>
      <c r="F2899" t="s">
        <v>348</v>
      </c>
      <c r="G2899" s="3">
        <v>45474</v>
      </c>
      <c r="H2899" s="3">
        <v>45474</v>
      </c>
      <c r="I2899" s="1">
        <v>0.5</v>
      </c>
      <c r="J2899" t="str">
        <f t="shared" si="149"/>
        <v>Jul/24</v>
      </c>
      <c r="K2899" t="str">
        <f t="shared" si="150"/>
        <v>Monday</v>
      </c>
    </row>
    <row r="2900" spans="3:11" ht="43.5" x14ac:dyDescent="0.35">
      <c r="C2900" s="1" t="s">
        <v>6</v>
      </c>
      <c r="D2900" s="1" t="s">
        <v>510</v>
      </c>
      <c r="E2900" s="5" t="s">
        <v>1349</v>
      </c>
      <c r="F2900" t="s">
        <v>348</v>
      </c>
      <c r="G2900" s="3">
        <v>45474</v>
      </c>
      <c r="H2900" s="3">
        <v>45474</v>
      </c>
      <c r="I2900" s="1">
        <v>2</v>
      </c>
      <c r="J2900" t="str">
        <f t="shared" si="149"/>
        <v>Jul/24</v>
      </c>
      <c r="K2900" t="str">
        <f t="shared" si="150"/>
        <v>Monday</v>
      </c>
    </row>
    <row r="2901" spans="3:11" x14ac:dyDescent="0.35">
      <c r="C2901" s="1" t="s">
        <v>6</v>
      </c>
      <c r="D2901" s="85" t="s">
        <v>995</v>
      </c>
      <c r="E2901" s="86"/>
      <c r="F2901"/>
      <c r="G2901" s="3">
        <v>45474</v>
      </c>
      <c r="H2901" s="3">
        <v>45474</v>
      </c>
      <c r="I2901" s="85">
        <f xml:space="preserve"> SUM(I2893:I2900)</f>
        <v>8.5</v>
      </c>
      <c r="J2901" t="str">
        <f t="shared" si="149"/>
        <v>Jul/24</v>
      </c>
      <c r="K2901" t="str">
        <f t="shared" si="150"/>
        <v>Monday</v>
      </c>
    </row>
    <row r="2902" spans="3:11" x14ac:dyDescent="0.35">
      <c r="C2902" s="1" t="s">
        <v>6</v>
      </c>
      <c r="D2902" s="1" t="s">
        <v>22</v>
      </c>
      <c r="E2902" s="40" t="s">
        <v>1331</v>
      </c>
      <c r="F2902"/>
      <c r="G2902" s="3">
        <v>45475</v>
      </c>
      <c r="H2902" s="3">
        <v>45475</v>
      </c>
      <c r="J2902" t="str">
        <f t="shared" ref="J2902:J2910" si="151" xml:space="preserve"> TEXT(G2902,"MMM/YY")</f>
        <v>Jul/24</v>
      </c>
      <c r="K2902" t="str">
        <f t="shared" ref="K2902:K2910" si="152" xml:space="preserve"> TEXT(G2902, "dddd")</f>
        <v>Tuesday</v>
      </c>
    </row>
    <row r="2903" spans="3:11" x14ac:dyDescent="0.35">
      <c r="C2903" s="1" t="s">
        <v>6</v>
      </c>
      <c r="D2903" s="1" t="s">
        <v>958</v>
      </c>
      <c r="E2903" s="40" t="s">
        <v>1269</v>
      </c>
      <c r="F2903"/>
      <c r="G2903" s="3">
        <v>45475</v>
      </c>
      <c r="H2903" s="3">
        <v>45475</v>
      </c>
      <c r="J2903" t="str">
        <f t="shared" si="151"/>
        <v>Jul/24</v>
      </c>
      <c r="K2903" t="str">
        <f t="shared" si="152"/>
        <v>Tuesday</v>
      </c>
    </row>
    <row r="2904" spans="3:11" x14ac:dyDescent="0.35">
      <c r="C2904" s="1" t="s">
        <v>6</v>
      </c>
      <c r="D2904" s="1" t="s">
        <v>1063</v>
      </c>
      <c r="E2904" s="40" t="s">
        <v>1330</v>
      </c>
      <c r="F2904"/>
      <c r="G2904" s="3">
        <v>45475</v>
      </c>
      <c r="H2904" s="3">
        <v>45475</v>
      </c>
      <c r="J2904" t="str">
        <f t="shared" si="151"/>
        <v>Jul/24</v>
      </c>
      <c r="K2904" t="str">
        <f t="shared" si="152"/>
        <v>Tuesday</v>
      </c>
    </row>
    <row r="2905" spans="3:11" x14ac:dyDescent="0.35">
      <c r="C2905" s="1" t="s">
        <v>6</v>
      </c>
      <c r="D2905" s="1" t="s">
        <v>17</v>
      </c>
      <c r="E2905" s="40" t="s">
        <v>1350</v>
      </c>
      <c r="F2905" t="s">
        <v>348</v>
      </c>
      <c r="G2905" s="3">
        <v>45475</v>
      </c>
      <c r="H2905" s="3">
        <v>45475</v>
      </c>
      <c r="I2905" s="1">
        <v>2</v>
      </c>
      <c r="J2905" t="str">
        <f t="shared" si="151"/>
        <v>Jul/24</v>
      </c>
      <c r="K2905" t="str">
        <f t="shared" si="152"/>
        <v>Tuesday</v>
      </c>
    </row>
    <row r="2906" spans="3:11" x14ac:dyDescent="0.35">
      <c r="C2906" s="1" t="s">
        <v>6</v>
      </c>
      <c r="D2906" s="1" t="s">
        <v>1162</v>
      </c>
      <c r="E2906" s="40" t="s">
        <v>1345</v>
      </c>
      <c r="F2906"/>
      <c r="G2906" s="3">
        <v>45475</v>
      </c>
      <c r="H2906" s="3">
        <v>45475</v>
      </c>
      <c r="J2906" t="str">
        <f t="shared" si="151"/>
        <v>Jul/24</v>
      </c>
      <c r="K2906" t="str">
        <f t="shared" si="152"/>
        <v>Tuesday</v>
      </c>
    </row>
    <row r="2907" spans="3:11" x14ac:dyDescent="0.35">
      <c r="C2907" s="1" t="s">
        <v>6</v>
      </c>
      <c r="D2907" s="1" t="s">
        <v>51</v>
      </c>
      <c r="E2907" s="40" t="s">
        <v>1343</v>
      </c>
      <c r="F2907" t="s">
        <v>348</v>
      </c>
      <c r="G2907" s="3">
        <v>45475</v>
      </c>
      <c r="H2907" s="3">
        <v>45475</v>
      </c>
      <c r="I2907" s="1">
        <v>2</v>
      </c>
      <c r="J2907" t="str">
        <f t="shared" si="151"/>
        <v>Jul/24</v>
      </c>
      <c r="K2907" t="str">
        <f t="shared" si="152"/>
        <v>Tuesday</v>
      </c>
    </row>
    <row r="2908" spans="3:11" x14ac:dyDescent="0.35">
      <c r="C2908" s="1" t="s">
        <v>6</v>
      </c>
      <c r="D2908" s="1" t="s">
        <v>510</v>
      </c>
      <c r="E2908" s="40" t="s">
        <v>1344</v>
      </c>
      <c r="F2908"/>
      <c r="G2908" s="3">
        <v>45475</v>
      </c>
      <c r="H2908" s="3">
        <v>45475</v>
      </c>
      <c r="J2908" t="str">
        <f t="shared" si="151"/>
        <v>Jul/24</v>
      </c>
      <c r="K2908" t="str">
        <f t="shared" si="152"/>
        <v>Tuesday</v>
      </c>
    </row>
    <row r="2909" spans="3:11" ht="29" x14ac:dyDescent="0.35">
      <c r="C2909" s="1" t="s">
        <v>6</v>
      </c>
      <c r="D2909" s="1" t="s">
        <v>510</v>
      </c>
      <c r="E2909" s="5" t="s">
        <v>1351</v>
      </c>
      <c r="F2909"/>
      <c r="G2909" s="3">
        <v>45475</v>
      </c>
      <c r="H2909" s="3">
        <v>45475</v>
      </c>
      <c r="J2909" t="str">
        <f t="shared" si="151"/>
        <v>Jul/24</v>
      </c>
      <c r="K2909" t="str">
        <f t="shared" si="152"/>
        <v>Tuesday</v>
      </c>
    </row>
    <row r="2910" spans="3:11" x14ac:dyDescent="0.35">
      <c r="C2910" s="1" t="s">
        <v>6</v>
      </c>
      <c r="D2910" s="85" t="s">
        <v>995</v>
      </c>
      <c r="E2910" s="86"/>
      <c r="F2910"/>
      <c r="G2910" s="3">
        <v>45475</v>
      </c>
      <c r="H2910" s="3">
        <v>45475</v>
      </c>
      <c r="I2910" s="85">
        <f xml:space="preserve"> SUM(I2902:I2909)</f>
        <v>4</v>
      </c>
      <c r="J2910" t="str">
        <f t="shared" si="151"/>
        <v>Jul/24</v>
      </c>
      <c r="K2910" t="str">
        <f t="shared" si="152"/>
        <v>Tuesday</v>
      </c>
    </row>
    <row r="2911" spans="3:11" x14ac:dyDescent="0.35">
      <c r="C2911" s="1" t="s">
        <v>6</v>
      </c>
      <c r="D2911" s="1" t="s">
        <v>22</v>
      </c>
      <c r="E2911" s="40" t="s">
        <v>1331</v>
      </c>
      <c r="F2911"/>
      <c r="G2911" s="3">
        <v>45476</v>
      </c>
      <c r="H2911" s="3">
        <v>45476</v>
      </c>
      <c r="J2911" t="str">
        <f t="shared" ref="J2911:J2917" si="153" xml:space="preserve"> TEXT(G2911,"MMM/YY")</f>
        <v>Jul/24</v>
      </c>
      <c r="K2911" t="str">
        <f t="shared" ref="K2911:K2917" si="154" xml:space="preserve"> TEXT(G2911, "dddd")</f>
        <v>Wednesday</v>
      </c>
    </row>
    <row r="2912" spans="3:11" x14ac:dyDescent="0.35">
      <c r="C2912" s="1" t="s">
        <v>6</v>
      </c>
      <c r="D2912" s="1" t="s">
        <v>17</v>
      </c>
      <c r="E2912" s="40" t="s">
        <v>1327</v>
      </c>
      <c r="F2912" t="s">
        <v>657</v>
      </c>
      <c r="G2912" s="3">
        <v>45476</v>
      </c>
      <c r="H2912" s="3">
        <v>45476</v>
      </c>
      <c r="I2912">
        <v>2</v>
      </c>
      <c r="J2912" t="str">
        <f t="shared" si="153"/>
        <v>Jul/24</v>
      </c>
      <c r="K2912" t="str">
        <f t="shared" si="154"/>
        <v>Wednesday</v>
      </c>
    </row>
    <row r="2913" spans="3:11" x14ac:dyDescent="0.35">
      <c r="C2913" s="1" t="s">
        <v>6</v>
      </c>
      <c r="D2913" s="1" t="s">
        <v>1162</v>
      </c>
      <c r="E2913" s="40" t="s">
        <v>1352</v>
      </c>
      <c r="F2913" t="s">
        <v>348</v>
      </c>
      <c r="G2913" s="3">
        <v>45476</v>
      </c>
      <c r="H2913" s="3">
        <v>45476</v>
      </c>
      <c r="I2913" s="1">
        <v>1</v>
      </c>
      <c r="J2913" t="str">
        <f t="shared" si="153"/>
        <v>Jul/24</v>
      </c>
      <c r="K2913" t="str">
        <f t="shared" si="154"/>
        <v>Wednesday</v>
      </c>
    </row>
    <row r="2914" spans="3:11" x14ac:dyDescent="0.35">
      <c r="C2914" s="1" t="s">
        <v>6</v>
      </c>
      <c r="D2914" s="1" t="s">
        <v>51</v>
      </c>
      <c r="E2914" s="40" t="s">
        <v>1343</v>
      </c>
      <c r="F2914"/>
      <c r="G2914" s="3">
        <v>45476</v>
      </c>
      <c r="H2914" s="3">
        <v>45476</v>
      </c>
      <c r="J2914" t="str">
        <f t="shared" si="153"/>
        <v>Jul/24</v>
      </c>
      <c r="K2914" t="str">
        <f t="shared" si="154"/>
        <v>Wednesday</v>
      </c>
    </row>
    <row r="2915" spans="3:11" x14ac:dyDescent="0.35">
      <c r="C2915" s="1" t="s">
        <v>6</v>
      </c>
      <c r="D2915" s="1" t="s">
        <v>510</v>
      </c>
      <c r="E2915" s="40" t="s">
        <v>1344</v>
      </c>
      <c r="F2915"/>
      <c r="G2915" s="3">
        <v>45476</v>
      </c>
      <c r="H2915" s="3">
        <v>45476</v>
      </c>
      <c r="J2915" t="str">
        <f t="shared" si="153"/>
        <v>Jul/24</v>
      </c>
      <c r="K2915" t="str">
        <f t="shared" si="154"/>
        <v>Wednesday</v>
      </c>
    </row>
    <row r="2916" spans="3:11" ht="29" x14ac:dyDescent="0.35">
      <c r="C2916" s="1" t="s">
        <v>6</v>
      </c>
      <c r="D2916" s="1" t="s">
        <v>510</v>
      </c>
      <c r="E2916" s="5" t="s">
        <v>1351</v>
      </c>
      <c r="F2916" t="s">
        <v>657</v>
      </c>
      <c r="G2916" s="3">
        <v>45476</v>
      </c>
      <c r="H2916" s="3">
        <v>45476</v>
      </c>
      <c r="I2916" s="1">
        <v>2</v>
      </c>
      <c r="J2916" t="str">
        <f t="shared" si="153"/>
        <v>Jul/24</v>
      </c>
      <c r="K2916" t="str">
        <f t="shared" si="154"/>
        <v>Wednesday</v>
      </c>
    </row>
    <row r="2917" spans="3:11" x14ac:dyDescent="0.35">
      <c r="C2917" s="1" t="s">
        <v>6</v>
      </c>
      <c r="D2917" s="85" t="s">
        <v>995</v>
      </c>
      <c r="E2917" s="86"/>
      <c r="F2917"/>
      <c r="G2917" s="3">
        <v>45476</v>
      </c>
      <c r="H2917" s="3">
        <v>45476</v>
      </c>
      <c r="I2917" s="85">
        <f xml:space="preserve"> SUM(I2911:I2916)</f>
        <v>5</v>
      </c>
      <c r="J2917" t="str">
        <f t="shared" si="153"/>
        <v>Jul/24</v>
      </c>
      <c r="K2917" t="str">
        <f t="shared" si="154"/>
        <v>Wednesday</v>
      </c>
    </row>
    <row r="2918" spans="3:11" x14ac:dyDescent="0.35">
      <c r="C2918" s="1" t="s">
        <v>6</v>
      </c>
      <c r="D2918" s="1" t="s">
        <v>22</v>
      </c>
      <c r="E2918" s="40" t="s">
        <v>1331</v>
      </c>
      <c r="F2918"/>
      <c r="G2918" s="3">
        <v>45477</v>
      </c>
      <c r="H2918" s="3">
        <v>45477</v>
      </c>
      <c r="J2918" t="str">
        <f t="shared" ref="J2918:J2926" si="155" xml:space="preserve"> TEXT(G2918,"MMM/YY")</f>
        <v>Jul/24</v>
      </c>
      <c r="K2918" t="str">
        <f t="shared" ref="K2918:K2926" si="156" xml:space="preserve"> TEXT(G2918, "dddd")</f>
        <v>Thursday</v>
      </c>
    </row>
    <row r="2919" spans="3:11" x14ac:dyDescent="0.35">
      <c r="C2919" s="1" t="s">
        <v>6</v>
      </c>
      <c r="D2919" s="1" t="s">
        <v>958</v>
      </c>
      <c r="E2919" s="40" t="s">
        <v>1269</v>
      </c>
      <c r="F2919"/>
      <c r="G2919" s="3">
        <v>45477</v>
      </c>
      <c r="H2919" s="3">
        <v>45477</v>
      </c>
      <c r="J2919" t="str">
        <f t="shared" si="155"/>
        <v>Jul/24</v>
      </c>
      <c r="K2919" t="str">
        <f t="shared" si="156"/>
        <v>Thursday</v>
      </c>
    </row>
    <row r="2920" spans="3:11" x14ac:dyDescent="0.35">
      <c r="C2920" s="1" t="s">
        <v>6</v>
      </c>
      <c r="D2920" s="1" t="s">
        <v>1063</v>
      </c>
      <c r="E2920" s="40" t="s">
        <v>1330</v>
      </c>
      <c r="F2920"/>
      <c r="G2920" s="3">
        <v>45477</v>
      </c>
      <c r="H2920" s="3">
        <v>45477</v>
      </c>
      <c r="J2920" t="str">
        <f t="shared" si="155"/>
        <v>Jul/24</v>
      </c>
      <c r="K2920" t="str">
        <f t="shared" si="156"/>
        <v>Thursday</v>
      </c>
    </row>
    <row r="2921" spans="3:11" x14ac:dyDescent="0.35">
      <c r="C2921" s="1" t="s">
        <v>6</v>
      </c>
      <c r="D2921" s="1" t="s">
        <v>17</v>
      </c>
      <c r="E2921" s="40" t="s">
        <v>1327</v>
      </c>
      <c r="F2921"/>
      <c r="G2921" s="3">
        <v>45477</v>
      </c>
      <c r="H2921" s="3">
        <v>45477</v>
      </c>
      <c r="J2921" t="str">
        <f t="shared" si="155"/>
        <v>Jul/24</v>
      </c>
      <c r="K2921" t="str">
        <f t="shared" si="156"/>
        <v>Thursday</v>
      </c>
    </row>
    <row r="2922" spans="3:11" x14ac:dyDescent="0.35">
      <c r="C2922" s="1" t="s">
        <v>6</v>
      </c>
      <c r="D2922" s="1" t="s">
        <v>1162</v>
      </c>
      <c r="E2922" s="40" t="s">
        <v>1355</v>
      </c>
      <c r="F2922" t="s">
        <v>348</v>
      </c>
      <c r="G2922" s="3">
        <v>45477</v>
      </c>
      <c r="H2922" s="3">
        <v>45477</v>
      </c>
      <c r="I2922" s="1">
        <v>4</v>
      </c>
      <c r="J2922" t="str">
        <f t="shared" si="155"/>
        <v>Jul/24</v>
      </c>
      <c r="K2922" t="str">
        <f t="shared" si="156"/>
        <v>Thursday</v>
      </c>
    </row>
    <row r="2923" spans="3:11" x14ac:dyDescent="0.35">
      <c r="C2923" s="1" t="s">
        <v>6</v>
      </c>
      <c r="D2923" s="1" t="s">
        <v>51</v>
      </c>
      <c r="E2923" s="40" t="s">
        <v>1343</v>
      </c>
      <c r="F2923"/>
      <c r="G2923" s="3">
        <v>45477</v>
      </c>
      <c r="H2923" s="3">
        <v>45477</v>
      </c>
      <c r="J2923" t="str">
        <f t="shared" si="155"/>
        <v>Jul/24</v>
      </c>
      <c r="K2923" t="str">
        <f t="shared" si="156"/>
        <v>Thursday</v>
      </c>
    </row>
    <row r="2924" spans="3:11" ht="29" x14ac:dyDescent="0.35">
      <c r="C2924" s="1" t="s">
        <v>6</v>
      </c>
      <c r="D2924" s="1" t="s">
        <v>510</v>
      </c>
      <c r="E2924" s="40" t="s">
        <v>1354</v>
      </c>
      <c r="F2924" t="s">
        <v>657</v>
      </c>
      <c r="G2924" s="3">
        <v>45477</v>
      </c>
      <c r="H2924" s="3">
        <v>45477</v>
      </c>
      <c r="I2924" s="1">
        <v>2</v>
      </c>
      <c r="J2924" t="str">
        <f t="shared" si="155"/>
        <v>Jul/24</v>
      </c>
      <c r="K2924" t="str">
        <f t="shared" si="156"/>
        <v>Thursday</v>
      </c>
    </row>
    <row r="2925" spans="3:11" ht="29" x14ac:dyDescent="0.35">
      <c r="C2925" s="1" t="s">
        <v>6</v>
      </c>
      <c r="D2925" s="1" t="s">
        <v>510</v>
      </c>
      <c r="E2925" s="5" t="s">
        <v>1335</v>
      </c>
      <c r="F2925"/>
      <c r="G2925" s="3">
        <v>45477</v>
      </c>
      <c r="H2925" s="3">
        <v>45477</v>
      </c>
      <c r="J2925" t="str">
        <f t="shared" si="155"/>
        <v>Jul/24</v>
      </c>
      <c r="K2925" t="str">
        <f t="shared" si="156"/>
        <v>Thursday</v>
      </c>
    </row>
    <row r="2926" spans="3:11" x14ac:dyDescent="0.35">
      <c r="C2926" s="1" t="s">
        <v>6</v>
      </c>
      <c r="D2926" s="85" t="s">
        <v>995</v>
      </c>
      <c r="E2926" s="86"/>
      <c r="F2926"/>
      <c r="G2926" s="3">
        <v>45477</v>
      </c>
      <c r="H2926" s="3">
        <v>45477</v>
      </c>
      <c r="I2926" s="85">
        <f xml:space="preserve"> SUM(I2918:I2925)</f>
        <v>6</v>
      </c>
      <c r="J2926" t="str">
        <f t="shared" si="155"/>
        <v>Jul/24</v>
      </c>
      <c r="K2926" t="str">
        <f t="shared" si="156"/>
        <v>Thursday</v>
      </c>
    </row>
    <row r="2927" spans="3:11" x14ac:dyDescent="0.35">
      <c r="C2927" s="1" t="s">
        <v>6</v>
      </c>
      <c r="D2927" s="1" t="s">
        <v>22</v>
      </c>
      <c r="E2927" s="40" t="s">
        <v>1331</v>
      </c>
      <c r="F2927"/>
      <c r="G2927" s="3">
        <v>45478</v>
      </c>
      <c r="H2927" s="3">
        <v>45478</v>
      </c>
      <c r="J2927" t="str">
        <f t="shared" ref="J2927:J2935" si="157" xml:space="preserve"> TEXT(G2927,"MMM/YY")</f>
        <v>Jul/24</v>
      </c>
      <c r="K2927" t="str">
        <f t="shared" ref="K2927:K2935" si="158" xml:space="preserve"> TEXT(G2927, "dddd")</f>
        <v>Friday</v>
      </c>
    </row>
    <row r="2928" spans="3:11" x14ac:dyDescent="0.35">
      <c r="C2928" s="1" t="s">
        <v>6</v>
      </c>
      <c r="D2928" s="1" t="s">
        <v>958</v>
      </c>
      <c r="E2928" s="40" t="s">
        <v>1269</v>
      </c>
      <c r="F2928"/>
      <c r="G2928" s="3">
        <v>45478</v>
      </c>
      <c r="H2928" s="3">
        <v>45478</v>
      </c>
      <c r="J2928" t="str">
        <f t="shared" si="157"/>
        <v>Jul/24</v>
      </c>
      <c r="K2928" t="str">
        <f t="shared" si="158"/>
        <v>Friday</v>
      </c>
    </row>
    <row r="2929" spans="3:11" x14ac:dyDescent="0.35">
      <c r="C2929" s="1" t="s">
        <v>6</v>
      </c>
      <c r="D2929" s="1" t="s">
        <v>1063</v>
      </c>
      <c r="E2929" s="40" t="s">
        <v>1330</v>
      </c>
      <c r="F2929"/>
      <c r="G2929" s="3">
        <v>45478</v>
      </c>
      <c r="H2929" s="3">
        <v>45478</v>
      </c>
      <c r="J2929" t="str">
        <f t="shared" si="157"/>
        <v>Jul/24</v>
      </c>
      <c r="K2929" t="str">
        <f t="shared" si="158"/>
        <v>Friday</v>
      </c>
    </row>
    <row r="2930" spans="3:11" x14ac:dyDescent="0.35">
      <c r="C2930" s="1" t="s">
        <v>6</v>
      </c>
      <c r="D2930" s="1" t="s">
        <v>17</v>
      </c>
      <c r="E2930" s="40" t="s">
        <v>1327</v>
      </c>
      <c r="F2930"/>
      <c r="G2930" s="3">
        <v>45478</v>
      </c>
      <c r="H2930" s="3">
        <v>45478</v>
      </c>
      <c r="J2930" t="str">
        <f t="shared" si="157"/>
        <v>Jul/24</v>
      </c>
      <c r="K2930" t="str">
        <f t="shared" si="158"/>
        <v>Friday</v>
      </c>
    </row>
    <row r="2931" spans="3:11" x14ac:dyDescent="0.35">
      <c r="C2931" s="1" t="s">
        <v>6</v>
      </c>
      <c r="D2931" s="1" t="s">
        <v>1162</v>
      </c>
      <c r="E2931" s="40" t="s">
        <v>1355</v>
      </c>
      <c r="F2931" t="s">
        <v>348</v>
      </c>
      <c r="G2931" s="3">
        <v>45478</v>
      </c>
      <c r="H2931" s="3">
        <v>45478</v>
      </c>
      <c r="I2931" s="1">
        <v>4</v>
      </c>
      <c r="J2931" t="str">
        <f t="shared" si="157"/>
        <v>Jul/24</v>
      </c>
      <c r="K2931" t="str">
        <f t="shared" si="158"/>
        <v>Friday</v>
      </c>
    </row>
    <row r="2932" spans="3:11" x14ac:dyDescent="0.35">
      <c r="C2932" s="1" t="s">
        <v>6</v>
      </c>
      <c r="D2932" s="1" t="s">
        <v>51</v>
      </c>
      <c r="E2932" s="40" t="s">
        <v>1343</v>
      </c>
      <c r="F2932"/>
      <c r="G2932" s="3">
        <v>45478</v>
      </c>
      <c r="H2932" s="3">
        <v>45478</v>
      </c>
      <c r="J2932" t="str">
        <f t="shared" si="157"/>
        <v>Jul/24</v>
      </c>
      <c r="K2932" t="str">
        <f t="shared" si="158"/>
        <v>Friday</v>
      </c>
    </row>
    <row r="2933" spans="3:11" ht="29" x14ac:dyDescent="0.35">
      <c r="C2933" s="1" t="s">
        <v>6</v>
      </c>
      <c r="D2933" s="1" t="s">
        <v>510</v>
      </c>
      <c r="E2933" s="40" t="s">
        <v>1354</v>
      </c>
      <c r="F2933"/>
      <c r="G2933" s="3">
        <v>45478</v>
      </c>
      <c r="H2933" s="3">
        <v>45478</v>
      </c>
      <c r="J2933" t="str">
        <f t="shared" si="157"/>
        <v>Jul/24</v>
      </c>
      <c r="K2933" t="str">
        <f t="shared" si="158"/>
        <v>Friday</v>
      </c>
    </row>
    <row r="2934" spans="3:11" ht="29" x14ac:dyDescent="0.35">
      <c r="C2934" s="1" t="s">
        <v>6</v>
      </c>
      <c r="D2934" s="1" t="s">
        <v>510</v>
      </c>
      <c r="E2934" s="5" t="s">
        <v>1335</v>
      </c>
      <c r="F2934" t="s">
        <v>657</v>
      </c>
      <c r="G2934" s="3">
        <v>45478</v>
      </c>
      <c r="H2934" s="3">
        <v>45478</v>
      </c>
      <c r="I2934" s="1">
        <v>2</v>
      </c>
      <c r="J2934" t="str">
        <f t="shared" si="157"/>
        <v>Jul/24</v>
      </c>
      <c r="K2934" t="str">
        <f t="shared" si="158"/>
        <v>Friday</v>
      </c>
    </row>
    <row r="2935" spans="3:11" x14ac:dyDescent="0.35">
      <c r="C2935" s="1" t="s">
        <v>6</v>
      </c>
      <c r="D2935" s="85" t="s">
        <v>995</v>
      </c>
      <c r="E2935" s="86"/>
      <c r="F2935"/>
      <c r="G2935" s="3">
        <v>45478</v>
      </c>
      <c r="H2935" s="3">
        <v>45478</v>
      </c>
      <c r="I2935" s="85">
        <f xml:space="preserve"> SUM(I2927:I2934)</f>
        <v>6</v>
      </c>
      <c r="J2935" t="str">
        <f t="shared" si="157"/>
        <v>Jul/24</v>
      </c>
      <c r="K2935" t="str">
        <f t="shared" si="158"/>
        <v>Friday</v>
      </c>
    </row>
    <row r="2936" spans="3:11" x14ac:dyDescent="0.35">
      <c r="C2936" s="1" t="s">
        <v>6</v>
      </c>
      <c r="D2936" s="1" t="s">
        <v>22</v>
      </c>
      <c r="E2936" s="40" t="s">
        <v>1331</v>
      </c>
      <c r="F2936"/>
      <c r="G2936" s="3">
        <v>45481</v>
      </c>
      <c r="H2936" s="3">
        <v>45481</v>
      </c>
      <c r="J2936" t="str">
        <f t="shared" ref="J2936:J2942" si="159" xml:space="preserve"> TEXT(G2936,"MMM/YY")</f>
        <v>Jul/24</v>
      </c>
      <c r="K2936" t="str">
        <f t="shared" ref="K2936:K2942" si="160" xml:space="preserve"> TEXT(G2936, "dddd")</f>
        <v>Monday</v>
      </c>
    </row>
    <row r="2937" spans="3:11" x14ac:dyDescent="0.35">
      <c r="C2937" s="1" t="s">
        <v>6</v>
      </c>
      <c r="D2937" s="1" t="s">
        <v>17</v>
      </c>
      <c r="E2937" s="40" t="s">
        <v>1356</v>
      </c>
      <c r="F2937" t="s">
        <v>657</v>
      </c>
      <c r="G2937" s="3">
        <v>45481</v>
      </c>
      <c r="H2937" s="3">
        <v>45481</v>
      </c>
      <c r="I2937" s="1">
        <v>3</v>
      </c>
      <c r="J2937" t="str">
        <f t="shared" si="159"/>
        <v>Jul/24</v>
      </c>
      <c r="K2937" t="str">
        <f t="shared" si="160"/>
        <v>Monday</v>
      </c>
    </row>
    <row r="2938" spans="3:11" x14ac:dyDescent="0.35">
      <c r="C2938" s="1" t="s">
        <v>6</v>
      </c>
      <c r="D2938" s="1" t="s">
        <v>1162</v>
      </c>
      <c r="E2938" s="40" t="s">
        <v>1357</v>
      </c>
      <c r="F2938" t="s">
        <v>657</v>
      </c>
      <c r="G2938" s="3">
        <v>45481</v>
      </c>
      <c r="H2938" s="3">
        <v>45481</v>
      </c>
      <c r="I2938" s="1">
        <v>2</v>
      </c>
      <c r="J2938" t="str">
        <f t="shared" si="159"/>
        <v>Jul/24</v>
      </c>
      <c r="K2938" t="str">
        <f t="shared" si="160"/>
        <v>Monday</v>
      </c>
    </row>
    <row r="2939" spans="3:11" x14ac:dyDescent="0.35">
      <c r="C2939" s="1" t="s">
        <v>6</v>
      </c>
      <c r="D2939" s="1" t="s">
        <v>51</v>
      </c>
      <c r="E2939" s="40" t="s">
        <v>1343</v>
      </c>
      <c r="F2939" t="s">
        <v>657</v>
      </c>
      <c r="G2939" s="3">
        <v>45481</v>
      </c>
      <c r="H2939" s="3">
        <v>45481</v>
      </c>
      <c r="I2939" s="1">
        <v>2</v>
      </c>
      <c r="J2939" t="str">
        <f t="shared" si="159"/>
        <v>Jul/24</v>
      </c>
      <c r="K2939" t="str">
        <f t="shared" si="160"/>
        <v>Monday</v>
      </c>
    </row>
    <row r="2940" spans="3:11" ht="29" x14ac:dyDescent="0.35">
      <c r="C2940" s="1" t="s">
        <v>6</v>
      </c>
      <c r="D2940" s="1" t="s">
        <v>510</v>
      </c>
      <c r="E2940" s="40" t="s">
        <v>1354</v>
      </c>
      <c r="F2940"/>
      <c r="G2940" s="3">
        <v>45481</v>
      </c>
      <c r="H2940" s="3">
        <v>45481</v>
      </c>
      <c r="J2940" t="str">
        <f t="shared" si="159"/>
        <v>Jul/24</v>
      </c>
      <c r="K2940" t="str">
        <f t="shared" si="160"/>
        <v>Monday</v>
      </c>
    </row>
    <row r="2941" spans="3:11" ht="29" x14ac:dyDescent="0.35">
      <c r="C2941" s="1" t="s">
        <v>6</v>
      </c>
      <c r="D2941" s="1" t="s">
        <v>510</v>
      </c>
      <c r="E2941" s="5" t="s">
        <v>1335</v>
      </c>
      <c r="F2941"/>
      <c r="G2941" s="3">
        <v>45481</v>
      </c>
      <c r="H2941" s="3">
        <v>45481</v>
      </c>
      <c r="J2941" t="str">
        <f t="shared" si="159"/>
        <v>Jul/24</v>
      </c>
      <c r="K2941" t="str">
        <f t="shared" si="160"/>
        <v>Monday</v>
      </c>
    </row>
    <row r="2942" spans="3:11" x14ac:dyDescent="0.35">
      <c r="C2942" s="1" t="s">
        <v>6</v>
      </c>
      <c r="D2942" s="85" t="s">
        <v>995</v>
      </c>
      <c r="E2942" s="86"/>
      <c r="F2942"/>
      <c r="G2942" s="3">
        <v>45481</v>
      </c>
      <c r="H2942" s="3">
        <v>45481</v>
      </c>
      <c r="I2942" s="85">
        <f xml:space="preserve"> SUM(I2936:I2941)</f>
        <v>7</v>
      </c>
      <c r="J2942" t="str">
        <f t="shared" si="159"/>
        <v>Jul/24</v>
      </c>
      <c r="K2942" t="str">
        <f t="shared" si="160"/>
        <v>Monday</v>
      </c>
    </row>
    <row r="2943" spans="3:11" x14ac:dyDescent="0.35">
      <c r="C2943" s="1" t="s">
        <v>6</v>
      </c>
      <c r="D2943" s="1" t="s">
        <v>22</v>
      </c>
      <c r="E2943" s="40" t="s">
        <v>1331</v>
      </c>
      <c r="F2943"/>
      <c r="G2943" s="3">
        <v>45482</v>
      </c>
      <c r="H2943" s="3">
        <v>45482</v>
      </c>
      <c r="J2943" t="str">
        <f t="shared" ref="J2943:J2951" si="161" xml:space="preserve"> TEXT(G2943,"MMM/YY")</f>
        <v>Jul/24</v>
      </c>
      <c r="K2943" t="str">
        <f t="shared" ref="K2943:K2951" si="162" xml:space="preserve"> TEXT(G2943, "dddd")</f>
        <v>Tuesday</v>
      </c>
    </row>
    <row r="2944" spans="3:11" x14ac:dyDescent="0.35">
      <c r="C2944" s="1" t="s">
        <v>6</v>
      </c>
      <c r="D2944" s="1" t="s">
        <v>17</v>
      </c>
      <c r="E2944" s="40" t="s">
        <v>1356</v>
      </c>
      <c r="F2944"/>
      <c r="G2944" s="3">
        <v>45482</v>
      </c>
      <c r="H2944" s="3">
        <v>45482</v>
      </c>
      <c r="J2944" t="str">
        <f t="shared" si="161"/>
        <v>Jul/24</v>
      </c>
      <c r="K2944" t="str">
        <f t="shared" si="162"/>
        <v>Tuesday</v>
      </c>
    </row>
    <row r="2945" spans="3:11" x14ac:dyDescent="0.35">
      <c r="D2945" s="1" t="s">
        <v>1162</v>
      </c>
      <c r="E2945" s="40" t="s">
        <v>1360</v>
      </c>
      <c r="F2945" t="s">
        <v>657</v>
      </c>
      <c r="G2945" s="3">
        <v>45482</v>
      </c>
      <c r="H2945" s="3">
        <v>45482</v>
      </c>
      <c r="I2945" s="1">
        <v>1</v>
      </c>
      <c r="J2945" t="str">
        <f xml:space="preserve"> TEXT(G2945,"MMM/YY")</f>
        <v>Jul/24</v>
      </c>
      <c r="K2945" t="str">
        <f xml:space="preserve"> TEXT(G2945, "dddd")</f>
        <v>Tuesday</v>
      </c>
    </row>
    <row r="2946" spans="3:11" x14ac:dyDescent="0.35">
      <c r="C2946" s="1" t="s">
        <v>6</v>
      </c>
      <c r="D2946" s="1" t="s">
        <v>1162</v>
      </c>
      <c r="E2946" s="40" t="s">
        <v>1358</v>
      </c>
      <c r="F2946" t="s">
        <v>657</v>
      </c>
      <c r="G2946" s="3">
        <v>45482</v>
      </c>
      <c r="H2946" s="3">
        <v>45482</v>
      </c>
      <c r="I2946" s="1">
        <v>3</v>
      </c>
      <c r="J2946" t="str">
        <f t="shared" si="161"/>
        <v>Jul/24</v>
      </c>
      <c r="K2946" t="str">
        <f t="shared" si="162"/>
        <v>Tuesday</v>
      </c>
    </row>
    <row r="2947" spans="3:11" x14ac:dyDescent="0.35">
      <c r="C2947" s="1" t="s">
        <v>6</v>
      </c>
      <c r="D2947" s="1" t="s">
        <v>51</v>
      </c>
      <c r="E2947" s="40" t="s">
        <v>1359</v>
      </c>
      <c r="F2947" t="s">
        <v>657</v>
      </c>
      <c r="G2947" s="3">
        <v>45482</v>
      </c>
      <c r="H2947" s="3">
        <v>45482</v>
      </c>
      <c r="I2947" s="1">
        <v>2</v>
      </c>
      <c r="J2947" t="str">
        <f t="shared" si="161"/>
        <v>Jul/24</v>
      </c>
      <c r="K2947" t="str">
        <f t="shared" si="162"/>
        <v>Tuesday</v>
      </c>
    </row>
    <row r="2948" spans="3:11" x14ac:dyDescent="0.35">
      <c r="D2948" s="1" t="s">
        <v>510</v>
      </c>
      <c r="E2948" s="40" t="s">
        <v>1361</v>
      </c>
      <c r="F2948" t="s">
        <v>348</v>
      </c>
      <c r="H2948" s="3"/>
      <c r="I2948" s="1">
        <v>0.5</v>
      </c>
      <c r="J2948" t="str">
        <f xml:space="preserve"> TEXT(G2948,"MMM/YY")</f>
        <v>Jan/00</v>
      </c>
      <c r="K2948" t="str">
        <f xml:space="preserve"> TEXT(G2948, "dddd")</f>
        <v>Saturday</v>
      </c>
    </row>
    <row r="2949" spans="3:11" ht="29" x14ac:dyDescent="0.35">
      <c r="C2949" s="1" t="s">
        <v>6</v>
      </c>
      <c r="D2949" s="1" t="s">
        <v>510</v>
      </c>
      <c r="E2949" s="40" t="s">
        <v>1354</v>
      </c>
      <c r="F2949"/>
      <c r="G2949" s="3">
        <v>45482</v>
      </c>
      <c r="H2949" s="3">
        <v>45482</v>
      </c>
      <c r="J2949" t="str">
        <f t="shared" si="161"/>
        <v>Jul/24</v>
      </c>
      <c r="K2949" t="str">
        <f t="shared" si="162"/>
        <v>Tuesday</v>
      </c>
    </row>
    <row r="2950" spans="3:11" ht="29" x14ac:dyDescent="0.35">
      <c r="C2950" s="1" t="s">
        <v>6</v>
      </c>
      <c r="D2950" s="1" t="s">
        <v>510</v>
      </c>
      <c r="E2950" s="5" t="s">
        <v>1335</v>
      </c>
      <c r="F2950"/>
      <c r="G2950" s="3">
        <v>45482</v>
      </c>
      <c r="H2950" s="3">
        <v>45482</v>
      </c>
      <c r="J2950" t="str">
        <f t="shared" si="161"/>
        <v>Jul/24</v>
      </c>
      <c r="K2950" t="str">
        <f t="shared" si="162"/>
        <v>Tuesday</v>
      </c>
    </row>
    <row r="2951" spans="3:11" x14ac:dyDescent="0.35">
      <c r="C2951" s="1" t="s">
        <v>6</v>
      </c>
      <c r="D2951" s="85" t="s">
        <v>995</v>
      </c>
      <c r="E2951" s="86"/>
      <c r="F2951"/>
      <c r="G2951" s="3">
        <v>45482</v>
      </c>
      <c r="H2951" s="3">
        <v>45482</v>
      </c>
      <c r="I2951" s="85">
        <f xml:space="preserve"> SUM(I2943:I2950)</f>
        <v>6.5</v>
      </c>
      <c r="J2951" t="str">
        <f t="shared" si="161"/>
        <v>Jul/24</v>
      </c>
      <c r="K2951" t="str">
        <f t="shared" si="162"/>
        <v>Tuesday</v>
      </c>
    </row>
    <row r="2952" spans="3:11" x14ac:dyDescent="0.35">
      <c r="C2952" s="1" t="s">
        <v>6</v>
      </c>
      <c r="D2952" s="1" t="s">
        <v>22</v>
      </c>
      <c r="E2952" s="40" t="s">
        <v>1331</v>
      </c>
      <c r="F2952"/>
      <c r="G2952" s="3">
        <v>45483</v>
      </c>
      <c r="H2952" s="3">
        <v>45483</v>
      </c>
      <c r="J2952" t="str">
        <f t="shared" ref="J2952:J2958" si="163" xml:space="preserve"> TEXT(G2952,"MMM/YY")</f>
        <v>Jul/24</v>
      </c>
      <c r="K2952" t="str">
        <f t="shared" ref="K2952:K2958" si="164" xml:space="preserve"> TEXT(G2952, "dddd")</f>
        <v>Wednesday</v>
      </c>
    </row>
    <row r="2953" spans="3:11" x14ac:dyDescent="0.35">
      <c r="C2953" s="1" t="s">
        <v>6</v>
      </c>
      <c r="D2953" s="1" t="s">
        <v>17</v>
      </c>
      <c r="E2953" s="40" t="s">
        <v>1356</v>
      </c>
      <c r="F2953" t="s">
        <v>657</v>
      </c>
      <c r="G2953" s="3">
        <v>45483</v>
      </c>
      <c r="H2953" s="3">
        <v>45483</v>
      </c>
      <c r="I2953" s="1">
        <v>3</v>
      </c>
      <c r="J2953" t="str">
        <f t="shared" si="163"/>
        <v>Jul/24</v>
      </c>
      <c r="K2953" t="str">
        <f t="shared" si="164"/>
        <v>Wednesday</v>
      </c>
    </row>
    <row r="2954" spans="3:11" x14ac:dyDescent="0.35">
      <c r="C2954" s="1" t="s">
        <v>6</v>
      </c>
      <c r="D2954" s="1" t="s">
        <v>1162</v>
      </c>
      <c r="E2954" s="40" t="s">
        <v>1357</v>
      </c>
      <c r="F2954"/>
      <c r="G2954" s="3">
        <v>45483</v>
      </c>
      <c r="H2954" s="3">
        <v>45483</v>
      </c>
      <c r="J2954" t="str">
        <f t="shared" si="163"/>
        <v>Jul/24</v>
      </c>
      <c r="K2954" t="str">
        <f t="shared" si="164"/>
        <v>Wednesday</v>
      </c>
    </row>
    <row r="2955" spans="3:11" x14ac:dyDescent="0.35">
      <c r="C2955" s="1" t="s">
        <v>6</v>
      </c>
      <c r="D2955" s="1" t="s">
        <v>51</v>
      </c>
      <c r="E2955" s="40" t="s">
        <v>1343</v>
      </c>
      <c r="F2955" t="s">
        <v>657</v>
      </c>
      <c r="G2955" s="3">
        <v>45483</v>
      </c>
      <c r="H2955" s="3">
        <v>45483</v>
      </c>
      <c r="I2955" s="1">
        <v>1</v>
      </c>
      <c r="J2955" t="str">
        <f t="shared" si="163"/>
        <v>Jul/24</v>
      </c>
      <c r="K2955" t="str">
        <f t="shared" si="164"/>
        <v>Wednesday</v>
      </c>
    </row>
    <row r="2956" spans="3:11" ht="29" x14ac:dyDescent="0.35">
      <c r="C2956" s="1" t="s">
        <v>6</v>
      </c>
      <c r="D2956" s="1" t="s">
        <v>510</v>
      </c>
      <c r="E2956" s="40" t="s">
        <v>1354</v>
      </c>
      <c r="F2956"/>
      <c r="G2956" s="3">
        <v>45483</v>
      </c>
      <c r="H2956" s="3">
        <v>45483</v>
      </c>
      <c r="I2956" s="1">
        <v>1</v>
      </c>
      <c r="J2956" t="str">
        <f t="shared" si="163"/>
        <v>Jul/24</v>
      </c>
      <c r="K2956" t="str">
        <f t="shared" si="164"/>
        <v>Wednesday</v>
      </c>
    </row>
    <row r="2957" spans="3:11" ht="29" x14ac:dyDescent="0.35">
      <c r="C2957" s="1" t="s">
        <v>6</v>
      </c>
      <c r="D2957" s="1" t="s">
        <v>510</v>
      </c>
      <c r="E2957" s="5" t="s">
        <v>1335</v>
      </c>
      <c r="F2957"/>
      <c r="G2957" s="3">
        <v>45483</v>
      </c>
      <c r="H2957" s="3">
        <v>45483</v>
      </c>
      <c r="J2957" t="str">
        <f t="shared" si="163"/>
        <v>Jul/24</v>
      </c>
      <c r="K2957" t="str">
        <f t="shared" si="164"/>
        <v>Wednesday</v>
      </c>
    </row>
    <row r="2958" spans="3:11" x14ac:dyDescent="0.35">
      <c r="C2958" s="1" t="s">
        <v>6</v>
      </c>
      <c r="D2958" s="85" t="s">
        <v>995</v>
      </c>
      <c r="E2958" s="86"/>
      <c r="F2958"/>
      <c r="G2958" s="3">
        <v>45483</v>
      </c>
      <c r="H2958" s="3">
        <v>45483</v>
      </c>
      <c r="I2958" s="85">
        <f xml:space="preserve"> SUM(I2952:I2957)</f>
        <v>5</v>
      </c>
      <c r="J2958" t="str">
        <f t="shared" si="163"/>
        <v>Jul/24</v>
      </c>
      <c r="K2958" t="str">
        <f t="shared" si="164"/>
        <v>Wednesday</v>
      </c>
    </row>
    <row r="2959" spans="3:11" x14ac:dyDescent="0.35">
      <c r="C2959" s="1" t="s">
        <v>6</v>
      </c>
      <c r="D2959" s="1" t="s">
        <v>22</v>
      </c>
      <c r="E2959" s="40" t="s">
        <v>1331</v>
      </c>
      <c r="F2959"/>
      <c r="G2959" s="3">
        <v>45484</v>
      </c>
      <c r="H2959" s="3">
        <v>45484</v>
      </c>
      <c r="J2959" t="str">
        <f t="shared" ref="J2959:J2965" si="165" xml:space="preserve"> TEXT(G2959,"MMM/YY")</f>
        <v>Jul/24</v>
      </c>
      <c r="K2959" t="str">
        <f t="shared" ref="K2959:K2965" si="166" xml:space="preserve"> TEXT(G2959, "dddd")</f>
        <v>Thursday</v>
      </c>
    </row>
    <row r="2960" spans="3:11" x14ac:dyDescent="0.35">
      <c r="C2960" s="1" t="s">
        <v>6</v>
      </c>
      <c r="D2960" s="1" t="s">
        <v>17</v>
      </c>
      <c r="E2960" s="40" t="s">
        <v>1338</v>
      </c>
      <c r="F2960" t="s">
        <v>348</v>
      </c>
      <c r="G2960" s="3">
        <v>45484</v>
      </c>
      <c r="H2960" s="3">
        <v>45484</v>
      </c>
      <c r="I2960" s="1">
        <v>0.5</v>
      </c>
      <c r="J2960" t="str">
        <f t="shared" si="165"/>
        <v>Jul/24</v>
      </c>
      <c r="K2960" t="str">
        <f t="shared" si="166"/>
        <v>Thursday</v>
      </c>
    </row>
    <row r="2961" spans="3:11" x14ac:dyDescent="0.35">
      <c r="C2961" s="1" t="s">
        <v>6</v>
      </c>
      <c r="D2961" s="1" t="s">
        <v>1162</v>
      </c>
      <c r="E2961" s="40" t="s">
        <v>1363</v>
      </c>
      <c r="F2961" t="s">
        <v>348</v>
      </c>
      <c r="G2961" s="3">
        <v>45484</v>
      </c>
      <c r="H2961" s="3">
        <v>45484</v>
      </c>
      <c r="I2961" s="1">
        <v>1</v>
      </c>
      <c r="J2961" t="str">
        <f t="shared" si="165"/>
        <v>Jul/24</v>
      </c>
      <c r="K2961" t="str">
        <f t="shared" si="166"/>
        <v>Thursday</v>
      </c>
    </row>
    <row r="2962" spans="3:11" x14ac:dyDescent="0.35">
      <c r="C2962" s="1" t="s">
        <v>6</v>
      </c>
      <c r="D2962" s="1" t="s">
        <v>51</v>
      </c>
      <c r="E2962" s="40" t="s">
        <v>1343</v>
      </c>
      <c r="F2962" t="s">
        <v>348</v>
      </c>
      <c r="G2962" s="3">
        <v>45484</v>
      </c>
      <c r="H2962" s="3">
        <v>45484</v>
      </c>
      <c r="I2962" s="1">
        <v>2</v>
      </c>
      <c r="J2962" t="str">
        <f t="shared" si="165"/>
        <v>Jul/24</v>
      </c>
      <c r="K2962" t="str">
        <f t="shared" si="166"/>
        <v>Thursday</v>
      </c>
    </row>
    <row r="2963" spans="3:11" ht="43.5" x14ac:dyDescent="0.35">
      <c r="C2963" s="1" t="s">
        <v>6</v>
      </c>
      <c r="D2963" s="1" t="s">
        <v>510</v>
      </c>
      <c r="E2963" s="40" t="s">
        <v>1362</v>
      </c>
      <c r="F2963" t="s">
        <v>348</v>
      </c>
      <c r="G2963" s="3">
        <v>45484</v>
      </c>
      <c r="H2963" s="3">
        <v>45484</v>
      </c>
      <c r="I2963" s="1">
        <v>3</v>
      </c>
      <c r="J2963" t="str">
        <f t="shared" si="165"/>
        <v>Jul/24</v>
      </c>
      <c r="K2963" t="str">
        <f t="shared" si="166"/>
        <v>Thursday</v>
      </c>
    </row>
    <row r="2964" spans="3:11" ht="29" x14ac:dyDescent="0.35">
      <c r="C2964" s="1" t="s">
        <v>6</v>
      </c>
      <c r="D2964" s="1" t="s">
        <v>510</v>
      </c>
      <c r="E2964" s="5" t="s">
        <v>1335</v>
      </c>
      <c r="F2964"/>
      <c r="G2964" s="3">
        <v>45484</v>
      </c>
      <c r="H2964" s="3">
        <v>45484</v>
      </c>
      <c r="J2964" t="str">
        <f t="shared" si="165"/>
        <v>Jul/24</v>
      </c>
      <c r="K2964" t="str">
        <f t="shared" si="166"/>
        <v>Thursday</v>
      </c>
    </row>
    <row r="2965" spans="3:11" x14ac:dyDescent="0.35">
      <c r="C2965" s="1" t="s">
        <v>6</v>
      </c>
      <c r="D2965" s="85" t="s">
        <v>995</v>
      </c>
      <c r="E2965" s="86"/>
      <c r="F2965"/>
      <c r="G2965" s="3">
        <v>45484</v>
      </c>
      <c r="H2965" s="3">
        <v>45484</v>
      </c>
      <c r="I2965" s="85">
        <f xml:space="preserve"> SUM(I2959:I2964)</f>
        <v>6.5</v>
      </c>
      <c r="J2965" t="str">
        <f t="shared" si="165"/>
        <v>Jul/24</v>
      </c>
      <c r="K2965" t="str">
        <f t="shared" si="166"/>
        <v>Thursday</v>
      </c>
    </row>
    <row r="2966" spans="3:11" x14ac:dyDescent="0.35">
      <c r="C2966" s="1" t="s">
        <v>6</v>
      </c>
      <c r="D2966" s="1" t="s">
        <v>22</v>
      </c>
      <c r="E2966" s="40" t="s">
        <v>1364</v>
      </c>
      <c r="F2966"/>
      <c r="G2966" s="3">
        <v>45485</v>
      </c>
      <c r="H2966" s="3">
        <v>45485</v>
      </c>
      <c r="I2966" s="1">
        <v>0.5</v>
      </c>
      <c r="J2966" t="str">
        <f t="shared" ref="J2966:J2973" si="167" xml:space="preserve"> TEXT(G2966,"MMM/YY")</f>
        <v>Jul/24</v>
      </c>
      <c r="K2966" t="str">
        <f t="shared" ref="K2966:K2973" si="168" xml:space="preserve"> TEXT(G2966, "dddd")</f>
        <v>Friday</v>
      </c>
    </row>
    <row r="2967" spans="3:11" x14ac:dyDescent="0.35">
      <c r="C2967" s="1" t="s">
        <v>6</v>
      </c>
      <c r="D2967" s="1" t="s">
        <v>17</v>
      </c>
      <c r="E2967" s="40" t="s">
        <v>1356</v>
      </c>
      <c r="F2967"/>
      <c r="G2967" s="3">
        <v>45485</v>
      </c>
      <c r="H2967" s="3">
        <v>45485</v>
      </c>
      <c r="J2967" t="str">
        <f t="shared" si="167"/>
        <v>Jul/24</v>
      </c>
      <c r="K2967" t="str">
        <f t="shared" si="168"/>
        <v>Friday</v>
      </c>
    </row>
    <row r="2968" spans="3:11" x14ac:dyDescent="0.35">
      <c r="C2968" s="1" t="s">
        <v>6</v>
      </c>
      <c r="D2968" s="1" t="s">
        <v>1162</v>
      </c>
      <c r="E2968" s="40" t="s">
        <v>1369</v>
      </c>
      <c r="F2968" t="s">
        <v>657</v>
      </c>
      <c r="G2968" s="3">
        <v>45485</v>
      </c>
      <c r="H2968" s="3">
        <v>45485</v>
      </c>
      <c r="I2968" s="1">
        <v>0.5</v>
      </c>
      <c r="J2968" t="str">
        <f t="shared" si="167"/>
        <v>Jul/24</v>
      </c>
      <c r="K2968" t="str">
        <f t="shared" si="168"/>
        <v>Friday</v>
      </c>
    </row>
    <row r="2969" spans="3:11" x14ac:dyDescent="0.35">
      <c r="C2969" s="1" t="s">
        <v>6</v>
      </c>
      <c r="D2969" s="1" t="s">
        <v>51</v>
      </c>
      <c r="E2969" s="40" t="s">
        <v>1365</v>
      </c>
      <c r="F2969" t="s">
        <v>657</v>
      </c>
      <c r="G2969" s="3">
        <v>45485</v>
      </c>
      <c r="H2969" s="3">
        <v>45485</v>
      </c>
      <c r="I2969" s="1">
        <v>2</v>
      </c>
      <c r="J2969" t="str">
        <f t="shared" si="167"/>
        <v>Jul/24</v>
      </c>
      <c r="K2969" t="str">
        <f t="shared" si="168"/>
        <v>Friday</v>
      </c>
    </row>
    <row r="2970" spans="3:11" ht="29" x14ac:dyDescent="0.35">
      <c r="C2970" s="1" t="s">
        <v>6</v>
      </c>
      <c r="D2970" s="1" t="s">
        <v>510</v>
      </c>
      <c r="E2970" s="40" t="s">
        <v>1366</v>
      </c>
      <c r="F2970" t="s">
        <v>657</v>
      </c>
      <c r="G2970" s="3">
        <v>45485</v>
      </c>
      <c r="H2970" s="3">
        <v>45485</v>
      </c>
      <c r="I2970" s="1">
        <v>2</v>
      </c>
      <c r="J2970" t="str">
        <f t="shared" si="167"/>
        <v>Jul/24</v>
      </c>
      <c r="K2970" t="str">
        <f t="shared" si="168"/>
        <v>Friday</v>
      </c>
    </row>
    <row r="2971" spans="3:11" x14ac:dyDescent="0.35">
      <c r="D2971" s="1" t="s">
        <v>510</v>
      </c>
      <c r="E2971" s="40" t="s">
        <v>1368</v>
      </c>
      <c r="F2971" t="s">
        <v>657</v>
      </c>
      <c r="G2971" s="3">
        <v>45485</v>
      </c>
      <c r="H2971" s="3">
        <v>45485</v>
      </c>
      <c r="I2971" s="1">
        <v>1</v>
      </c>
      <c r="J2971" t="str">
        <f xml:space="preserve"> TEXT(G2971,"MMM/YY")</f>
        <v>Jul/24</v>
      </c>
      <c r="K2971" t="str">
        <f xml:space="preserve"> TEXT(G2971, "dddd")</f>
        <v>Friday</v>
      </c>
    </row>
    <row r="2972" spans="3:11" x14ac:dyDescent="0.35">
      <c r="C2972" s="1" t="s">
        <v>6</v>
      </c>
      <c r="D2972" s="1" t="s">
        <v>510</v>
      </c>
      <c r="E2972" s="5" t="s">
        <v>1367</v>
      </c>
      <c r="F2972" t="s">
        <v>348</v>
      </c>
      <c r="G2972" s="3">
        <v>45485</v>
      </c>
      <c r="H2972" s="3">
        <v>45485</v>
      </c>
      <c r="I2972" s="1">
        <v>1</v>
      </c>
      <c r="J2972" t="str">
        <f t="shared" si="167"/>
        <v>Jul/24</v>
      </c>
      <c r="K2972" t="str">
        <f t="shared" si="168"/>
        <v>Friday</v>
      </c>
    </row>
    <row r="2973" spans="3:11" x14ac:dyDescent="0.35">
      <c r="C2973" s="1" t="s">
        <v>6</v>
      </c>
      <c r="D2973" s="85" t="s">
        <v>995</v>
      </c>
      <c r="E2973" s="86"/>
      <c r="F2973"/>
      <c r="G2973" s="3">
        <v>45485</v>
      </c>
      <c r="H2973" s="3">
        <v>45485</v>
      </c>
      <c r="I2973" s="85">
        <f xml:space="preserve"> SUM(I2966:I2972)</f>
        <v>7</v>
      </c>
      <c r="J2973" t="str">
        <f t="shared" si="167"/>
        <v>Jul/24</v>
      </c>
      <c r="K2973" t="str">
        <f t="shared" si="168"/>
        <v>Friday</v>
      </c>
    </row>
    <row r="2974" spans="3:11" x14ac:dyDescent="0.35">
      <c r="C2974" s="1" t="s">
        <v>6</v>
      </c>
      <c r="D2974" s="1" t="s">
        <v>341</v>
      </c>
      <c r="E2974" s="40" t="s">
        <v>1370</v>
      </c>
      <c r="F2974" t="s">
        <v>341</v>
      </c>
      <c r="G2974" s="3">
        <v>45488</v>
      </c>
      <c r="H2974" s="3">
        <v>45488</v>
      </c>
      <c r="I2974" s="1">
        <v>8</v>
      </c>
      <c r="J2974" t="str">
        <f t="shared" ref="J2974:J2975" si="169" xml:space="preserve"> TEXT(G2974,"MMM/YY")</f>
        <v>Jul/24</v>
      </c>
      <c r="K2974" t="str">
        <f t="shared" ref="K2974:K2975" si="170" xml:space="preserve"> TEXT(G2974, "dddd")</f>
        <v>Monday</v>
      </c>
    </row>
    <row r="2975" spans="3:11" x14ac:dyDescent="0.35">
      <c r="C2975" s="1" t="s">
        <v>6</v>
      </c>
      <c r="D2975" s="85" t="s">
        <v>995</v>
      </c>
      <c r="E2975" s="86"/>
      <c r="F2975"/>
      <c r="G2975" s="3">
        <v>45488</v>
      </c>
      <c r="H2975" s="3">
        <v>45488</v>
      </c>
      <c r="I2975" s="85"/>
      <c r="J2975" t="str">
        <f t="shared" si="169"/>
        <v>Jul/24</v>
      </c>
      <c r="K2975" t="str">
        <f t="shared" si="170"/>
        <v>Monday</v>
      </c>
    </row>
    <row r="2976" spans="3:11" x14ac:dyDescent="0.35">
      <c r="C2976" s="1" t="s">
        <v>6</v>
      </c>
      <c r="D2976" s="1" t="s">
        <v>22</v>
      </c>
      <c r="E2976" s="40" t="s">
        <v>1331</v>
      </c>
      <c r="F2976"/>
      <c r="G2976" s="3">
        <v>45489</v>
      </c>
      <c r="H2976" s="3">
        <v>45489</v>
      </c>
      <c r="J2976" t="str">
        <f t="shared" ref="J2976:J2981" si="171" xml:space="preserve"> TEXT(G2976,"MMM/YY")</f>
        <v>Jul/24</v>
      </c>
      <c r="K2976" t="str">
        <f t="shared" ref="K2976:K3019" si="172" xml:space="preserve"> TEXT(G2976, "dddd")</f>
        <v>Tuesday</v>
      </c>
    </row>
    <row r="2977" spans="3:11" x14ac:dyDescent="0.35">
      <c r="C2977" s="1" t="s">
        <v>6</v>
      </c>
      <c r="D2977" s="1" t="s">
        <v>17</v>
      </c>
      <c r="E2977" s="40" t="s">
        <v>1356</v>
      </c>
      <c r="F2977"/>
      <c r="G2977" s="3">
        <v>45489</v>
      </c>
      <c r="H2977" s="3">
        <v>45489</v>
      </c>
      <c r="J2977" t="str">
        <f t="shared" si="171"/>
        <v>Jul/24</v>
      </c>
      <c r="K2977" t="str">
        <f t="shared" si="172"/>
        <v>Tuesday</v>
      </c>
    </row>
    <row r="2978" spans="3:11" x14ac:dyDescent="0.35">
      <c r="C2978" s="1" t="s">
        <v>6</v>
      </c>
      <c r="D2978" s="1" t="s">
        <v>1162</v>
      </c>
      <c r="E2978" s="40" t="s">
        <v>1357</v>
      </c>
      <c r="F2978" t="s">
        <v>348</v>
      </c>
      <c r="G2978" s="3">
        <v>45489</v>
      </c>
      <c r="H2978" s="3">
        <v>45489</v>
      </c>
      <c r="I2978" s="102">
        <v>1</v>
      </c>
      <c r="J2978" t="str">
        <f t="shared" si="171"/>
        <v>Jul/24</v>
      </c>
      <c r="K2978" t="str">
        <f t="shared" si="172"/>
        <v>Tuesday</v>
      </c>
    </row>
    <row r="2979" spans="3:11" x14ac:dyDescent="0.35">
      <c r="C2979" s="1" t="s">
        <v>6</v>
      </c>
      <c r="D2979" s="1" t="s">
        <v>51</v>
      </c>
      <c r="E2979" s="40" t="s">
        <v>1343</v>
      </c>
      <c r="F2979" t="s">
        <v>348</v>
      </c>
      <c r="G2979" s="3">
        <v>45489</v>
      </c>
      <c r="H2979" s="3">
        <v>45489</v>
      </c>
      <c r="I2979" s="101">
        <v>3</v>
      </c>
      <c r="J2979" t="str">
        <f t="shared" si="171"/>
        <v>Jul/24</v>
      </c>
      <c r="K2979" t="str">
        <f t="shared" si="172"/>
        <v>Tuesday</v>
      </c>
    </row>
    <row r="2980" spans="3:11" x14ac:dyDescent="0.35">
      <c r="C2980" s="1" t="s">
        <v>6</v>
      </c>
      <c r="D2980" s="1" t="s">
        <v>510</v>
      </c>
      <c r="E2980" s="40" t="s">
        <v>1371</v>
      </c>
      <c r="F2980"/>
      <c r="G2980" s="3">
        <v>45489</v>
      </c>
      <c r="H2980" s="3">
        <v>45489</v>
      </c>
      <c r="I2980" s="1">
        <v>1</v>
      </c>
      <c r="J2980" t="str">
        <f t="shared" si="171"/>
        <v>Jul/24</v>
      </c>
      <c r="K2980" t="str">
        <f t="shared" si="172"/>
        <v>Tuesday</v>
      </c>
    </row>
    <row r="2981" spans="3:11" ht="29" x14ac:dyDescent="0.35">
      <c r="C2981" s="1" t="s">
        <v>6</v>
      </c>
      <c r="D2981" s="1" t="s">
        <v>510</v>
      </c>
      <c r="E2981" s="5" t="s">
        <v>1335</v>
      </c>
      <c r="F2981"/>
      <c r="G2981" s="3">
        <v>45489</v>
      </c>
      <c r="H2981" s="3">
        <v>45489</v>
      </c>
      <c r="J2981" t="str">
        <f t="shared" si="171"/>
        <v>Jul/24</v>
      </c>
      <c r="K2981" t="str">
        <f t="shared" si="172"/>
        <v>Tuesday</v>
      </c>
    </row>
    <row r="2982" spans="3:11" x14ac:dyDescent="0.35">
      <c r="C2982" s="1" t="s">
        <v>6</v>
      </c>
      <c r="D2982" s="85" t="s">
        <v>995</v>
      </c>
      <c r="E2982" s="86"/>
      <c r="F2982"/>
      <c r="G2982" s="3">
        <v>45489</v>
      </c>
      <c r="H2982" s="3">
        <v>45489</v>
      </c>
      <c r="I2982" s="85">
        <f xml:space="preserve"> SUM(I2976:I2981)</f>
        <v>5</v>
      </c>
      <c r="J2982" t="str">
        <f xml:space="preserve"> TEXT(G2982,"MMM/YY")</f>
        <v>Jul/24</v>
      </c>
      <c r="K2982" t="str">
        <f t="shared" si="172"/>
        <v>Tuesday</v>
      </c>
    </row>
    <row r="2983" spans="3:11" x14ac:dyDescent="0.35">
      <c r="C2983" s="101" t="s">
        <v>6</v>
      </c>
      <c r="D2983" s="102" t="s">
        <v>22</v>
      </c>
      <c r="E2983" s="103" t="s">
        <v>1331</v>
      </c>
      <c r="F2983" s="102"/>
      <c r="G2983" s="108">
        <v>45490</v>
      </c>
      <c r="H2983" s="108">
        <v>45490</v>
      </c>
      <c r="I2983" s="102"/>
      <c r="J2983" s="102" t="str">
        <f xml:space="preserve"> TEXT(G2983,"MMM/YY")</f>
        <v>Jul/24</v>
      </c>
      <c r="K2983" s="102" t="str">
        <f t="shared" si="172"/>
        <v>Wednesday</v>
      </c>
    </row>
    <row r="2984" spans="3:11" x14ac:dyDescent="0.35">
      <c r="C2984" s="101" t="s">
        <v>6</v>
      </c>
      <c r="D2984" s="101" t="s">
        <v>17</v>
      </c>
      <c r="E2984" s="105" t="s">
        <v>1338</v>
      </c>
      <c r="F2984" s="101"/>
      <c r="G2984" s="108">
        <v>45490</v>
      </c>
      <c r="H2984" s="108">
        <v>45490</v>
      </c>
      <c r="I2984" s="101">
        <v>0.5</v>
      </c>
      <c r="J2984" s="102" t="str">
        <f xml:space="preserve"> TEXT(G2984,"MMM/YY")</f>
        <v>Jul/24</v>
      </c>
      <c r="K2984" s="102" t="str">
        <f t="shared" si="172"/>
        <v>Wednesday</v>
      </c>
    </row>
    <row r="2985" spans="3:11" ht="29" x14ac:dyDescent="0.35">
      <c r="C2985" s="101" t="s">
        <v>6</v>
      </c>
      <c r="D2985" s="102" t="s">
        <v>1162</v>
      </c>
      <c r="E2985" s="103" t="s">
        <v>1375</v>
      </c>
      <c r="F2985" s="102" t="s">
        <v>657</v>
      </c>
      <c r="G2985" s="108">
        <v>45490</v>
      </c>
      <c r="H2985" s="108">
        <v>45490</v>
      </c>
      <c r="I2985" s="102">
        <v>3</v>
      </c>
      <c r="J2985" s="102" t="str">
        <f xml:space="preserve"> TEXT(G2985,"MMM/YY")</f>
        <v>Jul/24</v>
      </c>
      <c r="K2985" s="102" t="str">
        <f t="shared" si="172"/>
        <v>Wednesday</v>
      </c>
    </row>
    <row r="2986" spans="3:11" x14ac:dyDescent="0.35">
      <c r="C2986" s="101" t="s">
        <v>6</v>
      </c>
      <c r="D2986" s="101" t="s">
        <v>51</v>
      </c>
      <c r="E2986" s="105" t="s">
        <v>1374</v>
      </c>
      <c r="F2986" s="101" t="s">
        <v>657</v>
      </c>
      <c r="G2986" s="108">
        <v>45490</v>
      </c>
      <c r="H2986" s="108">
        <v>45490</v>
      </c>
      <c r="I2986" s="101">
        <v>2</v>
      </c>
      <c r="J2986" s="102" t="str">
        <f xml:space="preserve"> TEXT(G2986,"MMM/YY")</f>
        <v>Jul/24</v>
      </c>
      <c r="K2986" s="102" t="str">
        <f t="shared" si="172"/>
        <v>Wednesday</v>
      </c>
    </row>
    <row r="2987" spans="3:11" ht="29" x14ac:dyDescent="0.35">
      <c r="C2987" s="101" t="s">
        <v>6</v>
      </c>
      <c r="D2987" s="102" t="s">
        <v>510</v>
      </c>
      <c r="E2987" s="105" t="s">
        <v>1373</v>
      </c>
      <c r="F2987" s="102" t="s">
        <v>348</v>
      </c>
      <c r="G2987" s="108">
        <v>45490</v>
      </c>
      <c r="H2987" s="108">
        <v>45490</v>
      </c>
      <c r="I2987" s="102">
        <v>2</v>
      </c>
      <c r="J2987" s="102" t="str">
        <f t="shared" ref="J2987:J3019" si="173" xml:space="preserve"> TEXT(G2987,"MMM/YY")</f>
        <v>Jul/24</v>
      </c>
      <c r="K2987" s="102" t="str">
        <f t="shared" si="172"/>
        <v>Wednesday</v>
      </c>
    </row>
    <row r="2988" spans="3:11" x14ac:dyDescent="0.35">
      <c r="C2988" s="101" t="s">
        <v>6</v>
      </c>
      <c r="D2988" s="101" t="s">
        <v>510</v>
      </c>
      <c r="E2988" s="105" t="s">
        <v>1376</v>
      </c>
      <c r="F2988" s="101" t="s">
        <v>657</v>
      </c>
      <c r="G2988" s="108">
        <v>45490</v>
      </c>
      <c r="H2988" s="108">
        <v>45490</v>
      </c>
      <c r="I2988" s="101">
        <v>0.5</v>
      </c>
      <c r="J2988" s="102" t="str">
        <f t="shared" si="173"/>
        <v>Jul/24</v>
      </c>
      <c r="K2988" s="102" t="str">
        <f t="shared" si="172"/>
        <v>Wednesday</v>
      </c>
    </row>
    <row r="2989" spans="3:11" x14ac:dyDescent="0.35">
      <c r="C2989" s="101" t="s">
        <v>6</v>
      </c>
      <c r="D2989" s="106" t="s">
        <v>995</v>
      </c>
      <c r="E2989" s="107"/>
      <c r="F2989" s="102"/>
      <c r="G2989" s="108">
        <v>45490</v>
      </c>
      <c r="H2989" s="108">
        <v>45490</v>
      </c>
      <c r="I2989" s="106">
        <f xml:space="preserve"> SUM(I2983:I2988)</f>
        <v>8</v>
      </c>
      <c r="J2989" s="102" t="str">
        <f t="shared" si="173"/>
        <v>Jul/24</v>
      </c>
      <c r="K2989" s="102" t="str">
        <f t="shared" si="172"/>
        <v>Wednesday</v>
      </c>
    </row>
    <row r="2990" spans="3:11" x14ac:dyDescent="0.35">
      <c r="C2990" s="101" t="s">
        <v>6</v>
      </c>
      <c r="D2990" s="102" t="s">
        <v>22</v>
      </c>
      <c r="E2990" s="103" t="s">
        <v>1331</v>
      </c>
      <c r="F2990" s="102"/>
      <c r="G2990" s="104">
        <v>45491</v>
      </c>
      <c r="H2990" s="104">
        <v>45491</v>
      </c>
      <c r="I2990" s="102"/>
      <c r="J2990" s="102" t="str">
        <f t="shared" si="173"/>
        <v>Jul/24</v>
      </c>
      <c r="K2990" s="102" t="str">
        <f t="shared" si="172"/>
        <v>Thursday</v>
      </c>
    </row>
    <row r="2991" spans="3:11" x14ac:dyDescent="0.35">
      <c r="C2991" s="101" t="s">
        <v>6</v>
      </c>
      <c r="D2991" s="101" t="s">
        <v>1063</v>
      </c>
      <c r="E2991" s="105" t="s">
        <v>1378</v>
      </c>
      <c r="F2991" s="101" t="s">
        <v>657</v>
      </c>
      <c r="G2991" s="104">
        <v>45491</v>
      </c>
      <c r="H2991" s="104">
        <v>45491</v>
      </c>
      <c r="I2991" s="101">
        <v>0.5</v>
      </c>
      <c r="J2991" s="102" t="str">
        <f t="shared" si="173"/>
        <v>Jul/24</v>
      </c>
      <c r="K2991" s="102" t="str">
        <f t="shared" si="172"/>
        <v>Thursday</v>
      </c>
    </row>
    <row r="2992" spans="3:11" ht="29" x14ac:dyDescent="0.35">
      <c r="C2992" s="101" t="s">
        <v>6</v>
      </c>
      <c r="D2992" s="102" t="s">
        <v>1162</v>
      </c>
      <c r="E2992" s="103" t="s">
        <v>1379</v>
      </c>
      <c r="F2992" s="102" t="s">
        <v>657</v>
      </c>
      <c r="G2992" s="104">
        <v>45491</v>
      </c>
      <c r="H2992" s="104">
        <v>45491</v>
      </c>
      <c r="I2992" s="102">
        <v>4</v>
      </c>
      <c r="J2992" s="102" t="str">
        <f t="shared" si="173"/>
        <v>Jul/24</v>
      </c>
      <c r="K2992" s="102" t="str">
        <f t="shared" si="172"/>
        <v>Thursday</v>
      </c>
    </row>
    <row r="2993" spans="3:11" x14ac:dyDescent="0.35">
      <c r="C2993" s="101" t="s">
        <v>6</v>
      </c>
      <c r="D2993" s="101" t="s">
        <v>51</v>
      </c>
      <c r="E2993" s="105" t="s">
        <v>1343</v>
      </c>
      <c r="F2993" s="101" t="s">
        <v>657</v>
      </c>
      <c r="G2993" s="104">
        <v>45491</v>
      </c>
      <c r="H2993" s="104">
        <v>45491</v>
      </c>
      <c r="I2993" s="101">
        <v>0.5</v>
      </c>
      <c r="J2993" s="102" t="str">
        <f t="shared" si="173"/>
        <v>Jul/24</v>
      </c>
      <c r="K2993" s="102" t="str">
        <f t="shared" si="172"/>
        <v>Thursday</v>
      </c>
    </row>
    <row r="2994" spans="3:11" ht="29" x14ac:dyDescent="0.35">
      <c r="C2994" s="101" t="s">
        <v>6</v>
      </c>
      <c r="D2994" s="102" t="s">
        <v>510</v>
      </c>
      <c r="E2994" s="105" t="s">
        <v>1377</v>
      </c>
      <c r="F2994" s="102" t="s">
        <v>657</v>
      </c>
      <c r="G2994" s="104">
        <v>45491</v>
      </c>
      <c r="H2994" s="104">
        <v>45491</v>
      </c>
      <c r="I2994" s="102">
        <v>3</v>
      </c>
      <c r="J2994" s="102" t="str">
        <f t="shared" si="173"/>
        <v>Jul/24</v>
      </c>
      <c r="K2994" s="102" t="str">
        <f t="shared" si="172"/>
        <v>Thursday</v>
      </c>
    </row>
    <row r="2995" spans="3:11" ht="29" x14ac:dyDescent="0.35">
      <c r="C2995" s="101" t="s">
        <v>6</v>
      </c>
      <c r="D2995" s="101" t="s">
        <v>510</v>
      </c>
      <c r="E2995" s="105" t="s">
        <v>1335</v>
      </c>
      <c r="F2995" s="101"/>
      <c r="G2995" s="104">
        <v>45491</v>
      </c>
      <c r="H2995" s="104">
        <v>45491</v>
      </c>
      <c r="I2995" s="101"/>
      <c r="J2995" s="102" t="str">
        <f t="shared" si="173"/>
        <v>Jul/24</v>
      </c>
      <c r="K2995" s="102" t="str">
        <f t="shared" si="172"/>
        <v>Thursday</v>
      </c>
    </row>
    <row r="2996" spans="3:11" x14ac:dyDescent="0.35">
      <c r="C2996" s="101" t="s">
        <v>6</v>
      </c>
      <c r="D2996" s="106" t="s">
        <v>995</v>
      </c>
      <c r="E2996" s="107"/>
      <c r="F2996" s="102"/>
      <c r="G2996" s="104">
        <v>45491</v>
      </c>
      <c r="H2996" s="104">
        <v>45491</v>
      </c>
      <c r="I2996" s="106">
        <f xml:space="preserve"> SUM(I2990:I2995)</f>
        <v>8</v>
      </c>
      <c r="J2996" s="102" t="str">
        <f t="shared" si="173"/>
        <v>Jul/24</v>
      </c>
      <c r="K2996" s="102" t="str">
        <f t="shared" si="172"/>
        <v>Thursday</v>
      </c>
    </row>
    <row r="2997" spans="3:11" x14ac:dyDescent="0.35">
      <c r="C2997" s="101" t="s">
        <v>6</v>
      </c>
      <c r="D2997" s="102" t="s">
        <v>22</v>
      </c>
      <c r="E2997" s="103" t="s">
        <v>1331</v>
      </c>
      <c r="F2997" s="102"/>
      <c r="G2997" s="104">
        <v>45492</v>
      </c>
      <c r="H2997" s="104">
        <v>45492</v>
      </c>
      <c r="I2997" s="102"/>
      <c r="J2997" s="102" t="str">
        <f t="shared" si="173"/>
        <v>Jul/24</v>
      </c>
      <c r="K2997" s="102" t="str">
        <f t="shared" si="172"/>
        <v>Friday</v>
      </c>
    </row>
    <row r="2998" spans="3:11" x14ac:dyDescent="0.35">
      <c r="C2998" s="101" t="s">
        <v>6</v>
      </c>
      <c r="D2998" s="101" t="s">
        <v>1063</v>
      </c>
      <c r="E2998" s="105" t="s">
        <v>1380</v>
      </c>
      <c r="F2998" s="101" t="s">
        <v>657</v>
      </c>
      <c r="G2998" s="104">
        <v>45492</v>
      </c>
      <c r="H2998" s="104">
        <v>45492</v>
      </c>
      <c r="I2998" s="101">
        <v>0.5</v>
      </c>
      <c r="J2998" s="102" t="str">
        <f t="shared" si="173"/>
        <v>Jul/24</v>
      </c>
      <c r="K2998" s="102" t="str">
        <f t="shared" si="172"/>
        <v>Friday</v>
      </c>
    </row>
    <row r="2999" spans="3:11" ht="29" x14ac:dyDescent="0.35">
      <c r="C2999" s="101" t="s">
        <v>6</v>
      </c>
      <c r="D2999" s="102" t="s">
        <v>1162</v>
      </c>
      <c r="E2999" s="103" t="s">
        <v>1381</v>
      </c>
      <c r="F2999" s="102" t="s">
        <v>657</v>
      </c>
      <c r="G2999" s="104">
        <v>45492</v>
      </c>
      <c r="H2999" s="104">
        <v>45492</v>
      </c>
      <c r="I2999" s="102">
        <v>3</v>
      </c>
      <c r="J2999" s="102" t="str">
        <f t="shared" si="173"/>
        <v>Jul/24</v>
      </c>
      <c r="K2999" s="102" t="str">
        <f t="shared" si="172"/>
        <v>Friday</v>
      </c>
    </row>
    <row r="3000" spans="3:11" x14ac:dyDescent="0.35">
      <c r="C3000" s="101" t="s">
        <v>6</v>
      </c>
      <c r="D3000" s="101" t="s">
        <v>51</v>
      </c>
      <c r="E3000" s="105" t="s">
        <v>1343</v>
      </c>
      <c r="F3000" s="101" t="s">
        <v>657</v>
      </c>
      <c r="G3000" s="104">
        <v>45492</v>
      </c>
      <c r="H3000" s="104">
        <v>45492</v>
      </c>
      <c r="I3000" s="101">
        <v>2</v>
      </c>
      <c r="J3000" s="102" t="str">
        <f t="shared" si="173"/>
        <v>Jul/24</v>
      </c>
      <c r="K3000" s="102" t="str">
        <f t="shared" si="172"/>
        <v>Friday</v>
      </c>
    </row>
    <row r="3001" spans="3:11" x14ac:dyDescent="0.35">
      <c r="C3001" s="101" t="s">
        <v>6</v>
      </c>
      <c r="D3001" s="102" t="s">
        <v>510</v>
      </c>
      <c r="E3001" s="105" t="s">
        <v>1382</v>
      </c>
      <c r="F3001" s="102" t="s">
        <v>657</v>
      </c>
      <c r="G3001" s="104">
        <v>45492</v>
      </c>
      <c r="H3001" s="104">
        <v>45492</v>
      </c>
      <c r="I3001" s="102">
        <v>0.5</v>
      </c>
      <c r="J3001" s="102" t="str">
        <f t="shared" si="173"/>
        <v>Jul/24</v>
      </c>
      <c r="K3001" s="102" t="str">
        <f t="shared" si="172"/>
        <v>Friday</v>
      </c>
    </row>
    <row r="3002" spans="3:11" ht="29" x14ac:dyDescent="0.35">
      <c r="C3002" s="101" t="s">
        <v>6</v>
      </c>
      <c r="D3002" s="101" t="s">
        <v>510</v>
      </c>
      <c r="E3002" s="105" t="s">
        <v>1383</v>
      </c>
      <c r="F3002" s="101" t="s">
        <v>657</v>
      </c>
      <c r="G3002" s="104">
        <v>45492</v>
      </c>
      <c r="H3002" s="104">
        <v>45492</v>
      </c>
      <c r="I3002" s="101">
        <v>2</v>
      </c>
      <c r="J3002" s="102" t="str">
        <f t="shared" si="173"/>
        <v>Jul/24</v>
      </c>
      <c r="K3002" s="102" t="str">
        <f t="shared" si="172"/>
        <v>Friday</v>
      </c>
    </row>
    <row r="3003" spans="3:11" x14ac:dyDescent="0.35">
      <c r="C3003" s="101" t="s">
        <v>6</v>
      </c>
      <c r="D3003" s="106" t="s">
        <v>995</v>
      </c>
      <c r="E3003" s="107"/>
      <c r="F3003" s="102"/>
      <c r="G3003" s="104">
        <v>45492</v>
      </c>
      <c r="H3003" s="104">
        <v>45492</v>
      </c>
      <c r="I3003" s="106">
        <f xml:space="preserve"> SUM(I2997:I3002)</f>
        <v>8</v>
      </c>
      <c r="J3003" s="102" t="str">
        <f t="shared" si="173"/>
        <v>Jul/24</v>
      </c>
      <c r="K3003" s="102" t="str">
        <f t="shared" si="172"/>
        <v>Friday</v>
      </c>
    </row>
    <row r="3004" spans="3:11" x14ac:dyDescent="0.35">
      <c r="C3004" s="101" t="s">
        <v>6</v>
      </c>
      <c r="D3004" s="102" t="s">
        <v>22</v>
      </c>
      <c r="E3004" s="103" t="s">
        <v>1331</v>
      </c>
      <c r="F3004" s="102"/>
      <c r="G3004" s="104">
        <v>45495</v>
      </c>
      <c r="H3004" s="104">
        <v>45495</v>
      </c>
      <c r="I3004" s="102">
        <v>1</v>
      </c>
      <c r="J3004" s="102" t="str">
        <f t="shared" si="173"/>
        <v>Jul/24</v>
      </c>
      <c r="K3004" s="102" t="str">
        <f t="shared" si="172"/>
        <v>Monday</v>
      </c>
    </row>
    <row r="3005" spans="3:11" x14ac:dyDescent="0.35">
      <c r="C3005" s="101" t="s">
        <v>6</v>
      </c>
      <c r="D3005" s="101" t="s">
        <v>17</v>
      </c>
      <c r="E3005" s="105" t="s">
        <v>1356</v>
      </c>
      <c r="F3005" s="101"/>
      <c r="G3005" s="104">
        <v>45495</v>
      </c>
      <c r="H3005" s="104">
        <v>45495</v>
      </c>
      <c r="I3005" s="101"/>
      <c r="J3005" s="102" t="str">
        <f t="shared" si="173"/>
        <v>Jul/24</v>
      </c>
      <c r="K3005" s="102" t="str">
        <f t="shared" si="172"/>
        <v>Monday</v>
      </c>
    </row>
    <row r="3006" spans="3:11" x14ac:dyDescent="0.35">
      <c r="C3006" s="101" t="s">
        <v>6</v>
      </c>
      <c r="D3006" s="102" t="s">
        <v>1162</v>
      </c>
      <c r="E3006" s="103" t="s">
        <v>1357</v>
      </c>
      <c r="F3006" s="102" t="s">
        <v>657</v>
      </c>
      <c r="G3006" s="104">
        <v>45495</v>
      </c>
      <c r="H3006" s="104">
        <v>45495</v>
      </c>
      <c r="I3006" s="102">
        <v>2</v>
      </c>
      <c r="J3006" s="102" t="str">
        <f t="shared" si="173"/>
        <v>Jul/24</v>
      </c>
      <c r="K3006" s="102" t="str">
        <f t="shared" si="172"/>
        <v>Monday</v>
      </c>
    </row>
    <row r="3007" spans="3:11" x14ac:dyDescent="0.35">
      <c r="C3007" s="101" t="s">
        <v>6</v>
      </c>
      <c r="D3007" s="101" t="s">
        <v>51</v>
      </c>
      <c r="E3007" s="105" t="s">
        <v>1343</v>
      </c>
      <c r="F3007" s="101" t="s">
        <v>657</v>
      </c>
      <c r="G3007" s="104">
        <v>45495</v>
      </c>
      <c r="H3007" s="104">
        <v>45495</v>
      </c>
      <c r="I3007" s="101">
        <v>2</v>
      </c>
      <c r="J3007" s="102" t="str">
        <f t="shared" si="173"/>
        <v>Jul/24</v>
      </c>
      <c r="K3007" s="102" t="str">
        <f t="shared" si="172"/>
        <v>Monday</v>
      </c>
    </row>
    <row r="3008" spans="3:11" x14ac:dyDescent="0.35">
      <c r="C3008" s="101" t="s">
        <v>6</v>
      </c>
      <c r="D3008" s="102" t="s">
        <v>510</v>
      </c>
      <c r="E3008" s="103" t="s">
        <v>1384</v>
      </c>
      <c r="F3008" s="102" t="s">
        <v>657</v>
      </c>
      <c r="G3008" s="104">
        <v>45495</v>
      </c>
      <c r="H3008" s="104">
        <v>45495</v>
      </c>
      <c r="I3008" s="102">
        <v>1</v>
      </c>
      <c r="J3008" s="102" t="str">
        <f t="shared" si="173"/>
        <v>Jul/24</v>
      </c>
      <c r="K3008" s="102" t="str">
        <f t="shared" si="172"/>
        <v>Monday</v>
      </c>
    </row>
    <row r="3009" spans="3:11" ht="29" x14ac:dyDescent="0.35">
      <c r="C3009" s="101" t="s">
        <v>6</v>
      </c>
      <c r="D3009" s="101" t="s">
        <v>510</v>
      </c>
      <c r="E3009" s="105" t="s">
        <v>1385</v>
      </c>
      <c r="F3009" s="101"/>
      <c r="G3009" s="104">
        <v>45495</v>
      </c>
      <c r="H3009" s="104">
        <v>45495</v>
      </c>
      <c r="I3009" s="101"/>
      <c r="J3009" s="102" t="str">
        <f t="shared" si="173"/>
        <v>Jul/24</v>
      </c>
      <c r="K3009" s="102" t="str">
        <f t="shared" si="172"/>
        <v>Monday</v>
      </c>
    </row>
    <row r="3010" spans="3:11" x14ac:dyDescent="0.35">
      <c r="C3010" s="101" t="s">
        <v>6</v>
      </c>
      <c r="D3010" s="106" t="s">
        <v>995</v>
      </c>
      <c r="E3010" s="107"/>
      <c r="F3010" s="102"/>
      <c r="G3010" s="104">
        <v>45495</v>
      </c>
      <c r="H3010" s="104">
        <v>45495</v>
      </c>
      <c r="I3010" s="106">
        <f xml:space="preserve"> SUM(I3004:I3009)</f>
        <v>6</v>
      </c>
      <c r="J3010" s="102" t="str">
        <f t="shared" si="173"/>
        <v>Jul/24</v>
      </c>
      <c r="K3010" s="102" t="str">
        <f t="shared" si="172"/>
        <v>Monday</v>
      </c>
    </row>
    <row r="3011" spans="3:11" x14ac:dyDescent="0.35">
      <c r="C3011" s="101" t="s">
        <v>6</v>
      </c>
      <c r="D3011" s="102" t="s">
        <v>22</v>
      </c>
      <c r="E3011" s="103" t="s">
        <v>1331</v>
      </c>
      <c r="F3011" s="102"/>
      <c r="G3011" s="104">
        <v>45496</v>
      </c>
      <c r="H3011" s="104">
        <v>45496</v>
      </c>
      <c r="I3011" s="102">
        <v>1</v>
      </c>
      <c r="J3011" s="102" t="str">
        <f t="shared" si="173"/>
        <v>Jul/24</v>
      </c>
      <c r="K3011" s="102" t="str">
        <f t="shared" si="172"/>
        <v>Tuesday</v>
      </c>
    </row>
    <row r="3012" spans="3:11" x14ac:dyDescent="0.35">
      <c r="C3012" s="101" t="s">
        <v>6</v>
      </c>
      <c r="D3012" s="101" t="s">
        <v>17</v>
      </c>
      <c r="E3012" s="105" t="s">
        <v>1356</v>
      </c>
      <c r="F3012" s="101"/>
      <c r="G3012" s="104">
        <v>45496</v>
      </c>
      <c r="H3012" s="104">
        <v>45496</v>
      </c>
      <c r="I3012" s="101"/>
      <c r="J3012" s="102" t="str">
        <f t="shared" si="173"/>
        <v>Jul/24</v>
      </c>
      <c r="K3012" s="102" t="str">
        <f t="shared" si="172"/>
        <v>Tuesday</v>
      </c>
    </row>
    <row r="3013" spans="3:11" x14ac:dyDescent="0.35">
      <c r="C3013" s="101" t="s">
        <v>6</v>
      </c>
      <c r="D3013" s="102" t="s">
        <v>1162</v>
      </c>
      <c r="E3013" s="103" t="s">
        <v>1357</v>
      </c>
      <c r="F3013" s="102" t="s">
        <v>657</v>
      </c>
      <c r="G3013" s="104">
        <v>45496</v>
      </c>
      <c r="H3013" s="104">
        <v>45496</v>
      </c>
      <c r="I3013" s="102">
        <v>2</v>
      </c>
      <c r="J3013" s="102" t="str">
        <f t="shared" si="173"/>
        <v>Jul/24</v>
      </c>
      <c r="K3013" s="102" t="str">
        <f t="shared" si="172"/>
        <v>Tuesday</v>
      </c>
    </row>
    <row r="3014" spans="3:11" x14ac:dyDescent="0.35">
      <c r="C3014" s="101" t="s">
        <v>6</v>
      </c>
      <c r="D3014" s="101" t="s">
        <v>51</v>
      </c>
      <c r="E3014" s="105" t="s">
        <v>1343</v>
      </c>
      <c r="F3014" s="101" t="s">
        <v>657</v>
      </c>
      <c r="G3014" s="104">
        <v>45496</v>
      </c>
      <c r="H3014" s="104">
        <v>45496</v>
      </c>
      <c r="I3014" s="101">
        <v>2</v>
      </c>
      <c r="J3014" s="102" t="str">
        <f t="shared" si="173"/>
        <v>Jul/24</v>
      </c>
      <c r="K3014" s="102" t="str">
        <f t="shared" si="172"/>
        <v>Tuesday</v>
      </c>
    </row>
    <row r="3015" spans="3:11" x14ac:dyDescent="0.35">
      <c r="C3015" s="101" t="s">
        <v>6</v>
      </c>
      <c r="D3015" s="102" t="s">
        <v>510</v>
      </c>
      <c r="E3015" s="103" t="s">
        <v>1384</v>
      </c>
      <c r="F3015" s="102" t="s">
        <v>657</v>
      </c>
      <c r="G3015" s="104">
        <v>45496</v>
      </c>
      <c r="H3015" s="104">
        <v>45496</v>
      </c>
      <c r="I3015" s="102">
        <v>1</v>
      </c>
      <c r="J3015" s="102" t="str">
        <f t="shared" si="173"/>
        <v>Jul/24</v>
      </c>
      <c r="K3015" s="102" t="str">
        <f t="shared" si="172"/>
        <v>Tuesday</v>
      </c>
    </row>
    <row r="3016" spans="3:11" ht="29" x14ac:dyDescent="0.35">
      <c r="C3016" s="101" t="s">
        <v>6</v>
      </c>
      <c r="D3016" s="101" t="s">
        <v>510</v>
      </c>
      <c r="E3016" s="105" t="s">
        <v>1335</v>
      </c>
      <c r="F3016" s="101"/>
      <c r="G3016" s="104">
        <v>45496</v>
      </c>
      <c r="H3016" s="104">
        <v>45496</v>
      </c>
      <c r="I3016" s="101"/>
      <c r="J3016" s="102" t="str">
        <f t="shared" si="173"/>
        <v>Jul/24</v>
      </c>
      <c r="K3016" s="102" t="str">
        <f t="shared" si="172"/>
        <v>Tuesday</v>
      </c>
    </row>
    <row r="3017" spans="3:11" x14ac:dyDescent="0.35">
      <c r="C3017" s="101" t="s">
        <v>6</v>
      </c>
      <c r="D3017" s="106" t="s">
        <v>995</v>
      </c>
      <c r="E3017" s="107"/>
      <c r="F3017" s="102"/>
      <c r="G3017" s="104">
        <v>45496</v>
      </c>
      <c r="H3017" s="104">
        <v>45496</v>
      </c>
      <c r="I3017" s="106">
        <f xml:space="preserve"> SUM(I3011:I3016)</f>
        <v>6</v>
      </c>
      <c r="J3017" s="102" t="str">
        <f t="shared" si="173"/>
        <v>Jul/24</v>
      </c>
      <c r="K3017" s="102" t="str">
        <f t="shared" si="172"/>
        <v>Tuesday</v>
      </c>
    </row>
    <row r="3018" spans="3:11" x14ac:dyDescent="0.35">
      <c r="C3018" s="101" t="s">
        <v>6</v>
      </c>
      <c r="D3018" s="102" t="s">
        <v>22</v>
      </c>
      <c r="E3018" s="103" t="s">
        <v>1331</v>
      </c>
      <c r="F3018" s="102"/>
      <c r="G3018" s="104">
        <v>45497</v>
      </c>
      <c r="H3018" s="104">
        <v>45497</v>
      </c>
      <c r="I3018" s="102">
        <v>1</v>
      </c>
      <c r="J3018" s="102" t="str">
        <f t="shared" si="173"/>
        <v>Jul/24</v>
      </c>
      <c r="K3018" s="102" t="str">
        <f t="shared" si="172"/>
        <v>Wednesday</v>
      </c>
    </row>
    <row r="3019" spans="3:11" x14ac:dyDescent="0.35">
      <c r="C3019" s="101" t="s">
        <v>6</v>
      </c>
      <c r="D3019" s="101" t="s">
        <v>17</v>
      </c>
      <c r="E3019" s="105" t="s">
        <v>1356</v>
      </c>
      <c r="F3019" s="101" t="s">
        <v>657</v>
      </c>
      <c r="G3019" s="104">
        <v>45497</v>
      </c>
      <c r="H3019" s="104">
        <v>45497</v>
      </c>
      <c r="I3019" s="101">
        <v>3</v>
      </c>
      <c r="J3019" s="102" t="str">
        <f t="shared" si="173"/>
        <v>Jul/24</v>
      </c>
      <c r="K3019" s="102" t="str">
        <f t="shared" si="172"/>
        <v>Wednesday</v>
      </c>
    </row>
    <row r="3020" spans="3:11" x14ac:dyDescent="0.35">
      <c r="C3020" s="101" t="s">
        <v>6</v>
      </c>
      <c r="D3020" s="102" t="s">
        <v>1162</v>
      </c>
      <c r="E3020" s="103" t="s">
        <v>1357</v>
      </c>
      <c r="F3020" s="102"/>
      <c r="G3020" s="104">
        <v>45497</v>
      </c>
      <c r="H3020" s="104">
        <v>45497</v>
      </c>
      <c r="I3020" s="102"/>
      <c r="J3020" s="102" t="str">
        <f t="shared" ref="J3020:J3083" si="174" xml:space="preserve"> TEXT(G3020,"MMM/YY")</f>
        <v>Jul/24</v>
      </c>
      <c r="K3020" s="102" t="str">
        <f t="shared" ref="K3020:K3083" si="175" xml:space="preserve"> TEXT(G3020, "dddd")</f>
        <v>Wednesday</v>
      </c>
    </row>
    <row r="3021" spans="3:11" x14ac:dyDescent="0.35">
      <c r="C3021" s="101" t="s">
        <v>6</v>
      </c>
      <c r="D3021" s="101" t="s">
        <v>51</v>
      </c>
      <c r="E3021" s="105" t="s">
        <v>1343</v>
      </c>
      <c r="F3021" s="101" t="s">
        <v>657</v>
      </c>
      <c r="G3021" s="104">
        <v>45497</v>
      </c>
      <c r="H3021" s="104">
        <v>45497</v>
      </c>
      <c r="I3021" s="101">
        <v>2</v>
      </c>
      <c r="J3021" s="102" t="str">
        <f t="shared" si="174"/>
        <v>Jul/24</v>
      </c>
      <c r="K3021" s="102" t="str">
        <f t="shared" si="175"/>
        <v>Wednesday</v>
      </c>
    </row>
    <row r="3022" spans="3:11" ht="29" x14ac:dyDescent="0.35">
      <c r="C3022" s="101" t="s">
        <v>6</v>
      </c>
      <c r="D3022" s="102" t="s">
        <v>510</v>
      </c>
      <c r="E3022" s="103" t="s">
        <v>1354</v>
      </c>
      <c r="F3022" s="102"/>
      <c r="G3022" s="104">
        <v>45497</v>
      </c>
      <c r="H3022" s="104">
        <v>45497</v>
      </c>
      <c r="I3022" s="102"/>
      <c r="J3022" s="102" t="str">
        <f t="shared" si="174"/>
        <v>Jul/24</v>
      </c>
      <c r="K3022" s="102" t="str">
        <f t="shared" si="175"/>
        <v>Wednesday</v>
      </c>
    </row>
    <row r="3023" spans="3:11" ht="29" x14ac:dyDescent="0.35">
      <c r="C3023" s="101" t="s">
        <v>6</v>
      </c>
      <c r="D3023" s="101" t="s">
        <v>510</v>
      </c>
      <c r="E3023" s="105" t="s">
        <v>1335</v>
      </c>
      <c r="F3023" s="101"/>
      <c r="G3023" s="104">
        <v>45497</v>
      </c>
      <c r="H3023" s="104">
        <v>45497</v>
      </c>
      <c r="I3023" s="101"/>
      <c r="J3023" s="102" t="str">
        <f t="shared" si="174"/>
        <v>Jul/24</v>
      </c>
      <c r="K3023" s="102" t="str">
        <f t="shared" si="175"/>
        <v>Wednesday</v>
      </c>
    </row>
    <row r="3024" spans="3:11" x14ac:dyDescent="0.35">
      <c r="C3024" s="101" t="s">
        <v>6</v>
      </c>
      <c r="D3024" s="106" t="s">
        <v>995</v>
      </c>
      <c r="E3024" s="107"/>
      <c r="F3024" s="102"/>
      <c r="G3024" s="104">
        <v>45497</v>
      </c>
      <c r="H3024" s="104">
        <v>45497</v>
      </c>
      <c r="I3024" s="106">
        <f xml:space="preserve"> SUM(I3018:I3023)</f>
        <v>6</v>
      </c>
      <c r="J3024" s="102" t="str">
        <f t="shared" si="174"/>
        <v>Jul/24</v>
      </c>
      <c r="K3024" s="102" t="str">
        <f t="shared" si="175"/>
        <v>Wednesday</v>
      </c>
    </row>
    <row r="3025" spans="3:11" x14ac:dyDescent="0.35">
      <c r="C3025" s="101" t="s">
        <v>6</v>
      </c>
      <c r="D3025" s="102" t="s">
        <v>22</v>
      </c>
      <c r="E3025" s="103" t="s">
        <v>1331</v>
      </c>
      <c r="F3025" s="102"/>
      <c r="G3025" s="104">
        <v>45498</v>
      </c>
      <c r="H3025" s="104">
        <v>45498</v>
      </c>
      <c r="I3025" s="1">
        <v>1</v>
      </c>
      <c r="J3025" s="102" t="str">
        <f t="shared" si="174"/>
        <v>Jul/24</v>
      </c>
      <c r="K3025" s="102" t="str">
        <f t="shared" si="175"/>
        <v>Thursday</v>
      </c>
    </row>
    <row r="3026" spans="3:11" x14ac:dyDescent="0.35">
      <c r="C3026" s="101" t="s">
        <v>6</v>
      </c>
      <c r="D3026" s="101" t="s">
        <v>17</v>
      </c>
      <c r="E3026" s="105" t="s">
        <v>1356</v>
      </c>
      <c r="F3026" s="101"/>
      <c r="G3026" s="104">
        <v>45498</v>
      </c>
      <c r="H3026" s="104">
        <v>45498</v>
      </c>
      <c r="J3026" s="102" t="str">
        <f t="shared" si="174"/>
        <v>Jul/24</v>
      </c>
      <c r="K3026" s="102" t="str">
        <f t="shared" si="175"/>
        <v>Thursday</v>
      </c>
    </row>
    <row r="3027" spans="3:11" x14ac:dyDescent="0.35">
      <c r="C3027" s="101" t="s">
        <v>6</v>
      </c>
      <c r="D3027" s="102" t="s">
        <v>1162</v>
      </c>
      <c r="E3027" s="103" t="s">
        <v>1357</v>
      </c>
      <c r="F3027" s="102"/>
      <c r="G3027" s="104">
        <v>45498</v>
      </c>
      <c r="H3027" s="104">
        <v>45498</v>
      </c>
      <c r="J3027" s="102" t="str">
        <f t="shared" si="174"/>
        <v>Jul/24</v>
      </c>
      <c r="K3027" s="102" t="str">
        <f t="shared" si="175"/>
        <v>Thursday</v>
      </c>
    </row>
    <row r="3028" spans="3:11" x14ac:dyDescent="0.35">
      <c r="C3028" s="101" t="s">
        <v>6</v>
      </c>
      <c r="D3028" s="101" t="s">
        <v>51</v>
      </c>
      <c r="E3028" s="105" t="s">
        <v>1343</v>
      </c>
      <c r="F3028" s="101" t="s">
        <v>657</v>
      </c>
      <c r="G3028" s="104">
        <v>45498</v>
      </c>
      <c r="H3028" s="104">
        <v>45498</v>
      </c>
      <c r="I3028" s="1">
        <v>2</v>
      </c>
      <c r="J3028" s="102" t="str">
        <f t="shared" si="174"/>
        <v>Jul/24</v>
      </c>
      <c r="K3028" s="102" t="str">
        <f t="shared" si="175"/>
        <v>Thursday</v>
      </c>
    </row>
    <row r="3029" spans="3:11" x14ac:dyDescent="0.35">
      <c r="C3029" s="101" t="s">
        <v>6</v>
      </c>
      <c r="D3029" s="102" t="s">
        <v>323</v>
      </c>
      <c r="E3029" s="103" t="s">
        <v>1386</v>
      </c>
      <c r="F3029" s="102" t="s">
        <v>348</v>
      </c>
      <c r="G3029" s="104">
        <v>45498</v>
      </c>
      <c r="H3029" s="104">
        <v>45498</v>
      </c>
      <c r="I3029" s="1">
        <v>1</v>
      </c>
      <c r="J3029" s="102" t="str">
        <f t="shared" si="174"/>
        <v>Jul/24</v>
      </c>
      <c r="K3029" s="102" t="str">
        <f t="shared" si="175"/>
        <v>Thursday</v>
      </c>
    </row>
    <row r="3030" spans="3:11" ht="29" x14ac:dyDescent="0.35">
      <c r="C3030" s="101" t="s">
        <v>6</v>
      </c>
      <c r="D3030" s="101" t="s">
        <v>510</v>
      </c>
      <c r="E3030" s="105" t="s">
        <v>1335</v>
      </c>
      <c r="F3030" s="101"/>
      <c r="G3030" s="104">
        <v>45498</v>
      </c>
      <c r="H3030" s="104">
        <v>45498</v>
      </c>
      <c r="J3030" s="102" t="str">
        <f t="shared" si="174"/>
        <v>Jul/24</v>
      </c>
      <c r="K3030" s="102" t="str">
        <f t="shared" si="175"/>
        <v>Thursday</v>
      </c>
    </row>
    <row r="3031" spans="3:11" x14ac:dyDescent="0.35">
      <c r="C3031" s="101" t="s">
        <v>6</v>
      </c>
      <c r="D3031" s="106" t="s">
        <v>995</v>
      </c>
      <c r="E3031" s="107"/>
      <c r="F3031" s="102"/>
      <c r="G3031" s="104">
        <v>45498</v>
      </c>
      <c r="H3031" s="104">
        <v>45498</v>
      </c>
      <c r="I3031" s="106">
        <f xml:space="preserve"> SUM(I3025:I3030)</f>
        <v>4</v>
      </c>
      <c r="J3031" s="102" t="str">
        <f t="shared" si="174"/>
        <v>Jul/24</v>
      </c>
      <c r="K3031" s="102" t="str">
        <f t="shared" si="175"/>
        <v>Thursday</v>
      </c>
    </row>
    <row r="3032" spans="3:11" x14ac:dyDescent="0.35">
      <c r="C3032" s="101" t="s">
        <v>6</v>
      </c>
      <c r="D3032" s="102" t="s">
        <v>22</v>
      </c>
      <c r="E3032" s="103" t="s">
        <v>1331</v>
      </c>
      <c r="F3032" s="102"/>
      <c r="G3032" s="104">
        <v>45499</v>
      </c>
      <c r="H3032" s="104">
        <v>45499</v>
      </c>
      <c r="J3032" s="102" t="str">
        <f t="shared" si="174"/>
        <v>Jul/24</v>
      </c>
      <c r="K3032" s="102" t="str">
        <f t="shared" si="175"/>
        <v>Friday</v>
      </c>
    </row>
    <row r="3033" spans="3:11" x14ac:dyDescent="0.35">
      <c r="C3033" s="101" t="s">
        <v>6</v>
      </c>
      <c r="D3033" s="101" t="s">
        <v>17</v>
      </c>
      <c r="E3033" s="105" t="s">
        <v>1356</v>
      </c>
      <c r="F3033" s="101"/>
      <c r="G3033" s="104">
        <v>45499</v>
      </c>
      <c r="H3033" s="104">
        <v>45499</v>
      </c>
      <c r="J3033" s="102" t="str">
        <f t="shared" si="174"/>
        <v>Jul/24</v>
      </c>
      <c r="K3033" s="102" t="str">
        <f t="shared" si="175"/>
        <v>Friday</v>
      </c>
    </row>
    <row r="3034" spans="3:11" x14ac:dyDescent="0.35">
      <c r="C3034" s="101" t="s">
        <v>6</v>
      </c>
      <c r="D3034" s="102" t="s">
        <v>1162</v>
      </c>
      <c r="E3034" s="103" t="s">
        <v>1357</v>
      </c>
      <c r="F3034" s="102"/>
      <c r="G3034" s="104">
        <v>45499</v>
      </c>
      <c r="H3034" s="104">
        <v>45499</v>
      </c>
      <c r="J3034" s="102" t="str">
        <f t="shared" si="174"/>
        <v>Jul/24</v>
      </c>
      <c r="K3034" s="102" t="str">
        <f t="shared" si="175"/>
        <v>Friday</v>
      </c>
    </row>
    <row r="3035" spans="3:11" ht="29" x14ac:dyDescent="0.35">
      <c r="C3035" s="101" t="s">
        <v>6</v>
      </c>
      <c r="D3035" s="101" t="s">
        <v>51</v>
      </c>
      <c r="E3035" s="105" t="s">
        <v>1387</v>
      </c>
      <c r="F3035" s="101" t="s">
        <v>657</v>
      </c>
      <c r="G3035" s="104">
        <v>45499</v>
      </c>
      <c r="H3035" s="104">
        <v>45499</v>
      </c>
      <c r="I3035" s="1">
        <v>3</v>
      </c>
      <c r="J3035" s="102" t="str">
        <f t="shared" si="174"/>
        <v>Jul/24</v>
      </c>
      <c r="K3035" s="102" t="str">
        <f t="shared" si="175"/>
        <v>Friday</v>
      </c>
    </row>
    <row r="3036" spans="3:11" x14ac:dyDescent="0.35">
      <c r="C3036" s="101" t="s">
        <v>6</v>
      </c>
      <c r="D3036" s="101" t="s">
        <v>1063</v>
      </c>
      <c r="E3036" s="105" t="s">
        <v>1378</v>
      </c>
      <c r="F3036" s="102" t="s">
        <v>657</v>
      </c>
      <c r="G3036" s="104">
        <v>45499</v>
      </c>
      <c r="H3036" s="104">
        <v>45499</v>
      </c>
      <c r="I3036" s="1">
        <v>3</v>
      </c>
      <c r="J3036" s="102" t="str">
        <f t="shared" si="174"/>
        <v>Jul/24</v>
      </c>
      <c r="K3036" s="102" t="str">
        <f t="shared" si="175"/>
        <v>Friday</v>
      </c>
    </row>
    <row r="3037" spans="3:11" ht="29" x14ac:dyDescent="0.35">
      <c r="C3037" s="101" t="s">
        <v>6</v>
      </c>
      <c r="D3037" s="101" t="s">
        <v>510</v>
      </c>
      <c r="E3037" s="105" t="s">
        <v>1335</v>
      </c>
      <c r="F3037" s="101"/>
      <c r="G3037" s="104">
        <v>45499</v>
      </c>
      <c r="H3037" s="104">
        <v>45499</v>
      </c>
      <c r="J3037" s="102" t="str">
        <f t="shared" si="174"/>
        <v>Jul/24</v>
      </c>
      <c r="K3037" s="102" t="str">
        <f t="shared" si="175"/>
        <v>Friday</v>
      </c>
    </row>
    <row r="3038" spans="3:11" x14ac:dyDescent="0.35">
      <c r="C3038" s="101" t="s">
        <v>6</v>
      </c>
      <c r="D3038" s="106" t="s">
        <v>995</v>
      </c>
      <c r="E3038" s="107"/>
      <c r="F3038" s="102"/>
      <c r="G3038" s="104">
        <v>45499</v>
      </c>
      <c r="H3038" s="104">
        <v>45499</v>
      </c>
      <c r="I3038" s="106">
        <f xml:space="preserve"> SUM(I3032:I3037)</f>
        <v>6</v>
      </c>
      <c r="J3038" s="102" t="str">
        <f t="shared" si="174"/>
        <v>Jul/24</v>
      </c>
      <c r="K3038" s="102" t="str">
        <f t="shared" si="175"/>
        <v>Friday</v>
      </c>
    </row>
    <row r="3039" spans="3:11" x14ac:dyDescent="0.35">
      <c r="C3039" s="101" t="s">
        <v>6</v>
      </c>
      <c r="D3039" s="102" t="s">
        <v>22</v>
      </c>
      <c r="E3039" s="103" t="s">
        <v>1331</v>
      </c>
      <c r="F3039" s="102"/>
      <c r="G3039" s="104">
        <v>45502</v>
      </c>
      <c r="H3039" s="104">
        <v>45502</v>
      </c>
      <c r="J3039" s="102" t="str">
        <f t="shared" si="174"/>
        <v>Jul/24</v>
      </c>
      <c r="K3039" s="102" t="str">
        <f t="shared" si="175"/>
        <v>Monday</v>
      </c>
    </row>
    <row r="3040" spans="3:11" x14ac:dyDescent="0.35">
      <c r="C3040" s="101" t="s">
        <v>6</v>
      </c>
      <c r="D3040" s="101" t="s">
        <v>17</v>
      </c>
      <c r="E3040" s="105" t="s">
        <v>1388</v>
      </c>
      <c r="F3040" s="101" t="s">
        <v>657</v>
      </c>
      <c r="G3040" s="104">
        <v>45502</v>
      </c>
      <c r="H3040" s="104">
        <v>45502</v>
      </c>
      <c r="I3040" s="1">
        <v>4</v>
      </c>
      <c r="J3040" s="102" t="str">
        <f t="shared" si="174"/>
        <v>Jul/24</v>
      </c>
      <c r="K3040" s="102" t="str">
        <f t="shared" si="175"/>
        <v>Monday</v>
      </c>
    </row>
    <row r="3041" spans="3:11" x14ac:dyDescent="0.35">
      <c r="C3041" s="101" t="s">
        <v>6</v>
      </c>
      <c r="D3041" s="102" t="s">
        <v>1162</v>
      </c>
      <c r="E3041" s="103" t="s">
        <v>1357</v>
      </c>
      <c r="F3041" s="102"/>
      <c r="G3041" s="104">
        <v>45502</v>
      </c>
      <c r="H3041" s="104">
        <v>45502</v>
      </c>
      <c r="J3041" s="102" t="str">
        <f t="shared" si="174"/>
        <v>Jul/24</v>
      </c>
      <c r="K3041" s="102" t="str">
        <f t="shared" si="175"/>
        <v>Monday</v>
      </c>
    </row>
    <row r="3042" spans="3:11" ht="29" x14ac:dyDescent="0.35">
      <c r="C3042" s="101" t="s">
        <v>6</v>
      </c>
      <c r="D3042" s="101" t="s">
        <v>51</v>
      </c>
      <c r="E3042" s="105" t="s">
        <v>1387</v>
      </c>
      <c r="F3042" s="101"/>
      <c r="G3042" s="104">
        <v>45502</v>
      </c>
      <c r="H3042" s="104">
        <v>45502</v>
      </c>
      <c r="J3042" s="102" t="str">
        <f t="shared" si="174"/>
        <v>Jul/24</v>
      </c>
      <c r="K3042" s="102" t="str">
        <f t="shared" si="175"/>
        <v>Monday</v>
      </c>
    </row>
    <row r="3043" spans="3:11" x14ac:dyDescent="0.35">
      <c r="C3043" s="101" t="s">
        <v>6</v>
      </c>
      <c r="D3043" s="101" t="s">
        <v>1063</v>
      </c>
      <c r="E3043" s="105" t="s">
        <v>1390</v>
      </c>
      <c r="F3043" s="102" t="s">
        <v>657</v>
      </c>
      <c r="G3043" s="104">
        <v>45502</v>
      </c>
      <c r="H3043" s="104">
        <v>45502</v>
      </c>
      <c r="I3043" s="1">
        <v>2</v>
      </c>
      <c r="J3043" s="102" t="str">
        <f t="shared" si="174"/>
        <v>Jul/24</v>
      </c>
      <c r="K3043" s="102" t="str">
        <f t="shared" si="175"/>
        <v>Monday</v>
      </c>
    </row>
    <row r="3044" spans="3:11" x14ac:dyDescent="0.35">
      <c r="C3044" s="101" t="s">
        <v>6</v>
      </c>
      <c r="D3044" s="101" t="s">
        <v>510</v>
      </c>
      <c r="E3044" s="109" t="s">
        <v>1389</v>
      </c>
      <c r="F3044" s="101" t="s">
        <v>657</v>
      </c>
      <c r="G3044" s="104">
        <v>45502</v>
      </c>
      <c r="H3044" s="104">
        <v>45502</v>
      </c>
      <c r="I3044" s="1">
        <v>1</v>
      </c>
      <c r="J3044" s="102" t="str">
        <f t="shared" si="174"/>
        <v>Jul/24</v>
      </c>
      <c r="K3044" s="102" t="str">
        <f t="shared" si="175"/>
        <v>Monday</v>
      </c>
    </row>
    <row r="3045" spans="3:11" x14ac:dyDescent="0.35">
      <c r="C3045" s="101" t="s">
        <v>6</v>
      </c>
      <c r="D3045" s="106" t="s">
        <v>995</v>
      </c>
      <c r="E3045" s="107"/>
      <c r="F3045" s="102"/>
      <c r="G3045" s="104">
        <v>45502</v>
      </c>
      <c r="H3045" s="104">
        <v>45502</v>
      </c>
      <c r="I3045" s="106">
        <f xml:space="preserve"> SUM(I3039:I3044)</f>
        <v>7</v>
      </c>
      <c r="J3045" s="102" t="str">
        <f t="shared" si="174"/>
        <v>Jul/24</v>
      </c>
      <c r="K3045" s="102" t="str">
        <f t="shared" si="175"/>
        <v>Monday</v>
      </c>
    </row>
    <row r="3046" spans="3:11" x14ac:dyDescent="0.35">
      <c r="C3046" s="101" t="s">
        <v>6</v>
      </c>
      <c r="D3046" s="102" t="s">
        <v>22</v>
      </c>
      <c r="E3046" s="103" t="s">
        <v>1331</v>
      </c>
      <c r="F3046" s="101"/>
      <c r="G3046" s="104">
        <v>45503</v>
      </c>
      <c r="H3046" s="104">
        <v>45503</v>
      </c>
      <c r="J3046" s="102" t="str">
        <f t="shared" si="174"/>
        <v>Jul/24</v>
      </c>
      <c r="K3046" s="102" t="str">
        <f t="shared" si="175"/>
        <v>Tuesday</v>
      </c>
    </row>
    <row r="3047" spans="3:11" x14ac:dyDescent="0.35">
      <c r="C3047" s="101" t="s">
        <v>6</v>
      </c>
      <c r="D3047" s="101" t="s">
        <v>17</v>
      </c>
      <c r="E3047" s="105" t="s">
        <v>1388</v>
      </c>
      <c r="G3047" s="104">
        <v>45503</v>
      </c>
      <c r="H3047" s="104">
        <v>45503</v>
      </c>
      <c r="J3047" s="102" t="str">
        <f t="shared" si="174"/>
        <v>Jul/24</v>
      </c>
      <c r="K3047" s="102" t="str">
        <f t="shared" si="175"/>
        <v>Tuesday</v>
      </c>
    </row>
    <row r="3048" spans="3:11" ht="29" x14ac:dyDescent="0.35">
      <c r="C3048" s="101" t="s">
        <v>6</v>
      </c>
      <c r="D3048" s="102" t="s">
        <v>1162</v>
      </c>
      <c r="E3048" s="103" t="s">
        <v>1397</v>
      </c>
      <c r="F3048" s="102" t="s">
        <v>657</v>
      </c>
      <c r="G3048" s="104">
        <v>45503</v>
      </c>
      <c r="H3048" s="104">
        <v>45503</v>
      </c>
      <c r="I3048" s="1">
        <v>0.5</v>
      </c>
      <c r="J3048" s="102" t="str">
        <f t="shared" si="174"/>
        <v>Jul/24</v>
      </c>
      <c r="K3048" s="102" t="str">
        <f t="shared" si="175"/>
        <v>Tuesday</v>
      </c>
    </row>
    <row r="3049" spans="3:11" x14ac:dyDescent="0.35">
      <c r="C3049" s="101" t="s">
        <v>6</v>
      </c>
      <c r="D3049" s="101" t="s">
        <v>51</v>
      </c>
      <c r="E3049" s="105" t="s">
        <v>1392</v>
      </c>
      <c r="F3049" s="101" t="s">
        <v>657</v>
      </c>
      <c r="G3049" s="104">
        <v>45503</v>
      </c>
      <c r="H3049" s="104">
        <v>45503</v>
      </c>
      <c r="I3049" s="1">
        <v>2</v>
      </c>
      <c r="J3049" s="102" t="str">
        <f t="shared" si="174"/>
        <v>Jul/24</v>
      </c>
      <c r="K3049" s="102" t="str">
        <f t="shared" si="175"/>
        <v>Tuesday</v>
      </c>
    </row>
    <row r="3050" spans="3:11" x14ac:dyDescent="0.35">
      <c r="C3050" s="101" t="s">
        <v>6</v>
      </c>
      <c r="D3050" s="101" t="s">
        <v>1063</v>
      </c>
      <c r="E3050" s="105" t="s">
        <v>1390</v>
      </c>
      <c r="F3050" s="102" t="s">
        <v>657</v>
      </c>
      <c r="G3050" s="104">
        <v>45503</v>
      </c>
      <c r="H3050" s="104">
        <v>45503</v>
      </c>
      <c r="I3050" s="1">
        <v>2</v>
      </c>
      <c r="J3050" s="102" t="str">
        <f t="shared" si="174"/>
        <v>Jul/24</v>
      </c>
      <c r="K3050" s="102" t="str">
        <f t="shared" si="175"/>
        <v>Tuesday</v>
      </c>
    </row>
    <row r="3051" spans="3:11" x14ac:dyDescent="0.35">
      <c r="C3051" s="101" t="s">
        <v>6</v>
      </c>
      <c r="D3051" s="101" t="s">
        <v>510</v>
      </c>
      <c r="E3051" s="109" t="s">
        <v>1396</v>
      </c>
      <c r="F3051" s="101" t="s">
        <v>657</v>
      </c>
      <c r="G3051" s="104">
        <v>45503</v>
      </c>
      <c r="H3051" s="104">
        <v>45503</v>
      </c>
      <c r="I3051" s="1">
        <v>0.5</v>
      </c>
      <c r="J3051" s="102" t="str">
        <f t="shared" si="174"/>
        <v>Jul/24</v>
      </c>
      <c r="K3051" s="102" t="str">
        <f t="shared" si="175"/>
        <v>Tuesday</v>
      </c>
    </row>
    <row r="3052" spans="3:11" x14ac:dyDescent="0.35">
      <c r="C3052" s="101" t="s">
        <v>6</v>
      </c>
      <c r="D3052" s="106" t="s">
        <v>995</v>
      </c>
      <c r="E3052" s="107"/>
      <c r="F3052" s="102"/>
      <c r="G3052" s="104">
        <v>45503</v>
      </c>
      <c r="H3052" s="104">
        <v>45503</v>
      </c>
      <c r="I3052" s="106">
        <f xml:space="preserve"> SUM(I3046:I3051)</f>
        <v>5</v>
      </c>
      <c r="J3052" s="102" t="str">
        <f t="shared" si="174"/>
        <v>Jul/24</v>
      </c>
      <c r="K3052" s="102" t="str">
        <f t="shared" si="175"/>
        <v>Tuesday</v>
      </c>
    </row>
    <row r="3053" spans="3:11" x14ac:dyDescent="0.35">
      <c r="C3053" s="101" t="s">
        <v>6</v>
      </c>
      <c r="D3053" s="102" t="s">
        <v>22</v>
      </c>
      <c r="E3053" s="103" t="s">
        <v>1331</v>
      </c>
      <c r="F3053" s="101"/>
      <c r="G3053" s="104">
        <v>45504</v>
      </c>
      <c r="H3053" s="104">
        <v>45504</v>
      </c>
      <c r="J3053" s="102" t="str">
        <f t="shared" si="174"/>
        <v>Jul/24</v>
      </c>
      <c r="K3053" s="102" t="str">
        <f t="shared" si="175"/>
        <v>Wednesday</v>
      </c>
    </row>
    <row r="3054" spans="3:11" x14ac:dyDescent="0.35">
      <c r="C3054" s="101" t="s">
        <v>6</v>
      </c>
      <c r="D3054" s="101" t="s">
        <v>17</v>
      </c>
      <c r="E3054" s="105" t="s">
        <v>1391</v>
      </c>
      <c r="F3054" s="1" t="s">
        <v>657</v>
      </c>
      <c r="G3054" s="104">
        <v>45504</v>
      </c>
      <c r="H3054" s="104">
        <v>45504</v>
      </c>
      <c r="I3054" s="1">
        <v>3</v>
      </c>
      <c r="J3054" s="102" t="str">
        <f t="shared" si="174"/>
        <v>Jul/24</v>
      </c>
      <c r="K3054" s="102" t="str">
        <f t="shared" si="175"/>
        <v>Wednesday</v>
      </c>
    </row>
    <row r="3055" spans="3:11" x14ac:dyDescent="0.35">
      <c r="C3055" s="101" t="s">
        <v>6</v>
      </c>
      <c r="D3055" s="102" t="s">
        <v>1162</v>
      </c>
      <c r="E3055" s="103" t="s">
        <v>1393</v>
      </c>
      <c r="F3055" s="102" t="s">
        <v>657</v>
      </c>
      <c r="G3055" s="104">
        <v>45504</v>
      </c>
      <c r="H3055" s="104">
        <v>45504</v>
      </c>
      <c r="I3055">
        <v>0.5</v>
      </c>
      <c r="J3055" s="102" t="str">
        <f t="shared" si="174"/>
        <v>Jul/24</v>
      </c>
      <c r="K3055" s="102" t="str">
        <f t="shared" si="175"/>
        <v>Wednesday</v>
      </c>
    </row>
    <row r="3056" spans="3:11" ht="29" x14ac:dyDescent="0.35">
      <c r="C3056" s="101" t="s">
        <v>6</v>
      </c>
      <c r="D3056" s="101" t="s">
        <v>51</v>
      </c>
      <c r="E3056" s="105" t="s">
        <v>1394</v>
      </c>
      <c r="F3056" s="101" t="s">
        <v>657</v>
      </c>
      <c r="G3056" s="104">
        <v>45504</v>
      </c>
      <c r="H3056" s="104">
        <v>45504</v>
      </c>
      <c r="I3056">
        <v>2</v>
      </c>
      <c r="J3056" s="102" t="str">
        <f t="shared" si="174"/>
        <v>Jul/24</v>
      </c>
      <c r="K3056" s="102" t="str">
        <f t="shared" si="175"/>
        <v>Wednesday</v>
      </c>
    </row>
    <row r="3057" spans="3:11" x14ac:dyDescent="0.35">
      <c r="C3057" s="101" t="s">
        <v>6</v>
      </c>
      <c r="D3057" s="101" t="s">
        <v>1063</v>
      </c>
      <c r="E3057" s="105" t="s">
        <v>1390</v>
      </c>
      <c r="F3057" s="102"/>
      <c r="G3057" s="104">
        <v>45504</v>
      </c>
      <c r="H3057" s="104">
        <v>45504</v>
      </c>
      <c r="J3057" s="102" t="str">
        <f t="shared" si="174"/>
        <v>Jul/24</v>
      </c>
      <c r="K3057" s="102" t="str">
        <f t="shared" si="175"/>
        <v>Wednesday</v>
      </c>
    </row>
    <row r="3058" spans="3:11" x14ac:dyDescent="0.35">
      <c r="C3058" s="101" t="s">
        <v>6</v>
      </c>
      <c r="D3058" s="101" t="s">
        <v>510</v>
      </c>
      <c r="E3058" s="109" t="s">
        <v>1395</v>
      </c>
      <c r="F3058" s="101" t="s">
        <v>348</v>
      </c>
      <c r="G3058" s="104">
        <v>45504</v>
      </c>
      <c r="H3058" s="104">
        <v>45504</v>
      </c>
      <c r="I3058" s="1">
        <v>0.5</v>
      </c>
      <c r="J3058" s="102" t="str">
        <f t="shared" si="174"/>
        <v>Jul/24</v>
      </c>
      <c r="K3058" s="102" t="str">
        <f t="shared" si="175"/>
        <v>Wednesday</v>
      </c>
    </row>
    <row r="3059" spans="3:11" x14ac:dyDescent="0.35">
      <c r="C3059" s="101" t="s">
        <v>6</v>
      </c>
      <c r="D3059" s="106" t="s">
        <v>995</v>
      </c>
      <c r="E3059" s="107"/>
      <c r="F3059" s="102"/>
      <c r="G3059" s="104">
        <v>45504</v>
      </c>
      <c r="H3059" s="104">
        <v>45504</v>
      </c>
      <c r="I3059" s="106">
        <f xml:space="preserve"> SUM(I3053:I3058)</f>
        <v>6</v>
      </c>
      <c r="J3059" s="102" t="str">
        <f t="shared" si="174"/>
        <v>Jul/24</v>
      </c>
      <c r="K3059" s="102" t="str">
        <f t="shared" si="175"/>
        <v>Wednesday</v>
      </c>
    </row>
    <row r="3060" spans="3:11" ht="29" x14ac:dyDescent="0.35">
      <c r="C3060" s="101" t="s">
        <v>6</v>
      </c>
      <c r="D3060" s="102" t="s">
        <v>22</v>
      </c>
      <c r="E3060" s="103" t="s">
        <v>1402</v>
      </c>
      <c r="F3060" s="101" t="s">
        <v>657</v>
      </c>
      <c r="G3060" s="104">
        <v>45505</v>
      </c>
      <c r="H3060" s="104">
        <v>45505</v>
      </c>
      <c r="I3060">
        <v>1</v>
      </c>
      <c r="J3060" s="102" t="str">
        <f t="shared" si="174"/>
        <v>Aug/24</v>
      </c>
      <c r="K3060" s="102" t="str">
        <f t="shared" si="175"/>
        <v>Thursday</v>
      </c>
    </row>
    <row r="3061" spans="3:11" x14ac:dyDescent="0.35">
      <c r="C3061" s="101" t="s">
        <v>6</v>
      </c>
      <c r="D3061" s="101" t="s">
        <v>17</v>
      </c>
      <c r="E3061" s="105" t="s">
        <v>1398</v>
      </c>
      <c r="G3061" s="104">
        <v>45505</v>
      </c>
      <c r="H3061" s="104">
        <v>45505</v>
      </c>
      <c r="I3061" s="1">
        <v>1</v>
      </c>
      <c r="J3061" s="102" t="str">
        <f t="shared" si="174"/>
        <v>Aug/24</v>
      </c>
      <c r="K3061" s="102" t="str">
        <f t="shared" si="175"/>
        <v>Thursday</v>
      </c>
    </row>
    <row r="3062" spans="3:11" x14ac:dyDescent="0.35">
      <c r="C3062" s="101" t="s">
        <v>6</v>
      </c>
      <c r="D3062" s="102" t="s">
        <v>1162</v>
      </c>
      <c r="E3062" s="103" t="s">
        <v>1400</v>
      </c>
      <c r="F3062" s="102" t="s">
        <v>657</v>
      </c>
      <c r="G3062" s="104">
        <v>45505</v>
      </c>
      <c r="H3062" s="104">
        <v>45505</v>
      </c>
      <c r="I3062" s="1">
        <v>1</v>
      </c>
      <c r="J3062" s="102" t="str">
        <f t="shared" si="174"/>
        <v>Aug/24</v>
      </c>
      <c r="K3062" s="102" t="str">
        <f t="shared" si="175"/>
        <v>Thursday</v>
      </c>
    </row>
    <row r="3063" spans="3:11" ht="29" x14ac:dyDescent="0.35">
      <c r="C3063" s="101" t="s">
        <v>6</v>
      </c>
      <c r="D3063" s="101" t="s">
        <v>51</v>
      </c>
      <c r="E3063" s="105" t="s">
        <v>1394</v>
      </c>
      <c r="F3063" s="101" t="s">
        <v>657</v>
      </c>
      <c r="G3063" s="104">
        <v>45505</v>
      </c>
      <c r="H3063" s="104">
        <v>45505</v>
      </c>
      <c r="I3063">
        <v>2</v>
      </c>
      <c r="J3063" s="102" t="str">
        <f t="shared" si="174"/>
        <v>Aug/24</v>
      </c>
      <c r="K3063" s="102" t="str">
        <f t="shared" si="175"/>
        <v>Thursday</v>
      </c>
    </row>
    <row r="3064" spans="3:11" x14ac:dyDescent="0.35">
      <c r="C3064" s="101" t="s">
        <v>6</v>
      </c>
      <c r="D3064" s="101" t="s">
        <v>1063</v>
      </c>
      <c r="E3064" s="105" t="s">
        <v>1390</v>
      </c>
      <c r="F3064" s="102"/>
      <c r="G3064" s="104">
        <v>45505</v>
      </c>
      <c r="H3064" s="104">
        <v>45505</v>
      </c>
      <c r="J3064" s="102" t="str">
        <f t="shared" si="174"/>
        <v>Aug/24</v>
      </c>
      <c r="K3064" s="102" t="str">
        <f t="shared" si="175"/>
        <v>Thursday</v>
      </c>
    </row>
    <row r="3065" spans="3:11" x14ac:dyDescent="0.35">
      <c r="C3065" s="101" t="s">
        <v>6</v>
      </c>
      <c r="D3065" s="101" t="s">
        <v>510</v>
      </c>
      <c r="E3065" s="109" t="s">
        <v>1395</v>
      </c>
      <c r="F3065" s="101"/>
      <c r="G3065" s="104">
        <v>45505</v>
      </c>
      <c r="H3065" s="104">
        <v>45505</v>
      </c>
      <c r="J3065" s="102" t="str">
        <f t="shared" si="174"/>
        <v>Aug/24</v>
      </c>
      <c r="K3065" s="102" t="str">
        <f t="shared" si="175"/>
        <v>Thursday</v>
      </c>
    </row>
    <row r="3066" spans="3:11" x14ac:dyDescent="0.35">
      <c r="C3066" s="101" t="s">
        <v>6</v>
      </c>
      <c r="D3066" s="106" t="s">
        <v>995</v>
      </c>
      <c r="E3066" s="107"/>
      <c r="F3066" s="102"/>
      <c r="G3066" s="104">
        <v>45505</v>
      </c>
      <c r="H3066" s="104">
        <v>45505</v>
      </c>
      <c r="I3066" s="106">
        <f xml:space="preserve"> SUM(I3060:I3065)</f>
        <v>5</v>
      </c>
      <c r="J3066" s="102" t="str">
        <f t="shared" si="174"/>
        <v>Aug/24</v>
      </c>
      <c r="K3066" s="102" t="str">
        <f t="shared" si="175"/>
        <v>Thursday</v>
      </c>
    </row>
    <row r="3067" spans="3:11" ht="29" x14ac:dyDescent="0.35">
      <c r="C3067" s="101" t="s">
        <v>6</v>
      </c>
      <c r="D3067" s="102" t="s">
        <v>22</v>
      </c>
      <c r="E3067" s="103" t="s">
        <v>1402</v>
      </c>
      <c r="F3067" s="101" t="s">
        <v>657</v>
      </c>
      <c r="G3067" s="104">
        <v>45506</v>
      </c>
      <c r="H3067" s="104">
        <v>45506</v>
      </c>
      <c r="I3067" s="1">
        <v>1</v>
      </c>
      <c r="J3067" s="102" t="str">
        <f t="shared" si="174"/>
        <v>Aug/24</v>
      </c>
      <c r="K3067" s="102" t="str">
        <f t="shared" si="175"/>
        <v>Friday</v>
      </c>
    </row>
    <row r="3068" spans="3:11" x14ac:dyDescent="0.35">
      <c r="C3068" s="101" t="s">
        <v>6</v>
      </c>
      <c r="D3068" s="101" t="s">
        <v>17</v>
      </c>
      <c r="E3068" s="105" t="s">
        <v>1391</v>
      </c>
      <c r="G3068" s="104">
        <v>45506</v>
      </c>
      <c r="H3068" s="104">
        <v>45506</v>
      </c>
      <c r="J3068" s="102" t="str">
        <f t="shared" si="174"/>
        <v>Aug/24</v>
      </c>
      <c r="K3068" s="102" t="str">
        <f t="shared" si="175"/>
        <v>Friday</v>
      </c>
    </row>
    <row r="3069" spans="3:11" x14ac:dyDescent="0.35">
      <c r="C3069" s="101" t="s">
        <v>6</v>
      </c>
      <c r="D3069" s="102" t="s">
        <v>1162</v>
      </c>
      <c r="E3069" s="103" t="s">
        <v>1393</v>
      </c>
      <c r="F3069" s="102"/>
      <c r="G3069" s="104">
        <v>45506</v>
      </c>
      <c r="H3069" s="104">
        <v>45506</v>
      </c>
      <c r="J3069" s="102" t="str">
        <f t="shared" si="174"/>
        <v>Aug/24</v>
      </c>
      <c r="K3069" s="102" t="str">
        <f t="shared" si="175"/>
        <v>Friday</v>
      </c>
    </row>
    <row r="3070" spans="3:11" ht="29" x14ac:dyDescent="0.35">
      <c r="C3070" s="101" t="s">
        <v>6</v>
      </c>
      <c r="D3070" s="101" t="s">
        <v>51</v>
      </c>
      <c r="E3070" s="105" t="s">
        <v>1399</v>
      </c>
      <c r="F3070" s="101" t="s">
        <v>657</v>
      </c>
      <c r="G3070" s="104">
        <v>45506</v>
      </c>
      <c r="H3070" s="104">
        <v>45506</v>
      </c>
      <c r="I3070" s="1">
        <v>3</v>
      </c>
      <c r="J3070" s="102" t="str">
        <f t="shared" si="174"/>
        <v>Aug/24</v>
      </c>
      <c r="K3070" s="102" t="str">
        <f t="shared" si="175"/>
        <v>Friday</v>
      </c>
    </row>
    <row r="3071" spans="3:11" x14ac:dyDescent="0.35">
      <c r="C3071" s="101" t="s">
        <v>6</v>
      </c>
      <c r="D3071" s="101" t="s">
        <v>1063</v>
      </c>
      <c r="E3071" s="105" t="s">
        <v>1390</v>
      </c>
      <c r="F3071" s="102"/>
      <c r="G3071" s="104">
        <v>45506</v>
      </c>
      <c r="H3071" s="104">
        <v>45506</v>
      </c>
      <c r="J3071" s="102" t="str">
        <f t="shared" si="174"/>
        <v>Aug/24</v>
      </c>
      <c r="K3071" s="102" t="str">
        <f t="shared" si="175"/>
        <v>Friday</v>
      </c>
    </row>
    <row r="3072" spans="3:11" x14ac:dyDescent="0.35">
      <c r="C3072" s="101" t="s">
        <v>6</v>
      </c>
      <c r="D3072" s="101" t="s">
        <v>510</v>
      </c>
      <c r="E3072" s="109" t="s">
        <v>1401</v>
      </c>
      <c r="F3072" s="101" t="s">
        <v>657</v>
      </c>
      <c r="G3072" s="104">
        <v>45506</v>
      </c>
      <c r="H3072" s="104">
        <v>45506</v>
      </c>
      <c r="I3072" s="1">
        <v>0.5</v>
      </c>
      <c r="J3072" s="102" t="str">
        <f t="shared" si="174"/>
        <v>Aug/24</v>
      </c>
      <c r="K3072" s="102" t="str">
        <f t="shared" si="175"/>
        <v>Friday</v>
      </c>
    </row>
    <row r="3073" spans="3:11" x14ac:dyDescent="0.35">
      <c r="C3073" s="101" t="s">
        <v>6</v>
      </c>
      <c r="D3073" s="106" t="s">
        <v>995</v>
      </c>
      <c r="E3073" s="107"/>
      <c r="F3073" s="102"/>
      <c r="G3073" s="104">
        <v>45506</v>
      </c>
      <c r="H3073" s="104">
        <v>45506</v>
      </c>
      <c r="I3073" s="106">
        <f xml:space="preserve"> SUM(I3067:I3072)</f>
        <v>4.5</v>
      </c>
      <c r="J3073" s="102" t="str">
        <f t="shared" si="174"/>
        <v>Aug/24</v>
      </c>
      <c r="K3073" s="102" t="str">
        <f t="shared" si="175"/>
        <v>Friday</v>
      </c>
    </row>
    <row r="3074" spans="3:11" ht="29" x14ac:dyDescent="0.35">
      <c r="C3074" s="101" t="s">
        <v>6</v>
      </c>
      <c r="D3074" s="102" t="s">
        <v>22</v>
      </c>
      <c r="E3074" s="103" t="s">
        <v>1413</v>
      </c>
      <c r="F3074" s="101" t="s">
        <v>657</v>
      </c>
      <c r="G3074" s="104">
        <v>45509</v>
      </c>
      <c r="H3074" s="104">
        <v>45509</v>
      </c>
      <c r="I3074" s="1">
        <v>1</v>
      </c>
      <c r="J3074" s="102" t="str">
        <f t="shared" si="174"/>
        <v>Aug/24</v>
      </c>
      <c r="K3074" s="102" t="str">
        <f t="shared" si="175"/>
        <v>Monday</v>
      </c>
    </row>
    <row r="3075" spans="3:11" x14ac:dyDescent="0.35">
      <c r="C3075" s="101" t="s">
        <v>6</v>
      </c>
      <c r="D3075" s="101" t="s">
        <v>17</v>
      </c>
      <c r="E3075" s="105" t="s">
        <v>1391</v>
      </c>
      <c r="F3075" s="1" t="s">
        <v>657</v>
      </c>
      <c r="G3075" s="104">
        <v>45509</v>
      </c>
      <c r="H3075" s="104">
        <v>45509</v>
      </c>
      <c r="I3075" s="1">
        <v>3</v>
      </c>
      <c r="J3075" s="102" t="str">
        <f t="shared" si="174"/>
        <v>Aug/24</v>
      </c>
      <c r="K3075" s="102" t="str">
        <f t="shared" si="175"/>
        <v>Monday</v>
      </c>
    </row>
    <row r="3076" spans="3:11" x14ac:dyDescent="0.35">
      <c r="C3076" s="101" t="s">
        <v>6</v>
      </c>
      <c r="D3076" s="102" t="s">
        <v>1162</v>
      </c>
      <c r="E3076" s="103" t="s">
        <v>1393</v>
      </c>
      <c r="F3076" s="102"/>
      <c r="G3076" s="104">
        <v>45509</v>
      </c>
      <c r="H3076" s="104">
        <v>45509</v>
      </c>
      <c r="I3076"/>
      <c r="J3076" s="102" t="str">
        <f t="shared" si="174"/>
        <v>Aug/24</v>
      </c>
      <c r="K3076" s="102" t="str">
        <f t="shared" si="175"/>
        <v>Monday</v>
      </c>
    </row>
    <row r="3077" spans="3:11" x14ac:dyDescent="0.35">
      <c r="C3077" s="101" t="s">
        <v>6</v>
      </c>
      <c r="D3077" s="101" t="s">
        <v>51</v>
      </c>
      <c r="E3077" s="105" t="s">
        <v>1403</v>
      </c>
      <c r="F3077" s="101" t="s">
        <v>657</v>
      </c>
      <c r="G3077" s="104">
        <v>45509</v>
      </c>
      <c r="H3077" s="104">
        <v>45509</v>
      </c>
      <c r="I3077" s="1">
        <v>2</v>
      </c>
      <c r="J3077" s="102" t="str">
        <f t="shared" si="174"/>
        <v>Aug/24</v>
      </c>
      <c r="K3077" s="102" t="str">
        <f t="shared" si="175"/>
        <v>Monday</v>
      </c>
    </row>
    <row r="3078" spans="3:11" x14ac:dyDescent="0.35">
      <c r="C3078" s="101" t="s">
        <v>6</v>
      </c>
      <c r="D3078" s="101" t="s">
        <v>1063</v>
      </c>
      <c r="E3078" s="105" t="s">
        <v>1414</v>
      </c>
      <c r="F3078" s="102" t="s">
        <v>657</v>
      </c>
      <c r="G3078" s="104">
        <v>45509</v>
      </c>
      <c r="H3078" s="104">
        <v>45509</v>
      </c>
      <c r="I3078">
        <v>2</v>
      </c>
      <c r="J3078" s="102" t="str">
        <f t="shared" si="174"/>
        <v>Aug/24</v>
      </c>
      <c r="K3078" s="102" t="str">
        <f t="shared" si="175"/>
        <v>Monday</v>
      </c>
    </row>
    <row r="3079" spans="3:11" x14ac:dyDescent="0.35">
      <c r="C3079" s="101" t="s">
        <v>6</v>
      </c>
      <c r="D3079" s="101" t="s">
        <v>510</v>
      </c>
      <c r="E3079" s="109" t="s">
        <v>1401</v>
      </c>
      <c r="F3079" s="101"/>
      <c r="G3079" s="104">
        <v>45509</v>
      </c>
      <c r="H3079" s="104">
        <v>45509</v>
      </c>
      <c r="J3079" s="102" t="str">
        <f t="shared" si="174"/>
        <v>Aug/24</v>
      </c>
      <c r="K3079" s="102" t="str">
        <f t="shared" si="175"/>
        <v>Monday</v>
      </c>
    </row>
    <row r="3080" spans="3:11" x14ac:dyDescent="0.35">
      <c r="C3080" s="101" t="s">
        <v>6</v>
      </c>
      <c r="D3080" s="106" t="s">
        <v>995</v>
      </c>
      <c r="E3080" s="107"/>
      <c r="F3080" s="102"/>
      <c r="G3080" s="104">
        <v>45509</v>
      </c>
      <c r="H3080" s="104">
        <v>45509</v>
      </c>
      <c r="I3080" s="106">
        <f xml:space="preserve"> SUM(I3074:I3079)</f>
        <v>8</v>
      </c>
      <c r="J3080" s="102" t="str">
        <f t="shared" si="174"/>
        <v>Aug/24</v>
      </c>
      <c r="K3080" s="102" t="str">
        <f t="shared" si="175"/>
        <v>Monday</v>
      </c>
    </row>
    <row r="3081" spans="3:11" ht="29" x14ac:dyDescent="0.35">
      <c r="C3081" s="101" t="s">
        <v>6</v>
      </c>
      <c r="D3081" s="102" t="s">
        <v>22</v>
      </c>
      <c r="E3081" s="103" t="s">
        <v>1402</v>
      </c>
      <c r="F3081" s="101"/>
      <c r="G3081" s="104">
        <v>45510</v>
      </c>
      <c r="H3081" s="104">
        <v>45510</v>
      </c>
      <c r="J3081" s="102" t="str">
        <f t="shared" si="174"/>
        <v>Aug/24</v>
      </c>
      <c r="K3081" s="102" t="str">
        <f t="shared" si="175"/>
        <v>Tuesday</v>
      </c>
    </row>
    <row r="3082" spans="3:11" x14ac:dyDescent="0.35">
      <c r="C3082" s="101" t="s">
        <v>6</v>
      </c>
      <c r="D3082" s="101" t="s">
        <v>17</v>
      </c>
      <c r="E3082" s="105" t="s">
        <v>1391</v>
      </c>
      <c r="G3082" s="104">
        <v>45510</v>
      </c>
      <c r="H3082" s="104">
        <v>45510</v>
      </c>
      <c r="J3082" s="102" t="str">
        <f t="shared" si="174"/>
        <v>Aug/24</v>
      </c>
      <c r="K3082" s="102" t="str">
        <f t="shared" si="175"/>
        <v>Tuesday</v>
      </c>
    </row>
    <row r="3083" spans="3:11" x14ac:dyDescent="0.35">
      <c r="C3083" s="101" t="s">
        <v>6</v>
      </c>
      <c r="D3083" s="102" t="s">
        <v>1162</v>
      </c>
      <c r="E3083" s="103" t="s">
        <v>1393</v>
      </c>
      <c r="F3083" s="102"/>
      <c r="G3083" s="104">
        <v>45510</v>
      </c>
      <c r="H3083" s="104">
        <v>45510</v>
      </c>
      <c r="J3083" s="102" t="str">
        <f t="shared" si="174"/>
        <v>Aug/24</v>
      </c>
      <c r="K3083" s="102" t="str">
        <f t="shared" si="175"/>
        <v>Tuesday</v>
      </c>
    </row>
    <row r="3084" spans="3:11" x14ac:dyDescent="0.35">
      <c r="C3084" s="101" t="s">
        <v>6</v>
      </c>
      <c r="D3084" s="101" t="s">
        <v>51</v>
      </c>
      <c r="E3084" s="105" t="s">
        <v>1408</v>
      </c>
      <c r="F3084" s="101" t="s">
        <v>657</v>
      </c>
      <c r="G3084" s="104">
        <v>45510</v>
      </c>
      <c r="H3084" s="104">
        <v>45510</v>
      </c>
      <c r="I3084" s="1">
        <v>3</v>
      </c>
      <c r="J3084" s="102" t="str">
        <f t="shared" ref="J3084:J3147" si="176" xml:space="preserve"> TEXT(G3084,"MMM/YY")</f>
        <v>Aug/24</v>
      </c>
      <c r="K3084" s="102" t="str">
        <f t="shared" ref="K3084:K3147" si="177" xml:space="preserve"> TEXT(G3084, "dddd")</f>
        <v>Tuesday</v>
      </c>
    </row>
    <row r="3085" spans="3:11" x14ac:dyDescent="0.35">
      <c r="C3085" s="101" t="s">
        <v>6</v>
      </c>
      <c r="D3085" s="101" t="s">
        <v>1063</v>
      </c>
      <c r="E3085" s="105" t="s">
        <v>1390</v>
      </c>
      <c r="F3085" s="102" t="s">
        <v>657</v>
      </c>
      <c r="G3085" s="104">
        <v>45510</v>
      </c>
      <c r="H3085" s="104">
        <v>45510</v>
      </c>
      <c r="I3085" s="1">
        <v>2</v>
      </c>
      <c r="J3085" s="102" t="str">
        <f t="shared" si="176"/>
        <v>Aug/24</v>
      </c>
      <c r="K3085" s="102" t="str">
        <f t="shared" si="177"/>
        <v>Tuesday</v>
      </c>
    </row>
    <row r="3086" spans="3:11" ht="43.5" x14ac:dyDescent="0.35">
      <c r="C3086" s="101" t="s">
        <v>6</v>
      </c>
      <c r="D3086" s="101" t="s">
        <v>510</v>
      </c>
      <c r="E3086" s="109" t="s">
        <v>1404</v>
      </c>
      <c r="F3086" s="101" t="s">
        <v>657</v>
      </c>
      <c r="G3086" s="104">
        <v>45510</v>
      </c>
      <c r="H3086" s="104">
        <v>45510</v>
      </c>
      <c r="I3086" s="1">
        <v>2</v>
      </c>
      <c r="J3086" s="102" t="str">
        <f t="shared" si="176"/>
        <v>Aug/24</v>
      </c>
      <c r="K3086" s="102" t="str">
        <f t="shared" si="177"/>
        <v>Tuesday</v>
      </c>
    </row>
    <row r="3087" spans="3:11" x14ac:dyDescent="0.35">
      <c r="C3087" s="101" t="s">
        <v>6</v>
      </c>
      <c r="D3087" s="106" t="s">
        <v>995</v>
      </c>
      <c r="E3087" s="107"/>
      <c r="F3087" s="102"/>
      <c r="G3087" s="104">
        <v>45510</v>
      </c>
      <c r="H3087" s="104">
        <v>45510</v>
      </c>
      <c r="I3087" s="106">
        <f xml:space="preserve"> SUM(I3081:I3086)</f>
        <v>7</v>
      </c>
      <c r="J3087" s="102" t="str">
        <f t="shared" si="176"/>
        <v>Aug/24</v>
      </c>
      <c r="K3087" s="102" t="str">
        <f t="shared" si="177"/>
        <v>Tuesday</v>
      </c>
    </row>
    <row r="3088" spans="3:11" ht="29" x14ac:dyDescent="0.35">
      <c r="C3088" s="101" t="s">
        <v>6</v>
      </c>
      <c r="D3088" s="102" t="s">
        <v>22</v>
      </c>
      <c r="E3088" s="103" t="s">
        <v>1413</v>
      </c>
      <c r="F3088" s="101" t="s">
        <v>657</v>
      </c>
      <c r="G3088" s="104">
        <v>45511</v>
      </c>
      <c r="H3088" s="104">
        <v>45511</v>
      </c>
      <c r="I3088">
        <v>1</v>
      </c>
      <c r="J3088" s="102" t="str">
        <f t="shared" si="176"/>
        <v>Aug/24</v>
      </c>
      <c r="K3088" s="102" t="str">
        <f t="shared" si="177"/>
        <v>Wednesday</v>
      </c>
    </row>
    <row r="3089" spans="3:11" x14ac:dyDescent="0.35">
      <c r="C3089" s="101" t="s">
        <v>6</v>
      </c>
      <c r="D3089" s="101" t="s">
        <v>17</v>
      </c>
      <c r="E3089" s="105" t="s">
        <v>1338</v>
      </c>
      <c r="F3089" s="1" t="s">
        <v>657</v>
      </c>
      <c r="G3089" s="104">
        <v>45511</v>
      </c>
      <c r="H3089" s="104">
        <v>45511</v>
      </c>
      <c r="I3089">
        <v>0.5</v>
      </c>
      <c r="J3089" s="102" t="str">
        <f t="shared" si="176"/>
        <v>Aug/24</v>
      </c>
      <c r="K3089" s="102" t="str">
        <f t="shared" si="177"/>
        <v>Wednesday</v>
      </c>
    </row>
    <row r="3090" spans="3:11" x14ac:dyDescent="0.35">
      <c r="C3090" s="101" t="s">
        <v>6</v>
      </c>
      <c r="D3090" s="102" t="s">
        <v>1162</v>
      </c>
      <c r="E3090" s="103" t="s">
        <v>1393</v>
      </c>
      <c r="F3090" s="102"/>
      <c r="G3090" s="104">
        <v>45511</v>
      </c>
      <c r="H3090" s="104">
        <v>45511</v>
      </c>
      <c r="J3090" s="102" t="str">
        <f t="shared" si="176"/>
        <v>Aug/24</v>
      </c>
      <c r="K3090" s="102" t="str">
        <f t="shared" si="177"/>
        <v>Wednesday</v>
      </c>
    </row>
    <row r="3091" spans="3:11" x14ac:dyDescent="0.35">
      <c r="C3091" s="101" t="s">
        <v>6</v>
      </c>
      <c r="D3091" s="101" t="s">
        <v>51</v>
      </c>
      <c r="E3091" s="105" t="s">
        <v>1409</v>
      </c>
      <c r="F3091" s="101" t="s">
        <v>657</v>
      </c>
      <c r="G3091" s="104">
        <v>45511</v>
      </c>
      <c r="H3091" s="104">
        <v>45511</v>
      </c>
      <c r="I3091" s="1">
        <v>2</v>
      </c>
      <c r="J3091" s="102" t="str">
        <f t="shared" si="176"/>
        <v>Aug/24</v>
      </c>
      <c r="K3091" s="102" t="str">
        <f t="shared" si="177"/>
        <v>Wednesday</v>
      </c>
    </row>
    <row r="3092" spans="3:11" x14ac:dyDescent="0.35">
      <c r="C3092" s="101" t="s">
        <v>6</v>
      </c>
      <c r="D3092" s="101" t="s">
        <v>1063</v>
      </c>
      <c r="E3092" s="105" t="s">
        <v>1390</v>
      </c>
      <c r="F3092" s="102"/>
      <c r="G3092" s="104">
        <v>45511</v>
      </c>
      <c r="H3092" s="104">
        <v>45511</v>
      </c>
      <c r="J3092" s="102" t="str">
        <f t="shared" si="176"/>
        <v>Aug/24</v>
      </c>
      <c r="K3092" s="102" t="str">
        <f t="shared" si="177"/>
        <v>Wednesday</v>
      </c>
    </row>
    <row r="3093" spans="3:11" x14ac:dyDescent="0.35">
      <c r="C3093" s="101" t="s">
        <v>6</v>
      </c>
      <c r="D3093" s="101" t="s">
        <v>510</v>
      </c>
      <c r="E3093" s="109" t="s">
        <v>1405</v>
      </c>
      <c r="F3093" s="101" t="s">
        <v>657</v>
      </c>
      <c r="G3093" s="104">
        <v>45511</v>
      </c>
      <c r="H3093" s="104">
        <v>45511</v>
      </c>
      <c r="I3093" s="1">
        <v>1</v>
      </c>
      <c r="J3093" s="102" t="str">
        <f t="shared" si="176"/>
        <v>Aug/24</v>
      </c>
      <c r="K3093" s="102" t="str">
        <f t="shared" si="177"/>
        <v>Wednesday</v>
      </c>
    </row>
    <row r="3094" spans="3:11" x14ac:dyDescent="0.35">
      <c r="C3094" s="101" t="s">
        <v>6</v>
      </c>
      <c r="D3094" s="106" t="s">
        <v>995</v>
      </c>
      <c r="E3094" s="107"/>
      <c r="F3094" s="102"/>
      <c r="G3094" s="104">
        <v>45511</v>
      </c>
      <c r="H3094" s="104">
        <v>45511</v>
      </c>
      <c r="I3094" s="106">
        <f xml:space="preserve"> SUM(I3088:I3093)</f>
        <v>4.5</v>
      </c>
      <c r="J3094" s="102" t="str">
        <f t="shared" si="176"/>
        <v>Aug/24</v>
      </c>
      <c r="K3094" s="102" t="str">
        <f t="shared" si="177"/>
        <v>Wednesday</v>
      </c>
    </row>
    <row r="3095" spans="3:11" ht="29" x14ac:dyDescent="0.35">
      <c r="C3095" s="101" t="s">
        <v>6</v>
      </c>
      <c r="D3095" s="102" t="s">
        <v>22</v>
      </c>
      <c r="E3095" s="103" t="s">
        <v>1413</v>
      </c>
      <c r="F3095" s="101"/>
      <c r="G3095" s="104">
        <v>45512</v>
      </c>
      <c r="H3095" s="104">
        <v>45512</v>
      </c>
      <c r="J3095" s="102" t="str">
        <f t="shared" si="176"/>
        <v>Aug/24</v>
      </c>
      <c r="K3095" s="102" t="str">
        <f t="shared" si="177"/>
        <v>Thursday</v>
      </c>
    </row>
    <row r="3096" spans="3:11" x14ac:dyDescent="0.35">
      <c r="C3096" s="101" t="s">
        <v>6</v>
      </c>
      <c r="D3096" s="101" t="s">
        <v>17</v>
      </c>
      <c r="E3096" s="105" t="s">
        <v>1338</v>
      </c>
      <c r="F3096" s="1" t="s">
        <v>657</v>
      </c>
      <c r="G3096" s="104">
        <v>45512</v>
      </c>
      <c r="H3096" s="104">
        <v>45512</v>
      </c>
      <c r="I3096" s="1">
        <v>0.5</v>
      </c>
      <c r="J3096" s="102" t="str">
        <f t="shared" si="176"/>
        <v>Aug/24</v>
      </c>
      <c r="K3096" s="102" t="str">
        <f t="shared" si="177"/>
        <v>Thursday</v>
      </c>
    </row>
    <row r="3097" spans="3:11" x14ac:dyDescent="0.35">
      <c r="C3097" s="101" t="s">
        <v>6</v>
      </c>
      <c r="D3097" s="102" t="s">
        <v>1162</v>
      </c>
      <c r="E3097" s="103" t="s">
        <v>1393</v>
      </c>
      <c r="F3097" s="102"/>
      <c r="G3097" s="104">
        <v>45512</v>
      </c>
      <c r="H3097" s="104">
        <v>45512</v>
      </c>
      <c r="J3097" s="102" t="str">
        <f t="shared" si="176"/>
        <v>Aug/24</v>
      </c>
      <c r="K3097" s="102" t="str">
        <f t="shared" si="177"/>
        <v>Thursday</v>
      </c>
    </row>
    <row r="3098" spans="3:11" ht="29" x14ac:dyDescent="0.35">
      <c r="C3098" s="101" t="s">
        <v>6</v>
      </c>
      <c r="D3098" s="101" t="s">
        <v>51</v>
      </c>
      <c r="E3098" s="105" t="s">
        <v>1399</v>
      </c>
      <c r="F3098" s="101" t="s">
        <v>657</v>
      </c>
      <c r="G3098" s="104">
        <v>45512</v>
      </c>
      <c r="H3098" s="104">
        <v>45512</v>
      </c>
      <c r="I3098" s="1">
        <v>2</v>
      </c>
      <c r="J3098" s="102" t="str">
        <f t="shared" si="176"/>
        <v>Aug/24</v>
      </c>
      <c r="K3098" s="102" t="str">
        <f t="shared" si="177"/>
        <v>Thursday</v>
      </c>
    </row>
    <row r="3099" spans="3:11" ht="29" x14ac:dyDescent="0.35">
      <c r="C3099" s="101" t="s">
        <v>6</v>
      </c>
      <c r="D3099" s="101" t="s">
        <v>1063</v>
      </c>
      <c r="E3099" s="105" t="s">
        <v>1407</v>
      </c>
      <c r="F3099" s="102" t="s">
        <v>657</v>
      </c>
      <c r="G3099" s="104">
        <v>45512</v>
      </c>
      <c r="H3099" s="104">
        <v>45512</v>
      </c>
      <c r="I3099" s="1">
        <v>1</v>
      </c>
      <c r="J3099" s="102" t="str">
        <f t="shared" si="176"/>
        <v>Aug/24</v>
      </c>
      <c r="K3099" s="102" t="str">
        <f t="shared" si="177"/>
        <v>Thursday</v>
      </c>
    </row>
    <row r="3100" spans="3:11" ht="29" x14ac:dyDescent="0.35">
      <c r="C3100" s="101" t="s">
        <v>6</v>
      </c>
      <c r="D3100" s="101" t="s">
        <v>510</v>
      </c>
      <c r="E3100" s="109" t="s">
        <v>1406</v>
      </c>
      <c r="F3100" s="101" t="s">
        <v>657</v>
      </c>
      <c r="G3100" s="104">
        <v>45512</v>
      </c>
      <c r="H3100" s="104">
        <v>45512</v>
      </c>
      <c r="I3100" s="1">
        <v>0.5</v>
      </c>
      <c r="J3100" s="102" t="str">
        <f t="shared" si="176"/>
        <v>Aug/24</v>
      </c>
      <c r="K3100" s="102" t="str">
        <f t="shared" si="177"/>
        <v>Thursday</v>
      </c>
    </row>
    <row r="3101" spans="3:11" x14ac:dyDescent="0.35">
      <c r="C3101" s="101" t="s">
        <v>6</v>
      </c>
      <c r="D3101" s="106" t="s">
        <v>995</v>
      </c>
      <c r="E3101" s="107"/>
      <c r="F3101" s="102"/>
      <c r="G3101" s="104">
        <v>45512</v>
      </c>
      <c r="H3101" s="104">
        <v>45512</v>
      </c>
      <c r="I3101" s="106">
        <f xml:space="preserve"> SUM(I3095:I3100)</f>
        <v>4</v>
      </c>
      <c r="J3101" s="102" t="str">
        <f t="shared" si="176"/>
        <v>Aug/24</v>
      </c>
      <c r="K3101" s="102" t="str">
        <f t="shared" si="177"/>
        <v>Thursday</v>
      </c>
    </row>
    <row r="3102" spans="3:11" ht="29" x14ac:dyDescent="0.35">
      <c r="C3102" s="101" t="s">
        <v>6</v>
      </c>
      <c r="D3102" s="102" t="s">
        <v>22</v>
      </c>
      <c r="E3102" s="103" t="s">
        <v>1413</v>
      </c>
      <c r="F3102" s="101" t="s">
        <v>657</v>
      </c>
      <c r="G3102" s="104">
        <v>45513</v>
      </c>
      <c r="H3102" s="104">
        <v>45513</v>
      </c>
      <c r="I3102">
        <v>1</v>
      </c>
      <c r="J3102" s="102" t="str">
        <f t="shared" si="176"/>
        <v>Aug/24</v>
      </c>
      <c r="K3102" s="102" t="str">
        <f t="shared" si="177"/>
        <v>Friday</v>
      </c>
    </row>
    <row r="3103" spans="3:11" x14ac:dyDescent="0.35">
      <c r="C3103" s="101" t="s">
        <v>6</v>
      </c>
      <c r="D3103" s="101" t="s">
        <v>17</v>
      </c>
      <c r="E3103" s="105" t="s">
        <v>1338</v>
      </c>
      <c r="G3103" s="104">
        <v>45513</v>
      </c>
      <c r="H3103" s="104">
        <v>45513</v>
      </c>
      <c r="J3103" s="102" t="str">
        <f t="shared" si="176"/>
        <v>Aug/24</v>
      </c>
      <c r="K3103" s="102" t="str">
        <f t="shared" si="177"/>
        <v>Friday</v>
      </c>
    </row>
    <row r="3104" spans="3:11" x14ac:dyDescent="0.35">
      <c r="C3104" s="101" t="s">
        <v>6</v>
      </c>
      <c r="D3104" s="102" t="s">
        <v>1162</v>
      </c>
      <c r="E3104" s="103" t="s">
        <v>1393</v>
      </c>
      <c r="F3104" s="102"/>
      <c r="G3104" s="104">
        <v>45513</v>
      </c>
      <c r="H3104" s="104">
        <v>45513</v>
      </c>
      <c r="J3104" s="102" t="str">
        <f t="shared" si="176"/>
        <v>Aug/24</v>
      </c>
      <c r="K3104" s="102" t="str">
        <f t="shared" si="177"/>
        <v>Friday</v>
      </c>
    </row>
    <row r="3105" spans="3:11" ht="29" x14ac:dyDescent="0.35">
      <c r="C3105" s="101" t="s">
        <v>6</v>
      </c>
      <c r="D3105" s="101" t="s">
        <v>51</v>
      </c>
      <c r="E3105" s="105" t="s">
        <v>1412</v>
      </c>
      <c r="F3105" s="101" t="s">
        <v>657</v>
      </c>
      <c r="G3105" s="104">
        <v>45513</v>
      </c>
      <c r="H3105" s="104">
        <v>45513</v>
      </c>
      <c r="I3105" s="1">
        <v>3</v>
      </c>
      <c r="J3105" s="102" t="str">
        <f t="shared" si="176"/>
        <v>Aug/24</v>
      </c>
      <c r="K3105" s="102" t="str">
        <f t="shared" si="177"/>
        <v>Friday</v>
      </c>
    </row>
    <row r="3106" spans="3:11" x14ac:dyDescent="0.35">
      <c r="C3106" s="101" t="s">
        <v>6</v>
      </c>
      <c r="D3106" s="101" t="s">
        <v>510</v>
      </c>
      <c r="E3106" s="109" t="s">
        <v>1411</v>
      </c>
      <c r="F3106" s="102" t="s">
        <v>657</v>
      </c>
      <c r="G3106" s="104">
        <v>45513</v>
      </c>
      <c r="H3106" s="104">
        <v>45513</v>
      </c>
      <c r="I3106" s="1">
        <v>1</v>
      </c>
      <c r="J3106" s="102" t="str">
        <f t="shared" si="176"/>
        <v>Aug/24</v>
      </c>
      <c r="K3106" s="102" t="str">
        <f t="shared" si="177"/>
        <v>Friday</v>
      </c>
    </row>
    <row r="3107" spans="3:11" x14ac:dyDescent="0.35">
      <c r="C3107" s="101" t="s">
        <v>6</v>
      </c>
      <c r="D3107" s="101" t="s">
        <v>510</v>
      </c>
      <c r="E3107" s="109" t="s">
        <v>1410</v>
      </c>
      <c r="F3107" s="101" t="s">
        <v>657</v>
      </c>
      <c r="G3107" s="104">
        <v>45513</v>
      </c>
      <c r="H3107" s="104">
        <v>45513</v>
      </c>
      <c r="I3107" s="1">
        <v>0.5</v>
      </c>
      <c r="J3107" s="102" t="str">
        <f t="shared" si="176"/>
        <v>Aug/24</v>
      </c>
      <c r="K3107" s="102" t="str">
        <f t="shared" si="177"/>
        <v>Friday</v>
      </c>
    </row>
    <row r="3108" spans="3:11" x14ac:dyDescent="0.35">
      <c r="C3108" s="101" t="s">
        <v>6</v>
      </c>
      <c r="D3108" s="106" t="s">
        <v>995</v>
      </c>
      <c r="E3108" s="107"/>
      <c r="F3108" s="102"/>
      <c r="G3108" s="104">
        <v>45513</v>
      </c>
      <c r="H3108" s="104">
        <v>45513</v>
      </c>
      <c r="I3108" s="106">
        <f xml:space="preserve"> SUM(I3102:I3107)</f>
        <v>5.5</v>
      </c>
      <c r="J3108" s="102" t="str">
        <f t="shared" si="176"/>
        <v>Aug/24</v>
      </c>
      <c r="K3108" s="102" t="str">
        <f t="shared" si="177"/>
        <v>Friday</v>
      </c>
    </row>
    <row r="3109" spans="3:11" ht="29" x14ac:dyDescent="0.35">
      <c r="C3109" s="101" t="s">
        <v>6</v>
      </c>
      <c r="D3109" s="102" t="s">
        <v>22</v>
      </c>
      <c r="E3109" s="103" t="s">
        <v>1413</v>
      </c>
      <c r="F3109" s="101"/>
      <c r="G3109" s="104">
        <v>45516</v>
      </c>
      <c r="H3109" s="104">
        <v>45516</v>
      </c>
      <c r="J3109" s="102" t="str">
        <f t="shared" si="176"/>
        <v>Aug/24</v>
      </c>
      <c r="K3109" s="102" t="str">
        <f t="shared" si="177"/>
        <v>Monday</v>
      </c>
    </row>
    <row r="3110" spans="3:11" x14ac:dyDescent="0.35">
      <c r="C3110" s="101" t="s">
        <v>6</v>
      </c>
      <c r="D3110" s="101" t="s">
        <v>17</v>
      </c>
      <c r="E3110" s="105" t="s">
        <v>1338</v>
      </c>
      <c r="F3110" s="110" t="s">
        <v>348</v>
      </c>
      <c r="G3110" s="104">
        <v>45516</v>
      </c>
      <c r="H3110" s="104">
        <v>45516</v>
      </c>
      <c r="I3110">
        <v>0.5</v>
      </c>
      <c r="J3110" s="102" t="str">
        <f t="shared" si="176"/>
        <v>Aug/24</v>
      </c>
      <c r="K3110" s="102" t="str">
        <f t="shared" si="177"/>
        <v>Monday</v>
      </c>
    </row>
    <row r="3111" spans="3:11" x14ac:dyDescent="0.35">
      <c r="C3111" s="101" t="s">
        <v>6</v>
      </c>
      <c r="D3111" s="102" t="s">
        <v>1162</v>
      </c>
      <c r="E3111" s="103" t="s">
        <v>1393</v>
      </c>
      <c r="F3111" s="102"/>
      <c r="G3111" s="104">
        <v>45516</v>
      </c>
      <c r="H3111" s="104">
        <v>45516</v>
      </c>
      <c r="J3111" s="102" t="str">
        <f t="shared" si="176"/>
        <v>Aug/24</v>
      </c>
      <c r="K3111" s="102" t="str">
        <f t="shared" si="177"/>
        <v>Monday</v>
      </c>
    </row>
    <row r="3112" spans="3:11" ht="29" x14ac:dyDescent="0.35">
      <c r="C3112" s="101" t="s">
        <v>6</v>
      </c>
      <c r="D3112" s="101" t="s">
        <v>51</v>
      </c>
      <c r="E3112" s="105" t="s">
        <v>1415</v>
      </c>
      <c r="F3112" s="101" t="s">
        <v>657</v>
      </c>
      <c r="G3112" s="104">
        <v>45516</v>
      </c>
      <c r="H3112" s="104">
        <v>45516</v>
      </c>
      <c r="I3112" s="1">
        <v>2</v>
      </c>
      <c r="J3112" s="102" t="str">
        <f t="shared" si="176"/>
        <v>Aug/24</v>
      </c>
      <c r="K3112" s="102" t="str">
        <f t="shared" si="177"/>
        <v>Monday</v>
      </c>
    </row>
    <row r="3113" spans="3:11" x14ac:dyDescent="0.35">
      <c r="C3113" s="101" t="s">
        <v>6</v>
      </c>
      <c r="D3113" s="101" t="s">
        <v>510</v>
      </c>
      <c r="E3113" s="109" t="s">
        <v>1411</v>
      </c>
      <c r="F3113" s="102"/>
      <c r="G3113" s="104">
        <v>45516</v>
      </c>
      <c r="H3113" s="104">
        <v>45516</v>
      </c>
      <c r="J3113" s="102" t="str">
        <f t="shared" si="176"/>
        <v>Aug/24</v>
      </c>
      <c r="K3113" s="102" t="str">
        <f t="shared" si="177"/>
        <v>Monday</v>
      </c>
    </row>
    <row r="3114" spans="3:11" ht="29" x14ac:dyDescent="0.35">
      <c r="C3114" s="101" t="s">
        <v>6</v>
      </c>
      <c r="D3114" s="101" t="s">
        <v>510</v>
      </c>
      <c r="E3114" s="109" t="s">
        <v>1416</v>
      </c>
      <c r="F3114" s="101" t="s">
        <v>657</v>
      </c>
      <c r="G3114" s="104">
        <v>45516</v>
      </c>
      <c r="H3114" s="104">
        <v>45516</v>
      </c>
      <c r="I3114" s="1">
        <v>0.5</v>
      </c>
      <c r="J3114" s="102" t="str">
        <f t="shared" si="176"/>
        <v>Aug/24</v>
      </c>
      <c r="K3114" s="102" t="str">
        <f t="shared" si="177"/>
        <v>Monday</v>
      </c>
    </row>
    <row r="3115" spans="3:11" x14ac:dyDescent="0.35">
      <c r="C3115" s="101" t="s">
        <v>6</v>
      </c>
      <c r="D3115" s="106" t="s">
        <v>995</v>
      </c>
      <c r="E3115" s="107"/>
      <c r="F3115" s="102"/>
      <c r="G3115" s="104">
        <v>45516</v>
      </c>
      <c r="H3115" s="104">
        <v>45516</v>
      </c>
      <c r="I3115" s="106">
        <f xml:space="preserve"> SUM(I3109:I3114)</f>
        <v>3</v>
      </c>
      <c r="J3115" s="102" t="str">
        <f t="shared" si="176"/>
        <v>Aug/24</v>
      </c>
      <c r="K3115" s="102" t="str">
        <f t="shared" si="177"/>
        <v>Monday</v>
      </c>
    </row>
    <row r="3116" spans="3:11" x14ac:dyDescent="0.35">
      <c r="C3116" s="101" t="s">
        <v>6</v>
      </c>
      <c r="D3116" s="102" t="s">
        <v>22</v>
      </c>
      <c r="E3116" s="103" t="s">
        <v>1419</v>
      </c>
      <c r="F3116" s="101" t="s">
        <v>657</v>
      </c>
      <c r="G3116" s="104">
        <v>45517</v>
      </c>
      <c r="H3116" s="104">
        <v>45517</v>
      </c>
      <c r="I3116" s="1">
        <v>0.5</v>
      </c>
      <c r="J3116" s="102" t="str">
        <f t="shared" si="176"/>
        <v>Aug/24</v>
      </c>
      <c r="K3116" s="102" t="str">
        <f t="shared" si="177"/>
        <v>Tuesday</v>
      </c>
    </row>
    <row r="3117" spans="3:11" x14ac:dyDescent="0.35">
      <c r="C3117" s="101" t="s">
        <v>6</v>
      </c>
      <c r="D3117" s="101" t="s">
        <v>17</v>
      </c>
      <c r="E3117" s="105" t="s">
        <v>1338</v>
      </c>
      <c r="G3117" s="104">
        <v>45517</v>
      </c>
      <c r="H3117" s="104">
        <v>45517</v>
      </c>
      <c r="J3117" s="102" t="str">
        <f t="shared" si="176"/>
        <v>Aug/24</v>
      </c>
      <c r="K3117" s="102" t="str">
        <f t="shared" si="177"/>
        <v>Tuesday</v>
      </c>
    </row>
    <row r="3118" spans="3:11" x14ac:dyDescent="0.35">
      <c r="C3118" s="101" t="s">
        <v>6</v>
      </c>
      <c r="D3118" s="102" t="s">
        <v>1162</v>
      </c>
      <c r="E3118" s="103" t="s">
        <v>1393</v>
      </c>
      <c r="F3118" s="101"/>
      <c r="G3118" s="104">
        <v>45517</v>
      </c>
      <c r="H3118" s="104">
        <v>45517</v>
      </c>
      <c r="I3118" s="1">
        <v>0.5</v>
      </c>
      <c r="J3118" s="102" t="str">
        <f t="shared" si="176"/>
        <v>Aug/24</v>
      </c>
      <c r="K3118" s="102" t="str">
        <f t="shared" si="177"/>
        <v>Tuesday</v>
      </c>
    </row>
    <row r="3119" spans="3:11" ht="29" x14ac:dyDescent="0.35">
      <c r="C3119" s="101" t="s">
        <v>6</v>
      </c>
      <c r="D3119" s="101" t="s">
        <v>51</v>
      </c>
      <c r="E3119" s="105" t="s">
        <v>1417</v>
      </c>
      <c r="F3119" s="1" t="s">
        <v>657</v>
      </c>
      <c r="G3119" s="104">
        <v>45517</v>
      </c>
      <c r="H3119" s="104">
        <v>45517</v>
      </c>
      <c r="I3119" s="1">
        <v>3</v>
      </c>
      <c r="J3119" s="102" t="str">
        <f t="shared" si="176"/>
        <v>Aug/24</v>
      </c>
      <c r="K3119" s="102" t="str">
        <f t="shared" si="177"/>
        <v>Tuesday</v>
      </c>
    </row>
    <row r="3120" spans="3:11" x14ac:dyDescent="0.35">
      <c r="C3120" s="101" t="s">
        <v>6</v>
      </c>
      <c r="D3120" s="101" t="s">
        <v>510</v>
      </c>
      <c r="E3120" s="109" t="s">
        <v>1411</v>
      </c>
      <c r="F3120" s="102"/>
      <c r="G3120" s="104">
        <v>45517</v>
      </c>
      <c r="H3120" s="104">
        <v>45517</v>
      </c>
      <c r="J3120" s="102" t="str">
        <f t="shared" si="176"/>
        <v>Aug/24</v>
      </c>
      <c r="K3120" s="102" t="str">
        <f t="shared" si="177"/>
        <v>Tuesday</v>
      </c>
    </row>
    <row r="3121" spans="3:11" ht="29" x14ac:dyDescent="0.35">
      <c r="C3121" s="101" t="s">
        <v>6</v>
      </c>
      <c r="D3121" s="101" t="s">
        <v>510</v>
      </c>
      <c r="E3121" s="109" t="s">
        <v>1418</v>
      </c>
      <c r="F3121" s="101" t="s">
        <v>657</v>
      </c>
      <c r="G3121" s="104">
        <v>45517</v>
      </c>
      <c r="H3121" s="104">
        <v>45517</v>
      </c>
      <c r="I3121">
        <v>3</v>
      </c>
      <c r="J3121" s="102" t="str">
        <f t="shared" si="176"/>
        <v>Aug/24</v>
      </c>
      <c r="K3121" s="102" t="str">
        <f t="shared" si="177"/>
        <v>Tuesday</v>
      </c>
    </row>
    <row r="3122" spans="3:11" x14ac:dyDescent="0.35">
      <c r="C3122" s="101" t="s">
        <v>6</v>
      </c>
      <c r="D3122" s="106" t="s">
        <v>995</v>
      </c>
      <c r="E3122" s="107"/>
      <c r="F3122" s="102"/>
      <c r="G3122" s="104">
        <v>45517</v>
      </c>
      <c r="H3122" s="104">
        <v>45517</v>
      </c>
      <c r="I3122" s="106">
        <f xml:space="preserve"> SUM(I3116:I3121)</f>
        <v>7</v>
      </c>
      <c r="J3122" s="102" t="str">
        <f t="shared" si="176"/>
        <v>Aug/24</v>
      </c>
      <c r="K3122" s="102" t="str">
        <f t="shared" si="177"/>
        <v>Tuesday</v>
      </c>
    </row>
    <row r="3123" spans="3:11" ht="29" x14ac:dyDescent="0.35">
      <c r="C3123" s="101" t="s">
        <v>6</v>
      </c>
      <c r="D3123" s="102" t="s">
        <v>22</v>
      </c>
      <c r="E3123" s="103" t="s">
        <v>1413</v>
      </c>
      <c r="F3123" s="101"/>
      <c r="G3123" s="104">
        <v>45518</v>
      </c>
      <c r="H3123" s="104">
        <v>45518</v>
      </c>
      <c r="J3123" s="102" t="str">
        <f t="shared" si="176"/>
        <v>Aug/24</v>
      </c>
      <c r="K3123" s="102" t="str">
        <f t="shared" si="177"/>
        <v>Wednesday</v>
      </c>
    </row>
    <row r="3124" spans="3:11" x14ac:dyDescent="0.35">
      <c r="C3124" s="101" t="s">
        <v>6</v>
      </c>
      <c r="D3124" s="101" t="s">
        <v>17</v>
      </c>
      <c r="E3124" s="105" t="s">
        <v>1421</v>
      </c>
      <c r="F3124" s="1" t="s">
        <v>348</v>
      </c>
      <c r="G3124" s="104">
        <v>45518</v>
      </c>
      <c r="H3124" s="104">
        <v>45518</v>
      </c>
      <c r="I3124" s="1">
        <v>0.5</v>
      </c>
      <c r="J3124" s="102" t="str">
        <f t="shared" si="176"/>
        <v>Aug/24</v>
      </c>
      <c r="K3124" s="102" t="str">
        <f t="shared" si="177"/>
        <v>Wednesday</v>
      </c>
    </row>
    <row r="3125" spans="3:11" x14ac:dyDescent="0.35">
      <c r="C3125" s="101" t="s">
        <v>6</v>
      </c>
      <c r="D3125" s="102" t="s">
        <v>1162</v>
      </c>
      <c r="E3125" s="103" t="s">
        <v>1393</v>
      </c>
      <c r="F3125" s="102"/>
      <c r="G3125" s="104">
        <v>45518</v>
      </c>
      <c r="H3125" s="104">
        <v>45518</v>
      </c>
      <c r="J3125" s="102" t="str">
        <f t="shared" si="176"/>
        <v>Aug/24</v>
      </c>
      <c r="K3125" s="102" t="str">
        <f t="shared" si="177"/>
        <v>Wednesday</v>
      </c>
    </row>
    <row r="3126" spans="3:11" ht="29" x14ac:dyDescent="0.35">
      <c r="C3126" s="101" t="s">
        <v>6</v>
      </c>
      <c r="D3126" s="101" t="s">
        <v>51</v>
      </c>
      <c r="E3126" s="105" t="s">
        <v>1412</v>
      </c>
      <c r="F3126" s="101" t="s">
        <v>657</v>
      </c>
      <c r="G3126" s="104">
        <v>45518</v>
      </c>
      <c r="H3126" s="104">
        <v>45518</v>
      </c>
      <c r="I3126" s="1">
        <v>2</v>
      </c>
      <c r="J3126" s="102" t="str">
        <f t="shared" si="176"/>
        <v>Aug/24</v>
      </c>
      <c r="K3126" s="102" t="str">
        <f t="shared" si="177"/>
        <v>Wednesday</v>
      </c>
    </row>
    <row r="3127" spans="3:11" x14ac:dyDescent="0.35">
      <c r="C3127" s="101" t="s">
        <v>6</v>
      </c>
      <c r="D3127" s="101" t="s">
        <v>510</v>
      </c>
      <c r="E3127" s="109" t="s">
        <v>1411</v>
      </c>
      <c r="F3127" s="102"/>
      <c r="G3127" s="104">
        <v>45518</v>
      </c>
      <c r="H3127" s="104">
        <v>45518</v>
      </c>
      <c r="J3127" s="102" t="str">
        <f t="shared" si="176"/>
        <v>Aug/24</v>
      </c>
      <c r="K3127" s="102" t="str">
        <f t="shared" si="177"/>
        <v>Wednesday</v>
      </c>
    </row>
    <row r="3128" spans="3:11" ht="29" x14ac:dyDescent="0.35">
      <c r="C3128" s="101" t="s">
        <v>6</v>
      </c>
      <c r="D3128" s="101" t="s">
        <v>510</v>
      </c>
      <c r="E3128" s="109" t="s">
        <v>1420</v>
      </c>
      <c r="F3128" s="101" t="s">
        <v>657</v>
      </c>
      <c r="G3128" s="104">
        <v>45518</v>
      </c>
      <c r="H3128" s="104">
        <v>45518</v>
      </c>
      <c r="I3128" s="1">
        <v>3</v>
      </c>
      <c r="J3128" s="102" t="str">
        <f t="shared" si="176"/>
        <v>Aug/24</v>
      </c>
      <c r="K3128" s="102" t="str">
        <f t="shared" si="177"/>
        <v>Wednesday</v>
      </c>
    </row>
    <row r="3129" spans="3:11" x14ac:dyDescent="0.35">
      <c r="C3129" s="101" t="s">
        <v>6</v>
      </c>
      <c r="D3129" s="106" t="s">
        <v>995</v>
      </c>
      <c r="E3129" s="107"/>
      <c r="F3129" s="102"/>
      <c r="G3129" s="104">
        <v>45518</v>
      </c>
      <c r="H3129" s="104">
        <v>45518</v>
      </c>
      <c r="I3129" s="106">
        <f xml:space="preserve"> SUM(I3123:I3128)</f>
        <v>5.5</v>
      </c>
      <c r="J3129" s="102" t="str">
        <f t="shared" si="176"/>
        <v>Aug/24</v>
      </c>
      <c r="K3129" s="102" t="str">
        <f t="shared" si="177"/>
        <v>Wednesday</v>
      </c>
    </row>
    <row r="3130" spans="3:11" x14ac:dyDescent="0.35">
      <c r="C3130" s="101" t="s">
        <v>6</v>
      </c>
      <c r="D3130" s="101" t="s">
        <v>318</v>
      </c>
      <c r="E3130" s="109" t="s">
        <v>1423</v>
      </c>
      <c r="F3130" s="101" t="s">
        <v>657</v>
      </c>
      <c r="G3130" s="104">
        <v>45519</v>
      </c>
      <c r="H3130" s="104">
        <v>45519</v>
      </c>
      <c r="I3130" s="1">
        <v>8</v>
      </c>
      <c r="J3130" s="102" t="str">
        <f t="shared" si="176"/>
        <v>Aug/24</v>
      </c>
      <c r="K3130" s="102" t="str">
        <f t="shared" si="177"/>
        <v>Thursday</v>
      </c>
    </row>
    <row r="3131" spans="3:11" x14ac:dyDescent="0.35">
      <c r="C3131" s="101" t="s">
        <v>6</v>
      </c>
      <c r="D3131" s="106" t="s">
        <v>995</v>
      </c>
      <c r="E3131" s="107"/>
      <c r="F3131" s="102"/>
      <c r="G3131" s="104">
        <v>45519</v>
      </c>
      <c r="H3131" s="104">
        <v>45519</v>
      </c>
      <c r="I3131" s="106">
        <f xml:space="preserve"> SUM(I3130:I3130)</f>
        <v>8</v>
      </c>
      <c r="J3131" s="102" t="str">
        <f t="shared" si="176"/>
        <v>Aug/24</v>
      </c>
      <c r="K3131" s="102" t="str">
        <f t="shared" si="177"/>
        <v>Thursday</v>
      </c>
    </row>
    <row r="3132" spans="3:11" x14ac:dyDescent="0.35">
      <c r="C3132" s="101" t="s">
        <v>6</v>
      </c>
      <c r="D3132" s="101" t="s">
        <v>340</v>
      </c>
      <c r="E3132" s="109" t="s">
        <v>1422</v>
      </c>
      <c r="F3132" s="101" t="s">
        <v>657</v>
      </c>
      <c r="G3132" s="104">
        <v>45520</v>
      </c>
      <c r="H3132" s="104">
        <v>45520</v>
      </c>
      <c r="I3132" s="1">
        <v>8</v>
      </c>
      <c r="J3132" s="102" t="str">
        <f t="shared" si="176"/>
        <v>Aug/24</v>
      </c>
      <c r="K3132" s="102" t="str">
        <f t="shared" si="177"/>
        <v>Friday</v>
      </c>
    </row>
    <row r="3133" spans="3:11" x14ac:dyDescent="0.35">
      <c r="C3133" s="101" t="s">
        <v>6</v>
      </c>
      <c r="D3133" s="106" t="s">
        <v>995</v>
      </c>
      <c r="E3133" s="107"/>
      <c r="F3133" s="102"/>
      <c r="G3133" s="104">
        <v>45520</v>
      </c>
      <c r="H3133" s="104">
        <v>45520</v>
      </c>
      <c r="I3133" s="106">
        <f xml:space="preserve"> SUM(I3132:I3132)</f>
        <v>8</v>
      </c>
      <c r="J3133" s="102" t="str">
        <f t="shared" si="176"/>
        <v>Aug/24</v>
      </c>
      <c r="K3133" s="102" t="str">
        <f t="shared" si="177"/>
        <v>Friday</v>
      </c>
    </row>
    <row r="3134" spans="3:11" ht="29" x14ac:dyDescent="0.35">
      <c r="C3134" s="101" t="s">
        <v>6</v>
      </c>
      <c r="D3134" s="102" t="s">
        <v>22</v>
      </c>
      <c r="E3134" s="103" t="s">
        <v>1431</v>
      </c>
      <c r="F3134" s="101" t="s">
        <v>1074</v>
      </c>
      <c r="G3134" s="104">
        <v>45523</v>
      </c>
      <c r="H3134" s="104">
        <v>45523</v>
      </c>
      <c r="I3134" s="1">
        <v>1</v>
      </c>
      <c r="J3134" s="102" t="str">
        <f t="shared" si="176"/>
        <v>Aug/24</v>
      </c>
      <c r="K3134" s="102" t="str">
        <f t="shared" si="177"/>
        <v>Monday</v>
      </c>
    </row>
    <row r="3135" spans="3:11" x14ac:dyDescent="0.35">
      <c r="C3135" s="101" t="s">
        <v>6</v>
      </c>
      <c r="D3135" s="101" t="s">
        <v>17</v>
      </c>
      <c r="E3135" s="105" t="s">
        <v>1421</v>
      </c>
      <c r="G3135" s="104">
        <v>45523</v>
      </c>
      <c r="H3135" s="104">
        <v>45523</v>
      </c>
      <c r="J3135" s="102" t="str">
        <f t="shared" si="176"/>
        <v>Aug/24</v>
      </c>
      <c r="K3135" s="102" t="str">
        <f t="shared" si="177"/>
        <v>Monday</v>
      </c>
    </row>
    <row r="3136" spans="3:11" x14ac:dyDescent="0.35">
      <c r="C3136" s="101" t="s">
        <v>6</v>
      </c>
      <c r="D3136" s="102" t="s">
        <v>1162</v>
      </c>
      <c r="E3136" s="103" t="s">
        <v>1393</v>
      </c>
      <c r="F3136" s="102"/>
      <c r="G3136" s="104">
        <v>45523</v>
      </c>
      <c r="H3136" s="104">
        <v>45523</v>
      </c>
      <c r="J3136" s="102" t="str">
        <f t="shared" si="176"/>
        <v>Aug/24</v>
      </c>
      <c r="K3136" s="102" t="str">
        <f t="shared" si="177"/>
        <v>Monday</v>
      </c>
    </row>
    <row r="3137" spans="3:11" ht="29" x14ac:dyDescent="0.35">
      <c r="C3137" s="101" t="s">
        <v>6</v>
      </c>
      <c r="D3137" s="101" t="s">
        <v>51</v>
      </c>
      <c r="E3137" s="105" t="s">
        <v>1412</v>
      </c>
      <c r="F3137" s="101" t="s">
        <v>657</v>
      </c>
      <c r="G3137" s="104">
        <v>45523</v>
      </c>
      <c r="H3137" s="104">
        <v>45523</v>
      </c>
      <c r="I3137" s="1">
        <v>4</v>
      </c>
      <c r="J3137" s="102" t="str">
        <f t="shared" si="176"/>
        <v>Aug/24</v>
      </c>
      <c r="K3137" s="102" t="str">
        <f t="shared" si="177"/>
        <v>Monday</v>
      </c>
    </row>
    <row r="3138" spans="3:11" x14ac:dyDescent="0.35">
      <c r="C3138" s="101" t="s">
        <v>6</v>
      </c>
      <c r="D3138" s="101" t="s">
        <v>510</v>
      </c>
      <c r="E3138" s="109" t="s">
        <v>1424</v>
      </c>
      <c r="F3138" s="102"/>
      <c r="G3138" s="104">
        <v>45523</v>
      </c>
      <c r="H3138" s="104">
        <v>45523</v>
      </c>
      <c r="J3138" s="102" t="str">
        <f t="shared" si="176"/>
        <v>Aug/24</v>
      </c>
      <c r="K3138" s="102" t="str">
        <f t="shared" si="177"/>
        <v>Monday</v>
      </c>
    </row>
    <row r="3139" spans="3:11" ht="29" x14ac:dyDescent="0.35">
      <c r="C3139" s="101" t="s">
        <v>6</v>
      </c>
      <c r="D3139" s="101" t="s">
        <v>510</v>
      </c>
      <c r="E3139" s="109" t="s">
        <v>1420</v>
      </c>
      <c r="F3139" s="101"/>
      <c r="G3139" s="104">
        <v>45523</v>
      </c>
      <c r="H3139" s="104">
        <v>45523</v>
      </c>
      <c r="J3139" s="102" t="str">
        <f t="shared" si="176"/>
        <v>Aug/24</v>
      </c>
      <c r="K3139" s="102" t="str">
        <f t="shared" si="177"/>
        <v>Monday</v>
      </c>
    </row>
    <row r="3140" spans="3:11" x14ac:dyDescent="0.35">
      <c r="C3140" s="101" t="s">
        <v>6</v>
      </c>
      <c r="D3140" s="106" t="s">
        <v>995</v>
      </c>
      <c r="E3140" s="107"/>
      <c r="F3140" s="102"/>
      <c r="G3140" s="104">
        <v>45523</v>
      </c>
      <c r="H3140" s="104">
        <v>45523</v>
      </c>
      <c r="I3140" s="106">
        <f xml:space="preserve"> SUM(I3134:I3139)</f>
        <v>5</v>
      </c>
      <c r="J3140" s="102" t="str">
        <f t="shared" ref="J3140" si="178" xml:space="preserve"> TEXT(G3140,"MMM/YY")</f>
        <v>Aug/24</v>
      </c>
      <c r="K3140" s="102" t="str">
        <f t="shared" ref="K3140" si="179" xml:space="preserve"> TEXT(G3140, "dddd")</f>
        <v>Monday</v>
      </c>
    </row>
    <row r="3141" spans="3:11" ht="29" x14ac:dyDescent="0.35">
      <c r="C3141" s="101" t="s">
        <v>6</v>
      </c>
      <c r="D3141" s="102" t="s">
        <v>22</v>
      </c>
      <c r="E3141" s="103" t="s">
        <v>1431</v>
      </c>
      <c r="F3141" s="101" t="s">
        <v>1074</v>
      </c>
      <c r="G3141" s="104">
        <v>45524</v>
      </c>
      <c r="H3141" s="104">
        <v>45524</v>
      </c>
      <c r="I3141" s="1">
        <v>1</v>
      </c>
      <c r="J3141" s="102" t="str">
        <f t="shared" si="176"/>
        <v>Aug/24</v>
      </c>
      <c r="K3141" s="102" t="str">
        <f t="shared" si="177"/>
        <v>Tuesday</v>
      </c>
    </row>
    <row r="3142" spans="3:11" x14ac:dyDescent="0.35">
      <c r="C3142" s="101" t="s">
        <v>6</v>
      </c>
      <c r="D3142" s="101" t="s">
        <v>17</v>
      </c>
      <c r="E3142" s="105" t="s">
        <v>1421</v>
      </c>
      <c r="G3142" s="104">
        <v>45524</v>
      </c>
      <c r="H3142" s="104">
        <v>45524</v>
      </c>
      <c r="J3142" s="102" t="str">
        <f t="shared" si="176"/>
        <v>Aug/24</v>
      </c>
      <c r="K3142" s="102" t="str">
        <f t="shared" si="177"/>
        <v>Tuesday</v>
      </c>
    </row>
    <row r="3143" spans="3:11" x14ac:dyDescent="0.35">
      <c r="C3143" s="101" t="s">
        <v>6</v>
      </c>
      <c r="D3143" s="102" t="s">
        <v>1162</v>
      </c>
      <c r="E3143" s="103" t="s">
        <v>1393</v>
      </c>
      <c r="F3143" s="102"/>
      <c r="G3143" s="104">
        <v>45524</v>
      </c>
      <c r="H3143" s="104">
        <v>45524</v>
      </c>
      <c r="J3143" s="102" t="str">
        <f t="shared" si="176"/>
        <v>Aug/24</v>
      </c>
      <c r="K3143" s="102" t="str">
        <f t="shared" si="177"/>
        <v>Tuesday</v>
      </c>
    </row>
    <row r="3144" spans="3:11" ht="29" x14ac:dyDescent="0.35">
      <c r="C3144" s="101" t="s">
        <v>6</v>
      </c>
      <c r="D3144" s="101" t="s">
        <v>51</v>
      </c>
      <c r="E3144" s="105" t="s">
        <v>1412</v>
      </c>
      <c r="F3144" s="101" t="s">
        <v>657</v>
      </c>
      <c r="G3144" s="104">
        <v>45524</v>
      </c>
      <c r="H3144" s="104">
        <v>45524</v>
      </c>
      <c r="I3144" s="1">
        <v>4</v>
      </c>
      <c r="J3144" s="102" t="str">
        <f t="shared" si="176"/>
        <v>Aug/24</v>
      </c>
      <c r="K3144" s="102" t="str">
        <f t="shared" si="177"/>
        <v>Tuesday</v>
      </c>
    </row>
    <row r="3145" spans="3:11" x14ac:dyDescent="0.35">
      <c r="C3145" s="101" t="s">
        <v>6</v>
      </c>
      <c r="D3145" s="101" t="s">
        <v>510</v>
      </c>
      <c r="E3145" s="109" t="s">
        <v>1424</v>
      </c>
      <c r="F3145" s="102" t="s">
        <v>657</v>
      </c>
      <c r="G3145" s="104">
        <v>45524</v>
      </c>
      <c r="H3145" s="104">
        <v>45524</v>
      </c>
      <c r="I3145" s="1">
        <v>0.5</v>
      </c>
      <c r="J3145" s="102" t="str">
        <f t="shared" si="176"/>
        <v>Aug/24</v>
      </c>
      <c r="K3145" s="102" t="str">
        <f t="shared" si="177"/>
        <v>Tuesday</v>
      </c>
    </row>
    <row r="3146" spans="3:11" ht="29" x14ac:dyDescent="0.35">
      <c r="C3146" s="101" t="s">
        <v>6</v>
      </c>
      <c r="D3146" s="101" t="s">
        <v>510</v>
      </c>
      <c r="E3146" s="109" t="s">
        <v>1425</v>
      </c>
      <c r="F3146" s="101" t="s">
        <v>657</v>
      </c>
      <c r="G3146" s="104">
        <v>45524</v>
      </c>
      <c r="H3146" s="104">
        <v>45524</v>
      </c>
      <c r="I3146" s="1">
        <v>1</v>
      </c>
      <c r="J3146" s="102" t="str">
        <f t="shared" si="176"/>
        <v>Aug/24</v>
      </c>
      <c r="K3146" s="102" t="str">
        <f t="shared" si="177"/>
        <v>Tuesday</v>
      </c>
    </row>
    <row r="3147" spans="3:11" x14ac:dyDescent="0.35">
      <c r="C3147" s="101" t="s">
        <v>6</v>
      </c>
      <c r="D3147" s="106" t="s">
        <v>995</v>
      </c>
      <c r="E3147" s="107"/>
      <c r="F3147" s="102"/>
      <c r="G3147" s="104">
        <v>45524</v>
      </c>
      <c r="H3147" s="104">
        <v>45524</v>
      </c>
      <c r="I3147" s="106">
        <f xml:space="preserve"> SUM(I3141:I3146)</f>
        <v>6.5</v>
      </c>
      <c r="J3147" s="102" t="str">
        <f t="shared" si="176"/>
        <v>Aug/24</v>
      </c>
      <c r="K3147" s="102" t="str">
        <f t="shared" si="177"/>
        <v>Tuesday</v>
      </c>
    </row>
    <row r="3148" spans="3:11" ht="29" x14ac:dyDescent="0.35">
      <c r="C3148" s="101" t="s">
        <v>6</v>
      </c>
      <c r="D3148" s="102" t="s">
        <v>22</v>
      </c>
      <c r="E3148" s="103" t="s">
        <v>1413</v>
      </c>
      <c r="F3148" s="101"/>
      <c r="G3148" s="104">
        <v>45525</v>
      </c>
      <c r="H3148" s="104">
        <v>45525</v>
      </c>
      <c r="J3148" s="102" t="str">
        <f t="shared" ref="J3148:J3196" si="180" xml:space="preserve"> TEXT(G3148,"MMM/YY")</f>
        <v>Aug/24</v>
      </c>
      <c r="K3148" s="102" t="str">
        <f t="shared" ref="K3148:K3196" si="181" xml:space="preserve"> TEXT(G3148, "dddd")</f>
        <v>Wednesday</v>
      </c>
    </row>
    <row r="3149" spans="3:11" x14ac:dyDescent="0.35">
      <c r="C3149" s="101" t="s">
        <v>6</v>
      </c>
      <c r="D3149" s="101" t="s">
        <v>17</v>
      </c>
      <c r="E3149" s="105" t="s">
        <v>1421</v>
      </c>
      <c r="G3149" s="104">
        <v>45525</v>
      </c>
      <c r="H3149" s="104">
        <v>45525</v>
      </c>
      <c r="J3149" s="102" t="str">
        <f t="shared" si="180"/>
        <v>Aug/24</v>
      </c>
      <c r="K3149" s="102" t="str">
        <f t="shared" si="181"/>
        <v>Wednesday</v>
      </c>
    </row>
    <row r="3150" spans="3:11" x14ac:dyDescent="0.35">
      <c r="C3150" s="101" t="s">
        <v>6</v>
      </c>
      <c r="D3150" s="102" t="s">
        <v>1162</v>
      </c>
      <c r="E3150" s="103" t="s">
        <v>1393</v>
      </c>
      <c r="F3150" s="102"/>
      <c r="G3150" s="104">
        <v>45525</v>
      </c>
      <c r="H3150" s="104">
        <v>45525</v>
      </c>
      <c r="J3150" s="102" t="str">
        <f t="shared" si="180"/>
        <v>Aug/24</v>
      </c>
      <c r="K3150" s="102" t="str">
        <f t="shared" si="181"/>
        <v>Wednesday</v>
      </c>
    </row>
    <row r="3151" spans="3:11" ht="29" x14ac:dyDescent="0.35">
      <c r="C3151" s="101" t="s">
        <v>6</v>
      </c>
      <c r="D3151" s="101" t="s">
        <v>51</v>
      </c>
      <c r="E3151" s="105" t="s">
        <v>1412</v>
      </c>
      <c r="F3151" s="101" t="s">
        <v>657</v>
      </c>
      <c r="G3151" s="104">
        <v>45525</v>
      </c>
      <c r="H3151" s="104">
        <v>45525</v>
      </c>
      <c r="I3151" s="1">
        <v>3</v>
      </c>
      <c r="J3151" s="102" t="str">
        <f t="shared" si="180"/>
        <v>Aug/24</v>
      </c>
      <c r="K3151" s="102" t="str">
        <f t="shared" si="181"/>
        <v>Wednesday</v>
      </c>
    </row>
    <row r="3152" spans="3:11" x14ac:dyDescent="0.35">
      <c r="C3152" s="101" t="s">
        <v>6</v>
      </c>
      <c r="D3152" s="101" t="s">
        <v>510</v>
      </c>
      <c r="E3152" s="109" t="s">
        <v>1424</v>
      </c>
      <c r="F3152" s="102" t="s">
        <v>657</v>
      </c>
      <c r="G3152" s="104">
        <v>45525</v>
      </c>
      <c r="H3152" s="104">
        <v>45525</v>
      </c>
      <c r="I3152" s="1">
        <v>1</v>
      </c>
      <c r="J3152" s="102" t="str">
        <f t="shared" si="180"/>
        <v>Aug/24</v>
      </c>
      <c r="K3152" s="102" t="str">
        <f t="shared" si="181"/>
        <v>Wednesday</v>
      </c>
    </row>
    <row r="3153" spans="3:11" ht="29" x14ac:dyDescent="0.35">
      <c r="C3153" s="101" t="s">
        <v>6</v>
      </c>
      <c r="D3153" s="101" t="s">
        <v>510</v>
      </c>
      <c r="E3153" s="109" t="s">
        <v>1425</v>
      </c>
      <c r="F3153" s="101" t="s">
        <v>657</v>
      </c>
      <c r="G3153" s="104">
        <v>45525</v>
      </c>
      <c r="H3153" s="104">
        <v>45525</v>
      </c>
      <c r="I3153" s="1">
        <v>1</v>
      </c>
      <c r="J3153" s="102" t="str">
        <f t="shared" si="180"/>
        <v>Aug/24</v>
      </c>
      <c r="K3153" s="102" t="str">
        <f t="shared" si="181"/>
        <v>Wednesday</v>
      </c>
    </row>
    <row r="3154" spans="3:11" x14ac:dyDescent="0.35">
      <c r="C3154" s="101" t="s">
        <v>6</v>
      </c>
      <c r="D3154" s="106" t="s">
        <v>995</v>
      </c>
      <c r="E3154" s="107"/>
      <c r="F3154" s="102"/>
      <c r="G3154" s="104">
        <v>45525</v>
      </c>
      <c r="H3154" s="104">
        <v>45525</v>
      </c>
      <c r="I3154" s="106">
        <f xml:space="preserve"> SUM(I3148:I3153)</f>
        <v>5</v>
      </c>
      <c r="J3154" s="102" t="str">
        <f t="shared" si="180"/>
        <v>Aug/24</v>
      </c>
      <c r="K3154" s="102" t="str">
        <f t="shared" si="181"/>
        <v>Wednesday</v>
      </c>
    </row>
    <row r="3155" spans="3:11" ht="29" x14ac:dyDescent="0.35">
      <c r="C3155" s="101" t="s">
        <v>6</v>
      </c>
      <c r="D3155" s="102" t="s">
        <v>22</v>
      </c>
      <c r="E3155" s="103" t="s">
        <v>1431</v>
      </c>
      <c r="F3155" s="101" t="s">
        <v>1074</v>
      </c>
      <c r="G3155" s="104">
        <v>45526</v>
      </c>
      <c r="H3155" s="104">
        <v>45526</v>
      </c>
      <c r="I3155">
        <v>1</v>
      </c>
      <c r="J3155" s="102" t="str">
        <f t="shared" si="180"/>
        <v>Aug/24</v>
      </c>
      <c r="K3155" s="102" t="str">
        <f t="shared" si="181"/>
        <v>Thursday</v>
      </c>
    </row>
    <row r="3156" spans="3:11" x14ac:dyDescent="0.35">
      <c r="C3156" s="101" t="s">
        <v>6</v>
      </c>
      <c r="D3156" s="101" t="s">
        <v>17</v>
      </c>
      <c r="E3156" s="105" t="s">
        <v>1428</v>
      </c>
      <c r="F3156" s="110" t="s">
        <v>1074</v>
      </c>
      <c r="G3156" s="104">
        <v>45526</v>
      </c>
      <c r="H3156" s="104">
        <v>45526</v>
      </c>
      <c r="I3156">
        <v>2</v>
      </c>
      <c r="J3156" s="102" t="str">
        <f t="shared" si="180"/>
        <v>Aug/24</v>
      </c>
      <c r="K3156" s="102" t="str">
        <f t="shared" si="181"/>
        <v>Thursday</v>
      </c>
    </row>
    <row r="3157" spans="3:11" x14ac:dyDescent="0.35">
      <c r="C3157" s="101" t="s">
        <v>6</v>
      </c>
      <c r="D3157" s="102" t="s">
        <v>1162</v>
      </c>
      <c r="E3157" s="103"/>
      <c r="F3157" s="102"/>
      <c r="G3157" s="104">
        <v>45526</v>
      </c>
      <c r="H3157" s="104">
        <v>45526</v>
      </c>
      <c r="J3157" s="102" t="str">
        <f t="shared" si="180"/>
        <v>Aug/24</v>
      </c>
      <c r="K3157" s="102" t="str">
        <f t="shared" si="181"/>
        <v>Thursday</v>
      </c>
    </row>
    <row r="3158" spans="3:11" x14ac:dyDescent="0.35">
      <c r="C3158" s="101" t="s">
        <v>6</v>
      </c>
      <c r="D3158" s="101" t="s">
        <v>51</v>
      </c>
      <c r="E3158" s="105"/>
      <c r="F3158" s="101"/>
      <c r="G3158" s="104">
        <v>45526</v>
      </c>
      <c r="H3158" s="104">
        <v>45526</v>
      </c>
      <c r="J3158" s="102" t="str">
        <f t="shared" si="180"/>
        <v>Aug/24</v>
      </c>
      <c r="K3158" s="102" t="str">
        <f t="shared" si="181"/>
        <v>Thursday</v>
      </c>
    </row>
    <row r="3159" spans="3:11" x14ac:dyDescent="0.35">
      <c r="C3159" s="101" t="s">
        <v>6</v>
      </c>
      <c r="D3159" s="101" t="s">
        <v>510</v>
      </c>
      <c r="E3159" s="109" t="s">
        <v>1430</v>
      </c>
      <c r="F3159" s="102" t="s">
        <v>1074</v>
      </c>
      <c r="G3159" s="104">
        <v>45526</v>
      </c>
      <c r="H3159" s="104">
        <v>45526</v>
      </c>
      <c r="I3159" s="1">
        <v>1</v>
      </c>
      <c r="J3159" s="102" t="str">
        <f t="shared" si="180"/>
        <v>Aug/24</v>
      </c>
      <c r="K3159" s="102" t="str">
        <f t="shared" si="181"/>
        <v>Thursday</v>
      </c>
    </row>
    <row r="3160" spans="3:11" ht="29" x14ac:dyDescent="0.35">
      <c r="C3160" s="101" t="s">
        <v>6</v>
      </c>
      <c r="D3160" s="101" t="s">
        <v>510</v>
      </c>
      <c r="E3160" s="109" t="s">
        <v>1427</v>
      </c>
      <c r="F3160" s="101" t="s">
        <v>1074</v>
      </c>
      <c r="G3160" s="104">
        <v>45526</v>
      </c>
      <c r="H3160" s="104">
        <v>45526</v>
      </c>
      <c r="I3160" s="1">
        <v>2</v>
      </c>
      <c r="J3160" s="102" t="str">
        <f t="shared" si="180"/>
        <v>Aug/24</v>
      </c>
      <c r="K3160" s="102" t="str">
        <f t="shared" si="181"/>
        <v>Thursday</v>
      </c>
    </row>
    <row r="3161" spans="3:11" x14ac:dyDescent="0.35">
      <c r="C3161" s="101" t="s">
        <v>6</v>
      </c>
      <c r="D3161" s="106" t="s">
        <v>995</v>
      </c>
      <c r="E3161" s="107"/>
      <c r="F3161" s="102"/>
      <c r="G3161" s="104">
        <v>45526</v>
      </c>
      <c r="H3161" s="104">
        <v>45526</v>
      </c>
      <c r="I3161" s="106">
        <f xml:space="preserve"> SUM(I3155:I3160)</f>
        <v>6</v>
      </c>
      <c r="J3161" s="102" t="str">
        <f t="shared" si="180"/>
        <v>Aug/24</v>
      </c>
      <c r="K3161" s="102" t="str">
        <f t="shared" si="181"/>
        <v>Thursday</v>
      </c>
    </row>
    <row r="3162" spans="3:11" ht="29" x14ac:dyDescent="0.35">
      <c r="C3162" s="101" t="s">
        <v>6</v>
      </c>
      <c r="D3162" s="102" t="s">
        <v>22</v>
      </c>
      <c r="E3162" s="103" t="s">
        <v>1431</v>
      </c>
      <c r="F3162" s="101" t="s">
        <v>1074</v>
      </c>
      <c r="G3162" s="111">
        <v>45527</v>
      </c>
      <c r="H3162" s="104">
        <v>45527</v>
      </c>
      <c r="I3162" s="1">
        <v>1</v>
      </c>
      <c r="J3162" s="102" t="str">
        <f t="shared" si="180"/>
        <v>Aug/24</v>
      </c>
      <c r="K3162" s="102" t="str">
        <f t="shared" si="181"/>
        <v>Friday</v>
      </c>
    </row>
    <row r="3163" spans="3:11" x14ac:dyDescent="0.35">
      <c r="C3163" s="101" t="s">
        <v>6</v>
      </c>
      <c r="D3163" s="101" t="s">
        <v>17</v>
      </c>
      <c r="E3163" s="105" t="s">
        <v>1421</v>
      </c>
      <c r="G3163" s="104">
        <v>45527</v>
      </c>
      <c r="H3163" s="104">
        <v>45527</v>
      </c>
      <c r="J3163" s="102" t="str">
        <f t="shared" si="180"/>
        <v>Aug/24</v>
      </c>
      <c r="K3163" s="102" t="str">
        <f t="shared" si="181"/>
        <v>Friday</v>
      </c>
    </row>
    <row r="3164" spans="3:11" x14ac:dyDescent="0.35">
      <c r="C3164" s="101" t="s">
        <v>6</v>
      </c>
      <c r="D3164" s="102" t="s">
        <v>1162</v>
      </c>
      <c r="E3164" s="103"/>
      <c r="F3164" s="102"/>
      <c r="G3164" s="104">
        <v>45527</v>
      </c>
      <c r="H3164" s="104">
        <v>45527</v>
      </c>
      <c r="J3164" s="102" t="str">
        <f t="shared" si="180"/>
        <v>Aug/24</v>
      </c>
      <c r="K3164" s="102" t="str">
        <f t="shared" si="181"/>
        <v>Friday</v>
      </c>
    </row>
    <row r="3165" spans="3:11" ht="29" x14ac:dyDescent="0.35">
      <c r="C3165" s="101" t="s">
        <v>6</v>
      </c>
      <c r="D3165" s="101" t="s">
        <v>51</v>
      </c>
      <c r="E3165" s="105" t="s">
        <v>1412</v>
      </c>
      <c r="F3165" s="101" t="s">
        <v>1074</v>
      </c>
      <c r="G3165" s="104">
        <v>45527</v>
      </c>
      <c r="H3165" s="104">
        <v>45527</v>
      </c>
      <c r="I3165" s="1">
        <v>2</v>
      </c>
      <c r="J3165" s="102" t="str">
        <f t="shared" si="180"/>
        <v>Aug/24</v>
      </c>
      <c r="K3165" s="102" t="str">
        <f t="shared" si="181"/>
        <v>Friday</v>
      </c>
    </row>
    <row r="3166" spans="3:11" ht="29" x14ac:dyDescent="0.35">
      <c r="C3166" s="101" t="s">
        <v>6</v>
      </c>
      <c r="D3166" s="101" t="s">
        <v>510</v>
      </c>
      <c r="E3166" s="109" t="s">
        <v>1429</v>
      </c>
      <c r="F3166" s="102" t="s">
        <v>657</v>
      </c>
      <c r="G3166" s="104">
        <v>45527</v>
      </c>
      <c r="H3166" s="104">
        <v>45527</v>
      </c>
      <c r="I3166" s="1">
        <v>3</v>
      </c>
      <c r="J3166" s="102" t="str">
        <f t="shared" si="180"/>
        <v>Aug/24</v>
      </c>
      <c r="K3166" s="102" t="str">
        <f t="shared" si="181"/>
        <v>Friday</v>
      </c>
    </row>
    <row r="3167" spans="3:11" x14ac:dyDescent="0.35">
      <c r="C3167" s="101" t="s">
        <v>6</v>
      </c>
      <c r="D3167" s="101" t="s">
        <v>510</v>
      </c>
      <c r="E3167" s="109" t="s">
        <v>1426</v>
      </c>
      <c r="F3167" s="101" t="s">
        <v>657</v>
      </c>
      <c r="G3167" s="104">
        <v>45527</v>
      </c>
      <c r="H3167" s="104">
        <v>45527</v>
      </c>
      <c r="I3167" s="1">
        <v>0.5</v>
      </c>
      <c r="J3167" s="102" t="str">
        <f t="shared" si="180"/>
        <v>Aug/24</v>
      </c>
      <c r="K3167" s="102" t="str">
        <f t="shared" si="181"/>
        <v>Friday</v>
      </c>
    </row>
    <row r="3168" spans="3:11" x14ac:dyDescent="0.35">
      <c r="C3168" s="101" t="s">
        <v>6</v>
      </c>
      <c r="D3168" s="106" t="s">
        <v>995</v>
      </c>
      <c r="E3168" s="107"/>
      <c r="F3168" s="102"/>
      <c r="G3168" s="104">
        <v>45527</v>
      </c>
      <c r="H3168" s="104">
        <v>45527</v>
      </c>
      <c r="I3168" s="106">
        <f xml:space="preserve"> SUM(I3162:I3167)</f>
        <v>6.5</v>
      </c>
      <c r="J3168" s="102" t="str">
        <f t="shared" si="180"/>
        <v>Aug/24</v>
      </c>
      <c r="K3168" s="102" t="str">
        <f t="shared" si="181"/>
        <v>Friday</v>
      </c>
    </row>
    <row r="3169" spans="3:11" ht="29" x14ac:dyDescent="0.35">
      <c r="C3169" s="101" t="s">
        <v>6</v>
      </c>
      <c r="D3169" s="102" t="s">
        <v>22</v>
      </c>
      <c r="E3169" s="103" t="s">
        <v>1431</v>
      </c>
      <c r="F3169" s="101" t="s">
        <v>657</v>
      </c>
      <c r="G3169" s="104">
        <v>45531</v>
      </c>
      <c r="H3169" s="104">
        <v>45531</v>
      </c>
      <c r="I3169">
        <v>1</v>
      </c>
      <c r="J3169" s="102" t="str">
        <f t="shared" si="180"/>
        <v>Aug/24</v>
      </c>
      <c r="K3169" s="102" t="str">
        <f t="shared" si="181"/>
        <v>Tuesday</v>
      </c>
    </row>
    <row r="3170" spans="3:11" x14ac:dyDescent="0.35">
      <c r="C3170" s="101" t="s">
        <v>6</v>
      </c>
      <c r="D3170" s="101" t="s">
        <v>17</v>
      </c>
      <c r="E3170" s="105" t="s">
        <v>1421</v>
      </c>
      <c r="G3170" s="104">
        <v>45531</v>
      </c>
      <c r="H3170" s="104">
        <v>45531</v>
      </c>
      <c r="J3170" s="102" t="str">
        <f t="shared" si="180"/>
        <v>Aug/24</v>
      </c>
      <c r="K3170" s="102" t="str">
        <f t="shared" si="181"/>
        <v>Tuesday</v>
      </c>
    </row>
    <row r="3171" spans="3:11" x14ac:dyDescent="0.35">
      <c r="C3171" s="101" t="s">
        <v>6</v>
      </c>
      <c r="D3171" s="102" t="s">
        <v>1162</v>
      </c>
      <c r="E3171" s="103"/>
      <c r="F3171" s="102"/>
      <c r="G3171" s="104">
        <v>45531</v>
      </c>
      <c r="H3171" s="104">
        <v>45531</v>
      </c>
      <c r="J3171" s="102" t="str">
        <f t="shared" si="180"/>
        <v>Aug/24</v>
      </c>
      <c r="K3171" s="102" t="str">
        <f t="shared" si="181"/>
        <v>Tuesday</v>
      </c>
    </row>
    <row r="3172" spans="3:11" ht="29" x14ac:dyDescent="0.35">
      <c r="C3172" s="101" t="s">
        <v>6</v>
      </c>
      <c r="D3172" s="101" t="s">
        <v>51</v>
      </c>
      <c r="E3172" s="105" t="s">
        <v>1412</v>
      </c>
      <c r="F3172" s="101" t="s">
        <v>657</v>
      </c>
      <c r="G3172" s="104">
        <v>45531</v>
      </c>
      <c r="H3172" s="104">
        <v>45531</v>
      </c>
      <c r="I3172" s="1">
        <v>2</v>
      </c>
      <c r="J3172" s="102" t="str">
        <f t="shared" si="180"/>
        <v>Aug/24</v>
      </c>
      <c r="K3172" s="102" t="str">
        <f t="shared" si="181"/>
        <v>Tuesday</v>
      </c>
    </row>
    <row r="3173" spans="3:11" ht="29" x14ac:dyDescent="0.35">
      <c r="C3173" s="101" t="s">
        <v>6</v>
      </c>
      <c r="D3173" s="101" t="s">
        <v>510</v>
      </c>
      <c r="E3173" s="109" t="s">
        <v>1429</v>
      </c>
      <c r="F3173" s="102"/>
      <c r="G3173" s="104">
        <v>45531</v>
      </c>
      <c r="H3173" s="104">
        <v>45531</v>
      </c>
      <c r="J3173" s="102" t="str">
        <f t="shared" si="180"/>
        <v>Aug/24</v>
      </c>
      <c r="K3173" s="102" t="str">
        <f t="shared" si="181"/>
        <v>Tuesday</v>
      </c>
    </row>
    <row r="3174" spans="3:11" ht="29" x14ac:dyDescent="0.35">
      <c r="C3174" s="101" t="s">
        <v>6</v>
      </c>
      <c r="D3174" s="101" t="s">
        <v>510</v>
      </c>
      <c r="E3174" s="109" t="s">
        <v>1432</v>
      </c>
      <c r="F3174" s="101" t="s">
        <v>657</v>
      </c>
      <c r="G3174" s="104">
        <v>45531</v>
      </c>
      <c r="H3174" s="104">
        <v>45531</v>
      </c>
      <c r="I3174" s="1">
        <v>1</v>
      </c>
      <c r="J3174" s="102" t="str">
        <f t="shared" si="180"/>
        <v>Aug/24</v>
      </c>
      <c r="K3174" s="102" t="str">
        <f t="shared" si="181"/>
        <v>Tuesday</v>
      </c>
    </row>
    <row r="3175" spans="3:11" x14ac:dyDescent="0.35">
      <c r="C3175" s="101" t="s">
        <v>6</v>
      </c>
      <c r="D3175" s="106" t="s">
        <v>995</v>
      </c>
      <c r="E3175" s="107"/>
      <c r="F3175" s="102"/>
      <c r="G3175" s="104">
        <v>45531</v>
      </c>
      <c r="H3175" s="104">
        <v>45531</v>
      </c>
      <c r="I3175" s="106">
        <f xml:space="preserve"> SUM(I3169:I3174)</f>
        <v>4</v>
      </c>
      <c r="J3175" s="102" t="str">
        <f t="shared" si="180"/>
        <v>Aug/24</v>
      </c>
      <c r="K3175" s="102" t="str">
        <f t="shared" si="181"/>
        <v>Tuesday</v>
      </c>
    </row>
    <row r="3176" spans="3:11" ht="29" x14ac:dyDescent="0.35">
      <c r="C3176" s="101" t="s">
        <v>6</v>
      </c>
      <c r="D3176" s="102" t="s">
        <v>22</v>
      </c>
      <c r="E3176" s="103" t="s">
        <v>1431</v>
      </c>
      <c r="F3176" s="101" t="s">
        <v>657</v>
      </c>
      <c r="G3176" s="104">
        <v>45532</v>
      </c>
      <c r="H3176" s="104">
        <v>45532</v>
      </c>
      <c r="I3176" s="1">
        <v>1</v>
      </c>
      <c r="J3176" s="102" t="str">
        <f t="shared" si="180"/>
        <v>Aug/24</v>
      </c>
      <c r="K3176" s="102" t="str">
        <f t="shared" si="181"/>
        <v>Wednesday</v>
      </c>
    </row>
    <row r="3177" spans="3:11" x14ac:dyDescent="0.35">
      <c r="C3177" s="101" t="s">
        <v>6</v>
      </c>
      <c r="D3177" s="101" t="s">
        <v>17</v>
      </c>
      <c r="E3177" s="105" t="s">
        <v>1421</v>
      </c>
      <c r="F3177" s="101" t="s">
        <v>348</v>
      </c>
      <c r="G3177" s="104">
        <v>45532</v>
      </c>
      <c r="H3177" s="104">
        <v>45532</v>
      </c>
      <c r="I3177" s="1">
        <v>0.5</v>
      </c>
      <c r="J3177" s="102" t="str">
        <f t="shared" si="180"/>
        <v>Aug/24</v>
      </c>
      <c r="K3177" s="102" t="str">
        <f t="shared" si="181"/>
        <v>Wednesday</v>
      </c>
    </row>
    <row r="3178" spans="3:11" x14ac:dyDescent="0.35">
      <c r="C3178" s="101" t="s">
        <v>6</v>
      </c>
      <c r="D3178" s="102" t="s">
        <v>1162</v>
      </c>
      <c r="E3178" s="103"/>
      <c r="F3178" s="102"/>
      <c r="G3178" s="104">
        <v>45532</v>
      </c>
      <c r="H3178" s="104">
        <v>45532</v>
      </c>
      <c r="J3178" s="102" t="str">
        <f t="shared" si="180"/>
        <v>Aug/24</v>
      </c>
      <c r="K3178" s="102" t="str">
        <f t="shared" si="181"/>
        <v>Wednesday</v>
      </c>
    </row>
    <row r="3179" spans="3:11" ht="29" x14ac:dyDescent="0.35">
      <c r="C3179" s="101" t="s">
        <v>6</v>
      </c>
      <c r="D3179" s="101" t="s">
        <v>51</v>
      </c>
      <c r="E3179" s="105" t="s">
        <v>1412</v>
      </c>
      <c r="F3179" s="101" t="s">
        <v>348</v>
      </c>
      <c r="G3179" s="104">
        <v>45532</v>
      </c>
      <c r="H3179" s="104">
        <v>45532</v>
      </c>
      <c r="I3179" s="1">
        <v>1</v>
      </c>
      <c r="J3179" s="102" t="str">
        <f t="shared" si="180"/>
        <v>Aug/24</v>
      </c>
      <c r="K3179" s="102" t="str">
        <f t="shared" si="181"/>
        <v>Wednesday</v>
      </c>
    </row>
    <row r="3180" spans="3:11" x14ac:dyDescent="0.35">
      <c r="C3180" s="101"/>
      <c r="D3180" s="101" t="s">
        <v>510</v>
      </c>
      <c r="E3180" s="109" t="s">
        <v>1433</v>
      </c>
      <c r="F3180" s="101" t="s">
        <v>657</v>
      </c>
      <c r="G3180" s="104"/>
      <c r="H3180" s="104"/>
      <c r="I3180" s="1">
        <v>1</v>
      </c>
      <c r="J3180" s="102"/>
      <c r="K3180" s="102"/>
    </row>
    <row r="3181" spans="3:11" ht="29" x14ac:dyDescent="0.35">
      <c r="C3181" s="101" t="s">
        <v>6</v>
      </c>
      <c r="D3181" s="101" t="s">
        <v>510</v>
      </c>
      <c r="E3181" s="109" t="s">
        <v>1434</v>
      </c>
      <c r="F3181" s="102" t="s">
        <v>348</v>
      </c>
      <c r="G3181" s="104">
        <v>45532</v>
      </c>
      <c r="H3181" s="104">
        <v>45532</v>
      </c>
      <c r="I3181" s="1">
        <v>3</v>
      </c>
      <c r="J3181" s="102" t="str">
        <f t="shared" si="180"/>
        <v>Aug/24</v>
      </c>
      <c r="K3181" s="102" t="str">
        <f t="shared" si="181"/>
        <v>Wednesday</v>
      </c>
    </row>
    <row r="3182" spans="3:11" ht="29" x14ac:dyDescent="0.35">
      <c r="C3182" s="101" t="s">
        <v>6</v>
      </c>
      <c r="D3182" s="101" t="s">
        <v>510</v>
      </c>
      <c r="E3182" s="109" t="s">
        <v>1432</v>
      </c>
      <c r="F3182" s="101" t="s">
        <v>348</v>
      </c>
      <c r="G3182" s="104">
        <v>45532</v>
      </c>
      <c r="H3182" s="104">
        <v>45532</v>
      </c>
      <c r="I3182" s="1">
        <v>1</v>
      </c>
      <c r="J3182" s="102" t="str">
        <f t="shared" si="180"/>
        <v>Aug/24</v>
      </c>
      <c r="K3182" s="102" t="str">
        <f t="shared" si="181"/>
        <v>Wednesday</v>
      </c>
    </row>
    <row r="3183" spans="3:11" x14ac:dyDescent="0.35">
      <c r="C3183" s="101" t="s">
        <v>6</v>
      </c>
      <c r="D3183" s="106" t="s">
        <v>995</v>
      </c>
      <c r="E3183" s="107"/>
      <c r="F3183" s="102"/>
      <c r="G3183" s="104">
        <v>45532</v>
      </c>
      <c r="H3183" s="104">
        <v>45532</v>
      </c>
      <c r="I3183" s="106">
        <f xml:space="preserve"> SUM(I3176:I3182)</f>
        <v>7.5</v>
      </c>
      <c r="J3183" s="102" t="str">
        <f t="shared" si="180"/>
        <v>Aug/24</v>
      </c>
      <c r="K3183" s="102" t="str">
        <f t="shared" si="181"/>
        <v>Wednesday</v>
      </c>
    </row>
    <row r="3184" spans="3:11" ht="29" x14ac:dyDescent="0.35">
      <c r="C3184" s="101" t="s">
        <v>6</v>
      </c>
      <c r="D3184" s="102" t="s">
        <v>22</v>
      </c>
      <c r="E3184" s="103" t="s">
        <v>1431</v>
      </c>
      <c r="F3184" s="101" t="s">
        <v>657</v>
      </c>
      <c r="G3184" s="104">
        <v>45533</v>
      </c>
      <c r="H3184" s="104">
        <v>45533</v>
      </c>
      <c r="I3184">
        <v>1</v>
      </c>
      <c r="J3184" s="102" t="str">
        <f t="shared" si="180"/>
        <v>Aug/24</v>
      </c>
      <c r="K3184" s="102" t="str">
        <f t="shared" si="181"/>
        <v>Thursday</v>
      </c>
    </row>
    <row r="3185" spans="3:11" x14ac:dyDescent="0.35">
      <c r="C3185" s="101" t="s">
        <v>6</v>
      </c>
      <c r="D3185" s="101" t="s">
        <v>17</v>
      </c>
      <c r="E3185" s="105" t="s">
        <v>1421</v>
      </c>
      <c r="G3185" s="104">
        <v>45533</v>
      </c>
      <c r="H3185" s="104">
        <v>45533</v>
      </c>
      <c r="J3185" s="102" t="str">
        <f t="shared" si="180"/>
        <v>Aug/24</v>
      </c>
      <c r="K3185" s="102" t="str">
        <f t="shared" si="181"/>
        <v>Thursday</v>
      </c>
    </row>
    <row r="3186" spans="3:11" x14ac:dyDescent="0.35">
      <c r="C3186" s="101" t="s">
        <v>6</v>
      </c>
      <c r="D3186" s="102" t="s">
        <v>1162</v>
      </c>
      <c r="E3186" s="103"/>
      <c r="F3186" s="102"/>
      <c r="G3186" s="104">
        <v>45533</v>
      </c>
      <c r="H3186" s="104">
        <v>45533</v>
      </c>
      <c r="J3186" s="102" t="str">
        <f t="shared" si="180"/>
        <v>Aug/24</v>
      </c>
      <c r="K3186" s="102" t="str">
        <f t="shared" si="181"/>
        <v>Thursday</v>
      </c>
    </row>
    <row r="3187" spans="3:11" ht="29" x14ac:dyDescent="0.35">
      <c r="C3187" s="101" t="s">
        <v>6</v>
      </c>
      <c r="D3187" s="101" t="s">
        <v>51</v>
      </c>
      <c r="E3187" s="105" t="s">
        <v>1412</v>
      </c>
      <c r="F3187" s="101"/>
      <c r="G3187" s="104">
        <v>45533</v>
      </c>
      <c r="H3187" s="104">
        <v>45533</v>
      </c>
      <c r="I3187" s="1">
        <v>3</v>
      </c>
      <c r="J3187" s="102" t="str">
        <f t="shared" si="180"/>
        <v>Aug/24</v>
      </c>
      <c r="K3187" s="102" t="str">
        <f t="shared" si="181"/>
        <v>Thursday</v>
      </c>
    </row>
    <row r="3188" spans="3:11" ht="29" x14ac:dyDescent="0.35">
      <c r="C3188" s="101" t="s">
        <v>6</v>
      </c>
      <c r="D3188" s="101" t="s">
        <v>510</v>
      </c>
      <c r="E3188" s="109" t="s">
        <v>1429</v>
      </c>
      <c r="F3188" s="102"/>
      <c r="G3188" s="104">
        <v>45533</v>
      </c>
      <c r="H3188" s="104">
        <v>45533</v>
      </c>
      <c r="J3188" s="102" t="str">
        <f t="shared" si="180"/>
        <v>Aug/24</v>
      </c>
      <c r="K3188" s="102" t="str">
        <f t="shared" si="181"/>
        <v>Thursday</v>
      </c>
    </row>
    <row r="3189" spans="3:11" x14ac:dyDescent="0.35">
      <c r="C3189" s="101" t="s">
        <v>6</v>
      </c>
      <c r="D3189" s="101" t="s">
        <v>510</v>
      </c>
      <c r="E3189" s="109" t="s">
        <v>1426</v>
      </c>
      <c r="F3189" s="101"/>
      <c r="G3189" s="104">
        <v>45533</v>
      </c>
      <c r="H3189" s="104">
        <v>45533</v>
      </c>
      <c r="J3189" s="102" t="str">
        <f t="shared" si="180"/>
        <v>Aug/24</v>
      </c>
      <c r="K3189" s="102" t="str">
        <f t="shared" si="181"/>
        <v>Thursday</v>
      </c>
    </row>
    <row r="3190" spans="3:11" x14ac:dyDescent="0.35">
      <c r="C3190" s="101" t="s">
        <v>6</v>
      </c>
      <c r="D3190" s="106" t="s">
        <v>995</v>
      </c>
      <c r="E3190" s="107"/>
      <c r="F3190" s="102"/>
      <c r="G3190" s="104">
        <v>45533</v>
      </c>
      <c r="H3190" s="104">
        <v>45533</v>
      </c>
      <c r="I3190" s="106">
        <f xml:space="preserve"> SUM(I3184:I3189)</f>
        <v>4</v>
      </c>
      <c r="J3190" s="102" t="str">
        <f t="shared" si="180"/>
        <v>Aug/24</v>
      </c>
      <c r="K3190" s="102" t="str">
        <f t="shared" si="181"/>
        <v>Thursday</v>
      </c>
    </row>
    <row r="3191" spans="3:11" ht="29" x14ac:dyDescent="0.35">
      <c r="C3191" s="101" t="s">
        <v>6</v>
      </c>
      <c r="D3191" s="102" t="s">
        <v>22</v>
      </c>
      <c r="E3191" s="103" t="s">
        <v>1431</v>
      </c>
      <c r="F3191" s="101"/>
      <c r="G3191" s="104">
        <v>45534</v>
      </c>
      <c r="H3191" s="104">
        <v>45534</v>
      </c>
      <c r="I3191" s="1">
        <v>1</v>
      </c>
      <c r="J3191" s="102" t="str">
        <f t="shared" si="180"/>
        <v>Aug/24</v>
      </c>
      <c r="K3191" s="102" t="str">
        <f t="shared" si="181"/>
        <v>Friday</v>
      </c>
    </row>
    <row r="3192" spans="3:11" x14ac:dyDescent="0.35">
      <c r="C3192" s="101" t="s">
        <v>6</v>
      </c>
      <c r="D3192" s="101" t="s">
        <v>17</v>
      </c>
      <c r="E3192" s="105" t="s">
        <v>1421</v>
      </c>
      <c r="G3192" s="104">
        <v>45534</v>
      </c>
      <c r="H3192" s="104">
        <v>45534</v>
      </c>
      <c r="J3192" s="102" t="str">
        <f t="shared" si="180"/>
        <v>Aug/24</v>
      </c>
      <c r="K3192" s="102" t="str">
        <f t="shared" si="181"/>
        <v>Friday</v>
      </c>
    </row>
    <row r="3193" spans="3:11" x14ac:dyDescent="0.35">
      <c r="C3193" s="101" t="s">
        <v>6</v>
      </c>
      <c r="D3193" s="102" t="s">
        <v>1162</v>
      </c>
      <c r="E3193" s="103"/>
      <c r="F3193" s="102"/>
      <c r="G3193" s="104">
        <v>45534</v>
      </c>
      <c r="H3193" s="104">
        <v>45534</v>
      </c>
      <c r="J3193" s="102" t="str">
        <f t="shared" si="180"/>
        <v>Aug/24</v>
      </c>
      <c r="K3193" s="102" t="str">
        <f t="shared" si="181"/>
        <v>Friday</v>
      </c>
    </row>
    <row r="3194" spans="3:11" x14ac:dyDescent="0.35">
      <c r="C3194" s="101" t="s">
        <v>6</v>
      </c>
      <c r="D3194" s="101" t="s">
        <v>51</v>
      </c>
      <c r="E3194" s="105" t="s">
        <v>1435</v>
      </c>
      <c r="F3194" s="101"/>
      <c r="G3194" s="104">
        <v>45534</v>
      </c>
      <c r="H3194" s="104">
        <v>45534</v>
      </c>
      <c r="I3194" s="1">
        <v>2</v>
      </c>
      <c r="J3194" s="102" t="str">
        <f t="shared" si="180"/>
        <v>Aug/24</v>
      </c>
      <c r="K3194" s="102" t="str">
        <f t="shared" si="181"/>
        <v>Friday</v>
      </c>
    </row>
    <row r="3195" spans="3:11" ht="29" x14ac:dyDescent="0.35">
      <c r="C3195" s="101" t="s">
        <v>6</v>
      </c>
      <c r="D3195" s="101" t="s">
        <v>510</v>
      </c>
      <c r="E3195" s="109" t="s">
        <v>1429</v>
      </c>
      <c r="F3195" s="102"/>
      <c r="G3195" s="104">
        <v>45534</v>
      </c>
      <c r="H3195" s="104">
        <v>45534</v>
      </c>
      <c r="J3195" s="102" t="str">
        <f t="shared" si="180"/>
        <v>Aug/24</v>
      </c>
      <c r="K3195" s="102" t="str">
        <f t="shared" si="181"/>
        <v>Friday</v>
      </c>
    </row>
    <row r="3196" spans="3:11" x14ac:dyDescent="0.35">
      <c r="C3196" s="101" t="s">
        <v>6</v>
      </c>
      <c r="D3196" s="101" t="s">
        <v>510</v>
      </c>
      <c r="E3196" s="109" t="s">
        <v>1426</v>
      </c>
      <c r="F3196" s="101"/>
      <c r="G3196" s="104">
        <v>45534</v>
      </c>
      <c r="H3196" s="104">
        <v>45534</v>
      </c>
      <c r="J3196" s="102" t="str">
        <f t="shared" si="180"/>
        <v>Aug/24</v>
      </c>
      <c r="K3196" s="102" t="str">
        <f t="shared" si="181"/>
        <v>Friday</v>
      </c>
    </row>
    <row r="3197" spans="3:11" x14ac:dyDescent="0.35">
      <c r="C3197" s="101" t="s">
        <v>6</v>
      </c>
      <c r="D3197" s="106" t="s">
        <v>995</v>
      </c>
      <c r="E3197" s="107"/>
      <c r="F3197" s="102"/>
      <c r="G3197" s="104">
        <v>45534</v>
      </c>
      <c r="H3197" s="104">
        <v>45534</v>
      </c>
      <c r="I3197" s="106">
        <f xml:space="preserve"> SUM(I3191:I3196)</f>
        <v>3</v>
      </c>
      <c r="J3197" s="102" t="str">
        <f t="shared" ref="J3197:J3211" si="182" xml:space="preserve"> TEXT(G3197,"MMM/YY")</f>
        <v>Aug/24</v>
      </c>
      <c r="K3197" s="102" t="str">
        <f t="shared" ref="K3197:K3211" si="183" xml:space="preserve"> TEXT(G3197, "dddd")</f>
        <v>Friday</v>
      </c>
    </row>
    <row r="3198" spans="3:11" ht="29" x14ac:dyDescent="0.35">
      <c r="C3198" s="101" t="s">
        <v>6</v>
      </c>
      <c r="D3198" s="102" t="s">
        <v>22</v>
      </c>
      <c r="E3198" s="103" t="s">
        <v>1431</v>
      </c>
      <c r="F3198" s="101"/>
      <c r="G3198" s="104">
        <v>45537</v>
      </c>
      <c r="H3198" s="104">
        <v>45537</v>
      </c>
      <c r="I3198" s="1">
        <v>1</v>
      </c>
      <c r="J3198" s="102" t="str">
        <f t="shared" si="182"/>
        <v>Sep/24</v>
      </c>
      <c r="K3198" s="102" t="str">
        <f t="shared" si="183"/>
        <v>Monday</v>
      </c>
    </row>
    <row r="3199" spans="3:11" x14ac:dyDescent="0.35">
      <c r="C3199" s="101" t="s">
        <v>6</v>
      </c>
      <c r="D3199" s="101" t="s">
        <v>17</v>
      </c>
      <c r="E3199" s="105" t="s">
        <v>1421</v>
      </c>
      <c r="G3199" s="104">
        <v>45537</v>
      </c>
      <c r="H3199" s="104">
        <v>45537</v>
      </c>
      <c r="J3199" s="102" t="str">
        <f t="shared" si="182"/>
        <v>Sep/24</v>
      </c>
      <c r="K3199" s="102" t="str">
        <f t="shared" si="183"/>
        <v>Monday</v>
      </c>
    </row>
    <row r="3200" spans="3:11" x14ac:dyDescent="0.35">
      <c r="C3200" s="101" t="s">
        <v>6</v>
      </c>
      <c r="D3200" s="102" t="s">
        <v>1162</v>
      </c>
      <c r="E3200" s="103"/>
      <c r="F3200" s="102"/>
      <c r="G3200" s="104">
        <v>45537</v>
      </c>
      <c r="H3200" s="104">
        <v>45537</v>
      </c>
      <c r="J3200" s="102" t="str">
        <f t="shared" si="182"/>
        <v>Sep/24</v>
      </c>
      <c r="K3200" s="102" t="str">
        <f t="shared" si="183"/>
        <v>Monday</v>
      </c>
    </row>
    <row r="3201" spans="3:11" x14ac:dyDescent="0.35">
      <c r="C3201" s="101" t="s">
        <v>6</v>
      </c>
      <c r="D3201" s="101" t="s">
        <v>51</v>
      </c>
      <c r="E3201" s="105" t="s">
        <v>1435</v>
      </c>
      <c r="F3201" s="101"/>
      <c r="G3201" s="104">
        <v>45537</v>
      </c>
      <c r="H3201" s="104">
        <v>45537</v>
      </c>
      <c r="I3201" s="1">
        <v>2</v>
      </c>
      <c r="J3201" s="102" t="str">
        <f t="shared" si="182"/>
        <v>Sep/24</v>
      </c>
      <c r="K3201" s="102" t="str">
        <f t="shared" si="183"/>
        <v>Monday</v>
      </c>
    </row>
    <row r="3202" spans="3:11" ht="29" x14ac:dyDescent="0.35">
      <c r="C3202" s="101" t="s">
        <v>6</v>
      </c>
      <c r="D3202" s="101" t="s">
        <v>510</v>
      </c>
      <c r="E3202" s="109" t="s">
        <v>1429</v>
      </c>
      <c r="F3202" s="102"/>
      <c r="G3202" s="104">
        <v>45537</v>
      </c>
      <c r="H3202" s="104">
        <v>45537</v>
      </c>
      <c r="J3202" s="102" t="str">
        <f t="shared" si="182"/>
        <v>Sep/24</v>
      </c>
      <c r="K3202" s="102" t="str">
        <f t="shared" si="183"/>
        <v>Monday</v>
      </c>
    </row>
    <row r="3203" spans="3:11" x14ac:dyDescent="0.35">
      <c r="C3203" s="101" t="s">
        <v>6</v>
      </c>
      <c r="D3203" s="101" t="s">
        <v>510</v>
      </c>
      <c r="E3203" s="109" t="s">
        <v>1426</v>
      </c>
      <c r="F3203" s="101"/>
      <c r="G3203" s="104">
        <v>45537</v>
      </c>
      <c r="H3203" s="104">
        <v>45537</v>
      </c>
      <c r="J3203" s="102" t="str">
        <f t="shared" si="182"/>
        <v>Sep/24</v>
      </c>
      <c r="K3203" s="102" t="str">
        <f t="shared" si="183"/>
        <v>Monday</v>
      </c>
    </row>
    <row r="3204" spans="3:11" x14ac:dyDescent="0.35">
      <c r="C3204" s="101" t="s">
        <v>6</v>
      </c>
      <c r="D3204" s="106" t="s">
        <v>995</v>
      </c>
      <c r="E3204" s="107"/>
      <c r="F3204" s="102"/>
      <c r="G3204" s="104">
        <v>45537</v>
      </c>
      <c r="H3204" s="104">
        <v>45537</v>
      </c>
      <c r="I3204" s="106">
        <f xml:space="preserve"> SUM(I3198:I3203)</f>
        <v>3</v>
      </c>
      <c r="J3204" s="102" t="str">
        <f t="shared" si="182"/>
        <v>Sep/24</v>
      </c>
      <c r="K3204" s="102" t="str">
        <f t="shared" si="183"/>
        <v>Monday</v>
      </c>
    </row>
    <row r="3205" spans="3:11" ht="29" x14ac:dyDescent="0.35">
      <c r="C3205" s="101" t="s">
        <v>6</v>
      </c>
      <c r="D3205" s="102" t="s">
        <v>22</v>
      </c>
      <c r="E3205" s="103" t="s">
        <v>1431</v>
      </c>
      <c r="F3205" s="101"/>
      <c r="G3205" s="104">
        <v>45538</v>
      </c>
      <c r="H3205" s="104">
        <v>45538</v>
      </c>
      <c r="J3205" s="102" t="str">
        <f t="shared" si="182"/>
        <v>Sep/24</v>
      </c>
      <c r="K3205" s="102" t="str">
        <f t="shared" si="183"/>
        <v>Tuesday</v>
      </c>
    </row>
    <row r="3206" spans="3:11" x14ac:dyDescent="0.35">
      <c r="C3206" s="101" t="s">
        <v>6</v>
      </c>
      <c r="D3206" s="101" t="s">
        <v>17</v>
      </c>
      <c r="E3206" s="105" t="s">
        <v>1421</v>
      </c>
      <c r="G3206" s="104">
        <v>45538</v>
      </c>
      <c r="H3206" s="104">
        <v>45538</v>
      </c>
      <c r="J3206" s="102" t="str">
        <f t="shared" si="182"/>
        <v>Sep/24</v>
      </c>
      <c r="K3206" s="102" t="str">
        <f t="shared" si="183"/>
        <v>Tuesday</v>
      </c>
    </row>
    <row r="3207" spans="3:11" x14ac:dyDescent="0.35">
      <c r="C3207" s="101" t="s">
        <v>6</v>
      </c>
      <c r="D3207" s="102" t="s">
        <v>1162</v>
      </c>
      <c r="E3207" s="103"/>
      <c r="F3207" s="102"/>
      <c r="G3207" s="104">
        <v>45538</v>
      </c>
      <c r="H3207" s="104">
        <v>45538</v>
      </c>
      <c r="J3207" s="102" t="str">
        <f t="shared" si="182"/>
        <v>Sep/24</v>
      </c>
      <c r="K3207" s="102" t="str">
        <f t="shared" si="183"/>
        <v>Tuesday</v>
      </c>
    </row>
    <row r="3208" spans="3:11" x14ac:dyDescent="0.35">
      <c r="C3208" s="101" t="s">
        <v>6</v>
      </c>
      <c r="D3208" s="101" t="s">
        <v>51</v>
      </c>
      <c r="E3208" s="105" t="s">
        <v>1435</v>
      </c>
      <c r="F3208" s="101"/>
      <c r="G3208" s="104">
        <v>45538</v>
      </c>
      <c r="H3208" s="104">
        <v>45538</v>
      </c>
      <c r="J3208" s="102" t="str">
        <f t="shared" si="182"/>
        <v>Sep/24</v>
      </c>
      <c r="K3208" s="102" t="str">
        <f t="shared" si="183"/>
        <v>Tuesday</v>
      </c>
    </row>
    <row r="3209" spans="3:11" ht="29" x14ac:dyDescent="0.35">
      <c r="C3209" s="101" t="s">
        <v>6</v>
      </c>
      <c r="D3209" s="101" t="s">
        <v>510</v>
      </c>
      <c r="E3209" s="109" t="s">
        <v>1429</v>
      </c>
      <c r="F3209" s="102"/>
      <c r="G3209" s="104">
        <v>45538</v>
      </c>
      <c r="H3209" s="104">
        <v>45538</v>
      </c>
      <c r="J3209" s="102" t="str">
        <f t="shared" si="182"/>
        <v>Sep/24</v>
      </c>
      <c r="K3209" s="102" t="str">
        <f t="shared" si="183"/>
        <v>Tuesday</v>
      </c>
    </row>
    <row r="3210" spans="3:11" x14ac:dyDescent="0.35">
      <c r="C3210" s="101" t="s">
        <v>6</v>
      </c>
      <c r="D3210" s="101" t="s">
        <v>510</v>
      </c>
      <c r="E3210" s="109" t="s">
        <v>1426</v>
      </c>
      <c r="F3210" s="101"/>
      <c r="G3210" s="104">
        <v>45538</v>
      </c>
      <c r="H3210" s="104">
        <v>45538</v>
      </c>
      <c r="J3210" s="102" t="str">
        <f t="shared" si="182"/>
        <v>Sep/24</v>
      </c>
      <c r="K3210" s="102" t="str">
        <f t="shared" si="183"/>
        <v>Tuesday</v>
      </c>
    </row>
    <row r="3211" spans="3:11" x14ac:dyDescent="0.35">
      <c r="C3211" s="101" t="s">
        <v>6</v>
      </c>
      <c r="D3211" s="106" t="s">
        <v>995</v>
      </c>
      <c r="E3211" s="107"/>
      <c r="F3211" s="102"/>
      <c r="G3211" s="104">
        <v>45538</v>
      </c>
      <c r="H3211" s="104">
        <v>45538</v>
      </c>
      <c r="J3211" s="102" t="str">
        <f t="shared" si="182"/>
        <v>Sep/24</v>
      </c>
      <c r="K3211" s="102" t="str">
        <f t="shared" si="183"/>
        <v>Tuesday</v>
      </c>
    </row>
    <row r="3212" spans="3:11" x14ac:dyDescent="0.35">
      <c r="C3212" s="101" t="s">
        <v>6</v>
      </c>
    </row>
    <row r="3213" spans="3:11" x14ac:dyDescent="0.35">
      <c r="C3213" s="101" t="s">
        <v>6</v>
      </c>
    </row>
    <row r="3214" spans="3:11" x14ac:dyDescent="0.35">
      <c r="C3214" s="101" t="s">
        <v>6</v>
      </c>
    </row>
    <row r="3215" spans="3:11" x14ac:dyDescent="0.35">
      <c r="C3215" s="101" t="s">
        <v>6</v>
      </c>
    </row>
    <row r="3216" spans="3:11" x14ac:dyDescent="0.35">
      <c r="C3216" s="101" t="s">
        <v>6</v>
      </c>
    </row>
    <row r="3217" spans="3:3" x14ac:dyDescent="0.35">
      <c r="C3217" s="101" t="s">
        <v>6</v>
      </c>
    </row>
    <row r="3218" spans="3:3" x14ac:dyDescent="0.35">
      <c r="C3218" s="101" t="s">
        <v>6</v>
      </c>
    </row>
    <row r="3219" spans="3:3" x14ac:dyDescent="0.35">
      <c r="C3219" s="101" t="s">
        <v>6</v>
      </c>
    </row>
    <row r="3220" spans="3:3" x14ac:dyDescent="0.35">
      <c r="C3220" s="101" t="s">
        <v>6</v>
      </c>
    </row>
  </sheetData>
  <phoneticPr fontId="11" type="noConversion"/>
  <hyperlinks>
    <hyperlink ref="F18" r:id="rId1" xr:uid="{93B76908-4C25-43A4-B649-948E68D03990}"/>
    <hyperlink ref="E801" r:id="rId2" tooltip="https://csp.crm.dynamics.com/main.aspx?etc=112&amp;id=%7bde227095-c154-4580-b98c-97c60a1f4bf8%7d&amp;pagetype=entityrecord" display="https://csp.crm.dynamics.com/main.aspx?etc=112&amp;id=%7bde227095-c154-4580-b98c-97c60a1f4bf8%7d&amp;pagetype=entityrecord" xr:uid="{3B5DC430-39BE-44CF-AA7C-ECF63B55383D}"/>
  </hyperlinks>
  <pageMargins left="0.7" right="0.7" top="0.75" bottom="0.75" header="0.3" footer="0.3"/>
  <pageSetup paperSize="9" orientation="portrait" r:id="rId3"/>
  <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'Resource Summary'!$B$7:$B$31</xm:f>
          </x14:formula1>
          <xm:sqref>C6:C3220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A3B51-F47A-40AB-B358-5135EA7C4307}">
  <dimension ref="A1:T18"/>
  <sheetViews>
    <sheetView showGridLines="0" showRowColHeaders="0" zoomScale="69" zoomScaleNormal="69" workbookViewId="0">
      <selection activeCell="G3" sqref="G3:V17"/>
    </sheetView>
  </sheetViews>
  <sheetFormatPr defaultRowHeight="22.5" customHeight="1" x14ac:dyDescent="0.35"/>
  <cols>
    <col min="2" max="2" width="30.81640625" customWidth="1"/>
    <col min="3" max="3" width="20.1796875" customWidth="1"/>
    <col min="4" max="4" width="16" customWidth="1"/>
    <col min="5" max="5" width="12.54296875" customWidth="1"/>
    <col min="6" max="6" width="16.1796875" customWidth="1"/>
  </cols>
  <sheetData>
    <row r="1" spans="1:20" ht="22.5" customHeight="1" x14ac:dyDescent="0.35">
      <c r="A1" s="22"/>
      <c r="B1" s="115" t="s">
        <v>859</v>
      </c>
      <c r="C1" s="115"/>
      <c r="D1" s="115"/>
      <c r="E1" s="115"/>
      <c r="F1" s="115"/>
      <c r="G1" s="116" t="s">
        <v>860</v>
      </c>
      <c r="H1" s="116"/>
      <c r="I1" s="116"/>
      <c r="J1" s="116"/>
      <c r="K1" s="116"/>
      <c r="L1" s="116"/>
      <c r="M1" s="116"/>
      <c r="N1" s="116"/>
      <c r="O1" s="116"/>
      <c r="P1" s="116"/>
      <c r="Q1" s="116"/>
      <c r="R1" s="116"/>
      <c r="S1" s="116"/>
      <c r="T1" s="116"/>
    </row>
    <row r="2" spans="1:20" ht="22.5" customHeight="1" x14ac:dyDescent="0.35">
      <c r="A2" s="22"/>
      <c r="B2" s="115"/>
      <c r="C2" s="115"/>
      <c r="D2" s="115"/>
      <c r="E2" s="115"/>
      <c r="F2" s="115"/>
      <c r="G2" s="116"/>
      <c r="H2" s="116"/>
      <c r="I2" s="116"/>
      <c r="J2" s="116"/>
      <c r="K2" s="116"/>
      <c r="L2" s="116"/>
      <c r="M2" s="116"/>
      <c r="N2" s="116"/>
      <c r="O2" s="116"/>
      <c r="P2" s="116"/>
      <c r="Q2" s="116"/>
      <c r="R2" s="116"/>
      <c r="S2" s="116"/>
      <c r="T2" s="116"/>
    </row>
    <row r="7" spans="1:20" ht="22.5" customHeight="1" x14ac:dyDescent="0.35">
      <c r="B7" s="15" t="s">
        <v>9</v>
      </c>
      <c r="C7" s="17" t="s">
        <v>12</v>
      </c>
      <c r="D7" s="17" t="s">
        <v>861</v>
      </c>
      <c r="E7" s="17" t="s">
        <v>862</v>
      </c>
      <c r="F7" s="17" t="s">
        <v>863</v>
      </c>
    </row>
    <row r="8" spans="1:20" ht="22.5" customHeight="1" x14ac:dyDescent="0.35">
      <c r="B8" s="29" t="s">
        <v>14</v>
      </c>
      <c r="C8" s="30">
        <f>COUNTIF(Table1[Project Name],Table2[[#This Row],[Project Name]])</f>
        <v>256</v>
      </c>
      <c r="D8" s="31">
        <f>_xlfn.MINIFS(Table1[Start Date],Table1[Project Name],Table2[[#This Row],[Project Name]])</f>
        <v>44732</v>
      </c>
      <c r="E8" s="31">
        <f>_xlfn.MAXIFS(Table1[Start Date],Table1[Project Name],Table2[[#This Row],[Project Name]])</f>
        <v>45489</v>
      </c>
      <c r="F8" s="30">
        <f>Table2[[#This Row],[End]]-Table2[[#This Row],[Start]]+1</f>
        <v>758</v>
      </c>
    </row>
    <row r="9" spans="1:20" ht="22.5" customHeight="1" x14ac:dyDescent="0.35">
      <c r="B9" s="29" t="s">
        <v>15</v>
      </c>
      <c r="C9" s="30">
        <f>COUNTIF(Table1[Project Name],Table2[[#This Row],[Project Name]])</f>
        <v>78</v>
      </c>
      <c r="D9" s="31">
        <f>_xlfn.MINIFS(Table1[Start Date],Table1[Project Name],Table2[[#This Row],[Project Name]])</f>
        <v>44609</v>
      </c>
      <c r="E9" s="31">
        <f>_xlfn.MAXIFS(Table1[Start Date],Table1[Project Name],Table2[[#This Row],[Project Name]])</f>
        <v>45026</v>
      </c>
      <c r="F9" s="30">
        <f>Table2[[#This Row],[End]]-Table2[[#This Row],[Start]]+1</f>
        <v>418</v>
      </c>
    </row>
    <row r="10" spans="1:20" ht="22.5" customHeight="1" x14ac:dyDescent="0.35">
      <c r="B10" s="29" t="s">
        <v>399</v>
      </c>
      <c r="C10" s="30">
        <f>COUNTIF(Table1[Project Name],Table2[[#This Row],[Project Name]])</f>
        <v>6</v>
      </c>
      <c r="D10" s="31">
        <f>_xlfn.MINIFS(Table1[Start Date],Table1[Project Name],Table2[[#This Row],[Project Name]])</f>
        <v>44916</v>
      </c>
      <c r="E10" s="31">
        <f>_xlfn.MAXIFS(Table1[Start Date],Table1[Project Name],Table2[[#This Row],[Project Name]])</f>
        <v>44957</v>
      </c>
      <c r="F10" s="30">
        <f>Table2[[#This Row],[End]]-Table2[[#This Row],[Start]]+1</f>
        <v>42</v>
      </c>
    </row>
    <row r="11" spans="1:20" ht="22.5" customHeight="1" x14ac:dyDescent="0.35">
      <c r="B11" s="29" t="s">
        <v>17</v>
      </c>
      <c r="C11" s="30">
        <f>COUNTIF(Table1[Project Name],Table2[[#This Row],[Project Name]])</f>
        <v>291</v>
      </c>
      <c r="D11" s="31">
        <f>_xlfn.MINIFS(Table1[Start Date],Table1[Project Name],Table2[[#This Row],[Project Name]])</f>
        <v>44734</v>
      </c>
      <c r="E11" s="31">
        <f>_xlfn.MAXIFS(Table1[Start Date],Table1[Project Name],Table2[[#This Row],[Project Name]])</f>
        <v>45489</v>
      </c>
      <c r="F11" s="30">
        <f>Table2[[#This Row],[End]]-Table2[[#This Row],[Start]]+1</f>
        <v>756</v>
      </c>
    </row>
    <row r="12" spans="1:20" ht="22.5" customHeight="1" x14ac:dyDescent="0.35">
      <c r="B12" s="29" t="s">
        <v>18</v>
      </c>
      <c r="C12" s="30">
        <f>COUNTIF(Table1[Project Name],Table2[[#This Row],[Project Name]])</f>
        <v>8</v>
      </c>
      <c r="D12" s="31">
        <f>_xlfn.MINIFS(Table1[Start Date],Table1[Project Name],Table2[[#This Row],[Project Name]])</f>
        <v>44727</v>
      </c>
      <c r="E12" s="31">
        <f>_xlfn.MAXIFS(Table1[Start Date],Table1[Project Name],Table2[[#This Row],[Project Name]])</f>
        <v>44802</v>
      </c>
      <c r="F12" s="30">
        <f>Table2[[#This Row],[End]]-Table2[[#This Row],[Start]]+1</f>
        <v>76</v>
      </c>
    </row>
    <row r="13" spans="1:20" ht="22.5" customHeight="1" x14ac:dyDescent="0.35">
      <c r="B13" s="29" t="s">
        <v>19</v>
      </c>
      <c r="C13" s="30">
        <f>COUNTIF(Table1[Project Name],Table2[[#This Row],[Project Name]])</f>
        <v>68</v>
      </c>
      <c r="D13" s="31">
        <f>_xlfn.MINIFS(Table1[Start Date],Table1[Project Name],Table2[[#This Row],[Project Name]])</f>
        <v>44736</v>
      </c>
      <c r="E13" s="31">
        <f>_xlfn.MAXIFS(Table1[Start Date],Table1[Project Name],Table2[[#This Row],[Project Name]])</f>
        <v>44910</v>
      </c>
      <c r="F13" s="30">
        <f>Table2[[#This Row],[End]]-Table2[[#This Row],[Start]]+1</f>
        <v>175</v>
      </c>
    </row>
    <row r="14" spans="1:20" ht="22.5" customHeight="1" x14ac:dyDescent="0.35">
      <c r="B14" s="29" t="s">
        <v>2</v>
      </c>
      <c r="C14" s="30">
        <f>COUNTIF(Table1[Project Name],Table2[[#This Row],[Project Name]])</f>
        <v>110</v>
      </c>
      <c r="D14" s="31">
        <f>_xlfn.MINIFS(Table1[Start Date],Table1[Project Name],Table2[[#This Row],[Project Name]])</f>
        <v>44608</v>
      </c>
      <c r="E14" s="31">
        <f>_xlfn.MAXIFS(Table1[Start Date],Table1[Project Name],Table2[[#This Row],[Project Name]])</f>
        <v>45009</v>
      </c>
      <c r="F14" s="30">
        <f>Table2[[#This Row],[End]]-Table2[[#This Row],[Start]]+1</f>
        <v>402</v>
      </c>
    </row>
    <row r="15" spans="1:20" ht="22.5" customHeight="1" x14ac:dyDescent="0.35">
      <c r="B15" s="29" t="s">
        <v>20</v>
      </c>
      <c r="C15" s="30">
        <f>COUNTIF(Table1[Project Name],Table2[[#This Row],[Project Name]])</f>
        <v>15</v>
      </c>
      <c r="D15" s="31">
        <f>_xlfn.MINIFS(Table1[Start Date],Table1[Project Name],Table2[[#This Row],[Project Name]])</f>
        <v>44735</v>
      </c>
      <c r="E15" s="31">
        <f>_xlfn.MAXIFS(Table1[Start Date],Table1[Project Name],Table2[[#This Row],[Project Name]])</f>
        <v>45090</v>
      </c>
      <c r="F15" s="30">
        <f>Table2[[#This Row],[End]]-Table2[[#This Row],[Start]]+1</f>
        <v>356</v>
      </c>
    </row>
    <row r="16" spans="1:20" ht="22.5" customHeight="1" x14ac:dyDescent="0.35">
      <c r="B16" s="29" t="s">
        <v>21</v>
      </c>
      <c r="C16" s="30">
        <f>COUNTIF(Table1[Project Name],Table2[[#This Row],[Project Name]])</f>
        <v>10</v>
      </c>
      <c r="D16" s="31">
        <f>_xlfn.MINIFS(Table1[Start Date],Table1[Project Name],Table2[[#This Row],[Project Name]])</f>
        <v>44817</v>
      </c>
      <c r="E16" s="31">
        <f>_xlfn.MAXIFS(Table1[Start Date],Table1[Project Name],Table2[[#This Row],[Project Name]])</f>
        <v>44840</v>
      </c>
      <c r="F16" s="30">
        <f>Table2[[#This Row],[End]]-Table2[[#This Row],[Start]]+1</f>
        <v>24</v>
      </c>
    </row>
    <row r="17" spans="2:6" ht="22.5" customHeight="1" x14ac:dyDescent="0.35">
      <c r="B17" s="29" t="s">
        <v>22</v>
      </c>
      <c r="C17" s="30">
        <f>COUNTIF(Table1[Project Name],Table2[[#This Row],[Project Name]])</f>
        <v>258</v>
      </c>
      <c r="D17" s="31">
        <f>_xlfn.MINIFS(Table1[Start Date],Table1[Project Name],Table2[[#This Row],[Project Name]])</f>
        <v>44840</v>
      </c>
      <c r="E17" s="31">
        <f>_xlfn.MAXIFS(Table1[Start Date],Table1[Project Name],Table2[[#This Row],[Project Name]])</f>
        <v>45489</v>
      </c>
      <c r="F17" s="30">
        <f>Table2[[#This Row],[End]]-Table2[[#This Row],[Start]]+1</f>
        <v>650</v>
      </c>
    </row>
    <row r="18" spans="2:6" ht="22.5" customHeight="1" x14ac:dyDescent="0.35">
      <c r="E18" s="16"/>
    </row>
  </sheetData>
  <sheetProtection sheet="1" objects="1" scenarios="1"/>
  <mergeCells count="2">
    <mergeCell ref="B1:F2"/>
    <mergeCell ref="G1:T2"/>
  </mergeCells>
  <phoneticPr fontId="11" type="noConversion"/>
  <pageMargins left="0.7" right="0.7" top="0.75" bottom="0.75" header="0.3" footer="0.3"/>
  <pageSetup orientation="portrait" horizontalDpi="200" verticalDpi="20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2C710-845A-4EFF-B90E-B7B428AAC3DC}">
  <dimension ref="A1:A7"/>
  <sheetViews>
    <sheetView workbookViewId="0">
      <selection activeCell="G32" sqref="G32"/>
    </sheetView>
  </sheetViews>
  <sheetFormatPr defaultRowHeight="14.5" x14ac:dyDescent="0.35"/>
  <cols>
    <col min="1" max="1" width="24.26953125" customWidth="1"/>
  </cols>
  <sheetData>
    <row r="1" spans="1:1" x14ac:dyDescent="0.35">
      <c r="A1" t="s">
        <v>864</v>
      </c>
    </row>
    <row r="2" spans="1:1" x14ac:dyDescent="0.35">
      <c r="A2" t="s">
        <v>744</v>
      </c>
    </row>
    <row r="3" spans="1:1" x14ac:dyDescent="0.35">
      <c r="A3" t="s">
        <v>758</v>
      </c>
    </row>
    <row r="4" spans="1:1" x14ac:dyDescent="0.35">
      <c r="A4" t="s">
        <v>755</v>
      </c>
    </row>
    <row r="5" spans="1:1" x14ac:dyDescent="0.35">
      <c r="A5" t="s">
        <v>781</v>
      </c>
    </row>
    <row r="6" spans="1:1" x14ac:dyDescent="0.35">
      <c r="A6" t="s">
        <v>865</v>
      </c>
    </row>
    <row r="7" spans="1:1" x14ac:dyDescent="0.35">
      <c r="A7" t="s">
        <v>781</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AF108-C45E-46A0-9EDA-570B2A1C2A67}">
  <dimension ref="A3:L111"/>
  <sheetViews>
    <sheetView topLeftCell="A92" zoomScale="90" zoomScaleNormal="90" workbookViewId="0">
      <selection activeCell="E109" sqref="E109"/>
    </sheetView>
  </sheetViews>
  <sheetFormatPr defaultRowHeight="14.5" x14ac:dyDescent="0.35"/>
  <cols>
    <col min="1" max="1" width="16.1796875" customWidth="1"/>
    <col min="2" max="2" width="19.81640625" customWidth="1"/>
    <col min="3" max="3" width="32.54296875" style="5" customWidth="1"/>
    <col min="4" max="4" width="8.453125" customWidth="1"/>
    <col min="5" max="5" width="57" customWidth="1"/>
    <col min="6" max="6" width="31.54296875" customWidth="1"/>
    <col min="7" max="7" width="18.1796875" customWidth="1"/>
    <col min="8" max="8" width="15.26953125" customWidth="1"/>
    <col min="9" max="9" width="18.1796875" customWidth="1"/>
    <col min="10" max="10" width="21.1796875" customWidth="1"/>
    <col min="11" max="11" width="29.453125" customWidth="1"/>
  </cols>
  <sheetData>
    <row r="3" spans="1:12" ht="31.5" thickBot="1" x14ac:dyDescent="0.4">
      <c r="A3" s="57" t="s">
        <v>729</v>
      </c>
      <c r="B3" s="58" t="s">
        <v>730</v>
      </c>
      <c r="C3" s="58" t="s">
        <v>731</v>
      </c>
      <c r="D3" s="58" t="s">
        <v>732</v>
      </c>
      <c r="E3" s="58" t="s">
        <v>733</v>
      </c>
      <c r="F3" s="58" t="s">
        <v>734</v>
      </c>
      <c r="G3" s="58" t="s">
        <v>735</v>
      </c>
      <c r="H3" s="59" t="s">
        <v>736</v>
      </c>
      <c r="I3" s="58" t="s">
        <v>737</v>
      </c>
      <c r="J3" s="58" t="s">
        <v>738</v>
      </c>
      <c r="K3" s="58" t="s">
        <v>739</v>
      </c>
      <c r="L3" s="58" t="s">
        <v>740</v>
      </c>
    </row>
    <row r="4" spans="1:12" ht="15" customHeight="1" thickBot="1" x14ac:dyDescent="0.4">
      <c r="A4" s="49"/>
      <c r="B4" s="42" t="s">
        <v>741</v>
      </c>
      <c r="C4" s="60" t="s">
        <v>742</v>
      </c>
      <c r="D4" s="60"/>
      <c r="E4" s="42"/>
      <c r="F4" s="42" t="s">
        <v>743</v>
      </c>
      <c r="G4" s="43" t="s">
        <v>755</v>
      </c>
      <c r="H4" s="44"/>
      <c r="I4" s="45" t="s">
        <v>745</v>
      </c>
      <c r="J4" s="45" t="s">
        <v>746</v>
      </c>
      <c r="K4" s="45"/>
      <c r="L4" s="45"/>
    </row>
    <row r="5" spans="1:12" ht="15" customHeight="1" thickBot="1" x14ac:dyDescent="0.4">
      <c r="A5" s="49"/>
      <c r="B5" s="42" t="s">
        <v>741</v>
      </c>
      <c r="C5" s="60" t="s">
        <v>747</v>
      </c>
      <c r="D5" s="60"/>
      <c r="E5" s="46"/>
      <c r="F5" s="46"/>
      <c r="G5" s="43" t="s">
        <v>755</v>
      </c>
      <c r="H5" s="47"/>
      <c r="I5" s="48"/>
      <c r="J5" s="45" t="s">
        <v>746</v>
      </c>
      <c r="K5" s="48"/>
      <c r="L5" s="48"/>
    </row>
    <row r="6" spans="1:12" ht="15" customHeight="1" thickBot="1" x14ac:dyDescent="0.4">
      <c r="A6" s="49"/>
      <c r="B6" s="42" t="s">
        <v>741</v>
      </c>
      <c r="C6" s="60" t="s">
        <v>748</v>
      </c>
      <c r="D6" s="60"/>
      <c r="E6" s="42"/>
      <c r="F6" s="42"/>
      <c r="G6" s="43" t="s">
        <v>755</v>
      </c>
      <c r="H6" s="44"/>
      <c r="I6" s="45"/>
      <c r="J6" s="45" t="s">
        <v>746</v>
      </c>
      <c r="K6" s="45"/>
      <c r="L6" s="45"/>
    </row>
    <row r="7" spans="1:12" ht="15" customHeight="1" thickBot="1" x14ac:dyDescent="0.4">
      <c r="A7" s="49"/>
      <c r="B7" s="42" t="s">
        <v>741</v>
      </c>
      <c r="C7" s="60" t="s">
        <v>749</v>
      </c>
      <c r="D7" s="60"/>
      <c r="E7" s="46"/>
      <c r="F7" s="46"/>
      <c r="G7" s="43" t="s">
        <v>755</v>
      </c>
      <c r="H7" s="47"/>
      <c r="I7" s="48"/>
      <c r="J7" s="45" t="s">
        <v>746</v>
      </c>
      <c r="K7" s="48"/>
      <c r="L7" s="48"/>
    </row>
    <row r="8" spans="1:12" ht="15" customHeight="1" thickBot="1" x14ac:dyDescent="0.4">
      <c r="A8" s="49"/>
      <c r="B8" s="42" t="s">
        <v>741</v>
      </c>
      <c r="C8" s="60" t="s">
        <v>750</v>
      </c>
      <c r="D8" s="60"/>
      <c r="E8" s="42"/>
      <c r="F8" s="42"/>
      <c r="G8" s="43" t="s">
        <v>755</v>
      </c>
      <c r="H8" s="44"/>
      <c r="I8" s="45"/>
      <c r="J8" s="45" t="s">
        <v>746</v>
      </c>
      <c r="K8" s="45"/>
      <c r="L8" s="45"/>
    </row>
    <row r="9" spans="1:12" ht="15" customHeight="1" thickBot="1" x14ac:dyDescent="0.4">
      <c r="A9" s="49"/>
      <c r="B9" s="46" t="s">
        <v>17</v>
      </c>
      <c r="C9" s="60" t="s">
        <v>751</v>
      </c>
      <c r="D9" s="60"/>
      <c r="E9" s="46"/>
      <c r="F9" s="46" t="s">
        <v>743</v>
      </c>
      <c r="G9" s="43" t="s">
        <v>755</v>
      </c>
      <c r="H9" s="47"/>
      <c r="I9" s="48"/>
      <c r="J9" s="45" t="s">
        <v>746</v>
      </c>
      <c r="K9" s="48"/>
      <c r="L9" s="48"/>
    </row>
    <row r="10" spans="1:12" ht="15" customHeight="1" thickBot="1" x14ac:dyDescent="0.4">
      <c r="A10" s="49"/>
      <c r="B10" s="42" t="s">
        <v>51</v>
      </c>
      <c r="C10" s="60" t="s">
        <v>752</v>
      </c>
      <c r="D10" s="60"/>
      <c r="E10" s="42"/>
      <c r="F10" s="42" t="s">
        <v>743</v>
      </c>
      <c r="G10" s="43" t="s">
        <v>755</v>
      </c>
      <c r="H10" s="44"/>
      <c r="I10" s="45"/>
      <c r="J10" s="45" t="s">
        <v>746</v>
      </c>
      <c r="K10" s="45"/>
      <c r="L10" s="45"/>
    </row>
    <row r="11" spans="1:12" ht="15" customHeight="1" thickBot="1" x14ac:dyDescent="0.4">
      <c r="A11" s="49"/>
      <c r="B11" s="46"/>
      <c r="C11" s="46"/>
      <c r="D11" s="46"/>
      <c r="E11" s="46"/>
      <c r="F11" s="46"/>
      <c r="G11" s="43" t="s">
        <v>755</v>
      </c>
      <c r="H11" s="47"/>
      <c r="I11" s="48"/>
      <c r="J11" s="45" t="s">
        <v>746</v>
      </c>
      <c r="K11" s="48"/>
      <c r="L11" s="48"/>
    </row>
    <row r="12" spans="1:12" ht="15" customHeight="1" thickBot="1" x14ac:dyDescent="0.4">
      <c r="A12" s="49"/>
      <c r="B12" s="42" t="s">
        <v>2</v>
      </c>
      <c r="C12" s="60" t="s">
        <v>753</v>
      </c>
      <c r="D12" s="60"/>
      <c r="E12" s="42" t="s">
        <v>754</v>
      </c>
      <c r="F12" s="42" t="s">
        <v>743</v>
      </c>
      <c r="G12" s="43" t="s">
        <v>755</v>
      </c>
      <c r="H12" s="44"/>
      <c r="I12" s="45"/>
      <c r="J12" s="45" t="s">
        <v>746</v>
      </c>
      <c r="K12" s="45"/>
      <c r="L12" s="45"/>
    </row>
    <row r="13" spans="1:12" ht="52" customHeight="1" thickBot="1" x14ac:dyDescent="0.4">
      <c r="A13" s="49"/>
      <c r="B13" s="46"/>
      <c r="C13" s="60" t="s">
        <v>756</v>
      </c>
      <c r="D13" s="60"/>
      <c r="E13" s="42" t="s">
        <v>757</v>
      </c>
      <c r="F13" s="46" t="s">
        <v>743</v>
      </c>
      <c r="G13" s="43" t="s">
        <v>755</v>
      </c>
      <c r="H13" s="47"/>
      <c r="I13" s="48"/>
      <c r="J13" s="45" t="s">
        <v>746</v>
      </c>
      <c r="K13" s="48"/>
      <c r="L13" s="48"/>
    </row>
    <row r="14" spans="1:12" ht="15" customHeight="1" thickBot="1" x14ac:dyDescent="0.4">
      <c r="A14" s="49"/>
      <c r="B14" s="42" t="s">
        <v>18</v>
      </c>
      <c r="C14" s="60" t="s">
        <v>759</v>
      </c>
      <c r="D14" s="60"/>
      <c r="E14" s="42"/>
      <c r="F14" s="42"/>
      <c r="G14" s="43" t="s">
        <v>755</v>
      </c>
      <c r="H14" s="44"/>
      <c r="I14" s="45" t="s">
        <v>745</v>
      </c>
      <c r="J14" s="45" t="s">
        <v>746</v>
      </c>
      <c r="K14" s="45"/>
      <c r="L14" s="45"/>
    </row>
    <row r="15" spans="1:12" ht="15" customHeight="1" thickBot="1" x14ac:dyDescent="0.4">
      <c r="A15" s="49"/>
      <c r="B15" s="46"/>
      <c r="C15" s="46"/>
      <c r="D15" s="46"/>
      <c r="E15" s="46"/>
      <c r="F15" s="46"/>
      <c r="G15" s="43" t="s">
        <v>755</v>
      </c>
      <c r="H15" s="47"/>
      <c r="I15" s="48"/>
      <c r="J15" s="48"/>
      <c r="K15" s="48"/>
      <c r="L15" s="48"/>
    </row>
    <row r="16" spans="1:12" ht="19" customHeight="1" thickBot="1" x14ac:dyDescent="0.4">
      <c r="A16" s="61"/>
      <c r="B16" s="62" t="s">
        <v>208</v>
      </c>
      <c r="C16" s="62"/>
      <c r="D16" s="62"/>
      <c r="E16" s="62" t="s">
        <v>760</v>
      </c>
      <c r="F16" s="62" t="s">
        <v>761</v>
      </c>
      <c r="G16" s="43" t="s">
        <v>755</v>
      </c>
      <c r="H16" s="63">
        <v>44873</v>
      </c>
      <c r="I16" s="64"/>
      <c r="J16" s="64"/>
      <c r="K16" s="64"/>
      <c r="L16" s="64"/>
    </row>
    <row r="17" spans="1:12" ht="15" customHeight="1" thickBot="1" x14ac:dyDescent="0.4">
      <c r="A17" s="49"/>
      <c r="B17" s="46"/>
      <c r="C17" s="46"/>
      <c r="D17" s="46"/>
      <c r="E17" s="46"/>
      <c r="F17" s="46"/>
      <c r="G17" s="43" t="s">
        <v>755</v>
      </c>
      <c r="H17" s="47"/>
      <c r="I17" s="48"/>
      <c r="J17" s="48"/>
      <c r="K17" s="48"/>
      <c r="L17" s="48"/>
    </row>
    <row r="18" spans="1:12" ht="15" customHeight="1" thickBot="1" x14ac:dyDescent="0.4">
      <c r="A18" s="49"/>
      <c r="B18" s="42" t="s">
        <v>163</v>
      </c>
      <c r="C18" s="42" t="s">
        <v>762</v>
      </c>
      <c r="D18" s="39"/>
      <c r="E18" s="65" t="s">
        <v>763</v>
      </c>
      <c r="F18" s="42" t="s">
        <v>761</v>
      </c>
      <c r="G18" s="43" t="s">
        <v>755</v>
      </c>
      <c r="H18" s="44"/>
      <c r="I18" s="45"/>
      <c r="J18" s="45"/>
      <c r="K18" s="45"/>
      <c r="L18" s="45"/>
    </row>
    <row r="19" spans="1:12" ht="15" customHeight="1" thickBot="1" x14ac:dyDescent="0.4">
      <c r="A19" s="49"/>
      <c r="B19" s="46" t="s">
        <v>202</v>
      </c>
      <c r="C19" s="46" t="s">
        <v>764</v>
      </c>
      <c r="D19" s="46"/>
      <c r="E19" s="46"/>
      <c r="F19" s="46"/>
      <c r="G19" s="43" t="s">
        <v>755</v>
      </c>
      <c r="H19" s="47"/>
      <c r="I19" s="48"/>
      <c r="J19" s="48"/>
      <c r="K19" s="48"/>
      <c r="L19" s="48"/>
    </row>
    <row r="20" spans="1:12" ht="15" customHeight="1" thickBot="1" x14ac:dyDescent="0.4">
      <c r="A20" s="49"/>
      <c r="B20" s="42"/>
      <c r="C20" s="42"/>
      <c r="D20" s="42"/>
      <c r="E20" s="42"/>
      <c r="F20" s="42"/>
      <c r="G20" s="43" t="s">
        <v>755</v>
      </c>
      <c r="H20" s="44"/>
      <c r="I20" s="45"/>
      <c r="J20" s="45"/>
      <c r="K20" s="45"/>
      <c r="L20" s="45"/>
    </row>
    <row r="21" spans="1:12" ht="15" customHeight="1" thickBot="1" x14ac:dyDescent="0.4">
      <c r="A21" s="49"/>
      <c r="B21" s="46" t="s">
        <v>2</v>
      </c>
      <c r="C21" s="66" t="s">
        <v>765</v>
      </c>
      <c r="D21" s="39" t="s">
        <v>766</v>
      </c>
      <c r="E21" s="46" t="s">
        <v>767</v>
      </c>
      <c r="F21" s="46" t="s">
        <v>761</v>
      </c>
      <c r="G21" s="43" t="s">
        <v>755</v>
      </c>
      <c r="H21" s="47"/>
      <c r="I21" s="48"/>
      <c r="J21" s="48"/>
      <c r="K21" s="48"/>
      <c r="L21" s="48"/>
    </row>
    <row r="22" spans="1:12" ht="15" customHeight="1" thickBot="1" x14ac:dyDescent="0.4">
      <c r="A22" s="49"/>
      <c r="B22" s="42" t="s">
        <v>2</v>
      </c>
      <c r="C22" s="42" t="s">
        <v>768</v>
      </c>
      <c r="D22" s="42" t="s">
        <v>766</v>
      </c>
      <c r="E22" s="42" t="s">
        <v>769</v>
      </c>
      <c r="F22" s="42" t="s">
        <v>761</v>
      </c>
      <c r="G22" s="43" t="s">
        <v>755</v>
      </c>
      <c r="H22" s="44"/>
      <c r="I22" s="45"/>
      <c r="J22" s="45"/>
      <c r="K22" s="45"/>
      <c r="L22" s="45"/>
    </row>
    <row r="23" spans="1:12" ht="15" customHeight="1" thickBot="1" x14ac:dyDescent="0.4">
      <c r="A23" s="49"/>
      <c r="B23" s="46" t="s">
        <v>2</v>
      </c>
      <c r="C23" s="46" t="s">
        <v>770</v>
      </c>
      <c r="D23" s="67" t="s">
        <v>766</v>
      </c>
      <c r="E23" s="65" t="s">
        <v>771</v>
      </c>
      <c r="F23" s="46" t="s">
        <v>743</v>
      </c>
      <c r="G23" s="43" t="s">
        <v>755</v>
      </c>
      <c r="H23" s="47"/>
      <c r="I23" s="48"/>
      <c r="J23" s="48" t="s">
        <v>772</v>
      </c>
      <c r="K23" s="48"/>
      <c r="L23" s="48"/>
    </row>
    <row r="24" spans="1:12" ht="15" customHeight="1" thickBot="1" x14ac:dyDescent="0.4">
      <c r="A24" s="49"/>
      <c r="B24" s="42" t="s">
        <v>2</v>
      </c>
      <c r="C24" s="42" t="s">
        <v>773</v>
      </c>
      <c r="D24" s="39" t="s">
        <v>766</v>
      </c>
      <c r="E24" s="65" t="s">
        <v>774</v>
      </c>
      <c r="F24" s="42" t="s">
        <v>761</v>
      </c>
      <c r="G24" s="43" t="s">
        <v>755</v>
      </c>
      <c r="H24" s="44"/>
      <c r="I24" s="45"/>
      <c r="J24" s="45"/>
      <c r="K24" s="45"/>
      <c r="L24" s="45"/>
    </row>
    <row r="25" spans="1:12" ht="15" customHeight="1" thickBot="1" x14ac:dyDescent="0.4">
      <c r="A25" s="49"/>
      <c r="B25" s="46" t="s">
        <v>2</v>
      </c>
      <c r="C25" s="46" t="s">
        <v>775</v>
      </c>
      <c r="D25" s="5" t="s">
        <v>766</v>
      </c>
      <c r="E25" s="46"/>
      <c r="F25" s="46"/>
      <c r="G25" s="43" t="s">
        <v>755</v>
      </c>
      <c r="H25" s="47"/>
      <c r="I25" s="48"/>
      <c r="J25" s="48"/>
      <c r="K25" s="48"/>
      <c r="L25" s="48"/>
    </row>
    <row r="26" spans="1:12" ht="27" customHeight="1" thickBot="1" x14ac:dyDescent="0.4">
      <c r="A26" s="49"/>
      <c r="B26" s="42" t="s">
        <v>20</v>
      </c>
      <c r="C26" s="42"/>
      <c r="D26" s="42"/>
      <c r="E26" s="42" t="s">
        <v>776</v>
      </c>
      <c r="F26" s="42" t="s">
        <v>743</v>
      </c>
      <c r="G26" s="43" t="s">
        <v>755</v>
      </c>
      <c r="H26" s="44"/>
      <c r="I26" s="45"/>
      <c r="J26" s="45"/>
      <c r="K26" s="45"/>
      <c r="L26" s="45"/>
    </row>
    <row r="27" spans="1:12" ht="15" customHeight="1" thickBot="1" x14ac:dyDescent="0.4">
      <c r="A27" s="49"/>
      <c r="B27" s="42"/>
      <c r="C27" s="46"/>
      <c r="D27" s="46"/>
      <c r="E27" s="46"/>
      <c r="F27" s="46"/>
      <c r="G27" s="43" t="s">
        <v>755</v>
      </c>
      <c r="H27" s="47"/>
      <c r="I27" s="48"/>
      <c r="J27" s="48"/>
      <c r="K27" s="48"/>
      <c r="L27" s="48"/>
    </row>
    <row r="28" spans="1:12" ht="21" customHeight="1" thickBot="1" x14ac:dyDescent="0.4">
      <c r="A28" s="49"/>
      <c r="B28" s="42" t="s">
        <v>777</v>
      </c>
      <c r="C28" s="5" t="s">
        <v>778</v>
      </c>
      <c r="D28" s="5" t="s">
        <v>779</v>
      </c>
      <c r="E28" s="42" t="s">
        <v>780</v>
      </c>
      <c r="F28" s="42" t="s">
        <v>761</v>
      </c>
      <c r="G28" s="43" t="s">
        <v>755</v>
      </c>
      <c r="H28" s="44"/>
      <c r="I28" s="45"/>
      <c r="J28" s="45"/>
      <c r="K28" s="45"/>
      <c r="L28" s="45"/>
    </row>
    <row r="29" spans="1:12" ht="15" thickBot="1" x14ac:dyDescent="0.4">
      <c r="B29" s="42"/>
      <c r="D29" s="5"/>
      <c r="G29" s="43" t="s">
        <v>755</v>
      </c>
    </row>
    <row r="30" spans="1:12" ht="19" thickBot="1" x14ac:dyDescent="0.4">
      <c r="A30" s="49"/>
      <c r="B30" s="42" t="s">
        <v>237</v>
      </c>
      <c r="D30" s="5" t="s">
        <v>782</v>
      </c>
      <c r="G30" s="43" t="s">
        <v>755</v>
      </c>
    </row>
    <row r="31" spans="1:12" ht="32.15" customHeight="1" thickBot="1" x14ac:dyDescent="0.4">
      <c r="A31" s="49"/>
      <c r="B31" s="42" t="s">
        <v>2</v>
      </c>
      <c r="C31" s="5" t="s">
        <v>273</v>
      </c>
      <c r="D31" s="5" t="s">
        <v>783</v>
      </c>
      <c r="E31" s="5" t="s">
        <v>784</v>
      </c>
      <c r="F31" t="s">
        <v>743</v>
      </c>
      <c r="G31" s="43" t="s">
        <v>755</v>
      </c>
    </row>
    <row r="32" spans="1:12" ht="19" thickBot="1" x14ac:dyDescent="0.4">
      <c r="A32" s="49"/>
      <c r="B32" s="42" t="s">
        <v>2</v>
      </c>
      <c r="C32" s="5" t="s">
        <v>269</v>
      </c>
      <c r="D32" s="5" t="s">
        <v>779</v>
      </c>
      <c r="E32" s="65" t="s">
        <v>785</v>
      </c>
      <c r="G32" s="43" t="s">
        <v>755</v>
      </c>
    </row>
    <row r="33" spans="1:7" ht="19" thickBot="1" x14ac:dyDescent="0.4">
      <c r="A33" s="49"/>
      <c r="B33" s="42" t="s">
        <v>22</v>
      </c>
      <c r="C33" s="5" t="s">
        <v>284</v>
      </c>
      <c r="D33" s="5"/>
      <c r="G33" s="43" t="s">
        <v>755</v>
      </c>
    </row>
    <row r="34" spans="1:7" ht="19" thickBot="1" x14ac:dyDescent="0.4">
      <c r="A34" s="49"/>
      <c r="B34" s="42" t="s">
        <v>2</v>
      </c>
      <c r="C34" s="5" t="s">
        <v>786</v>
      </c>
      <c r="D34" s="5"/>
      <c r="E34" t="s">
        <v>787</v>
      </c>
      <c r="G34" s="43" t="s">
        <v>755</v>
      </c>
    </row>
    <row r="35" spans="1:7" ht="19" thickBot="1" x14ac:dyDescent="0.4">
      <c r="A35" s="49"/>
      <c r="B35" s="42" t="s">
        <v>254</v>
      </c>
      <c r="C35" s="5" t="s">
        <v>788</v>
      </c>
      <c r="D35" s="5" t="s">
        <v>779</v>
      </c>
      <c r="E35" t="s">
        <v>789</v>
      </c>
      <c r="G35" s="43" t="s">
        <v>755</v>
      </c>
    </row>
    <row r="36" spans="1:7" ht="19" thickBot="1" x14ac:dyDescent="0.4">
      <c r="A36" s="49"/>
      <c r="B36" s="42" t="s">
        <v>254</v>
      </c>
      <c r="C36" s="5" t="s">
        <v>790</v>
      </c>
      <c r="D36" s="5" t="s">
        <v>779</v>
      </c>
      <c r="E36" s="65" t="s">
        <v>791</v>
      </c>
      <c r="G36" s="43" t="s">
        <v>755</v>
      </c>
    </row>
    <row r="37" spans="1:7" ht="19" thickBot="1" x14ac:dyDescent="0.4">
      <c r="A37" s="49"/>
      <c r="B37" s="42" t="s">
        <v>2</v>
      </c>
      <c r="C37" s="5" t="s">
        <v>792</v>
      </c>
      <c r="D37" s="5" t="s">
        <v>779</v>
      </c>
      <c r="E37" s="65" t="s">
        <v>793</v>
      </c>
      <c r="G37" s="43" t="s">
        <v>755</v>
      </c>
    </row>
    <row r="38" spans="1:7" ht="19" thickBot="1" x14ac:dyDescent="0.4">
      <c r="A38" s="49"/>
      <c r="B38" s="42" t="s">
        <v>22</v>
      </c>
      <c r="C38" s="5" t="s">
        <v>794</v>
      </c>
      <c r="D38" s="5"/>
      <c r="E38" t="s">
        <v>795</v>
      </c>
      <c r="G38" s="43" t="s">
        <v>755</v>
      </c>
    </row>
    <row r="39" spans="1:7" ht="19" thickBot="1" x14ac:dyDescent="0.4">
      <c r="A39" s="49"/>
      <c r="B39" t="s">
        <v>399</v>
      </c>
      <c r="C39" s="5" t="s">
        <v>796</v>
      </c>
      <c r="D39" s="5"/>
      <c r="E39" s="65" t="s">
        <v>797</v>
      </c>
      <c r="G39" s="43" t="s">
        <v>755</v>
      </c>
    </row>
    <row r="40" spans="1:7" ht="19" thickBot="1" x14ac:dyDescent="0.4">
      <c r="A40" s="49"/>
      <c r="B40" t="s">
        <v>399</v>
      </c>
      <c r="C40" s="5" t="s">
        <v>798</v>
      </c>
      <c r="D40" s="5"/>
      <c r="E40" s="5" t="s">
        <v>799</v>
      </c>
      <c r="G40" s="43" t="s">
        <v>755</v>
      </c>
    </row>
    <row r="41" spans="1:7" ht="19" thickBot="1" x14ac:dyDescent="0.4">
      <c r="A41" s="49"/>
      <c r="B41" t="s">
        <v>399</v>
      </c>
      <c r="C41" s="5" t="s">
        <v>800</v>
      </c>
      <c r="D41" s="5"/>
      <c r="E41" s="5" t="s">
        <v>801</v>
      </c>
      <c r="G41" s="43" t="s">
        <v>755</v>
      </c>
    </row>
    <row r="42" spans="1:7" ht="19" thickBot="1" x14ac:dyDescent="0.4">
      <c r="A42" s="49"/>
      <c r="B42" t="s">
        <v>2</v>
      </c>
      <c r="C42" s="5" t="s">
        <v>802</v>
      </c>
      <c r="D42" s="5" t="s">
        <v>779</v>
      </c>
      <c r="E42" t="s">
        <v>803</v>
      </c>
      <c r="F42" t="s">
        <v>743</v>
      </c>
      <c r="G42" s="43" t="s">
        <v>755</v>
      </c>
    </row>
    <row r="43" spans="1:7" ht="19" thickBot="1" x14ac:dyDescent="0.4">
      <c r="A43" s="49"/>
      <c r="B43" t="s">
        <v>2</v>
      </c>
      <c r="C43" s="5" t="s">
        <v>804</v>
      </c>
      <c r="D43" s="5"/>
      <c r="E43" t="s">
        <v>805</v>
      </c>
      <c r="F43" t="s">
        <v>743</v>
      </c>
      <c r="G43" s="43" t="s">
        <v>755</v>
      </c>
    </row>
    <row r="44" spans="1:7" ht="19" thickBot="1" x14ac:dyDescent="0.4">
      <c r="A44" s="49"/>
      <c r="B44" t="s">
        <v>806</v>
      </c>
      <c r="C44" s="5" t="s">
        <v>807</v>
      </c>
      <c r="D44" s="5" t="s">
        <v>783</v>
      </c>
      <c r="E44" s="65" t="s">
        <v>808</v>
      </c>
      <c r="G44" s="43" t="s">
        <v>755</v>
      </c>
    </row>
    <row r="45" spans="1:7" ht="19" thickBot="1" x14ac:dyDescent="0.4">
      <c r="A45" s="49"/>
      <c r="B45" t="s">
        <v>806</v>
      </c>
      <c r="C45" s="5" t="s">
        <v>809</v>
      </c>
      <c r="D45" s="5" t="s">
        <v>783</v>
      </c>
      <c r="E45" s="65" t="s">
        <v>810</v>
      </c>
      <c r="G45" s="43" t="s">
        <v>755</v>
      </c>
    </row>
    <row r="46" spans="1:7" ht="19" thickBot="1" x14ac:dyDescent="0.4">
      <c r="A46" s="49"/>
      <c r="B46" t="s">
        <v>17</v>
      </c>
      <c r="C46" s="72" t="s">
        <v>811</v>
      </c>
      <c r="D46" s="5" t="s">
        <v>812</v>
      </c>
      <c r="E46" s="65" t="s">
        <v>813</v>
      </c>
      <c r="G46" s="43" t="s">
        <v>755</v>
      </c>
    </row>
    <row r="47" spans="1:7" ht="19" thickBot="1" x14ac:dyDescent="0.4">
      <c r="A47" s="49"/>
      <c r="B47" t="s">
        <v>2</v>
      </c>
      <c r="C47" s="5" t="s">
        <v>814</v>
      </c>
      <c r="D47" s="5" t="s">
        <v>815</v>
      </c>
      <c r="E47" s="73" t="s">
        <v>816</v>
      </c>
      <c r="G47" s="43" t="s">
        <v>755</v>
      </c>
    </row>
    <row r="48" spans="1:7" ht="19" thickBot="1" x14ac:dyDescent="0.4">
      <c r="A48" s="49"/>
      <c r="B48" t="s">
        <v>2</v>
      </c>
      <c r="C48" t="s">
        <v>817</v>
      </c>
      <c r="D48" s="5" t="s">
        <v>766</v>
      </c>
      <c r="G48" s="43" t="s">
        <v>755</v>
      </c>
    </row>
    <row r="49" spans="1:7" ht="19" thickBot="1" x14ac:dyDescent="0.4">
      <c r="A49" s="49"/>
      <c r="B49" t="s">
        <v>2</v>
      </c>
      <c r="C49" s="74" t="s">
        <v>818</v>
      </c>
      <c r="D49" s="5" t="s">
        <v>783</v>
      </c>
      <c r="E49" s="65" t="s">
        <v>819</v>
      </c>
      <c r="G49" s="43" t="s">
        <v>755</v>
      </c>
    </row>
    <row r="50" spans="1:7" ht="19" thickBot="1" x14ac:dyDescent="0.4">
      <c r="A50" s="49"/>
      <c r="B50" t="s">
        <v>820</v>
      </c>
      <c r="C50" t="s">
        <v>821</v>
      </c>
      <c r="D50" s="5"/>
      <c r="E50" t="s">
        <v>822</v>
      </c>
      <c r="G50" s="43" t="s">
        <v>755</v>
      </c>
    </row>
    <row r="51" spans="1:7" ht="19" thickBot="1" x14ac:dyDescent="0.4">
      <c r="A51" s="49"/>
      <c r="B51" t="s">
        <v>823</v>
      </c>
      <c r="C51" t="s">
        <v>542</v>
      </c>
      <c r="D51" s="5"/>
      <c r="G51" s="43" t="s">
        <v>755</v>
      </c>
    </row>
    <row r="52" spans="1:7" ht="19" thickBot="1" x14ac:dyDescent="0.4">
      <c r="A52" s="49"/>
      <c r="B52" t="s">
        <v>510</v>
      </c>
      <c r="C52" s="75" t="s">
        <v>824</v>
      </c>
      <c r="D52" s="5"/>
      <c r="E52" t="s">
        <v>825</v>
      </c>
      <c r="G52" s="43" t="s">
        <v>755</v>
      </c>
    </row>
    <row r="53" spans="1:7" ht="19" thickBot="1" x14ac:dyDescent="0.4">
      <c r="A53" s="49"/>
      <c r="B53" t="s">
        <v>22</v>
      </c>
      <c r="C53" t="s">
        <v>826</v>
      </c>
      <c r="D53" s="5"/>
      <c r="E53" t="s">
        <v>827</v>
      </c>
      <c r="G53" s="43" t="s">
        <v>755</v>
      </c>
    </row>
    <row r="54" spans="1:7" ht="19" thickBot="1" x14ac:dyDescent="0.4">
      <c r="A54" s="49"/>
      <c r="B54" t="s">
        <v>828</v>
      </c>
      <c r="C54" s="5" t="s">
        <v>829</v>
      </c>
      <c r="D54" s="5"/>
      <c r="G54" s="43" t="s">
        <v>755</v>
      </c>
    </row>
    <row r="55" spans="1:7" ht="19" thickBot="1" x14ac:dyDescent="0.4">
      <c r="A55" s="49"/>
      <c r="B55" t="s">
        <v>510</v>
      </c>
      <c r="C55" s="5" t="s">
        <v>830</v>
      </c>
      <c r="D55" s="5"/>
      <c r="E55" s="65" t="s">
        <v>831</v>
      </c>
      <c r="G55" s="43" t="s">
        <v>755</v>
      </c>
    </row>
    <row r="56" spans="1:7" ht="19" thickBot="1" x14ac:dyDescent="0.4">
      <c r="A56" s="49"/>
      <c r="B56" t="s">
        <v>51</v>
      </c>
      <c r="C56" s="5" t="s">
        <v>832</v>
      </c>
      <c r="D56" s="5"/>
      <c r="E56" s="65" t="s">
        <v>833</v>
      </c>
      <c r="G56" s="43" t="s">
        <v>755</v>
      </c>
    </row>
    <row r="57" spans="1:7" ht="19" thickBot="1" x14ac:dyDescent="0.4">
      <c r="A57" s="49"/>
      <c r="B57" t="s">
        <v>51</v>
      </c>
      <c r="C57" s="5" t="s">
        <v>834</v>
      </c>
      <c r="D57" s="5"/>
      <c r="E57" s="65" t="s">
        <v>835</v>
      </c>
      <c r="G57" s="43" t="s">
        <v>755</v>
      </c>
    </row>
    <row r="58" spans="1:7" ht="19" thickBot="1" x14ac:dyDescent="0.4">
      <c r="A58" s="49"/>
      <c r="B58" t="s">
        <v>510</v>
      </c>
      <c r="C58" s="5" t="s">
        <v>836</v>
      </c>
      <c r="D58" s="5"/>
      <c r="E58" s="65" t="s">
        <v>837</v>
      </c>
      <c r="G58" s="43" t="s">
        <v>755</v>
      </c>
    </row>
    <row r="59" spans="1:7" ht="19" thickBot="1" x14ac:dyDescent="0.4">
      <c r="A59" s="49"/>
      <c r="B59" t="s">
        <v>510</v>
      </c>
      <c r="C59" s="5" t="s">
        <v>838</v>
      </c>
      <c r="D59" s="5" t="s">
        <v>766</v>
      </c>
      <c r="E59" t="s">
        <v>839</v>
      </c>
      <c r="G59" s="43" t="s">
        <v>755</v>
      </c>
    </row>
    <row r="60" spans="1:7" ht="19" thickBot="1" x14ac:dyDescent="0.4">
      <c r="A60" s="49"/>
      <c r="B60" t="s">
        <v>840</v>
      </c>
      <c r="C60" s="5" t="s">
        <v>841</v>
      </c>
      <c r="D60" s="5"/>
      <c r="G60" s="43" t="s">
        <v>755</v>
      </c>
    </row>
    <row r="61" spans="1:7" ht="19" thickBot="1" x14ac:dyDescent="0.4">
      <c r="A61" s="49"/>
      <c r="B61" t="s">
        <v>840</v>
      </c>
      <c r="C61" s="80" t="s">
        <v>842</v>
      </c>
      <c r="D61" s="5"/>
      <c r="E61" s="65" t="s">
        <v>843</v>
      </c>
      <c r="G61" s="43" t="s">
        <v>781</v>
      </c>
    </row>
    <row r="62" spans="1:7" ht="19" thickBot="1" x14ac:dyDescent="0.4">
      <c r="A62" s="49"/>
      <c r="B62" t="s">
        <v>510</v>
      </c>
      <c r="C62" s="5" t="s">
        <v>807</v>
      </c>
      <c r="D62" s="5"/>
      <c r="E62" t="s">
        <v>844</v>
      </c>
      <c r="G62" s="43" t="s">
        <v>755</v>
      </c>
    </row>
    <row r="63" spans="1:7" ht="19" thickBot="1" x14ac:dyDescent="0.4">
      <c r="A63" s="49"/>
      <c r="B63" t="s">
        <v>840</v>
      </c>
      <c r="C63" s="5" t="s">
        <v>845</v>
      </c>
      <c r="D63" s="5" t="s">
        <v>783</v>
      </c>
      <c r="E63" s="65" t="s">
        <v>846</v>
      </c>
      <c r="G63" s="43" t="s">
        <v>755</v>
      </c>
    </row>
    <row r="64" spans="1:7" ht="19" thickBot="1" x14ac:dyDescent="0.4">
      <c r="A64" s="49"/>
      <c r="B64" t="s">
        <v>531</v>
      </c>
      <c r="C64" s="5" t="s">
        <v>847</v>
      </c>
      <c r="D64" s="5" t="s">
        <v>848</v>
      </c>
      <c r="E64" s="65" t="s">
        <v>849</v>
      </c>
      <c r="G64" s="43" t="s">
        <v>755</v>
      </c>
    </row>
    <row r="65" spans="1:7" ht="19" thickBot="1" x14ac:dyDescent="0.4">
      <c r="A65" s="49"/>
      <c r="B65" t="s">
        <v>840</v>
      </c>
      <c r="C65" s="5" t="s">
        <v>850</v>
      </c>
      <c r="D65" s="5"/>
      <c r="E65" s="65" t="s">
        <v>837</v>
      </c>
      <c r="G65" s="43" t="s">
        <v>781</v>
      </c>
    </row>
    <row r="66" spans="1:7" ht="19" thickBot="1" x14ac:dyDescent="0.4">
      <c r="A66" s="49"/>
      <c r="B66" t="s">
        <v>163</v>
      </c>
      <c r="C66" s="5" t="s">
        <v>851</v>
      </c>
      <c r="D66" s="5"/>
      <c r="E66" t="s">
        <v>852</v>
      </c>
      <c r="G66" s="43" t="s">
        <v>755</v>
      </c>
    </row>
    <row r="67" spans="1:7" ht="19" thickBot="1" x14ac:dyDescent="0.4">
      <c r="A67" s="49"/>
      <c r="B67" t="s">
        <v>510</v>
      </c>
      <c r="C67" t="s">
        <v>853</v>
      </c>
      <c r="D67" s="5"/>
      <c r="G67" s="43" t="s">
        <v>755</v>
      </c>
    </row>
    <row r="68" spans="1:7" ht="19" thickBot="1" x14ac:dyDescent="0.4">
      <c r="A68" s="49"/>
      <c r="B68" t="s">
        <v>510</v>
      </c>
      <c r="C68" s="5" t="s">
        <v>923</v>
      </c>
      <c r="D68" s="5"/>
      <c r="E68" t="s">
        <v>839</v>
      </c>
      <c r="G68" s="43" t="s">
        <v>755</v>
      </c>
    </row>
    <row r="69" spans="1:7" ht="19" thickBot="1" x14ac:dyDescent="0.4">
      <c r="A69" s="49"/>
      <c r="B69" t="s">
        <v>163</v>
      </c>
      <c r="C69" s="5" t="s">
        <v>854</v>
      </c>
      <c r="D69" s="5"/>
      <c r="G69" s="43" t="s">
        <v>755</v>
      </c>
    </row>
    <row r="70" spans="1:7" ht="19" thickBot="1" x14ac:dyDescent="0.4">
      <c r="A70" s="49"/>
      <c r="B70" t="s">
        <v>531</v>
      </c>
      <c r="C70" s="5" t="s">
        <v>855</v>
      </c>
      <c r="D70" s="5" t="s">
        <v>783</v>
      </c>
      <c r="E70" t="s">
        <v>856</v>
      </c>
      <c r="G70" s="43" t="s">
        <v>755</v>
      </c>
    </row>
    <row r="71" spans="1:7" ht="19" thickBot="1" x14ac:dyDescent="0.4">
      <c r="A71" s="49"/>
      <c r="B71" t="s">
        <v>22</v>
      </c>
      <c r="C71" s="5" t="s">
        <v>857</v>
      </c>
      <c r="D71" s="5" t="s">
        <v>779</v>
      </c>
      <c r="E71" t="s">
        <v>858</v>
      </c>
      <c r="G71" s="43" t="s">
        <v>755</v>
      </c>
    </row>
    <row r="72" spans="1:7" ht="19" thickBot="1" x14ac:dyDescent="0.4">
      <c r="A72" s="81"/>
      <c r="B72" t="s">
        <v>510</v>
      </c>
      <c r="C72" s="5" t="s">
        <v>919</v>
      </c>
      <c r="D72" s="5" t="s">
        <v>848</v>
      </c>
      <c r="E72" s="65" t="s">
        <v>920</v>
      </c>
      <c r="G72" s="43" t="s">
        <v>755</v>
      </c>
    </row>
    <row r="73" spans="1:7" ht="19" thickBot="1" x14ac:dyDescent="0.4">
      <c r="A73" s="81"/>
      <c r="B73" t="s">
        <v>510</v>
      </c>
      <c r="C73" t="s">
        <v>921</v>
      </c>
      <c r="D73" s="5"/>
      <c r="E73" s="65" t="s">
        <v>922</v>
      </c>
      <c r="G73" t="s">
        <v>755</v>
      </c>
    </row>
    <row r="74" spans="1:7" ht="19" thickBot="1" x14ac:dyDescent="0.4">
      <c r="A74" s="81"/>
      <c r="B74" t="s">
        <v>510</v>
      </c>
      <c r="C74" s="5" t="s">
        <v>939</v>
      </c>
      <c r="D74" s="5" t="s">
        <v>766</v>
      </c>
      <c r="E74" s="65" t="s">
        <v>940</v>
      </c>
      <c r="G74" t="s">
        <v>755</v>
      </c>
    </row>
    <row r="75" spans="1:7" ht="19" thickBot="1" x14ac:dyDescent="0.4">
      <c r="A75" s="81"/>
      <c r="B75" t="s">
        <v>510</v>
      </c>
      <c r="C75" t="s">
        <v>948</v>
      </c>
      <c r="D75" s="5" t="s">
        <v>783</v>
      </c>
      <c r="E75" t="s">
        <v>949</v>
      </c>
      <c r="G75" t="s">
        <v>755</v>
      </c>
    </row>
    <row r="76" spans="1:7" ht="19" thickBot="1" x14ac:dyDescent="0.4">
      <c r="A76" s="81"/>
      <c r="B76" t="s">
        <v>952</v>
      </c>
      <c r="C76" s="5" t="s">
        <v>953</v>
      </c>
      <c r="D76" s="5"/>
      <c r="E76" s="65" t="s">
        <v>956</v>
      </c>
      <c r="G76" t="s">
        <v>755</v>
      </c>
    </row>
    <row r="77" spans="1:7" ht="19" thickBot="1" x14ac:dyDescent="0.4">
      <c r="A77" s="81"/>
      <c r="B77" t="s">
        <v>510</v>
      </c>
      <c r="C77" s="5" t="s">
        <v>954</v>
      </c>
      <c r="D77" s="5"/>
      <c r="E77" s="65" t="s">
        <v>955</v>
      </c>
      <c r="G77" t="s">
        <v>755</v>
      </c>
    </row>
    <row r="78" spans="1:7" ht="19" thickBot="1" x14ac:dyDescent="0.4">
      <c r="A78" s="81"/>
      <c r="B78" t="s">
        <v>958</v>
      </c>
      <c r="C78" t="s">
        <v>961</v>
      </c>
      <c r="D78" s="5" t="s">
        <v>783</v>
      </c>
      <c r="E78" s="65" t="s">
        <v>1027</v>
      </c>
      <c r="G78" t="s">
        <v>755</v>
      </c>
    </row>
    <row r="79" spans="1:7" ht="19" thickBot="1" x14ac:dyDescent="0.4">
      <c r="A79" s="81"/>
      <c r="B79" t="s">
        <v>510</v>
      </c>
      <c r="C79" t="s">
        <v>983</v>
      </c>
      <c r="D79" s="5" t="s">
        <v>779</v>
      </c>
      <c r="E79" t="s">
        <v>984</v>
      </c>
      <c r="G79" t="s">
        <v>755</v>
      </c>
    </row>
    <row r="80" spans="1:7" ht="19" thickBot="1" x14ac:dyDescent="0.4">
      <c r="A80" s="81"/>
      <c r="B80" s="76" t="s">
        <v>163</v>
      </c>
      <c r="C80" s="92" t="s">
        <v>985</v>
      </c>
      <c r="D80" s="92" t="s">
        <v>779</v>
      </c>
      <c r="E80" s="93" t="s">
        <v>986</v>
      </c>
      <c r="G80" t="s">
        <v>755</v>
      </c>
    </row>
    <row r="81" spans="1:7" ht="19" thickBot="1" x14ac:dyDescent="0.4">
      <c r="A81" s="81"/>
      <c r="B81" t="s">
        <v>988</v>
      </c>
      <c r="C81" t="s">
        <v>992</v>
      </c>
      <c r="D81" s="5"/>
      <c r="E81" s="65" t="s">
        <v>993</v>
      </c>
      <c r="G81" t="s">
        <v>758</v>
      </c>
    </row>
    <row r="82" spans="1:7" ht="19" thickBot="1" x14ac:dyDescent="0.4">
      <c r="A82" s="81"/>
      <c r="B82" t="s">
        <v>958</v>
      </c>
      <c r="C82" t="s">
        <v>1021</v>
      </c>
      <c r="D82" s="5" t="s">
        <v>783</v>
      </c>
      <c r="E82" s="65" t="s">
        <v>1023</v>
      </c>
      <c r="G82" t="s">
        <v>755</v>
      </c>
    </row>
    <row r="83" spans="1:7" ht="19" thickBot="1" x14ac:dyDescent="0.4">
      <c r="A83" s="81"/>
      <c r="B83" t="s">
        <v>958</v>
      </c>
      <c r="C83" t="s">
        <v>1025</v>
      </c>
      <c r="D83" s="5" t="s">
        <v>783</v>
      </c>
      <c r="E83" s="65" t="s">
        <v>1026</v>
      </c>
      <c r="G83" t="s">
        <v>755</v>
      </c>
    </row>
    <row r="84" spans="1:7" ht="19" thickBot="1" x14ac:dyDescent="0.4">
      <c r="A84" s="81"/>
      <c r="B84" t="s">
        <v>510</v>
      </c>
      <c r="C84" t="s">
        <v>1050</v>
      </c>
      <c r="D84" s="5" t="s">
        <v>783</v>
      </c>
      <c r="G84" t="s">
        <v>755</v>
      </c>
    </row>
    <row r="85" spans="1:7" ht="19" thickBot="1" x14ac:dyDescent="0.4">
      <c r="A85" s="49"/>
      <c r="B85" t="s">
        <v>1063</v>
      </c>
      <c r="C85" t="s">
        <v>1066</v>
      </c>
      <c r="D85" s="5" t="s">
        <v>1067</v>
      </c>
      <c r="E85" t="s">
        <v>1264</v>
      </c>
      <c r="G85" t="s">
        <v>758</v>
      </c>
    </row>
    <row r="86" spans="1:7" ht="19" thickBot="1" x14ac:dyDescent="0.4">
      <c r="A86" s="49"/>
      <c r="B86" t="s">
        <v>510</v>
      </c>
      <c r="C86" t="s">
        <v>1083</v>
      </c>
      <c r="D86" s="5" t="s">
        <v>779</v>
      </c>
      <c r="E86" s="65" t="s">
        <v>1084</v>
      </c>
      <c r="G86" t="s">
        <v>755</v>
      </c>
    </row>
    <row r="87" spans="1:7" ht="19" thickBot="1" x14ac:dyDescent="0.4">
      <c r="A87" s="81"/>
      <c r="B87" t="s">
        <v>952</v>
      </c>
      <c r="C87" s="5" t="s">
        <v>1093</v>
      </c>
      <c r="D87" s="5" t="s">
        <v>1095</v>
      </c>
      <c r="E87" t="s">
        <v>1094</v>
      </c>
      <c r="G87" t="s">
        <v>755</v>
      </c>
    </row>
    <row r="88" spans="1:7" ht="19" thickBot="1" x14ac:dyDescent="0.4">
      <c r="A88" s="81"/>
      <c r="B88" t="s">
        <v>958</v>
      </c>
      <c r="C88" s="5" t="s">
        <v>1025</v>
      </c>
      <c r="D88" s="5" t="s">
        <v>779</v>
      </c>
      <c r="E88" s="65" t="s">
        <v>1099</v>
      </c>
      <c r="G88" t="s">
        <v>758</v>
      </c>
    </row>
    <row r="89" spans="1:7" ht="19" thickBot="1" x14ac:dyDescent="0.4">
      <c r="A89" s="81"/>
      <c r="B89" t="s">
        <v>958</v>
      </c>
      <c r="C89" s="5" t="s">
        <v>1101</v>
      </c>
      <c r="D89" s="5" t="s">
        <v>779</v>
      </c>
      <c r="E89" s="65" t="s">
        <v>1100</v>
      </c>
      <c r="G89" t="s">
        <v>755</v>
      </c>
    </row>
    <row r="90" spans="1:7" ht="19" thickBot="1" x14ac:dyDescent="0.4">
      <c r="A90" s="81"/>
      <c r="B90" t="s">
        <v>1116</v>
      </c>
      <c r="C90" s="5" t="s">
        <v>1115</v>
      </c>
      <c r="D90" s="5" t="s">
        <v>783</v>
      </c>
      <c r="E90" t="s">
        <v>1117</v>
      </c>
      <c r="G90" t="s">
        <v>758</v>
      </c>
    </row>
    <row r="91" spans="1:7" ht="19" thickBot="1" x14ac:dyDescent="0.4">
      <c r="A91" s="81"/>
      <c r="B91" t="s">
        <v>1030</v>
      </c>
      <c r="C91" s="5" t="s">
        <v>1125</v>
      </c>
      <c r="D91" s="5" t="s">
        <v>779</v>
      </c>
      <c r="E91" s="65" t="s">
        <v>1124</v>
      </c>
      <c r="G91" t="s">
        <v>758</v>
      </c>
    </row>
    <row r="92" spans="1:7" ht="19" thickBot="1" x14ac:dyDescent="0.4">
      <c r="A92" s="81"/>
      <c r="B92" t="s">
        <v>1063</v>
      </c>
      <c r="C92" s="5" t="s">
        <v>1157</v>
      </c>
      <c r="D92" s="5" t="s">
        <v>783</v>
      </c>
      <c r="E92" s="65" t="s">
        <v>1156</v>
      </c>
      <c r="G92" t="s">
        <v>758</v>
      </c>
    </row>
    <row r="93" spans="1:7" ht="19" thickBot="1" x14ac:dyDescent="0.4">
      <c r="A93" s="81"/>
      <c r="B93" t="s">
        <v>1162</v>
      </c>
      <c r="C93" t="s">
        <v>1206</v>
      </c>
      <c r="D93" s="5" t="s">
        <v>783</v>
      </c>
      <c r="E93" s="100" t="s">
        <v>1265</v>
      </c>
      <c r="G93" t="s">
        <v>758</v>
      </c>
    </row>
    <row r="94" spans="1:7" ht="19" thickBot="1" x14ac:dyDescent="0.4">
      <c r="A94" s="81"/>
      <c r="B94" t="s">
        <v>510</v>
      </c>
      <c r="C94" t="s">
        <v>1216</v>
      </c>
      <c r="D94" s="5" t="s">
        <v>779</v>
      </c>
      <c r="E94" t="s">
        <v>1217</v>
      </c>
      <c r="G94" t="s">
        <v>755</v>
      </c>
    </row>
    <row r="95" spans="1:7" ht="19" thickBot="1" x14ac:dyDescent="0.45">
      <c r="A95" s="81"/>
      <c r="B95" t="s">
        <v>958</v>
      </c>
      <c r="C95" s="99" t="s">
        <v>1224</v>
      </c>
      <c r="D95" s="5" t="s">
        <v>1095</v>
      </c>
      <c r="E95" s="99" t="s">
        <v>1225</v>
      </c>
      <c r="G95" t="s">
        <v>758</v>
      </c>
    </row>
    <row r="96" spans="1:7" ht="19" thickBot="1" x14ac:dyDescent="0.4">
      <c r="A96" s="81"/>
      <c r="B96" t="s">
        <v>1031</v>
      </c>
      <c r="C96" s="5" t="s">
        <v>1251</v>
      </c>
      <c r="D96" s="5" t="s">
        <v>783</v>
      </c>
      <c r="E96" t="s">
        <v>1252</v>
      </c>
      <c r="G96" t="s">
        <v>758</v>
      </c>
    </row>
    <row r="97" spans="1:7" ht="19" thickBot="1" x14ac:dyDescent="0.4">
      <c r="A97" s="81"/>
      <c r="B97" t="s">
        <v>1031</v>
      </c>
      <c r="C97" t="s">
        <v>1263</v>
      </c>
      <c r="D97" s="5" t="s">
        <v>783</v>
      </c>
      <c r="E97" s="100" t="s">
        <v>1266</v>
      </c>
      <c r="G97" t="s">
        <v>758</v>
      </c>
    </row>
    <row r="98" spans="1:7" ht="19" thickBot="1" x14ac:dyDescent="0.4">
      <c r="A98" s="81"/>
      <c r="B98" t="s">
        <v>958</v>
      </c>
      <c r="C98" s="5" t="s">
        <v>1272</v>
      </c>
      <c r="D98" s="5"/>
      <c r="E98" s="100" t="s">
        <v>1273</v>
      </c>
      <c r="G98" t="s">
        <v>758</v>
      </c>
    </row>
    <row r="99" spans="1:7" ht="19" thickBot="1" x14ac:dyDescent="0.4">
      <c r="A99" s="81"/>
      <c r="B99" t="s">
        <v>510</v>
      </c>
      <c r="C99" t="s">
        <v>1280</v>
      </c>
      <c r="D99" s="5" t="s">
        <v>815</v>
      </c>
      <c r="G99" t="s">
        <v>758</v>
      </c>
    </row>
    <row r="100" spans="1:7" ht="19" thickBot="1" x14ac:dyDescent="0.4">
      <c r="A100" s="81"/>
      <c r="B100" t="s">
        <v>1162</v>
      </c>
      <c r="C100" s="5" t="s">
        <v>1296</v>
      </c>
      <c r="D100" s="5" t="s">
        <v>783</v>
      </c>
      <c r="E100" s="100" t="s">
        <v>1297</v>
      </c>
      <c r="G100" t="s">
        <v>758</v>
      </c>
    </row>
    <row r="101" spans="1:7" ht="19" thickBot="1" x14ac:dyDescent="0.4">
      <c r="A101" s="49"/>
      <c r="B101" t="s">
        <v>510</v>
      </c>
      <c r="C101" s="5" t="s">
        <v>1280</v>
      </c>
      <c r="D101" s="5"/>
      <c r="E101" s="100" t="s">
        <v>1319</v>
      </c>
    </row>
    <row r="102" spans="1:7" ht="19" thickBot="1" x14ac:dyDescent="0.4">
      <c r="A102" s="49"/>
      <c r="B102" t="s">
        <v>510</v>
      </c>
      <c r="C102" s="5" t="s">
        <v>1321</v>
      </c>
      <c r="D102" s="5"/>
      <c r="E102" t="s">
        <v>1322</v>
      </c>
    </row>
    <row r="103" spans="1:7" ht="19" thickBot="1" x14ac:dyDescent="0.4">
      <c r="A103" s="49"/>
      <c r="B103" t="s">
        <v>510</v>
      </c>
      <c r="C103" s="5" t="s">
        <v>1323</v>
      </c>
      <c r="D103" s="5"/>
      <c r="E103" s="100" t="s">
        <v>1324</v>
      </c>
    </row>
    <row r="104" spans="1:7" ht="19" thickBot="1" x14ac:dyDescent="0.4">
      <c r="A104" s="49"/>
      <c r="B104" t="s">
        <v>510</v>
      </c>
      <c r="C104" s="5" t="s">
        <v>1333</v>
      </c>
      <c r="D104" s="5" t="s">
        <v>783</v>
      </c>
      <c r="E104" s="100" t="s">
        <v>1334</v>
      </c>
      <c r="G104" t="s">
        <v>755</v>
      </c>
    </row>
    <row r="105" spans="1:7" ht="19" thickBot="1" x14ac:dyDescent="0.4">
      <c r="A105" s="49"/>
      <c r="B105" t="s">
        <v>1162</v>
      </c>
      <c r="C105" s="5" t="s">
        <v>1372</v>
      </c>
      <c r="D105" s="5"/>
      <c r="E105" s="100" t="s">
        <v>1353</v>
      </c>
    </row>
    <row r="106" spans="1:7" ht="19" thickBot="1" x14ac:dyDescent="0.4">
      <c r="A106" s="49"/>
      <c r="D106" s="5"/>
    </row>
    <row r="107" spans="1:7" ht="19" thickBot="1" x14ac:dyDescent="0.4">
      <c r="A107" s="49"/>
      <c r="D107" s="5"/>
    </row>
    <row r="108" spans="1:7" ht="19" thickBot="1" x14ac:dyDescent="0.4">
      <c r="A108" s="49"/>
      <c r="D108" s="5"/>
    </row>
    <row r="109" spans="1:7" ht="19" thickBot="1" x14ac:dyDescent="0.4">
      <c r="A109" s="49"/>
      <c r="D109" s="5"/>
    </row>
    <row r="110" spans="1:7" ht="19" thickBot="1" x14ac:dyDescent="0.4">
      <c r="A110" s="49"/>
      <c r="D110" s="5"/>
    </row>
    <row r="111" spans="1:7" ht="19" thickBot="1" x14ac:dyDescent="0.4">
      <c r="A111" s="49"/>
      <c r="D111" s="5"/>
    </row>
  </sheetData>
  <conditionalFormatting sqref="F4:F111">
    <cfRule type="iconSet" priority="1">
      <iconSet iconSet="3Arrows">
        <cfvo type="percent" val="0"/>
        <cfvo type="percent" val="33"/>
        <cfvo type="percent" val="67"/>
      </iconSet>
    </cfRule>
  </conditionalFormatting>
  <conditionalFormatting sqref="G4:G111">
    <cfRule type="iconSet" priority="3">
      <iconSet iconSet="4TrafficLights">
        <cfvo type="percent" val="0"/>
        <cfvo type="percent" val="25"/>
        <cfvo type="percent" val="50"/>
        <cfvo type="percent" val="75"/>
      </iconSet>
    </cfRule>
  </conditionalFormatting>
  <hyperlinks>
    <hyperlink ref="C5" r:id="rId1" display="https://csp.crm.dynamics.com/main.aspx?appid=745e23e2-7e8e-ea11-a811-000d3a349f83&amp;forceUCI=1&amp;newWindow=true&amp;pagetype=entityrecord&amp;etn=incident&amp;id=996cf5a2-f3fd-ec11-82e5-000d3a329468" xr:uid="{161D90DE-83DF-45FD-B73F-32C2A77ECCC2}"/>
    <hyperlink ref="C6" r:id="rId2" display="https://csp.crm.dynamics.com/main.aspx?appid=745e23e2-7e8e-ea11-a811-000d3a349f83&amp;forceUCI=1&amp;newWindow=true&amp;pagetype=entityrecord&amp;etn=incident&amp;id=bac0d0b3-d0f3-4cee-8440-a6933d78e841" xr:uid="{1E5680CE-3091-4D7E-B1FD-E6C1CA50797B}"/>
    <hyperlink ref="C7" r:id="rId3" display="https://csp.crm.dynamics.com/main.aspx?appid=745e23e2-7e8e-ea11-a811-000d3a349f83&amp;forceUCI=1&amp;newWindow=true&amp;pagetype=entityrecord&amp;etn=incident&amp;id=d29711be-cc2c-4bc6-ba02-fedcd0ef467b" xr:uid="{A71F6CAB-C708-4B3C-9327-E7A534726268}"/>
    <hyperlink ref="C9" r:id="rId4" display="https://hshelpdesk.crm4.dynamics.com/main.aspx?appid=4168a7f8-c604-e911-a956-000d3a4648f4&amp;pagetype=entityrecord&amp;etn=incident&amp;id=45cc4b1e-e353-49dd-8941-2992c952c8c1" xr:uid="{A2694A0C-3EC4-402A-959C-72DE96922725}"/>
    <hyperlink ref="C10" r:id="rId5" display="https://hshelpdesk.crm4.dynamics.com/main.aspx?appid=4168a7f8-c604-e911-a956-000d3a4648f4&amp;pagetype=entityrecord&amp;etn=incident&amp;id=37e0b2a3-ab91-4d57-b2e0-e29cc29d7cf4" xr:uid="{931F414A-EFDE-4FA3-803C-449DD648B410}"/>
    <hyperlink ref="C8" r:id="rId6" display="https://csp.crm.dynamics.com/main.aspx?appid=745e23e2-7e8e-ea11-a811-000d3a349f83&amp;forceUCI=1&amp;pagetype=entityrecord&amp;etn=incident&amp;id=c3a06be3-2f0c-ed11-82e5-000d3a5cbb86" xr:uid="{C72E0102-BE67-48F4-8BA4-3E61611BADDD}"/>
    <hyperlink ref="C14" r:id="rId7" xr:uid="{4DEE7499-C445-4716-8BCD-92DF1526A512}"/>
    <hyperlink ref="C12" r:id="rId8" display="https://csp.crm.dynamics.com/main.aspx?appid=745e23e2-7e8e-ea11-a811-000d3a349f83&amp;forceUCI=1&amp;pagetype=entityrecord&amp;etn=incident&amp;id=873a5ce0-60fd-ec11-82e5-000d3a329764" xr:uid="{35FD4624-591C-4BDF-B041-6BA6BACFF23F}"/>
    <hyperlink ref="C21" r:id="rId9" xr:uid="{0F24BF47-EACD-4117-9F13-4A4E5B8FF470}"/>
    <hyperlink ref="C46" r:id="rId10" xr:uid="{22D4C682-F37C-4449-BF48-F1893B14260A}"/>
    <hyperlink ref="C47" r:id="rId11" xr:uid="{D2931119-E495-47E4-9E4E-C061447FE7A0}"/>
    <hyperlink ref="C49" r:id="rId12" xr:uid="{04108F0C-A6F4-4D5E-8B16-73426B6792D4}"/>
    <hyperlink ref="C52" r:id="rId13" tooltip="https://csp.crm.dynamics.com/main.aspx?etc=112&amp;id=%7bde227095-c154-4580-b98c-97c60a1f4bf8%7d&amp;pagetype=entityrecord" display="https://csp.crm.dynamics.com/main.aspx?etc=112&amp;id=%7bde227095-c154-4580-b98c-97c60a1f4bf8%7d&amp;pagetype=entityrecord" xr:uid="{38466146-B098-4CC9-A573-D496FBDE13E6}"/>
    <hyperlink ref="C70" r:id="rId14" xr:uid="{5528A7AC-45E7-4EDE-86E5-7F681A3FB69F}"/>
  </hyperlinks>
  <pageMargins left="0.7" right="0.7" top="0.75" bottom="0.75" header="0.3" footer="0.3"/>
  <pageSetup orientation="portrait" r:id="rId15"/>
  <tableParts count="1">
    <tablePart r:id="rId16"/>
  </tableParts>
  <extLst>
    <ext xmlns:x14="http://schemas.microsoft.com/office/spreadsheetml/2009/9/main" uri="{CCE6A557-97BC-4b89-ADB6-D9C93CAAB3DF}">
      <x14:dataValidations xmlns:xm="http://schemas.microsoft.com/office/excel/2006/main" count="1">
        <x14:dataValidation type="list" allowBlank="1" showInputMessage="1" showErrorMessage="1" xr:uid="{5A586072-7DDB-46F2-85F3-00C0F6800C3F}">
          <x14:formula1>
            <xm:f>Status!$A$2:$A$7</xm:f>
          </x14:formula1>
          <xm:sqref>G4:G111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60107-0345-470E-964F-E174F3C23C91}">
  <dimension ref="A1:F13"/>
  <sheetViews>
    <sheetView zoomScale="80" zoomScaleNormal="80" workbookViewId="0">
      <selection activeCell="C14" sqref="C14"/>
    </sheetView>
  </sheetViews>
  <sheetFormatPr defaultColWidth="33.7265625" defaultRowHeight="31" customHeight="1" x14ac:dyDescent="0.35"/>
  <sheetData>
    <row r="1" spans="1:6" ht="31" customHeight="1" thickBot="1" x14ac:dyDescent="0.4">
      <c r="A1" s="82" t="s">
        <v>962</v>
      </c>
      <c r="B1" s="82" t="s">
        <v>866</v>
      </c>
      <c r="C1" s="82" t="s">
        <v>963</v>
      </c>
      <c r="D1" s="82" t="s">
        <v>964</v>
      </c>
      <c r="E1" s="82" t="s">
        <v>965</v>
      </c>
      <c r="F1" s="82" t="s">
        <v>966</v>
      </c>
    </row>
    <row r="2" spans="1:6" ht="31" customHeight="1" thickBot="1" x14ac:dyDescent="0.4">
      <c r="A2" s="83" t="s">
        <v>746</v>
      </c>
      <c r="B2" s="83" t="s">
        <v>51</v>
      </c>
      <c r="C2" s="83" t="s">
        <v>1221</v>
      </c>
      <c r="D2" s="83" t="s">
        <v>1222</v>
      </c>
      <c r="E2" s="83"/>
      <c r="F2" s="83"/>
    </row>
    <row r="3" spans="1:6" ht="31" customHeight="1" x14ac:dyDescent="0.35">
      <c r="A3" s="119" t="s">
        <v>772</v>
      </c>
      <c r="B3" s="119" t="s">
        <v>510</v>
      </c>
      <c r="C3" s="119" t="s">
        <v>1165</v>
      </c>
      <c r="D3" s="119" t="s">
        <v>967</v>
      </c>
      <c r="E3" s="121" t="s">
        <v>1223</v>
      </c>
      <c r="F3" s="117"/>
    </row>
    <row r="4" spans="1:6" ht="31" customHeight="1" thickBot="1" x14ac:dyDescent="0.4">
      <c r="A4" s="120"/>
      <c r="B4" s="120"/>
      <c r="C4" s="120"/>
      <c r="D4" s="120"/>
      <c r="E4" s="122"/>
      <c r="F4" s="118"/>
    </row>
    <row r="5" spans="1:6" ht="31" customHeight="1" thickBot="1" x14ac:dyDescent="0.4">
      <c r="A5" s="83" t="s">
        <v>968</v>
      </c>
      <c r="B5" s="83" t="s">
        <v>22</v>
      </c>
      <c r="C5" s="83" t="s">
        <v>969</v>
      </c>
      <c r="D5" s="83" t="s">
        <v>970</v>
      </c>
      <c r="E5" s="84"/>
      <c r="F5" s="84"/>
    </row>
    <row r="6" spans="1:6" ht="31" customHeight="1" thickBot="1" x14ac:dyDescent="0.4">
      <c r="A6" s="83" t="s">
        <v>971</v>
      </c>
      <c r="B6" s="83" t="s">
        <v>958</v>
      </c>
      <c r="C6" s="83" t="s">
        <v>1164</v>
      </c>
      <c r="D6" s="83" t="s">
        <v>973</v>
      </c>
      <c r="E6" s="83"/>
      <c r="F6" s="83"/>
    </row>
    <row r="7" spans="1:6" ht="31" customHeight="1" thickBot="1" x14ac:dyDescent="0.4">
      <c r="A7" s="83" t="s">
        <v>971</v>
      </c>
      <c r="B7" s="83" t="s">
        <v>972</v>
      </c>
      <c r="C7" s="83" t="s">
        <v>974</v>
      </c>
      <c r="D7" s="83" t="s">
        <v>973</v>
      </c>
      <c r="E7" s="83"/>
      <c r="F7" s="83"/>
    </row>
    <row r="8" spans="1:6" ht="31" customHeight="1" thickBot="1" x14ac:dyDescent="0.4">
      <c r="A8" s="83" t="s">
        <v>971</v>
      </c>
      <c r="B8" s="83" t="s">
        <v>1030</v>
      </c>
      <c r="C8" s="83" t="s">
        <v>1033</v>
      </c>
      <c r="D8" s="83" t="s">
        <v>973</v>
      </c>
      <c r="E8" s="83"/>
      <c r="F8" s="83"/>
    </row>
    <row r="9" spans="1:6" ht="31" customHeight="1" thickBot="1" x14ac:dyDescent="0.4">
      <c r="A9" s="83" t="s">
        <v>1032</v>
      </c>
      <c r="B9" s="83" t="s">
        <v>1031</v>
      </c>
      <c r="C9" s="83" t="s">
        <v>1034</v>
      </c>
      <c r="D9" s="83" t="s">
        <v>1035</v>
      </c>
      <c r="E9" s="83"/>
      <c r="F9" s="83"/>
    </row>
    <row r="10" spans="1:6" ht="31" customHeight="1" thickBot="1" x14ac:dyDescent="0.4">
      <c r="A10" s="83" t="s">
        <v>1032</v>
      </c>
      <c r="B10" s="83" t="s">
        <v>1063</v>
      </c>
      <c r="C10" s="83" t="s">
        <v>1218</v>
      </c>
      <c r="D10" s="83" t="s">
        <v>1036</v>
      </c>
      <c r="E10" s="83" t="s">
        <v>1219</v>
      </c>
      <c r="F10" s="83"/>
    </row>
    <row r="11" spans="1:6" ht="31" customHeight="1" thickBot="1" x14ac:dyDescent="0.4">
      <c r="A11" s="83" t="s">
        <v>772</v>
      </c>
      <c r="B11" s="83" t="s">
        <v>1162</v>
      </c>
      <c r="C11" s="83" t="s">
        <v>1220</v>
      </c>
      <c r="D11" s="83" t="s">
        <v>1163</v>
      </c>
      <c r="E11" s="83"/>
      <c r="F11" s="83"/>
    </row>
    <row r="12" spans="1:6" ht="31" customHeight="1" thickBot="1" x14ac:dyDescent="0.4">
      <c r="A12" s="83"/>
      <c r="B12" s="83"/>
      <c r="C12" s="83"/>
      <c r="D12" s="83"/>
      <c r="E12" s="83"/>
      <c r="F12" s="83"/>
    </row>
    <row r="13" spans="1:6" ht="31" customHeight="1" thickBot="1" x14ac:dyDescent="0.4">
      <c r="A13" s="83"/>
      <c r="B13" s="83"/>
      <c r="C13" s="83"/>
      <c r="D13" s="83"/>
      <c r="E13" s="83"/>
      <c r="F13" s="83"/>
    </row>
  </sheetData>
  <mergeCells count="6">
    <mergeCell ref="F3:F4"/>
    <mergeCell ref="A3:A4"/>
    <mergeCell ref="B3:B4"/>
    <mergeCell ref="C3:C4"/>
    <mergeCell ref="D3:D4"/>
    <mergeCell ref="E3:E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59B49-A632-43AB-BCBA-D6AF7093553C}">
  <dimension ref="A1:G35"/>
  <sheetViews>
    <sheetView topLeftCell="A26" zoomScale="60" zoomScaleNormal="60" workbookViewId="0">
      <selection activeCell="E38" sqref="E38"/>
    </sheetView>
  </sheetViews>
  <sheetFormatPr defaultColWidth="8.7265625" defaultRowHeight="27.65" customHeight="1" x14ac:dyDescent="0.35"/>
  <cols>
    <col min="1" max="1" width="17.7265625" style="50" customWidth="1"/>
    <col min="2" max="2" width="25.81640625" style="50" customWidth="1"/>
    <col min="3" max="3" width="45.1796875" style="51" customWidth="1"/>
    <col min="4" max="4" width="47.1796875" style="50" customWidth="1"/>
    <col min="5" max="5" width="54.7265625" style="50" customWidth="1"/>
    <col min="6" max="6" width="19.26953125" style="50" customWidth="1"/>
    <col min="7" max="7" width="27.453125" style="50" customWidth="1"/>
    <col min="8" max="8" width="16.81640625" style="50" customWidth="1"/>
    <col min="9" max="16384" width="8.7265625" style="50"/>
  </cols>
  <sheetData>
    <row r="1" spans="1:7" ht="27.65" customHeight="1" x14ac:dyDescent="0.35">
      <c r="A1" s="50" t="s">
        <v>866</v>
      </c>
      <c r="B1" s="50" t="s">
        <v>867</v>
      </c>
      <c r="C1" s="51" t="s">
        <v>868</v>
      </c>
      <c r="D1" s="50" t="s">
        <v>869</v>
      </c>
      <c r="E1" s="50" t="s">
        <v>870</v>
      </c>
      <c r="F1" s="50" t="s">
        <v>871</v>
      </c>
      <c r="G1" s="50" t="s">
        <v>872</v>
      </c>
    </row>
    <row r="2" spans="1:7" ht="27.65" customHeight="1" x14ac:dyDescent="0.35">
      <c r="A2" s="50" t="s">
        <v>51</v>
      </c>
      <c r="B2" s="50" t="s">
        <v>873</v>
      </c>
      <c r="C2" s="51" t="s">
        <v>874</v>
      </c>
      <c r="D2" s="50" t="s">
        <v>875</v>
      </c>
      <c r="E2" s="50" t="s">
        <v>876</v>
      </c>
    </row>
    <row r="3" spans="1:7" ht="45.65" customHeight="1" x14ac:dyDescent="0.35">
      <c r="B3" s="52" t="s">
        <v>877</v>
      </c>
      <c r="C3" s="51" t="s">
        <v>878</v>
      </c>
      <c r="E3" s="50" t="s">
        <v>879</v>
      </c>
    </row>
    <row r="5" spans="1:7" ht="27.65" customHeight="1" x14ac:dyDescent="0.35">
      <c r="D5" s="50" t="s">
        <v>880</v>
      </c>
      <c r="E5" s="50" t="s">
        <v>881</v>
      </c>
    </row>
    <row r="6" spans="1:7" ht="27.65" customHeight="1" x14ac:dyDescent="0.35">
      <c r="E6" s="50" t="s">
        <v>882</v>
      </c>
    </row>
    <row r="7" spans="1:7" ht="27.65" customHeight="1" x14ac:dyDescent="0.35">
      <c r="E7" s="50" t="s">
        <v>883</v>
      </c>
    </row>
    <row r="8" spans="1:7" ht="27.65" customHeight="1" x14ac:dyDescent="0.35">
      <c r="E8" s="53" t="s">
        <v>884</v>
      </c>
    </row>
    <row r="9" spans="1:7" ht="27.65" customHeight="1" x14ac:dyDescent="0.35">
      <c r="E9" s="53" t="s">
        <v>885</v>
      </c>
    </row>
    <row r="10" spans="1:7" ht="27.65" customHeight="1" x14ac:dyDescent="0.35">
      <c r="E10" s="53" t="s">
        <v>886</v>
      </c>
    </row>
    <row r="11" spans="1:7" ht="27.65" customHeight="1" x14ac:dyDescent="0.35">
      <c r="E11" s="53" t="s">
        <v>887</v>
      </c>
    </row>
    <row r="12" spans="1:7" ht="27.65" customHeight="1" x14ac:dyDescent="0.35">
      <c r="E12" s="53" t="s">
        <v>888</v>
      </c>
    </row>
    <row r="15" spans="1:7" ht="27.65" customHeight="1" x14ac:dyDescent="0.35">
      <c r="D15" s="50" t="s">
        <v>889</v>
      </c>
      <c r="E15" s="50" t="s">
        <v>890</v>
      </c>
    </row>
    <row r="16" spans="1:7" ht="27.65" customHeight="1" x14ac:dyDescent="0.35">
      <c r="E16" s="53" t="s">
        <v>890</v>
      </c>
    </row>
    <row r="17" spans="4:6" ht="27.65" customHeight="1" x14ac:dyDescent="0.35">
      <c r="E17" s="50" t="s">
        <v>891</v>
      </c>
    </row>
    <row r="18" spans="4:6" ht="27.65" customHeight="1" x14ac:dyDescent="0.35">
      <c r="E18" s="53" t="s">
        <v>892</v>
      </c>
    </row>
    <row r="19" spans="4:6" ht="27.65" customHeight="1" x14ac:dyDescent="0.35">
      <c r="E19" s="53" t="s">
        <v>893</v>
      </c>
    </row>
    <row r="20" spans="4:6" ht="27.65" customHeight="1" x14ac:dyDescent="0.35">
      <c r="E20" s="53" t="s">
        <v>894</v>
      </c>
    </row>
    <row r="21" spans="4:6" ht="27.65" customHeight="1" x14ac:dyDescent="0.35">
      <c r="F21" s="53"/>
    </row>
    <row r="22" spans="4:6" ht="27.65" customHeight="1" x14ac:dyDescent="0.35">
      <c r="F22" s="53"/>
    </row>
    <row r="23" spans="4:6" ht="27.65" customHeight="1" x14ac:dyDescent="0.35">
      <c r="D23" s="50" t="s">
        <v>895</v>
      </c>
      <c r="E23" s="54" t="s">
        <v>896</v>
      </c>
      <c r="F23" s="53"/>
    </row>
    <row r="24" spans="4:6" ht="27.65" customHeight="1" x14ac:dyDescent="0.35">
      <c r="E24" s="54" t="s">
        <v>897</v>
      </c>
      <c r="F24" s="53"/>
    </row>
    <row r="25" spans="4:6" ht="27.65" customHeight="1" x14ac:dyDescent="0.35">
      <c r="E25" s="54" t="s">
        <v>898</v>
      </c>
      <c r="F25" s="53"/>
    </row>
    <row r="26" spans="4:6" ht="27.65" customHeight="1" x14ac:dyDescent="0.35">
      <c r="E26" s="54" t="s">
        <v>899</v>
      </c>
      <c r="F26" s="53"/>
    </row>
    <row r="27" spans="4:6" ht="27.65" customHeight="1" x14ac:dyDescent="0.35">
      <c r="E27" s="54" t="s">
        <v>900</v>
      </c>
      <c r="F27" s="53"/>
    </row>
    <row r="28" spans="4:6" ht="27.65" customHeight="1" x14ac:dyDescent="0.35">
      <c r="E28" s="54" t="s">
        <v>901</v>
      </c>
      <c r="F28" s="53"/>
    </row>
    <row r="31" spans="4:6" ht="65.150000000000006" customHeight="1" x14ac:dyDescent="0.35">
      <c r="D31" s="55" t="s">
        <v>902</v>
      </c>
      <c r="E31" s="56" t="s">
        <v>903</v>
      </c>
    </row>
    <row r="32" spans="4:6" ht="23.15" customHeight="1" x14ac:dyDescent="0.35">
      <c r="E32" s="56" t="s">
        <v>904</v>
      </c>
    </row>
    <row r="33" spans="5:5" ht="27.65" customHeight="1" x14ac:dyDescent="0.35">
      <c r="E33" s="56" t="s">
        <v>905</v>
      </c>
    </row>
    <row r="34" spans="5:5" ht="27.65" customHeight="1" x14ac:dyDescent="0.35">
      <c r="E34" s="56" t="s">
        <v>906</v>
      </c>
    </row>
    <row r="35" spans="5:5" ht="27.65" customHeight="1" x14ac:dyDescent="0.35">
      <c r="E35" s="55"/>
    </row>
  </sheetData>
  <hyperlinks>
    <hyperlink ref="B3" r:id="rId1" tooltip="AZP-HSDWR-Monitor" display="https://portal.azure.com/" xr:uid="{17C2C2DD-5422-4166-9BEF-7A964B4A3FDC}"/>
    <hyperlink ref="E31" r:id="rId2" xr:uid="{FA3F37F3-5DFE-480B-A6E8-2C7505D87E27}"/>
    <hyperlink ref="E32" r:id="rId3" xr:uid="{AB6DCBD4-E657-4778-ABE3-DCD3AB30120A}"/>
    <hyperlink ref="E33" r:id="rId4" xr:uid="{AF7C33AD-748B-43B3-A795-B9AAA621853B}"/>
    <hyperlink ref="E34" r:id="rId5" xr:uid="{19AAC546-DACA-4566-BAB1-FC364A561149}"/>
  </hyperlinks>
  <pageMargins left="0.7" right="0.7" top="0.75" bottom="0.75" header="0.3" footer="0.3"/>
  <pageSetup orientation="portrait" r:id="rId6"/>
  <tableParts count="1">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EF7B6-493B-4650-8424-336A1DC4FA50}">
  <dimension ref="B1:C14"/>
  <sheetViews>
    <sheetView zoomScale="60" zoomScaleNormal="60" workbookViewId="0">
      <selection activeCell="C14" sqref="C14"/>
    </sheetView>
  </sheetViews>
  <sheetFormatPr defaultRowHeight="14.5" x14ac:dyDescent="0.35"/>
  <cols>
    <col min="2" max="2" width="31.81640625" customWidth="1"/>
    <col min="3" max="3" width="114.54296875" customWidth="1"/>
  </cols>
  <sheetData>
    <row r="1" spans="2:3" ht="18.5" x14ac:dyDescent="0.45">
      <c r="B1" s="98" t="s">
        <v>866</v>
      </c>
      <c r="C1" s="98" t="s">
        <v>1044</v>
      </c>
    </row>
    <row r="2" spans="2:3" ht="43.5" x14ac:dyDescent="0.35">
      <c r="B2" s="97" t="s">
        <v>51</v>
      </c>
      <c r="C2" s="5" t="s">
        <v>1048</v>
      </c>
    </row>
    <row r="3" spans="2:3" ht="46" customHeight="1" x14ac:dyDescent="0.35">
      <c r="B3" s="97" t="s">
        <v>510</v>
      </c>
      <c r="C3" s="5" t="s">
        <v>1045</v>
      </c>
    </row>
    <row r="4" spans="2:3" ht="52" customHeight="1" x14ac:dyDescent="0.35">
      <c r="B4" s="97" t="s">
        <v>22</v>
      </c>
      <c r="C4" s="5" t="s">
        <v>1046</v>
      </c>
    </row>
    <row r="5" spans="2:3" ht="43.5" x14ac:dyDescent="0.35">
      <c r="B5" s="97" t="s">
        <v>840</v>
      </c>
      <c r="C5" s="5" t="s">
        <v>1047</v>
      </c>
    </row>
    <row r="6" spans="2:3" ht="58.5" customHeight="1" x14ac:dyDescent="0.35">
      <c r="B6" s="97" t="s">
        <v>958</v>
      </c>
      <c r="C6" s="5" t="s">
        <v>1049</v>
      </c>
    </row>
    <row r="7" spans="2:3" ht="29" x14ac:dyDescent="0.35">
      <c r="B7" s="97" t="s">
        <v>506</v>
      </c>
      <c r="C7" s="5" t="s">
        <v>1056</v>
      </c>
    </row>
    <row r="8" spans="2:3" ht="29" x14ac:dyDescent="0.35">
      <c r="B8" s="97" t="s">
        <v>1030</v>
      </c>
      <c r="C8" s="5" t="s">
        <v>1057</v>
      </c>
    </row>
    <row r="9" spans="2:3" ht="43.5" x14ac:dyDescent="0.35">
      <c r="B9" s="97" t="s">
        <v>163</v>
      </c>
      <c r="C9" s="5" t="s">
        <v>1058</v>
      </c>
    </row>
    <row r="10" spans="2:3" ht="29" x14ac:dyDescent="0.35">
      <c r="B10" s="97" t="s">
        <v>1043</v>
      </c>
      <c r="C10" s="5" t="s">
        <v>1059</v>
      </c>
    </row>
    <row r="11" spans="2:3" ht="43.5" x14ac:dyDescent="0.35">
      <c r="B11" s="97" t="s">
        <v>208</v>
      </c>
      <c r="C11" s="5" t="s">
        <v>1060</v>
      </c>
    </row>
    <row r="14" spans="2:3" ht="15.5" x14ac:dyDescent="0.35">
      <c r="B1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1:Q96"/>
  <sheetViews>
    <sheetView showGridLines="0" showRowColHeaders="0" topLeftCell="A4" zoomScale="33" zoomScaleNormal="33" workbookViewId="0"/>
  </sheetViews>
  <sheetFormatPr defaultRowHeight="14.5" x14ac:dyDescent="0.35"/>
  <cols>
    <col min="1" max="1" width="3.81640625" customWidth="1"/>
  </cols>
  <sheetData>
    <row r="1" spans="2:17" x14ac:dyDescent="0.35">
      <c r="B1" s="28"/>
      <c r="C1" s="28"/>
      <c r="D1" s="28"/>
      <c r="E1" s="28"/>
      <c r="F1" s="28"/>
      <c r="G1" s="28"/>
      <c r="H1" s="28"/>
      <c r="I1" s="28"/>
      <c r="J1" s="28"/>
      <c r="K1" s="28"/>
      <c r="L1" s="28"/>
      <c r="M1" s="28"/>
      <c r="N1" s="28"/>
      <c r="O1" s="28"/>
      <c r="P1" s="28"/>
      <c r="Q1" s="28"/>
    </row>
    <row r="2" spans="2:17" x14ac:dyDescent="0.35">
      <c r="B2" s="28"/>
      <c r="C2" s="28"/>
      <c r="D2" s="28"/>
      <c r="E2" s="28"/>
      <c r="F2" s="28"/>
      <c r="G2" s="28"/>
      <c r="H2" s="28"/>
      <c r="I2" s="28"/>
      <c r="J2" s="28"/>
      <c r="K2" s="28"/>
      <c r="L2" s="28"/>
      <c r="M2" s="28"/>
      <c r="N2" s="28"/>
      <c r="O2" s="28"/>
      <c r="P2" s="28"/>
      <c r="Q2" s="28"/>
    </row>
    <row r="3" spans="2:17" x14ac:dyDescent="0.35">
      <c r="B3" s="28"/>
      <c r="C3" s="28"/>
      <c r="D3" s="28"/>
      <c r="E3" s="28"/>
      <c r="F3" s="28"/>
      <c r="G3" s="28"/>
      <c r="H3" s="28"/>
      <c r="I3" s="28"/>
      <c r="J3" s="28"/>
      <c r="K3" s="28"/>
      <c r="L3" s="28"/>
      <c r="M3" s="28"/>
      <c r="N3" s="28"/>
      <c r="O3" s="28"/>
      <c r="P3" s="28"/>
      <c r="Q3" s="28"/>
    </row>
    <row r="4" spans="2:17" x14ac:dyDescent="0.35">
      <c r="B4" s="28"/>
      <c r="C4" s="28"/>
      <c r="D4" s="28"/>
      <c r="E4" s="28"/>
      <c r="F4" s="28"/>
      <c r="G4" s="28"/>
      <c r="H4" s="28"/>
      <c r="I4" s="28"/>
      <c r="J4" s="28"/>
      <c r="K4" s="28"/>
      <c r="L4" s="28"/>
      <c r="M4" s="28"/>
      <c r="N4" s="28"/>
      <c r="O4" s="28"/>
      <c r="P4" s="28"/>
      <c r="Q4" s="28"/>
    </row>
    <row r="5" spans="2:17" x14ac:dyDescent="0.35">
      <c r="B5" s="28"/>
      <c r="C5" s="28"/>
      <c r="D5" s="28"/>
      <c r="E5" s="28"/>
      <c r="F5" s="28"/>
      <c r="G5" s="28"/>
      <c r="H5" s="28"/>
      <c r="I5" s="28"/>
      <c r="J5" s="28"/>
      <c r="K5" s="28"/>
      <c r="L5" s="28"/>
      <c r="M5" s="28"/>
      <c r="N5" s="28"/>
      <c r="O5" s="28"/>
      <c r="P5" s="28"/>
      <c r="Q5" s="28"/>
    </row>
    <row r="6" spans="2:17" x14ac:dyDescent="0.35">
      <c r="B6" s="28"/>
      <c r="C6" s="28"/>
      <c r="D6" s="28"/>
      <c r="E6" s="28"/>
      <c r="F6" s="28"/>
      <c r="G6" s="28"/>
      <c r="H6" s="28"/>
      <c r="I6" s="28"/>
      <c r="J6" s="28"/>
      <c r="K6" s="28"/>
      <c r="L6" s="28"/>
      <c r="M6" s="28"/>
      <c r="N6" s="28"/>
      <c r="O6" s="28"/>
      <c r="P6" s="28"/>
      <c r="Q6" s="28"/>
    </row>
    <row r="93" spans="2:17" x14ac:dyDescent="0.35">
      <c r="B93" s="6"/>
      <c r="C93" s="6"/>
      <c r="D93" s="6"/>
      <c r="E93" s="6"/>
      <c r="F93" s="6"/>
      <c r="G93" s="6"/>
      <c r="H93" s="6"/>
      <c r="I93" s="6"/>
      <c r="J93" s="6"/>
      <c r="K93" s="6"/>
      <c r="L93" s="6"/>
      <c r="M93" s="6"/>
      <c r="N93" s="6"/>
      <c r="O93" s="6"/>
      <c r="P93" s="6"/>
      <c r="Q93" s="6"/>
    </row>
    <row r="94" spans="2:17" x14ac:dyDescent="0.35">
      <c r="B94" s="6"/>
      <c r="C94" s="6"/>
      <c r="D94" s="6"/>
      <c r="E94" s="6"/>
      <c r="F94" s="6"/>
      <c r="G94" s="6"/>
      <c r="H94" s="6"/>
      <c r="I94" s="6"/>
      <c r="J94" s="6"/>
      <c r="K94" s="6"/>
      <c r="L94" s="6"/>
      <c r="M94" s="6"/>
      <c r="N94" s="6"/>
      <c r="O94" s="6"/>
      <c r="P94" s="6"/>
      <c r="Q94" s="6"/>
    </row>
    <row r="95" spans="2:17" x14ac:dyDescent="0.35">
      <c r="B95" s="6"/>
      <c r="C95" s="6"/>
      <c r="D95" s="6"/>
      <c r="E95" s="6"/>
      <c r="F95" s="6"/>
      <c r="G95" s="6"/>
      <c r="H95" s="6"/>
      <c r="I95" s="6"/>
      <c r="J95" s="6"/>
      <c r="K95" s="6"/>
      <c r="L95" s="6"/>
      <c r="M95" s="6"/>
      <c r="N95" s="6"/>
      <c r="O95" s="6"/>
      <c r="P95" s="6"/>
      <c r="Q95" s="6"/>
    </row>
    <row r="96" spans="2:17" x14ac:dyDescent="0.35">
      <c r="B96" s="6"/>
      <c r="C96" s="6"/>
      <c r="D96" s="6"/>
      <c r="E96" s="6"/>
      <c r="F96" s="6"/>
      <c r="G96" s="6"/>
      <c r="H96" s="6"/>
      <c r="I96" s="6"/>
      <c r="J96" s="6"/>
      <c r="K96" s="6"/>
      <c r="L96" s="6"/>
      <c r="M96" s="6"/>
      <c r="N96" s="6"/>
      <c r="O96" s="6"/>
      <c r="P96" s="6"/>
      <c r="Q96" s="6"/>
    </row>
  </sheetData>
  <sheetProtection sheet="1" objects="1" scenarios="1"/>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DFCF88970D58A41A4A36D4FB2AD6E22" ma:contentTypeVersion="10" ma:contentTypeDescription="Create a new document." ma:contentTypeScope="" ma:versionID="f35d92a37fc2d719be2c119f04c6ff83">
  <xsd:schema xmlns:xsd="http://www.w3.org/2001/XMLSchema" xmlns:xs="http://www.w3.org/2001/XMLSchema" xmlns:p="http://schemas.microsoft.com/office/2006/metadata/properties" xmlns:ns3="a0195dbc-a7da-4a20-a95a-eda1471e52df" targetNamespace="http://schemas.microsoft.com/office/2006/metadata/properties" ma:root="true" ma:fieldsID="95f07114e8fe46fabb47fb810ff3a9cc" ns3:_="">
    <xsd:import namespace="a0195dbc-a7da-4a20-a95a-eda1471e52d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195dbc-a7da-4a20-a95a-eda1471e52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4271215-4779-4574-BA01-EEBD106A9C51}">
  <ds:schemaRefs>
    <ds:schemaRef ds:uri="http://schemas.microsoft.com/sharepoint/v3/contenttype/forms"/>
  </ds:schemaRefs>
</ds:datastoreItem>
</file>

<file path=customXml/itemProps2.xml><?xml version="1.0" encoding="utf-8"?>
<ds:datastoreItem xmlns:ds="http://schemas.openxmlformats.org/officeDocument/2006/customXml" ds:itemID="{89D9D017-B058-4DF8-A43B-BE5E6B5EF6AD}">
  <ds:schemaRef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a0195dbc-a7da-4a20-a95a-eda1471e52df"/>
    <ds:schemaRef ds:uri="http://purl.org/dc/terms/"/>
    <ds:schemaRef ds:uri="http://www.w3.org/XML/1998/namespace"/>
  </ds:schemaRefs>
</ds:datastoreItem>
</file>

<file path=customXml/itemProps3.xml><?xml version="1.0" encoding="utf-8"?>
<ds:datastoreItem xmlns:ds="http://schemas.openxmlformats.org/officeDocument/2006/customXml" ds:itemID="{9A5FF54E-B0D7-48B9-8528-A7E4358A0C17}">
  <ds:schemaRefs>
    <ds:schemaRef ds:uri="http://schemas.microsoft.com/DataMashup"/>
  </ds:schemaRefs>
</ds:datastoreItem>
</file>

<file path=customXml/itemProps4.xml><?xml version="1.0" encoding="utf-8"?>
<ds:datastoreItem xmlns:ds="http://schemas.openxmlformats.org/officeDocument/2006/customXml" ds:itemID="{27B8E700-CE03-4504-97B3-E512528689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195dbc-a7da-4a20-a95a-eda1471e52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0783a99-cbd3-49a4-98bb-5c45ed13e996}" enabled="1" method="Privileged" siteId="{e85feadf-11e7-47bb-a160-43b98dcc96f1}"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Resource Summary</vt:lpstr>
      <vt:lpstr>Project Status</vt:lpstr>
      <vt:lpstr>Time Sheet</vt:lpstr>
      <vt:lpstr>Projects</vt:lpstr>
      <vt:lpstr>Status</vt:lpstr>
      <vt:lpstr>Task List</vt:lpstr>
      <vt:lpstr>Project Summary to Manager</vt:lpstr>
      <vt:lpstr>Azure Access</vt:lpstr>
      <vt:lpstr>Project Achievements</vt:lpstr>
      <vt:lpstr>Advanced Project Plan Template</vt:lpstr>
      <vt:lpstr>rngProject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PNRao</dc:creator>
  <cp:keywords/>
  <dc:description/>
  <cp:lastModifiedBy>Dharmendra Kumar1</cp:lastModifiedBy>
  <cp:revision/>
  <dcterms:created xsi:type="dcterms:W3CDTF">2017-07-21T07:15:22Z</dcterms:created>
  <dcterms:modified xsi:type="dcterms:W3CDTF">2024-09-03T08:32:08Z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0783a99-cbd3-49a4-98bb-5c45ed13e996_Enabled">
    <vt:lpwstr>true</vt:lpwstr>
  </property>
  <property fmtid="{D5CDD505-2E9C-101B-9397-08002B2CF9AE}" pid="3" name="MSIP_Label_f0783a99-cbd3-49a4-98bb-5c45ed13e996_SetDate">
    <vt:lpwstr>2022-06-20T15:01:41Z</vt:lpwstr>
  </property>
  <property fmtid="{D5CDD505-2E9C-101B-9397-08002B2CF9AE}" pid="4" name="MSIP_Label_f0783a99-cbd3-49a4-98bb-5c45ed13e996_Method">
    <vt:lpwstr>Privileged</vt:lpwstr>
  </property>
  <property fmtid="{D5CDD505-2E9C-101B-9397-08002B2CF9AE}" pid="5" name="MSIP_Label_f0783a99-cbd3-49a4-98bb-5c45ed13e996_Name">
    <vt:lpwstr>f0783a99-cbd3-49a4-98bb-5c45ed13e996</vt:lpwstr>
  </property>
  <property fmtid="{D5CDD505-2E9C-101B-9397-08002B2CF9AE}" pid="6" name="MSIP_Label_f0783a99-cbd3-49a4-98bb-5c45ed13e996_SiteId">
    <vt:lpwstr>e85feadf-11e7-47bb-a160-43b98dcc96f1</vt:lpwstr>
  </property>
  <property fmtid="{D5CDD505-2E9C-101B-9397-08002B2CF9AE}" pid="7" name="MSIP_Label_f0783a99-cbd3-49a4-98bb-5c45ed13e996_ActionId">
    <vt:lpwstr>b437eb28-8672-402c-94c1-015bd9995c6a</vt:lpwstr>
  </property>
  <property fmtid="{D5CDD505-2E9C-101B-9397-08002B2CF9AE}" pid="8" name="MSIP_Label_f0783a99-cbd3-49a4-98bb-5c45ed13e996_ContentBits">
    <vt:lpwstr>0</vt:lpwstr>
  </property>
  <property fmtid="{D5CDD505-2E9C-101B-9397-08002B2CF9AE}" pid="9" name="ContentTypeId">
    <vt:lpwstr>0x010100EDFCF88970D58A41A4A36D4FB2AD6E22</vt:lpwstr>
  </property>
</Properties>
</file>