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\Desktop\"/>
    </mc:Choice>
  </mc:AlternateContent>
  <bookViews>
    <workbookView xWindow="0" yWindow="0" windowWidth="28800" windowHeight="14010" activeTab="2"/>
  </bookViews>
  <sheets>
    <sheet name="שיפור המערך 2" sheetId="3" r:id="rId1"/>
    <sheet name="שיפור המערך 1 החלפה בין D &amp; E" sheetId="2" r:id="rId2"/>
    <sheet name="133 - D&amp;E + J&amp;K" sheetId="5" r:id="rId3"/>
    <sheet name="Shee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5" l="1"/>
  <c r="M43" i="5"/>
  <c r="M42" i="5"/>
  <c r="M41" i="5"/>
  <c r="M40" i="5"/>
  <c r="M38" i="5"/>
  <c r="M37" i="5"/>
  <c r="M36" i="5"/>
  <c r="M35" i="5"/>
  <c r="M45" i="5" s="1"/>
  <c r="L27" i="5"/>
  <c r="L60" i="5" s="1"/>
  <c r="K27" i="5"/>
  <c r="K60" i="5" s="1"/>
  <c r="J27" i="5"/>
  <c r="J60" i="5" s="1"/>
  <c r="I27" i="5"/>
  <c r="I60" i="5" s="1"/>
  <c r="H27" i="5"/>
  <c r="H60" i="5" s="1"/>
  <c r="G27" i="5"/>
  <c r="G60" i="5" s="1"/>
  <c r="F27" i="5"/>
  <c r="F60" i="5" s="1"/>
  <c r="E27" i="5"/>
  <c r="E60" i="5" s="1"/>
  <c r="D27" i="5"/>
  <c r="D60" i="5" s="1"/>
  <c r="C27" i="5"/>
  <c r="C60" i="5" s="1"/>
  <c r="B27" i="5"/>
  <c r="B60" i="5" s="1"/>
  <c r="L26" i="5"/>
  <c r="L59" i="5" s="1"/>
  <c r="K26" i="5"/>
  <c r="K59" i="5" s="1"/>
  <c r="J26" i="5"/>
  <c r="J59" i="5" s="1"/>
  <c r="I26" i="5"/>
  <c r="I59" i="5" s="1"/>
  <c r="H26" i="5"/>
  <c r="H59" i="5" s="1"/>
  <c r="G26" i="5"/>
  <c r="G59" i="5" s="1"/>
  <c r="F26" i="5"/>
  <c r="F59" i="5" s="1"/>
  <c r="E26" i="5"/>
  <c r="E59" i="5" s="1"/>
  <c r="D26" i="5"/>
  <c r="D59" i="5" s="1"/>
  <c r="C26" i="5"/>
  <c r="C59" i="5" s="1"/>
  <c r="B26" i="5"/>
  <c r="B59" i="5" s="1"/>
  <c r="L25" i="5"/>
  <c r="L58" i="5" s="1"/>
  <c r="K25" i="5"/>
  <c r="K58" i="5" s="1"/>
  <c r="J25" i="5"/>
  <c r="J58" i="5" s="1"/>
  <c r="I25" i="5"/>
  <c r="I58" i="5" s="1"/>
  <c r="H25" i="5"/>
  <c r="H58" i="5" s="1"/>
  <c r="G25" i="5"/>
  <c r="G58" i="5" s="1"/>
  <c r="F25" i="5"/>
  <c r="F58" i="5" s="1"/>
  <c r="E25" i="5"/>
  <c r="E58" i="5" s="1"/>
  <c r="D25" i="5"/>
  <c r="D58" i="5" s="1"/>
  <c r="C25" i="5"/>
  <c r="C58" i="5" s="1"/>
  <c r="B25" i="5"/>
  <c r="B58" i="5" s="1"/>
  <c r="L24" i="5"/>
  <c r="L57" i="5" s="1"/>
  <c r="K24" i="5"/>
  <c r="K57" i="5" s="1"/>
  <c r="J24" i="5"/>
  <c r="J57" i="5" s="1"/>
  <c r="I24" i="5"/>
  <c r="I57" i="5" s="1"/>
  <c r="H24" i="5"/>
  <c r="H57" i="5" s="1"/>
  <c r="G24" i="5"/>
  <c r="G57" i="5" s="1"/>
  <c r="F24" i="5"/>
  <c r="F57" i="5" s="1"/>
  <c r="E24" i="5"/>
  <c r="E57" i="5" s="1"/>
  <c r="D24" i="5"/>
  <c r="D57" i="5" s="1"/>
  <c r="C24" i="5"/>
  <c r="C57" i="5" s="1"/>
  <c r="B24" i="5"/>
  <c r="B57" i="5" s="1"/>
  <c r="L23" i="5"/>
  <c r="L56" i="5" s="1"/>
  <c r="K23" i="5"/>
  <c r="K56" i="5" s="1"/>
  <c r="J23" i="5"/>
  <c r="J56" i="5" s="1"/>
  <c r="I23" i="5"/>
  <c r="I56" i="5" s="1"/>
  <c r="H23" i="5"/>
  <c r="H56" i="5" s="1"/>
  <c r="G23" i="5"/>
  <c r="G56" i="5" s="1"/>
  <c r="F23" i="5"/>
  <c r="F56" i="5" s="1"/>
  <c r="E23" i="5"/>
  <c r="E56" i="5" s="1"/>
  <c r="D23" i="5"/>
  <c r="D56" i="5" s="1"/>
  <c r="C23" i="5"/>
  <c r="C56" i="5" s="1"/>
  <c r="B23" i="5"/>
  <c r="B56" i="5" s="1"/>
  <c r="L22" i="5"/>
  <c r="L55" i="5" s="1"/>
  <c r="K22" i="5"/>
  <c r="K55" i="5" s="1"/>
  <c r="J22" i="5"/>
  <c r="J55" i="5" s="1"/>
  <c r="I22" i="5"/>
  <c r="I55" i="5" s="1"/>
  <c r="H22" i="5"/>
  <c r="H55" i="5" s="1"/>
  <c r="G22" i="5"/>
  <c r="G55" i="5" s="1"/>
  <c r="F22" i="5"/>
  <c r="F55" i="5" s="1"/>
  <c r="E22" i="5"/>
  <c r="E55" i="5" s="1"/>
  <c r="D22" i="5"/>
  <c r="D55" i="5" s="1"/>
  <c r="C22" i="5"/>
  <c r="C55" i="5" s="1"/>
  <c r="B22" i="5"/>
  <c r="B55" i="5" s="1"/>
  <c r="L21" i="5"/>
  <c r="L54" i="5" s="1"/>
  <c r="K21" i="5"/>
  <c r="K54" i="5" s="1"/>
  <c r="J21" i="5"/>
  <c r="J54" i="5" s="1"/>
  <c r="I21" i="5"/>
  <c r="I54" i="5" s="1"/>
  <c r="H21" i="5"/>
  <c r="H54" i="5" s="1"/>
  <c r="G21" i="5"/>
  <c r="G54" i="5" s="1"/>
  <c r="F21" i="5"/>
  <c r="F54" i="5" s="1"/>
  <c r="E21" i="5"/>
  <c r="E54" i="5" s="1"/>
  <c r="D21" i="5"/>
  <c r="D54" i="5" s="1"/>
  <c r="C21" i="5"/>
  <c r="C54" i="5" s="1"/>
  <c r="B21" i="5"/>
  <c r="B54" i="5" s="1"/>
  <c r="L20" i="5"/>
  <c r="L53" i="5" s="1"/>
  <c r="K20" i="5"/>
  <c r="K53" i="5" s="1"/>
  <c r="J20" i="5"/>
  <c r="J53" i="5" s="1"/>
  <c r="I20" i="5"/>
  <c r="I53" i="5" s="1"/>
  <c r="H20" i="5"/>
  <c r="H53" i="5" s="1"/>
  <c r="G20" i="5"/>
  <c r="G53" i="5" s="1"/>
  <c r="F20" i="5"/>
  <c r="F53" i="5" s="1"/>
  <c r="E20" i="5"/>
  <c r="E53" i="5" s="1"/>
  <c r="D20" i="5"/>
  <c r="D53" i="5" s="1"/>
  <c r="C20" i="5"/>
  <c r="C53" i="5" s="1"/>
  <c r="B20" i="5"/>
  <c r="B53" i="5" s="1"/>
  <c r="L19" i="5"/>
  <c r="L52" i="5" s="1"/>
  <c r="K19" i="5"/>
  <c r="K52" i="5" s="1"/>
  <c r="J19" i="5"/>
  <c r="J52" i="5" s="1"/>
  <c r="I19" i="5"/>
  <c r="I52" i="5" s="1"/>
  <c r="H19" i="5"/>
  <c r="H52" i="5" s="1"/>
  <c r="G19" i="5"/>
  <c r="G52" i="5" s="1"/>
  <c r="F19" i="5"/>
  <c r="F52" i="5" s="1"/>
  <c r="E19" i="5"/>
  <c r="E52" i="5" s="1"/>
  <c r="D19" i="5"/>
  <c r="D52" i="5" s="1"/>
  <c r="C19" i="5"/>
  <c r="C52" i="5" s="1"/>
  <c r="B19" i="5"/>
  <c r="B52" i="5" s="1"/>
  <c r="L18" i="5"/>
  <c r="L51" i="5" s="1"/>
  <c r="K18" i="5"/>
  <c r="K51" i="5" s="1"/>
  <c r="J18" i="5"/>
  <c r="J51" i="5" s="1"/>
  <c r="I18" i="5"/>
  <c r="I51" i="5" s="1"/>
  <c r="H18" i="5"/>
  <c r="H51" i="5" s="1"/>
  <c r="G18" i="5"/>
  <c r="G51" i="5" s="1"/>
  <c r="F18" i="5"/>
  <c r="F51" i="5" s="1"/>
  <c r="E18" i="5"/>
  <c r="E51" i="5" s="1"/>
  <c r="D18" i="5"/>
  <c r="D51" i="5" s="1"/>
  <c r="C18" i="5"/>
  <c r="C51" i="5" s="1"/>
  <c r="B18" i="5"/>
  <c r="B51" i="5" s="1"/>
  <c r="L17" i="5"/>
  <c r="L50" i="5" s="1"/>
  <c r="K17" i="5"/>
  <c r="K50" i="5" s="1"/>
  <c r="J17" i="5"/>
  <c r="J50" i="5" s="1"/>
  <c r="I17" i="5"/>
  <c r="I50" i="5" s="1"/>
  <c r="H17" i="5"/>
  <c r="H50" i="5" s="1"/>
  <c r="G17" i="5"/>
  <c r="G50" i="5" s="1"/>
  <c r="F17" i="5"/>
  <c r="F50" i="5" s="1"/>
  <c r="E17" i="5"/>
  <c r="E50" i="5" s="1"/>
  <c r="D17" i="5"/>
  <c r="D50" i="5" s="1"/>
  <c r="C17" i="5"/>
  <c r="C50" i="5" s="1"/>
  <c r="B17" i="5"/>
  <c r="B50" i="5" s="1"/>
  <c r="Q10" i="5"/>
  <c r="P9" i="5"/>
  <c r="O9" i="5"/>
  <c r="P8" i="5"/>
  <c r="O8" i="5"/>
  <c r="P7" i="5"/>
  <c r="O7" i="5"/>
  <c r="P6" i="5"/>
  <c r="O6" i="5"/>
  <c r="V5" i="5"/>
  <c r="P5" i="5"/>
  <c r="O5" i="5"/>
  <c r="P4" i="5"/>
  <c r="O4" i="5"/>
  <c r="P3" i="5"/>
  <c r="O3" i="5"/>
  <c r="P2" i="5"/>
  <c r="O2" i="5"/>
  <c r="B18" i="1"/>
  <c r="M58" i="5" l="1"/>
  <c r="H8" i="5"/>
  <c r="M53" i="5"/>
  <c r="M52" i="5"/>
  <c r="M57" i="5"/>
  <c r="M50" i="5"/>
  <c r="M56" i="5"/>
  <c r="M51" i="5"/>
  <c r="M55" i="5"/>
  <c r="M59" i="5"/>
  <c r="M54" i="5"/>
  <c r="M60" i="5"/>
  <c r="M44" i="3"/>
  <c r="M43" i="3"/>
  <c r="M42" i="3"/>
  <c r="M41" i="3"/>
  <c r="M40" i="3"/>
  <c r="M38" i="3"/>
  <c r="M37" i="3"/>
  <c r="M36" i="3"/>
  <c r="M45" i="3" s="1"/>
  <c r="M35" i="3"/>
  <c r="L27" i="3"/>
  <c r="L60" i="3" s="1"/>
  <c r="K27" i="3"/>
  <c r="K60" i="3" s="1"/>
  <c r="J27" i="3"/>
  <c r="J60" i="3" s="1"/>
  <c r="I27" i="3"/>
  <c r="I60" i="3" s="1"/>
  <c r="H27" i="3"/>
  <c r="H60" i="3" s="1"/>
  <c r="G27" i="3"/>
  <c r="G60" i="3" s="1"/>
  <c r="F27" i="3"/>
  <c r="F60" i="3" s="1"/>
  <c r="E27" i="3"/>
  <c r="E60" i="3" s="1"/>
  <c r="D27" i="3"/>
  <c r="D60" i="3" s="1"/>
  <c r="C27" i="3"/>
  <c r="C60" i="3" s="1"/>
  <c r="B27" i="3"/>
  <c r="B60" i="3" s="1"/>
  <c r="L26" i="3"/>
  <c r="L59" i="3" s="1"/>
  <c r="K26" i="3"/>
  <c r="K59" i="3" s="1"/>
  <c r="J26" i="3"/>
  <c r="J59" i="3" s="1"/>
  <c r="I26" i="3"/>
  <c r="I59" i="3" s="1"/>
  <c r="H26" i="3"/>
  <c r="H59" i="3" s="1"/>
  <c r="G26" i="3"/>
  <c r="G59" i="3" s="1"/>
  <c r="F26" i="3"/>
  <c r="F59" i="3" s="1"/>
  <c r="E26" i="3"/>
  <c r="E59" i="3" s="1"/>
  <c r="D26" i="3"/>
  <c r="D59" i="3" s="1"/>
  <c r="C26" i="3"/>
  <c r="C59" i="3" s="1"/>
  <c r="B26" i="3"/>
  <c r="B59" i="3" s="1"/>
  <c r="L25" i="3"/>
  <c r="L58" i="3" s="1"/>
  <c r="K25" i="3"/>
  <c r="K58" i="3" s="1"/>
  <c r="J25" i="3"/>
  <c r="J58" i="3" s="1"/>
  <c r="I25" i="3"/>
  <c r="I58" i="3" s="1"/>
  <c r="H25" i="3"/>
  <c r="H58" i="3" s="1"/>
  <c r="G25" i="3"/>
  <c r="G58" i="3" s="1"/>
  <c r="F25" i="3"/>
  <c r="F58" i="3" s="1"/>
  <c r="E25" i="3"/>
  <c r="E58" i="3" s="1"/>
  <c r="D25" i="3"/>
  <c r="D58" i="3" s="1"/>
  <c r="C25" i="3"/>
  <c r="C58" i="3" s="1"/>
  <c r="B25" i="3"/>
  <c r="B58" i="3" s="1"/>
  <c r="M58" i="3" s="1"/>
  <c r="L24" i="3"/>
  <c r="L57" i="3" s="1"/>
  <c r="K24" i="3"/>
  <c r="K57" i="3" s="1"/>
  <c r="J24" i="3"/>
  <c r="J57" i="3" s="1"/>
  <c r="I24" i="3"/>
  <c r="I57" i="3" s="1"/>
  <c r="H24" i="3"/>
  <c r="H57" i="3" s="1"/>
  <c r="G24" i="3"/>
  <c r="G57" i="3" s="1"/>
  <c r="F24" i="3"/>
  <c r="F57" i="3" s="1"/>
  <c r="E24" i="3"/>
  <c r="E57" i="3" s="1"/>
  <c r="D24" i="3"/>
  <c r="D57" i="3" s="1"/>
  <c r="C24" i="3"/>
  <c r="C57" i="3" s="1"/>
  <c r="B24" i="3"/>
  <c r="B57" i="3" s="1"/>
  <c r="L23" i="3"/>
  <c r="L56" i="3" s="1"/>
  <c r="K23" i="3"/>
  <c r="K56" i="3" s="1"/>
  <c r="J23" i="3"/>
  <c r="J56" i="3" s="1"/>
  <c r="I23" i="3"/>
  <c r="I56" i="3" s="1"/>
  <c r="H23" i="3"/>
  <c r="H56" i="3" s="1"/>
  <c r="G23" i="3"/>
  <c r="G56" i="3" s="1"/>
  <c r="F23" i="3"/>
  <c r="F56" i="3" s="1"/>
  <c r="E23" i="3"/>
  <c r="E56" i="3" s="1"/>
  <c r="D23" i="3"/>
  <c r="D56" i="3" s="1"/>
  <c r="C23" i="3"/>
  <c r="C56" i="3" s="1"/>
  <c r="B23" i="3"/>
  <c r="B56" i="3" s="1"/>
  <c r="L22" i="3"/>
  <c r="L55" i="3" s="1"/>
  <c r="K22" i="3"/>
  <c r="K55" i="3" s="1"/>
  <c r="J22" i="3"/>
  <c r="J55" i="3" s="1"/>
  <c r="I22" i="3"/>
  <c r="I55" i="3" s="1"/>
  <c r="H22" i="3"/>
  <c r="H55" i="3" s="1"/>
  <c r="G22" i="3"/>
  <c r="G55" i="3" s="1"/>
  <c r="F22" i="3"/>
  <c r="F55" i="3" s="1"/>
  <c r="E22" i="3"/>
  <c r="E55" i="3" s="1"/>
  <c r="D22" i="3"/>
  <c r="D55" i="3" s="1"/>
  <c r="C22" i="3"/>
  <c r="C55" i="3" s="1"/>
  <c r="B22" i="3"/>
  <c r="B55" i="3" s="1"/>
  <c r="L21" i="3"/>
  <c r="L54" i="3" s="1"/>
  <c r="K21" i="3"/>
  <c r="K54" i="3" s="1"/>
  <c r="J21" i="3"/>
  <c r="J54" i="3" s="1"/>
  <c r="I21" i="3"/>
  <c r="I54" i="3" s="1"/>
  <c r="H21" i="3"/>
  <c r="H54" i="3" s="1"/>
  <c r="G21" i="3"/>
  <c r="G54" i="3" s="1"/>
  <c r="F21" i="3"/>
  <c r="F54" i="3" s="1"/>
  <c r="E21" i="3"/>
  <c r="E54" i="3" s="1"/>
  <c r="D21" i="3"/>
  <c r="D54" i="3" s="1"/>
  <c r="C21" i="3"/>
  <c r="C54" i="3" s="1"/>
  <c r="B21" i="3"/>
  <c r="B54" i="3" s="1"/>
  <c r="M54" i="3" s="1"/>
  <c r="L20" i="3"/>
  <c r="L53" i="3" s="1"/>
  <c r="K20" i="3"/>
  <c r="K53" i="3" s="1"/>
  <c r="J20" i="3"/>
  <c r="J53" i="3" s="1"/>
  <c r="I20" i="3"/>
  <c r="I53" i="3" s="1"/>
  <c r="H20" i="3"/>
  <c r="H53" i="3" s="1"/>
  <c r="G20" i="3"/>
  <c r="G53" i="3" s="1"/>
  <c r="F20" i="3"/>
  <c r="F53" i="3" s="1"/>
  <c r="E20" i="3"/>
  <c r="E53" i="3" s="1"/>
  <c r="D20" i="3"/>
  <c r="D53" i="3" s="1"/>
  <c r="C20" i="3"/>
  <c r="C53" i="3" s="1"/>
  <c r="B20" i="3"/>
  <c r="B53" i="3" s="1"/>
  <c r="L19" i="3"/>
  <c r="L52" i="3" s="1"/>
  <c r="K19" i="3"/>
  <c r="K52" i="3" s="1"/>
  <c r="J19" i="3"/>
  <c r="J52" i="3" s="1"/>
  <c r="I19" i="3"/>
  <c r="I52" i="3" s="1"/>
  <c r="H19" i="3"/>
  <c r="H52" i="3" s="1"/>
  <c r="G19" i="3"/>
  <c r="G52" i="3" s="1"/>
  <c r="F19" i="3"/>
  <c r="F52" i="3" s="1"/>
  <c r="E19" i="3"/>
  <c r="E52" i="3" s="1"/>
  <c r="D19" i="3"/>
  <c r="D52" i="3" s="1"/>
  <c r="C19" i="3"/>
  <c r="C52" i="3" s="1"/>
  <c r="B19" i="3"/>
  <c r="B52" i="3" s="1"/>
  <c r="L18" i="3"/>
  <c r="L51" i="3" s="1"/>
  <c r="K18" i="3"/>
  <c r="K51" i="3" s="1"/>
  <c r="J18" i="3"/>
  <c r="J51" i="3" s="1"/>
  <c r="I18" i="3"/>
  <c r="I51" i="3" s="1"/>
  <c r="H18" i="3"/>
  <c r="H51" i="3" s="1"/>
  <c r="G18" i="3"/>
  <c r="G51" i="3" s="1"/>
  <c r="F18" i="3"/>
  <c r="F51" i="3" s="1"/>
  <c r="E18" i="3"/>
  <c r="E51" i="3" s="1"/>
  <c r="D18" i="3"/>
  <c r="D51" i="3" s="1"/>
  <c r="C18" i="3"/>
  <c r="C51" i="3" s="1"/>
  <c r="B18" i="3"/>
  <c r="B51" i="3" s="1"/>
  <c r="L17" i="3"/>
  <c r="L50" i="3" s="1"/>
  <c r="K17" i="3"/>
  <c r="K50" i="3" s="1"/>
  <c r="J17" i="3"/>
  <c r="J50" i="3" s="1"/>
  <c r="I17" i="3"/>
  <c r="I50" i="3" s="1"/>
  <c r="H17" i="3"/>
  <c r="H50" i="3" s="1"/>
  <c r="G17" i="3"/>
  <c r="G50" i="3" s="1"/>
  <c r="F17" i="3"/>
  <c r="F50" i="3" s="1"/>
  <c r="E17" i="3"/>
  <c r="E50" i="3" s="1"/>
  <c r="D17" i="3"/>
  <c r="D50" i="3" s="1"/>
  <c r="C17" i="3"/>
  <c r="C50" i="3" s="1"/>
  <c r="B17" i="3"/>
  <c r="B50" i="3" s="1"/>
  <c r="Q10" i="3"/>
  <c r="P9" i="3"/>
  <c r="O9" i="3"/>
  <c r="P8" i="3"/>
  <c r="O8" i="3"/>
  <c r="P7" i="3"/>
  <c r="O7" i="3"/>
  <c r="P6" i="3"/>
  <c r="O6" i="3"/>
  <c r="V5" i="3"/>
  <c r="P5" i="3"/>
  <c r="O5" i="3"/>
  <c r="P4" i="3"/>
  <c r="O4" i="3"/>
  <c r="P3" i="3"/>
  <c r="O3" i="3"/>
  <c r="P2" i="3"/>
  <c r="O2" i="3"/>
  <c r="M44" i="2"/>
  <c r="M43" i="2"/>
  <c r="M42" i="2"/>
  <c r="M41" i="2"/>
  <c r="M40" i="2"/>
  <c r="M38" i="2"/>
  <c r="M37" i="2"/>
  <c r="M36" i="2"/>
  <c r="M45" i="2" s="1"/>
  <c r="M35" i="2"/>
  <c r="L27" i="2"/>
  <c r="L60" i="2" s="1"/>
  <c r="K27" i="2"/>
  <c r="K60" i="2" s="1"/>
  <c r="J27" i="2"/>
  <c r="J60" i="2" s="1"/>
  <c r="I27" i="2"/>
  <c r="I60" i="2" s="1"/>
  <c r="H27" i="2"/>
  <c r="H60" i="2" s="1"/>
  <c r="G27" i="2"/>
  <c r="G60" i="2" s="1"/>
  <c r="F27" i="2"/>
  <c r="F60" i="2" s="1"/>
  <c r="E27" i="2"/>
  <c r="E60" i="2" s="1"/>
  <c r="D27" i="2"/>
  <c r="D60" i="2" s="1"/>
  <c r="C27" i="2"/>
  <c r="C60" i="2" s="1"/>
  <c r="B27" i="2"/>
  <c r="B60" i="2" s="1"/>
  <c r="L26" i="2"/>
  <c r="L59" i="2" s="1"/>
  <c r="K26" i="2"/>
  <c r="K59" i="2" s="1"/>
  <c r="J26" i="2"/>
  <c r="J59" i="2" s="1"/>
  <c r="I26" i="2"/>
  <c r="I59" i="2" s="1"/>
  <c r="H26" i="2"/>
  <c r="H59" i="2" s="1"/>
  <c r="G26" i="2"/>
  <c r="G59" i="2" s="1"/>
  <c r="F26" i="2"/>
  <c r="F59" i="2" s="1"/>
  <c r="E26" i="2"/>
  <c r="E59" i="2" s="1"/>
  <c r="D26" i="2"/>
  <c r="D59" i="2" s="1"/>
  <c r="C26" i="2"/>
  <c r="C59" i="2" s="1"/>
  <c r="B26" i="2"/>
  <c r="B59" i="2" s="1"/>
  <c r="L25" i="2"/>
  <c r="L58" i="2" s="1"/>
  <c r="K25" i="2"/>
  <c r="K58" i="2" s="1"/>
  <c r="J25" i="2"/>
  <c r="J58" i="2" s="1"/>
  <c r="I25" i="2"/>
  <c r="I58" i="2" s="1"/>
  <c r="H25" i="2"/>
  <c r="H58" i="2" s="1"/>
  <c r="G25" i="2"/>
  <c r="G58" i="2" s="1"/>
  <c r="F25" i="2"/>
  <c r="F58" i="2" s="1"/>
  <c r="E25" i="2"/>
  <c r="E58" i="2" s="1"/>
  <c r="D25" i="2"/>
  <c r="D58" i="2" s="1"/>
  <c r="C25" i="2"/>
  <c r="C58" i="2" s="1"/>
  <c r="B25" i="2"/>
  <c r="B58" i="2" s="1"/>
  <c r="L24" i="2"/>
  <c r="L57" i="2" s="1"/>
  <c r="K24" i="2"/>
  <c r="K57" i="2" s="1"/>
  <c r="J24" i="2"/>
  <c r="J57" i="2" s="1"/>
  <c r="I24" i="2"/>
  <c r="I57" i="2" s="1"/>
  <c r="H24" i="2"/>
  <c r="H57" i="2" s="1"/>
  <c r="G24" i="2"/>
  <c r="G57" i="2" s="1"/>
  <c r="F24" i="2"/>
  <c r="F57" i="2" s="1"/>
  <c r="E24" i="2"/>
  <c r="E57" i="2" s="1"/>
  <c r="D24" i="2"/>
  <c r="D57" i="2" s="1"/>
  <c r="C24" i="2"/>
  <c r="C57" i="2" s="1"/>
  <c r="B24" i="2"/>
  <c r="B57" i="2" s="1"/>
  <c r="L23" i="2"/>
  <c r="L56" i="2" s="1"/>
  <c r="K23" i="2"/>
  <c r="K56" i="2" s="1"/>
  <c r="J23" i="2"/>
  <c r="J56" i="2" s="1"/>
  <c r="I23" i="2"/>
  <c r="I56" i="2" s="1"/>
  <c r="H23" i="2"/>
  <c r="H56" i="2" s="1"/>
  <c r="G23" i="2"/>
  <c r="G56" i="2" s="1"/>
  <c r="F23" i="2"/>
  <c r="F56" i="2" s="1"/>
  <c r="E23" i="2"/>
  <c r="E56" i="2" s="1"/>
  <c r="D23" i="2"/>
  <c r="D56" i="2" s="1"/>
  <c r="C23" i="2"/>
  <c r="C56" i="2" s="1"/>
  <c r="B23" i="2"/>
  <c r="B56" i="2" s="1"/>
  <c r="L22" i="2"/>
  <c r="L55" i="2" s="1"/>
  <c r="K22" i="2"/>
  <c r="K55" i="2" s="1"/>
  <c r="J22" i="2"/>
  <c r="J55" i="2" s="1"/>
  <c r="I22" i="2"/>
  <c r="I55" i="2" s="1"/>
  <c r="H22" i="2"/>
  <c r="H55" i="2" s="1"/>
  <c r="G22" i="2"/>
  <c r="G55" i="2" s="1"/>
  <c r="F22" i="2"/>
  <c r="F55" i="2" s="1"/>
  <c r="E22" i="2"/>
  <c r="E55" i="2" s="1"/>
  <c r="D22" i="2"/>
  <c r="D55" i="2" s="1"/>
  <c r="C22" i="2"/>
  <c r="C55" i="2" s="1"/>
  <c r="B22" i="2"/>
  <c r="B55" i="2" s="1"/>
  <c r="L21" i="2"/>
  <c r="L54" i="2" s="1"/>
  <c r="K21" i="2"/>
  <c r="K54" i="2" s="1"/>
  <c r="J21" i="2"/>
  <c r="J54" i="2" s="1"/>
  <c r="I21" i="2"/>
  <c r="I54" i="2" s="1"/>
  <c r="H21" i="2"/>
  <c r="H54" i="2" s="1"/>
  <c r="G21" i="2"/>
  <c r="G54" i="2" s="1"/>
  <c r="F21" i="2"/>
  <c r="F54" i="2" s="1"/>
  <c r="E21" i="2"/>
  <c r="E54" i="2" s="1"/>
  <c r="D21" i="2"/>
  <c r="D54" i="2" s="1"/>
  <c r="C21" i="2"/>
  <c r="C54" i="2" s="1"/>
  <c r="B21" i="2"/>
  <c r="B54" i="2" s="1"/>
  <c r="L20" i="2"/>
  <c r="L53" i="2" s="1"/>
  <c r="K20" i="2"/>
  <c r="K53" i="2" s="1"/>
  <c r="J20" i="2"/>
  <c r="J53" i="2" s="1"/>
  <c r="I20" i="2"/>
  <c r="I53" i="2" s="1"/>
  <c r="H20" i="2"/>
  <c r="H53" i="2" s="1"/>
  <c r="G20" i="2"/>
  <c r="G53" i="2" s="1"/>
  <c r="F20" i="2"/>
  <c r="F53" i="2" s="1"/>
  <c r="E20" i="2"/>
  <c r="E53" i="2" s="1"/>
  <c r="D20" i="2"/>
  <c r="D53" i="2" s="1"/>
  <c r="C20" i="2"/>
  <c r="C53" i="2" s="1"/>
  <c r="B20" i="2"/>
  <c r="B53" i="2" s="1"/>
  <c r="L19" i="2"/>
  <c r="L52" i="2" s="1"/>
  <c r="K19" i="2"/>
  <c r="K52" i="2" s="1"/>
  <c r="J19" i="2"/>
  <c r="J52" i="2" s="1"/>
  <c r="I19" i="2"/>
  <c r="I52" i="2" s="1"/>
  <c r="H19" i="2"/>
  <c r="H52" i="2" s="1"/>
  <c r="G19" i="2"/>
  <c r="G52" i="2" s="1"/>
  <c r="F19" i="2"/>
  <c r="F52" i="2" s="1"/>
  <c r="E19" i="2"/>
  <c r="E52" i="2" s="1"/>
  <c r="D19" i="2"/>
  <c r="D52" i="2" s="1"/>
  <c r="C19" i="2"/>
  <c r="C52" i="2" s="1"/>
  <c r="B19" i="2"/>
  <c r="B52" i="2" s="1"/>
  <c r="L18" i="2"/>
  <c r="L51" i="2" s="1"/>
  <c r="K18" i="2"/>
  <c r="K51" i="2" s="1"/>
  <c r="J18" i="2"/>
  <c r="J51" i="2" s="1"/>
  <c r="I18" i="2"/>
  <c r="I51" i="2" s="1"/>
  <c r="H18" i="2"/>
  <c r="H51" i="2" s="1"/>
  <c r="G18" i="2"/>
  <c r="G51" i="2" s="1"/>
  <c r="F18" i="2"/>
  <c r="F51" i="2" s="1"/>
  <c r="E18" i="2"/>
  <c r="E51" i="2" s="1"/>
  <c r="D18" i="2"/>
  <c r="D51" i="2" s="1"/>
  <c r="C18" i="2"/>
  <c r="C51" i="2" s="1"/>
  <c r="B18" i="2"/>
  <c r="B51" i="2" s="1"/>
  <c r="L17" i="2"/>
  <c r="L50" i="2" s="1"/>
  <c r="K17" i="2"/>
  <c r="K50" i="2" s="1"/>
  <c r="J17" i="2"/>
  <c r="J50" i="2" s="1"/>
  <c r="I17" i="2"/>
  <c r="I50" i="2" s="1"/>
  <c r="H17" i="2"/>
  <c r="H50" i="2" s="1"/>
  <c r="G17" i="2"/>
  <c r="G50" i="2" s="1"/>
  <c r="F17" i="2"/>
  <c r="F50" i="2" s="1"/>
  <c r="E17" i="2"/>
  <c r="E50" i="2" s="1"/>
  <c r="D17" i="2"/>
  <c r="D50" i="2" s="1"/>
  <c r="C17" i="2"/>
  <c r="C50" i="2" s="1"/>
  <c r="B17" i="2"/>
  <c r="B50" i="2" s="1"/>
  <c r="Q10" i="2"/>
  <c r="P9" i="2"/>
  <c r="O9" i="2"/>
  <c r="P8" i="2"/>
  <c r="O8" i="2"/>
  <c r="P7" i="2"/>
  <c r="O7" i="2"/>
  <c r="P6" i="2"/>
  <c r="O6" i="2"/>
  <c r="V5" i="2"/>
  <c r="P5" i="2"/>
  <c r="O5" i="2"/>
  <c r="P4" i="2"/>
  <c r="O4" i="2"/>
  <c r="P3" i="2"/>
  <c r="O3" i="2"/>
  <c r="P2" i="2"/>
  <c r="O2" i="2"/>
  <c r="P3" i="1"/>
  <c r="P4" i="1"/>
  <c r="P5" i="1"/>
  <c r="P6" i="1"/>
  <c r="P7" i="1"/>
  <c r="P8" i="1"/>
  <c r="P9" i="1"/>
  <c r="P2" i="1"/>
  <c r="M42" i="1"/>
  <c r="M43" i="1"/>
  <c r="M44" i="1"/>
  <c r="M40" i="1"/>
  <c r="M41" i="1"/>
  <c r="M38" i="1"/>
  <c r="M37" i="1"/>
  <c r="M36" i="1"/>
  <c r="M35" i="1"/>
  <c r="O3" i="1"/>
  <c r="O4" i="1"/>
  <c r="O5" i="1"/>
  <c r="O6" i="1"/>
  <c r="O7" i="1"/>
  <c r="O8" i="1"/>
  <c r="O9" i="1"/>
  <c r="O2" i="1"/>
  <c r="M61" i="5" l="1"/>
  <c r="H8" i="3"/>
  <c r="M50" i="3"/>
  <c r="M53" i="3"/>
  <c r="M57" i="3"/>
  <c r="M52" i="3"/>
  <c r="M56" i="3"/>
  <c r="M60" i="3"/>
  <c r="M51" i="3"/>
  <c r="M55" i="3"/>
  <c r="M59" i="3"/>
  <c r="M58" i="2"/>
  <c r="H8" i="2"/>
  <c r="M53" i="2"/>
  <c r="M52" i="2"/>
  <c r="M57" i="2"/>
  <c r="M50" i="2"/>
  <c r="M56" i="2"/>
  <c r="M51" i="2"/>
  <c r="M55" i="2"/>
  <c r="M59" i="2"/>
  <c r="M54" i="2"/>
  <c r="M60" i="2"/>
  <c r="M45" i="1"/>
  <c r="B51" i="1"/>
  <c r="C18" i="1"/>
  <c r="C51" i="1" s="1"/>
  <c r="D18" i="1"/>
  <c r="D51" i="1" s="1"/>
  <c r="E18" i="1"/>
  <c r="E51" i="1" s="1"/>
  <c r="F18" i="1"/>
  <c r="F51" i="1" s="1"/>
  <c r="G18" i="1"/>
  <c r="G51" i="1" s="1"/>
  <c r="H18" i="1"/>
  <c r="H51" i="1" s="1"/>
  <c r="I18" i="1"/>
  <c r="I51" i="1" s="1"/>
  <c r="J18" i="1"/>
  <c r="J51" i="1" s="1"/>
  <c r="K18" i="1"/>
  <c r="K51" i="1" s="1"/>
  <c r="L18" i="1"/>
  <c r="L51" i="1" s="1"/>
  <c r="B19" i="1"/>
  <c r="B52" i="1" s="1"/>
  <c r="C19" i="1"/>
  <c r="C52" i="1" s="1"/>
  <c r="D19" i="1"/>
  <c r="D52" i="1" s="1"/>
  <c r="E19" i="1"/>
  <c r="E52" i="1" s="1"/>
  <c r="F19" i="1"/>
  <c r="F52" i="1" s="1"/>
  <c r="G19" i="1"/>
  <c r="G52" i="1" s="1"/>
  <c r="H19" i="1"/>
  <c r="H52" i="1" s="1"/>
  <c r="I19" i="1"/>
  <c r="I52" i="1" s="1"/>
  <c r="J19" i="1"/>
  <c r="J52" i="1" s="1"/>
  <c r="K19" i="1"/>
  <c r="K52" i="1" s="1"/>
  <c r="L19" i="1"/>
  <c r="L52" i="1" s="1"/>
  <c r="B20" i="1"/>
  <c r="B53" i="1" s="1"/>
  <c r="C20" i="1"/>
  <c r="C53" i="1" s="1"/>
  <c r="D20" i="1"/>
  <c r="D53" i="1" s="1"/>
  <c r="E20" i="1"/>
  <c r="E53" i="1" s="1"/>
  <c r="F20" i="1"/>
  <c r="F53" i="1" s="1"/>
  <c r="G20" i="1"/>
  <c r="G53" i="1" s="1"/>
  <c r="H20" i="1"/>
  <c r="H53" i="1" s="1"/>
  <c r="I20" i="1"/>
  <c r="I53" i="1" s="1"/>
  <c r="J20" i="1"/>
  <c r="J53" i="1" s="1"/>
  <c r="K20" i="1"/>
  <c r="K53" i="1" s="1"/>
  <c r="L20" i="1"/>
  <c r="L53" i="1" s="1"/>
  <c r="B21" i="1"/>
  <c r="B54" i="1" s="1"/>
  <c r="C21" i="1"/>
  <c r="C54" i="1" s="1"/>
  <c r="D21" i="1"/>
  <c r="D54" i="1" s="1"/>
  <c r="E21" i="1"/>
  <c r="E54" i="1" s="1"/>
  <c r="F21" i="1"/>
  <c r="F54" i="1" s="1"/>
  <c r="G21" i="1"/>
  <c r="G54" i="1" s="1"/>
  <c r="H21" i="1"/>
  <c r="H54" i="1" s="1"/>
  <c r="I21" i="1"/>
  <c r="I54" i="1" s="1"/>
  <c r="J21" i="1"/>
  <c r="J54" i="1" s="1"/>
  <c r="K21" i="1"/>
  <c r="K54" i="1" s="1"/>
  <c r="L21" i="1"/>
  <c r="L54" i="1" s="1"/>
  <c r="B22" i="1"/>
  <c r="B55" i="1" s="1"/>
  <c r="C22" i="1"/>
  <c r="C55" i="1" s="1"/>
  <c r="D22" i="1"/>
  <c r="D55" i="1" s="1"/>
  <c r="E22" i="1"/>
  <c r="E55" i="1" s="1"/>
  <c r="F22" i="1"/>
  <c r="F55" i="1" s="1"/>
  <c r="G22" i="1"/>
  <c r="G55" i="1" s="1"/>
  <c r="H22" i="1"/>
  <c r="H55" i="1" s="1"/>
  <c r="I22" i="1"/>
  <c r="I55" i="1" s="1"/>
  <c r="J22" i="1"/>
  <c r="J55" i="1" s="1"/>
  <c r="K22" i="1"/>
  <c r="K55" i="1" s="1"/>
  <c r="L22" i="1"/>
  <c r="L55" i="1" s="1"/>
  <c r="B23" i="1"/>
  <c r="B56" i="1" s="1"/>
  <c r="C23" i="1"/>
  <c r="C56" i="1" s="1"/>
  <c r="D23" i="1"/>
  <c r="D56" i="1" s="1"/>
  <c r="E23" i="1"/>
  <c r="E56" i="1" s="1"/>
  <c r="F23" i="1"/>
  <c r="F56" i="1" s="1"/>
  <c r="G23" i="1"/>
  <c r="G56" i="1" s="1"/>
  <c r="H23" i="1"/>
  <c r="H56" i="1" s="1"/>
  <c r="I23" i="1"/>
  <c r="I56" i="1" s="1"/>
  <c r="J23" i="1"/>
  <c r="J56" i="1" s="1"/>
  <c r="K23" i="1"/>
  <c r="K56" i="1" s="1"/>
  <c r="L23" i="1"/>
  <c r="L56" i="1" s="1"/>
  <c r="B24" i="1"/>
  <c r="B57" i="1" s="1"/>
  <c r="C24" i="1"/>
  <c r="C57" i="1" s="1"/>
  <c r="D24" i="1"/>
  <c r="D57" i="1" s="1"/>
  <c r="E24" i="1"/>
  <c r="E57" i="1" s="1"/>
  <c r="F24" i="1"/>
  <c r="F57" i="1" s="1"/>
  <c r="G24" i="1"/>
  <c r="G57" i="1" s="1"/>
  <c r="H24" i="1"/>
  <c r="H57" i="1" s="1"/>
  <c r="I24" i="1"/>
  <c r="I57" i="1" s="1"/>
  <c r="J24" i="1"/>
  <c r="J57" i="1" s="1"/>
  <c r="K24" i="1"/>
  <c r="K57" i="1" s="1"/>
  <c r="L24" i="1"/>
  <c r="L57" i="1" s="1"/>
  <c r="B25" i="1"/>
  <c r="B58" i="1" s="1"/>
  <c r="C25" i="1"/>
  <c r="C58" i="1" s="1"/>
  <c r="D25" i="1"/>
  <c r="D58" i="1" s="1"/>
  <c r="E25" i="1"/>
  <c r="E58" i="1" s="1"/>
  <c r="F25" i="1"/>
  <c r="F58" i="1" s="1"/>
  <c r="G25" i="1"/>
  <c r="G58" i="1" s="1"/>
  <c r="H25" i="1"/>
  <c r="H58" i="1" s="1"/>
  <c r="I25" i="1"/>
  <c r="I58" i="1" s="1"/>
  <c r="J25" i="1"/>
  <c r="J58" i="1" s="1"/>
  <c r="K25" i="1"/>
  <c r="K58" i="1" s="1"/>
  <c r="L25" i="1"/>
  <c r="L58" i="1" s="1"/>
  <c r="B26" i="1"/>
  <c r="B59" i="1" s="1"/>
  <c r="C26" i="1"/>
  <c r="C59" i="1" s="1"/>
  <c r="D26" i="1"/>
  <c r="D59" i="1" s="1"/>
  <c r="E26" i="1"/>
  <c r="E59" i="1" s="1"/>
  <c r="F26" i="1"/>
  <c r="F59" i="1" s="1"/>
  <c r="G26" i="1"/>
  <c r="G59" i="1" s="1"/>
  <c r="H26" i="1"/>
  <c r="H59" i="1" s="1"/>
  <c r="I26" i="1"/>
  <c r="I59" i="1" s="1"/>
  <c r="J26" i="1"/>
  <c r="J59" i="1" s="1"/>
  <c r="K26" i="1"/>
  <c r="K59" i="1" s="1"/>
  <c r="L26" i="1"/>
  <c r="L59" i="1" s="1"/>
  <c r="B27" i="1"/>
  <c r="B60" i="1" s="1"/>
  <c r="C27" i="1"/>
  <c r="C60" i="1" s="1"/>
  <c r="D27" i="1"/>
  <c r="D60" i="1" s="1"/>
  <c r="E27" i="1"/>
  <c r="E60" i="1" s="1"/>
  <c r="F27" i="1"/>
  <c r="F60" i="1" s="1"/>
  <c r="G27" i="1"/>
  <c r="G60" i="1" s="1"/>
  <c r="H27" i="1"/>
  <c r="H60" i="1" s="1"/>
  <c r="I27" i="1"/>
  <c r="I60" i="1" s="1"/>
  <c r="J27" i="1"/>
  <c r="J60" i="1" s="1"/>
  <c r="K27" i="1"/>
  <c r="K60" i="1" s="1"/>
  <c r="L27" i="1"/>
  <c r="L60" i="1" s="1"/>
  <c r="C17" i="1"/>
  <c r="C50" i="1" s="1"/>
  <c r="D17" i="1"/>
  <c r="D50" i="1" s="1"/>
  <c r="E17" i="1"/>
  <c r="E50" i="1" s="1"/>
  <c r="F17" i="1"/>
  <c r="F50" i="1" s="1"/>
  <c r="G17" i="1"/>
  <c r="G50" i="1" s="1"/>
  <c r="H17" i="1"/>
  <c r="H50" i="1" s="1"/>
  <c r="I17" i="1"/>
  <c r="I50" i="1" s="1"/>
  <c r="J17" i="1"/>
  <c r="J50" i="1" s="1"/>
  <c r="K17" i="1"/>
  <c r="K50" i="1" s="1"/>
  <c r="L17" i="1"/>
  <c r="L50" i="1" s="1"/>
  <c r="B17" i="1"/>
  <c r="B50" i="1" s="1"/>
  <c r="V5" i="1"/>
  <c r="M61" i="3" l="1"/>
  <c r="M61" i="2"/>
  <c r="Q10" i="1"/>
  <c r="M54" i="1"/>
  <c r="M59" i="1"/>
  <c r="M51" i="1"/>
  <c r="M50" i="1"/>
  <c r="M55" i="1"/>
  <c r="M58" i="1"/>
  <c r="M57" i="1"/>
  <c r="M53" i="1"/>
  <c r="M60" i="1"/>
  <c r="M56" i="1"/>
  <c r="M52" i="1"/>
  <c r="H8" i="1"/>
  <c r="M61" i="1" l="1"/>
</calcChain>
</file>

<file path=xl/sharedStrings.xml><?xml version="1.0" encoding="utf-8"?>
<sst xmlns="http://schemas.openxmlformats.org/spreadsheetml/2006/main" count="698" uniqueCount="52">
  <si>
    <t>x</t>
  </si>
  <si>
    <t>y</t>
  </si>
  <si>
    <t>A</t>
  </si>
  <si>
    <t>B</t>
  </si>
  <si>
    <t>C</t>
  </si>
  <si>
    <t>D</t>
  </si>
  <si>
    <t>E</t>
  </si>
  <si>
    <t>From\TO</t>
  </si>
  <si>
    <t>F</t>
  </si>
  <si>
    <t>G</t>
  </si>
  <si>
    <t>H</t>
  </si>
  <si>
    <t>I</t>
  </si>
  <si>
    <t>J</t>
  </si>
  <si>
    <t>K</t>
  </si>
  <si>
    <t>Distance between:</t>
  </si>
  <si>
    <t>First point</t>
  </si>
  <si>
    <t>Second point</t>
  </si>
  <si>
    <t>Result</t>
  </si>
  <si>
    <t>Point</t>
  </si>
  <si>
    <t>טבלת מרחקים</t>
  </si>
  <si>
    <t>טבלת שינועים</t>
  </si>
  <si>
    <t>טבלת מרחק*מס שינועים</t>
  </si>
  <si>
    <t>סה"כ</t>
  </si>
  <si>
    <t>ניתוב</t>
  </si>
  <si>
    <t>משקל מוצר (ק"ג)</t>
  </si>
  <si>
    <t>כמות יצור חודשית</t>
  </si>
  <si>
    <t>מס"ד</t>
  </si>
  <si>
    <t>משקל כולל</t>
  </si>
  <si>
    <t>מס שינועים יומי</t>
  </si>
  <si>
    <t>K-D-C-B-A</t>
  </si>
  <si>
    <t>I-H-G-D-C</t>
  </si>
  <si>
    <t>K-J-I-H-G-F</t>
  </si>
  <si>
    <t>E-J-A</t>
  </si>
  <si>
    <t>K-H-G-E-B</t>
  </si>
  <si>
    <t>I-K-G-B</t>
  </si>
  <si>
    <t>K-J-I-H-B-A</t>
  </si>
  <si>
    <t>K-I-H-D-C-B-C</t>
  </si>
  <si>
    <t>כמות יצור יומית</t>
  </si>
  <si>
    <t>Relationship Chart</t>
  </si>
  <si>
    <t>*</t>
  </si>
  <si>
    <t>0/U</t>
  </si>
  <si>
    <t>12.5/A</t>
  </si>
  <si>
    <t>A - ABSOLUTELY NECESSARY</t>
  </si>
  <si>
    <t>E - ESPECIALLY IMPORTANT</t>
  </si>
  <si>
    <t xml:space="preserve">X - UNDESIRABLE </t>
  </si>
  <si>
    <t>O - ORDINERY CLOSENESS PK</t>
  </si>
  <si>
    <t>U - UNIMPORTANT</t>
  </si>
  <si>
    <t>I - IMPORTANT</t>
  </si>
  <si>
    <t>1-6</t>
  </si>
  <si>
    <t>6+-9</t>
  </si>
  <si>
    <t>9+-12</t>
  </si>
  <si>
    <t>12+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</si>
</sst>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selection activeCell="A5" sqref="A5:C6"/>
    </sheetView>
  </sheetViews>
  <sheetFormatPr defaultRowHeight="15" x14ac:dyDescent="0.25"/>
  <cols>
    <col min="1" max="1" width="8.85546875" style="8" customWidth="1"/>
    <col min="2" max="6" width="12" style="8" customWidth="1"/>
    <col min="7" max="7" width="12.5703125" style="8" customWidth="1"/>
    <col min="8" max="11" width="12" style="8" customWidth="1"/>
    <col min="12" max="12" width="13.140625" style="8" customWidth="1"/>
    <col min="13" max="13" width="14.42578125" style="8" customWidth="1"/>
    <col min="14" max="14" width="16" style="8" customWidth="1"/>
    <col min="15" max="15" width="9.7109375" style="8" customWidth="1"/>
    <col min="16" max="16" width="12.5703125" style="8" customWidth="1"/>
    <col min="17" max="17" width="17.85546875" style="8" customWidth="1"/>
    <col min="18" max="16384" width="9.140625" style="8"/>
  </cols>
  <sheetData>
    <row r="1" spans="1:22" ht="15.75" thickBot="1" x14ac:dyDescent="0.3">
      <c r="A1" s="7" t="s">
        <v>18</v>
      </c>
      <c r="B1" s="2" t="s">
        <v>0</v>
      </c>
      <c r="C1" s="3" t="s">
        <v>1</v>
      </c>
      <c r="K1" s="17" t="s">
        <v>26</v>
      </c>
      <c r="L1" s="12" t="s">
        <v>23</v>
      </c>
      <c r="M1" s="12" t="s">
        <v>24</v>
      </c>
      <c r="N1" s="12" t="s">
        <v>25</v>
      </c>
      <c r="O1" s="12" t="s">
        <v>27</v>
      </c>
      <c r="P1" s="12" t="s">
        <v>37</v>
      </c>
      <c r="Q1" s="3" t="s">
        <v>28</v>
      </c>
    </row>
    <row r="2" spans="1:22" x14ac:dyDescent="0.25">
      <c r="A2" s="1" t="s">
        <v>2</v>
      </c>
      <c r="B2" s="8">
        <v>1</v>
      </c>
      <c r="C2" s="8">
        <v>7</v>
      </c>
      <c r="K2" s="10">
        <v>1</v>
      </c>
      <c r="L2" s="8" t="s">
        <v>29</v>
      </c>
      <c r="M2" s="8">
        <v>12</v>
      </c>
      <c r="N2" s="8">
        <v>10800</v>
      </c>
      <c r="O2" s="8">
        <f t="shared" ref="O2:O9" si="0">M2*N2</f>
        <v>129600</v>
      </c>
      <c r="P2" s="8">
        <f>N2/20</f>
        <v>540</v>
      </c>
      <c r="Q2" s="9">
        <v>4</v>
      </c>
    </row>
    <row r="3" spans="1:22" x14ac:dyDescent="0.25">
      <c r="A3" s="10" t="s">
        <v>3</v>
      </c>
      <c r="B3" s="8">
        <v>3</v>
      </c>
      <c r="C3" s="8">
        <v>7</v>
      </c>
      <c r="K3" s="10">
        <v>2</v>
      </c>
      <c r="L3" s="8" t="s">
        <v>30</v>
      </c>
      <c r="M3" s="8">
        <v>15</v>
      </c>
      <c r="N3" s="8">
        <v>11800</v>
      </c>
      <c r="O3" s="8">
        <f t="shared" si="0"/>
        <v>177000</v>
      </c>
      <c r="P3" s="8">
        <f t="shared" ref="P3:P9" si="1">N3/20</f>
        <v>590</v>
      </c>
      <c r="Q3" s="9">
        <v>4</v>
      </c>
    </row>
    <row r="4" spans="1:22" ht="15.75" thickBot="1" x14ac:dyDescent="0.3">
      <c r="A4" s="10" t="s">
        <v>4</v>
      </c>
      <c r="B4" s="8">
        <v>5</v>
      </c>
      <c r="C4" s="8">
        <v>7</v>
      </c>
      <c r="K4" s="10">
        <v>3</v>
      </c>
      <c r="L4" s="8" t="s">
        <v>31</v>
      </c>
      <c r="M4" s="8">
        <v>13</v>
      </c>
      <c r="N4" s="8">
        <v>11400</v>
      </c>
      <c r="O4" s="8">
        <f t="shared" si="0"/>
        <v>148200</v>
      </c>
      <c r="P4" s="8">
        <f t="shared" si="1"/>
        <v>570</v>
      </c>
      <c r="Q4" s="9">
        <v>5</v>
      </c>
    </row>
    <row r="5" spans="1:22" ht="15.75" thickBot="1" x14ac:dyDescent="0.3">
      <c r="A5" s="10" t="s">
        <v>5</v>
      </c>
      <c r="B5" s="8">
        <v>7</v>
      </c>
      <c r="C5" s="8">
        <v>5.5</v>
      </c>
      <c r="G5" s="26" t="s">
        <v>14</v>
      </c>
      <c r="H5" s="27"/>
      <c r="I5" s="28"/>
      <c r="K5" s="10">
        <v>4</v>
      </c>
      <c r="L5" s="8" t="s">
        <v>32</v>
      </c>
      <c r="M5" s="8">
        <v>14</v>
      </c>
      <c r="N5" s="8">
        <v>12000</v>
      </c>
      <c r="O5" s="8">
        <f t="shared" si="0"/>
        <v>168000</v>
      </c>
      <c r="P5" s="8">
        <f t="shared" si="1"/>
        <v>600</v>
      </c>
      <c r="Q5" s="9">
        <v>2</v>
      </c>
      <c r="V5" s="8" t="e">
        <f>SQRT(POWER((VLOOKUP($A5,$A$2:$C$12,2) - VLOOKUP(V$16,$A$2:$C$12,2)), 2) + POWER((VLOOKUP($A5,$A$2:$C$12,3) - VLOOKUP(V$16,$A$2:$C$12,3)), 2))</f>
        <v>#N/A</v>
      </c>
    </row>
    <row r="6" spans="1:22" ht="15.75" thickBot="1" x14ac:dyDescent="0.3">
      <c r="A6" s="10" t="s">
        <v>6</v>
      </c>
      <c r="B6" s="8">
        <v>7</v>
      </c>
      <c r="C6" s="8">
        <v>8.5</v>
      </c>
      <c r="G6" s="8" t="s">
        <v>15</v>
      </c>
      <c r="H6" s="4" t="s">
        <v>2</v>
      </c>
      <c r="K6" s="10">
        <v>5</v>
      </c>
      <c r="L6" s="8" t="s">
        <v>33</v>
      </c>
      <c r="M6" s="8">
        <v>11</v>
      </c>
      <c r="N6" s="8">
        <v>10200</v>
      </c>
      <c r="O6" s="8">
        <f t="shared" si="0"/>
        <v>112200</v>
      </c>
      <c r="P6" s="8">
        <f t="shared" si="1"/>
        <v>510</v>
      </c>
      <c r="Q6" s="9">
        <v>4</v>
      </c>
    </row>
    <row r="7" spans="1:22" ht="15.75" thickBot="1" x14ac:dyDescent="0.3">
      <c r="A7" s="10" t="s">
        <v>8</v>
      </c>
      <c r="B7" s="8">
        <v>9</v>
      </c>
      <c r="C7" s="8">
        <v>8.5</v>
      </c>
      <c r="G7" s="8" t="s">
        <v>16</v>
      </c>
      <c r="H7" s="1" t="s">
        <v>3</v>
      </c>
      <c r="K7" s="10">
        <v>6</v>
      </c>
      <c r="L7" s="8" t="s">
        <v>34</v>
      </c>
      <c r="M7" s="8">
        <v>9</v>
      </c>
      <c r="N7" s="8">
        <v>9000</v>
      </c>
      <c r="O7" s="8">
        <f t="shared" si="0"/>
        <v>81000</v>
      </c>
      <c r="P7" s="8">
        <f t="shared" si="1"/>
        <v>450</v>
      </c>
      <c r="Q7" s="9">
        <v>3</v>
      </c>
    </row>
    <row r="8" spans="1:22" ht="15.75" thickBot="1" x14ac:dyDescent="0.3">
      <c r="A8" s="10" t="s">
        <v>9</v>
      </c>
      <c r="B8" s="8">
        <v>9</v>
      </c>
      <c r="C8" s="8">
        <v>5.5</v>
      </c>
      <c r="G8" s="8" t="s">
        <v>17</v>
      </c>
      <c r="H8" s="29">
        <f>INDEX(B17:L27,MATCH(H6,A17:A27,0),MATCH(H7,B16:L16,0))</f>
        <v>2</v>
      </c>
      <c r="I8" s="30"/>
      <c r="K8" s="10">
        <v>7</v>
      </c>
      <c r="L8" s="8" t="s">
        <v>35</v>
      </c>
      <c r="M8" s="8">
        <v>10</v>
      </c>
      <c r="N8" s="8">
        <v>9600</v>
      </c>
      <c r="O8" s="8">
        <f t="shared" si="0"/>
        <v>96000</v>
      </c>
      <c r="P8" s="8">
        <f t="shared" si="1"/>
        <v>480</v>
      </c>
      <c r="Q8" s="9">
        <v>5</v>
      </c>
    </row>
    <row r="9" spans="1:22" ht="15.75" thickBot="1" x14ac:dyDescent="0.3">
      <c r="A9" s="10" t="s">
        <v>10</v>
      </c>
      <c r="B9" s="8">
        <v>9</v>
      </c>
      <c r="C9" s="8">
        <v>2</v>
      </c>
      <c r="K9" s="4">
        <v>8</v>
      </c>
      <c r="L9" s="8" t="s">
        <v>36</v>
      </c>
      <c r="M9" s="8">
        <v>8</v>
      </c>
      <c r="N9" s="8">
        <v>8400</v>
      </c>
      <c r="O9" s="8">
        <f t="shared" si="0"/>
        <v>67200</v>
      </c>
      <c r="P9" s="8">
        <f t="shared" si="1"/>
        <v>420</v>
      </c>
      <c r="Q9" s="9">
        <v>6</v>
      </c>
    </row>
    <row r="10" spans="1:22" ht="15.75" thickBot="1" x14ac:dyDescent="0.3">
      <c r="A10" s="10" t="s">
        <v>11</v>
      </c>
      <c r="B10" s="8">
        <v>5</v>
      </c>
      <c r="C10" s="8">
        <v>2</v>
      </c>
      <c r="Q10" s="11">
        <f>SUM(Q2:Q9)</f>
        <v>33</v>
      </c>
    </row>
    <row r="11" spans="1:22" x14ac:dyDescent="0.25">
      <c r="A11" s="10" t="s">
        <v>12</v>
      </c>
      <c r="B11" s="8">
        <v>2</v>
      </c>
      <c r="C11" s="8">
        <v>2</v>
      </c>
    </row>
    <row r="12" spans="1:22" ht="15.75" thickBot="1" x14ac:dyDescent="0.3">
      <c r="A12" s="4" t="s">
        <v>13</v>
      </c>
      <c r="B12" s="8">
        <v>7</v>
      </c>
      <c r="C12" s="8">
        <v>2</v>
      </c>
    </row>
    <row r="15" spans="1:22" ht="15.75" thickBot="1" x14ac:dyDescent="0.3">
      <c r="G15" s="8" t="s">
        <v>19</v>
      </c>
    </row>
    <row r="16" spans="1:22" ht="15.75" thickBot="1" x14ac:dyDescent="0.3">
      <c r="A16" s="7" t="s">
        <v>7</v>
      </c>
      <c r="B16" s="2" t="s">
        <v>2</v>
      </c>
      <c r="C16" s="12" t="s">
        <v>3</v>
      </c>
      <c r="D16" s="12" t="s">
        <v>4</v>
      </c>
      <c r="E16" s="12" t="s">
        <v>5</v>
      </c>
      <c r="F16" s="12" t="s">
        <v>6</v>
      </c>
      <c r="G16" s="12" t="s">
        <v>8</v>
      </c>
      <c r="H16" s="12" t="s">
        <v>9</v>
      </c>
      <c r="I16" s="12" t="s">
        <v>10</v>
      </c>
      <c r="J16" s="12" t="s">
        <v>11</v>
      </c>
      <c r="K16" s="12" t="s">
        <v>12</v>
      </c>
      <c r="L16" s="3" t="s">
        <v>13</v>
      </c>
    </row>
    <row r="17" spans="1:12" x14ac:dyDescent="0.25">
      <c r="A17" s="1" t="s">
        <v>2</v>
      </c>
      <c r="B17" s="8">
        <f>ABS(VLOOKUP($A17,$A$2:$C$12,2) - VLOOKUP(B$16,$A$2:$C$12,2)) + ABS(VLOOKUP($A17,$A$2:$C$12,3) - VLOOKUP(B$16,$A$2:$C$12,3))</f>
        <v>0</v>
      </c>
      <c r="C17" s="8">
        <f t="shared" ref="C17:L27" si="2">ABS(VLOOKUP($A17,$A$2:$C$12,2) - VLOOKUP(C$16,$A$2:$C$12,2)) + ABS(VLOOKUP($A17,$A$2:$C$12,3) - VLOOKUP(C$16,$A$2:$C$12,3))</f>
        <v>2</v>
      </c>
      <c r="D17" s="8">
        <f t="shared" si="2"/>
        <v>4</v>
      </c>
      <c r="E17" s="8">
        <f t="shared" si="2"/>
        <v>7.5</v>
      </c>
      <c r="F17" s="8">
        <f t="shared" si="2"/>
        <v>7.5</v>
      </c>
      <c r="G17" s="8">
        <f t="shared" si="2"/>
        <v>9.5</v>
      </c>
      <c r="H17" s="8">
        <f t="shared" si="2"/>
        <v>9.5</v>
      </c>
      <c r="I17" s="8">
        <f t="shared" si="2"/>
        <v>13</v>
      </c>
      <c r="J17" s="8">
        <f t="shared" si="2"/>
        <v>9</v>
      </c>
      <c r="K17" s="8">
        <f t="shared" si="2"/>
        <v>6</v>
      </c>
      <c r="L17" s="8">
        <f t="shared" si="2"/>
        <v>11</v>
      </c>
    </row>
    <row r="18" spans="1:12" x14ac:dyDescent="0.25">
      <c r="A18" s="10" t="s">
        <v>3</v>
      </c>
      <c r="B18" s="8">
        <f t="shared" ref="B18:B27" si="3">ABS(VLOOKUP($A18,$A$2:$C$12,2) - VLOOKUP(B$16,$A$2:$C$12,2)) + ABS(VLOOKUP($A18,$A$2:$C$12,3) - VLOOKUP(B$16,$A$2:$C$12,3))</f>
        <v>2</v>
      </c>
      <c r="C18" s="8">
        <f t="shared" si="2"/>
        <v>0</v>
      </c>
      <c r="D18" s="8">
        <f t="shared" si="2"/>
        <v>2</v>
      </c>
      <c r="E18" s="8">
        <f t="shared" si="2"/>
        <v>5.5</v>
      </c>
      <c r="F18" s="8">
        <f t="shared" si="2"/>
        <v>5.5</v>
      </c>
      <c r="G18" s="8">
        <f t="shared" si="2"/>
        <v>7.5</v>
      </c>
      <c r="H18" s="8">
        <f t="shared" si="2"/>
        <v>7.5</v>
      </c>
      <c r="I18" s="8">
        <f t="shared" si="2"/>
        <v>11</v>
      </c>
      <c r="J18" s="8">
        <f t="shared" si="2"/>
        <v>7</v>
      </c>
      <c r="K18" s="8">
        <f t="shared" si="2"/>
        <v>6</v>
      </c>
      <c r="L18" s="8">
        <f t="shared" si="2"/>
        <v>9</v>
      </c>
    </row>
    <row r="19" spans="1:12" x14ac:dyDescent="0.25">
      <c r="A19" s="10" t="s">
        <v>4</v>
      </c>
      <c r="B19" s="8">
        <f t="shared" si="3"/>
        <v>4</v>
      </c>
      <c r="C19" s="8">
        <f t="shared" si="2"/>
        <v>2</v>
      </c>
      <c r="D19" s="8">
        <f t="shared" si="2"/>
        <v>0</v>
      </c>
      <c r="E19" s="8">
        <f t="shared" si="2"/>
        <v>3.5</v>
      </c>
      <c r="F19" s="8">
        <f t="shared" si="2"/>
        <v>3.5</v>
      </c>
      <c r="G19" s="8">
        <f t="shared" si="2"/>
        <v>5.5</v>
      </c>
      <c r="H19" s="8">
        <f t="shared" si="2"/>
        <v>5.5</v>
      </c>
      <c r="I19" s="8">
        <f t="shared" si="2"/>
        <v>9</v>
      </c>
      <c r="J19" s="8">
        <f t="shared" si="2"/>
        <v>5</v>
      </c>
      <c r="K19" s="8">
        <f t="shared" si="2"/>
        <v>8</v>
      </c>
      <c r="L19" s="8">
        <f t="shared" si="2"/>
        <v>7</v>
      </c>
    </row>
    <row r="20" spans="1:12" x14ac:dyDescent="0.25">
      <c r="A20" s="10" t="s">
        <v>5</v>
      </c>
      <c r="B20" s="8">
        <f t="shared" si="3"/>
        <v>7.5</v>
      </c>
      <c r="C20" s="8">
        <f t="shared" si="2"/>
        <v>5.5</v>
      </c>
      <c r="D20" s="8">
        <f t="shared" si="2"/>
        <v>3.5</v>
      </c>
      <c r="E20" s="8">
        <f t="shared" si="2"/>
        <v>0</v>
      </c>
      <c r="F20" s="8">
        <f t="shared" si="2"/>
        <v>3</v>
      </c>
      <c r="G20" s="8">
        <f t="shared" si="2"/>
        <v>5</v>
      </c>
      <c r="H20" s="8">
        <f t="shared" si="2"/>
        <v>2</v>
      </c>
      <c r="I20" s="8">
        <f t="shared" si="2"/>
        <v>5.5</v>
      </c>
      <c r="J20" s="8">
        <f t="shared" si="2"/>
        <v>5.5</v>
      </c>
      <c r="K20" s="8">
        <f t="shared" si="2"/>
        <v>8.5</v>
      </c>
      <c r="L20" s="8">
        <f t="shared" si="2"/>
        <v>3.5</v>
      </c>
    </row>
    <row r="21" spans="1:12" x14ac:dyDescent="0.25">
      <c r="A21" s="10" t="s">
        <v>6</v>
      </c>
      <c r="B21" s="8">
        <f t="shared" si="3"/>
        <v>7.5</v>
      </c>
      <c r="C21" s="8">
        <f t="shared" si="2"/>
        <v>5.5</v>
      </c>
      <c r="D21" s="8">
        <f t="shared" si="2"/>
        <v>3.5</v>
      </c>
      <c r="E21" s="8">
        <f t="shared" si="2"/>
        <v>3</v>
      </c>
      <c r="F21" s="8">
        <f t="shared" si="2"/>
        <v>0</v>
      </c>
      <c r="G21" s="8">
        <f t="shared" si="2"/>
        <v>2</v>
      </c>
      <c r="H21" s="8">
        <f t="shared" si="2"/>
        <v>5</v>
      </c>
      <c r="I21" s="8">
        <f t="shared" si="2"/>
        <v>8.5</v>
      </c>
      <c r="J21" s="8">
        <f t="shared" si="2"/>
        <v>8.5</v>
      </c>
      <c r="K21" s="8">
        <f t="shared" si="2"/>
        <v>11.5</v>
      </c>
      <c r="L21" s="8">
        <f t="shared" si="2"/>
        <v>6.5</v>
      </c>
    </row>
    <row r="22" spans="1:12" x14ac:dyDescent="0.25">
      <c r="A22" s="10" t="s">
        <v>8</v>
      </c>
      <c r="B22" s="8">
        <f t="shared" si="3"/>
        <v>9.5</v>
      </c>
      <c r="C22" s="8">
        <f t="shared" si="2"/>
        <v>7.5</v>
      </c>
      <c r="D22" s="8">
        <f t="shared" si="2"/>
        <v>5.5</v>
      </c>
      <c r="E22" s="8">
        <f t="shared" si="2"/>
        <v>5</v>
      </c>
      <c r="F22" s="8">
        <f t="shared" si="2"/>
        <v>2</v>
      </c>
      <c r="G22" s="8">
        <f t="shared" si="2"/>
        <v>0</v>
      </c>
      <c r="H22" s="8">
        <f t="shared" si="2"/>
        <v>3</v>
      </c>
      <c r="I22" s="8">
        <f t="shared" si="2"/>
        <v>6.5</v>
      </c>
      <c r="J22" s="8">
        <f t="shared" si="2"/>
        <v>10.5</v>
      </c>
      <c r="K22" s="8">
        <f t="shared" si="2"/>
        <v>13.5</v>
      </c>
      <c r="L22" s="8">
        <f t="shared" si="2"/>
        <v>8.5</v>
      </c>
    </row>
    <row r="23" spans="1:12" x14ac:dyDescent="0.25">
      <c r="A23" s="10" t="s">
        <v>9</v>
      </c>
      <c r="B23" s="8">
        <f t="shared" si="3"/>
        <v>9.5</v>
      </c>
      <c r="C23" s="8">
        <f t="shared" si="2"/>
        <v>7.5</v>
      </c>
      <c r="D23" s="8">
        <f t="shared" si="2"/>
        <v>5.5</v>
      </c>
      <c r="E23" s="8">
        <f t="shared" si="2"/>
        <v>2</v>
      </c>
      <c r="F23" s="8">
        <f t="shared" si="2"/>
        <v>5</v>
      </c>
      <c r="G23" s="8">
        <f t="shared" si="2"/>
        <v>3</v>
      </c>
      <c r="H23" s="8">
        <f t="shared" si="2"/>
        <v>0</v>
      </c>
      <c r="I23" s="8">
        <f t="shared" si="2"/>
        <v>3.5</v>
      </c>
      <c r="J23" s="8">
        <f t="shared" si="2"/>
        <v>7.5</v>
      </c>
      <c r="K23" s="8">
        <f t="shared" si="2"/>
        <v>10.5</v>
      </c>
      <c r="L23" s="8">
        <f t="shared" si="2"/>
        <v>5.5</v>
      </c>
    </row>
    <row r="24" spans="1:12" x14ac:dyDescent="0.25">
      <c r="A24" s="10" t="s">
        <v>10</v>
      </c>
      <c r="B24" s="8">
        <f t="shared" si="3"/>
        <v>13</v>
      </c>
      <c r="C24" s="8">
        <f t="shared" si="2"/>
        <v>11</v>
      </c>
      <c r="D24" s="8">
        <f t="shared" si="2"/>
        <v>9</v>
      </c>
      <c r="E24" s="8">
        <f t="shared" si="2"/>
        <v>5.5</v>
      </c>
      <c r="F24" s="8">
        <f t="shared" si="2"/>
        <v>8.5</v>
      </c>
      <c r="G24" s="8">
        <f t="shared" si="2"/>
        <v>6.5</v>
      </c>
      <c r="H24" s="8">
        <f t="shared" si="2"/>
        <v>3.5</v>
      </c>
      <c r="I24" s="8">
        <f t="shared" si="2"/>
        <v>0</v>
      </c>
      <c r="J24" s="8">
        <f t="shared" si="2"/>
        <v>4</v>
      </c>
      <c r="K24" s="8">
        <f t="shared" si="2"/>
        <v>7</v>
      </c>
      <c r="L24" s="8">
        <f t="shared" si="2"/>
        <v>2</v>
      </c>
    </row>
    <row r="25" spans="1:12" x14ac:dyDescent="0.25">
      <c r="A25" s="10" t="s">
        <v>11</v>
      </c>
      <c r="B25" s="8">
        <f t="shared" si="3"/>
        <v>9</v>
      </c>
      <c r="C25" s="8">
        <f t="shared" si="2"/>
        <v>7</v>
      </c>
      <c r="D25" s="8">
        <f t="shared" si="2"/>
        <v>5</v>
      </c>
      <c r="E25" s="8">
        <f t="shared" si="2"/>
        <v>5.5</v>
      </c>
      <c r="F25" s="8">
        <f t="shared" si="2"/>
        <v>8.5</v>
      </c>
      <c r="G25" s="8">
        <f t="shared" si="2"/>
        <v>10.5</v>
      </c>
      <c r="H25" s="8">
        <f t="shared" si="2"/>
        <v>7.5</v>
      </c>
      <c r="I25" s="8">
        <f t="shared" si="2"/>
        <v>4</v>
      </c>
      <c r="J25" s="8">
        <f t="shared" si="2"/>
        <v>0</v>
      </c>
      <c r="K25" s="8">
        <f t="shared" si="2"/>
        <v>3</v>
      </c>
      <c r="L25" s="8">
        <f t="shared" si="2"/>
        <v>2</v>
      </c>
    </row>
    <row r="26" spans="1:12" x14ac:dyDescent="0.25">
      <c r="A26" s="10" t="s">
        <v>12</v>
      </c>
      <c r="B26" s="8">
        <f t="shared" si="3"/>
        <v>6</v>
      </c>
      <c r="C26" s="8">
        <f t="shared" si="2"/>
        <v>6</v>
      </c>
      <c r="D26" s="8">
        <f t="shared" si="2"/>
        <v>8</v>
      </c>
      <c r="E26" s="8">
        <f t="shared" si="2"/>
        <v>8.5</v>
      </c>
      <c r="F26" s="8">
        <f t="shared" si="2"/>
        <v>11.5</v>
      </c>
      <c r="G26" s="8">
        <f t="shared" si="2"/>
        <v>13.5</v>
      </c>
      <c r="H26" s="8">
        <f t="shared" si="2"/>
        <v>10.5</v>
      </c>
      <c r="I26" s="8">
        <f t="shared" si="2"/>
        <v>7</v>
      </c>
      <c r="J26" s="8">
        <f t="shared" si="2"/>
        <v>3</v>
      </c>
      <c r="K26" s="8">
        <f t="shared" si="2"/>
        <v>0</v>
      </c>
      <c r="L26" s="8">
        <f t="shared" si="2"/>
        <v>5</v>
      </c>
    </row>
    <row r="27" spans="1:12" ht="15.75" thickBot="1" x14ac:dyDescent="0.3">
      <c r="A27" s="4" t="s">
        <v>13</v>
      </c>
      <c r="B27" s="8">
        <f t="shared" si="3"/>
        <v>11</v>
      </c>
      <c r="C27" s="8">
        <f t="shared" si="2"/>
        <v>9</v>
      </c>
      <c r="D27" s="8">
        <f t="shared" si="2"/>
        <v>7</v>
      </c>
      <c r="E27" s="8">
        <f t="shared" si="2"/>
        <v>3.5</v>
      </c>
      <c r="F27" s="8">
        <f t="shared" si="2"/>
        <v>6.5</v>
      </c>
      <c r="G27" s="8">
        <f t="shared" si="2"/>
        <v>8.5</v>
      </c>
      <c r="H27" s="8">
        <f t="shared" si="2"/>
        <v>5.5</v>
      </c>
      <c r="I27" s="8">
        <f t="shared" si="2"/>
        <v>2</v>
      </c>
      <c r="J27" s="8">
        <f t="shared" si="2"/>
        <v>2</v>
      </c>
      <c r="K27" s="8">
        <f t="shared" si="2"/>
        <v>5</v>
      </c>
      <c r="L27" s="8">
        <f t="shared" si="2"/>
        <v>0</v>
      </c>
    </row>
    <row r="32" spans="1:12" ht="15.75" thickBot="1" x14ac:dyDescent="0.3">
      <c r="G32" s="8" t="s">
        <v>20</v>
      </c>
    </row>
    <row r="33" spans="1:13" ht="15.75" thickBot="1" x14ac:dyDescent="0.3">
      <c r="A33" s="7" t="s">
        <v>7</v>
      </c>
      <c r="B33" s="2" t="s">
        <v>2</v>
      </c>
      <c r="C33" s="12" t="s">
        <v>3</v>
      </c>
      <c r="D33" s="12" t="s">
        <v>4</v>
      </c>
      <c r="E33" s="12" t="s">
        <v>5</v>
      </c>
      <c r="F33" s="12" t="s">
        <v>6</v>
      </c>
      <c r="G33" s="12" t="s">
        <v>8</v>
      </c>
      <c r="H33" s="12" t="s">
        <v>9</v>
      </c>
      <c r="I33" s="12" t="s">
        <v>10</v>
      </c>
      <c r="J33" s="12" t="s">
        <v>11</v>
      </c>
      <c r="K33" s="12" t="s">
        <v>12</v>
      </c>
      <c r="L33" s="3" t="s">
        <v>13</v>
      </c>
    </row>
    <row r="34" spans="1:13" x14ac:dyDescent="0.25">
      <c r="A34" s="1" t="s">
        <v>2</v>
      </c>
      <c r="M34" s="8">
        <v>0</v>
      </c>
    </row>
    <row r="35" spans="1:13" x14ac:dyDescent="0.25">
      <c r="A35" s="10" t="s">
        <v>3</v>
      </c>
      <c r="B35" s="8">
        <v>2</v>
      </c>
      <c r="D35" s="8">
        <v>1</v>
      </c>
      <c r="M35" s="8">
        <f>SUM(B35:L35)</f>
        <v>3</v>
      </c>
    </row>
    <row r="36" spans="1:13" x14ac:dyDescent="0.25">
      <c r="A36" s="10" t="s">
        <v>4</v>
      </c>
      <c r="C36" s="8">
        <v>2</v>
      </c>
      <c r="M36" s="8">
        <f>SUM(B36:L36)</f>
        <v>2</v>
      </c>
    </row>
    <row r="37" spans="1:13" x14ac:dyDescent="0.25">
      <c r="A37" s="10" t="s">
        <v>5</v>
      </c>
      <c r="D37" s="8">
        <v>3</v>
      </c>
      <c r="M37" s="8">
        <f>SUM(B37:L37)</f>
        <v>3</v>
      </c>
    </row>
    <row r="38" spans="1:13" x14ac:dyDescent="0.25">
      <c r="A38" s="10" t="s">
        <v>6</v>
      </c>
      <c r="C38" s="8">
        <v>1</v>
      </c>
      <c r="K38" s="8">
        <v>1</v>
      </c>
      <c r="M38" s="8">
        <f>SUM(B38:L38)</f>
        <v>2</v>
      </c>
    </row>
    <row r="39" spans="1:13" x14ac:dyDescent="0.25">
      <c r="A39" s="10" t="s">
        <v>8</v>
      </c>
      <c r="M39" s="8">
        <v>0</v>
      </c>
    </row>
    <row r="40" spans="1:13" x14ac:dyDescent="0.25">
      <c r="A40" s="10" t="s">
        <v>9</v>
      </c>
      <c r="C40" s="8">
        <v>1</v>
      </c>
      <c r="E40" s="8">
        <v>1</v>
      </c>
      <c r="F40" s="8">
        <v>1</v>
      </c>
      <c r="G40" s="8">
        <v>1</v>
      </c>
      <c r="M40" s="8">
        <f>SUM(C40:L40)</f>
        <v>4</v>
      </c>
    </row>
    <row r="41" spans="1:13" x14ac:dyDescent="0.25">
      <c r="A41" s="10" t="s">
        <v>10</v>
      </c>
      <c r="C41" s="8">
        <v>1</v>
      </c>
      <c r="E41" s="8">
        <v>1</v>
      </c>
      <c r="H41" s="8">
        <v>3</v>
      </c>
      <c r="M41" s="8">
        <f>SUM(C41:L41)</f>
        <v>5</v>
      </c>
    </row>
    <row r="42" spans="1:13" x14ac:dyDescent="0.25">
      <c r="A42" s="10" t="s">
        <v>11</v>
      </c>
      <c r="I42" s="8">
        <v>4</v>
      </c>
      <c r="L42" s="8">
        <v>1</v>
      </c>
      <c r="M42" s="8">
        <f>SUM(B42:L42)</f>
        <v>5</v>
      </c>
    </row>
    <row r="43" spans="1:13" x14ac:dyDescent="0.25">
      <c r="A43" s="10" t="s">
        <v>12</v>
      </c>
      <c r="B43" s="8">
        <v>1</v>
      </c>
      <c r="J43" s="8">
        <v>2</v>
      </c>
      <c r="M43" s="8">
        <f>SUM(B43:L43)</f>
        <v>3</v>
      </c>
    </row>
    <row r="44" spans="1:13" ht="15.75" thickBot="1" x14ac:dyDescent="0.3">
      <c r="A44" s="4" t="s">
        <v>13</v>
      </c>
      <c r="E44" s="8">
        <v>1</v>
      </c>
      <c r="H44" s="8">
        <v>1</v>
      </c>
      <c r="I44" s="8">
        <v>1</v>
      </c>
      <c r="J44" s="8">
        <v>1</v>
      </c>
      <c r="K44" s="8">
        <v>2</v>
      </c>
      <c r="M44" s="8">
        <f>SUM(B44:L44)</f>
        <v>6</v>
      </c>
    </row>
    <row r="45" spans="1:13" ht="15.75" thickBot="1" x14ac:dyDescent="0.3">
      <c r="M45" s="13">
        <f>SUM(M34:M44)</f>
        <v>33</v>
      </c>
    </row>
    <row r="48" spans="1:13" ht="15.75" thickBot="1" x14ac:dyDescent="0.3">
      <c r="G48" s="8" t="s">
        <v>21</v>
      </c>
    </row>
    <row r="49" spans="1:13" ht="15.75" thickBot="1" x14ac:dyDescent="0.3">
      <c r="A49" s="7" t="s">
        <v>7</v>
      </c>
      <c r="B49" s="2" t="s">
        <v>2</v>
      </c>
      <c r="C49" s="12" t="s">
        <v>3</v>
      </c>
      <c r="D49" s="12" t="s">
        <v>4</v>
      </c>
      <c r="E49" s="12" t="s">
        <v>5</v>
      </c>
      <c r="F49" s="12" t="s">
        <v>6</v>
      </c>
      <c r="G49" s="12" t="s">
        <v>8</v>
      </c>
      <c r="H49" s="12" t="s">
        <v>9</v>
      </c>
      <c r="I49" s="12" t="s">
        <v>10</v>
      </c>
      <c r="J49" s="12" t="s">
        <v>11</v>
      </c>
      <c r="K49" s="12" t="s">
        <v>12</v>
      </c>
      <c r="L49" s="12" t="s">
        <v>13</v>
      </c>
      <c r="M49" s="14" t="s">
        <v>22</v>
      </c>
    </row>
    <row r="50" spans="1:13" x14ac:dyDescent="0.25">
      <c r="A50" s="1" t="s">
        <v>2</v>
      </c>
      <c r="B50" s="8">
        <f>B17*B34</f>
        <v>0</v>
      </c>
      <c r="C50" s="8">
        <f t="shared" ref="C50:L50" si="4">C17*C34</f>
        <v>0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15">
        <f>SUM(B50:L50)</f>
        <v>0</v>
      </c>
    </row>
    <row r="51" spans="1:13" x14ac:dyDescent="0.25">
      <c r="A51" s="10" t="s">
        <v>3</v>
      </c>
      <c r="B51" s="8">
        <f t="shared" ref="B51:L60" si="5">B18*B35</f>
        <v>4</v>
      </c>
      <c r="C51" s="8">
        <f t="shared" si="5"/>
        <v>0</v>
      </c>
      <c r="D51" s="8">
        <f t="shared" si="5"/>
        <v>2</v>
      </c>
      <c r="E51" s="8">
        <f t="shared" si="5"/>
        <v>0</v>
      </c>
      <c r="F51" s="8">
        <f t="shared" si="5"/>
        <v>0</v>
      </c>
      <c r="G51" s="8">
        <f t="shared" si="5"/>
        <v>0</v>
      </c>
      <c r="H51" s="8">
        <f t="shared" si="5"/>
        <v>0</v>
      </c>
      <c r="I51" s="8">
        <f t="shared" si="5"/>
        <v>0</v>
      </c>
      <c r="J51" s="8">
        <f t="shared" si="5"/>
        <v>0</v>
      </c>
      <c r="K51" s="8">
        <f t="shared" si="5"/>
        <v>0</v>
      </c>
      <c r="L51" s="8">
        <f t="shared" si="5"/>
        <v>0</v>
      </c>
      <c r="M51" s="15">
        <f>SUM(B51:L51)</f>
        <v>6</v>
      </c>
    </row>
    <row r="52" spans="1:13" x14ac:dyDescent="0.25">
      <c r="A52" s="10" t="s">
        <v>4</v>
      </c>
      <c r="B52" s="8">
        <f t="shared" si="5"/>
        <v>0</v>
      </c>
      <c r="C52" s="8">
        <f t="shared" si="5"/>
        <v>4</v>
      </c>
      <c r="D52" s="8">
        <f t="shared" si="5"/>
        <v>0</v>
      </c>
      <c r="E52" s="8">
        <f t="shared" si="5"/>
        <v>0</v>
      </c>
      <c r="F52" s="8">
        <f t="shared" si="5"/>
        <v>0</v>
      </c>
      <c r="G52" s="8">
        <f t="shared" si="5"/>
        <v>0</v>
      </c>
      <c r="H52" s="8">
        <f t="shared" si="5"/>
        <v>0</v>
      </c>
      <c r="I52" s="8">
        <f t="shared" si="5"/>
        <v>0</v>
      </c>
      <c r="J52" s="8">
        <f t="shared" si="5"/>
        <v>0</v>
      </c>
      <c r="K52" s="8">
        <f t="shared" si="5"/>
        <v>0</v>
      </c>
      <c r="L52" s="8">
        <f t="shared" si="5"/>
        <v>0</v>
      </c>
      <c r="M52" s="15">
        <f>SUM(B52:L52)</f>
        <v>4</v>
      </c>
    </row>
    <row r="53" spans="1:13" x14ac:dyDescent="0.25">
      <c r="A53" s="10" t="s">
        <v>5</v>
      </c>
      <c r="B53" s="8">
        <f t="shared" si="5"/>
        <v>0</v>
      </c>
      <c r="C53" s="8">
        <f t="shared" si="5"/>
        <v>0</v>
      </c>
      <c r="D53" s="8">
        <f t="shared" si="5"/>
        <v>10.5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0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0</v>
      </c>
      <c r="M53" s="15">
        <f t="shared" ref="M53:M60" si="6">SUM(B53:L53)</f>
        <v>10.5</v>
      </c>
    </row>
    <row r="54" spans="1:13" x14ac:dyDescent="0.25">
      <c r="A54" s="10" t="s">
        <v>6</v>
      </c>
      <c r="B54" s="8">
        <f t="shared" si="5"/>
        <v>0</v>
      </c>
      <c r="C54" s="8">
        <f t="shared" si="5"/>
        <v>5.5</v>
      </c>
      <c r="D54" s="8">
        <f t="shared" si="5"/>
        <v>0</v>
      </c>
      <c r="E54" s="8">
        <f t="shared" si="5"/>
        <v>0</v>
      </c>
      <c r="F54" s="8">
        <f t="shared" si="5"/>
        <v>0</v>
      </c>
      <c r="G54" s="8">
        <f t="shared" si="5"/>
        <v>0</v>
      </c>
      <c r="H54" s="8">
        <f t="shared" si="5"/>
        <v>0</v>
      </c>
      <c r="I54" s="8">
        <f t="shared" si="5"/>
        <v>0</v>
      </c>
      <c r="J54" s="8">
        <f t="shared" si="5"/>
        <v>0</v>
      </c>
      <c r="K54" s="8">
        <f t="shared" si="5"/>
        <v>11.5</v>
      </c>
      <c r="L54" s="8">
        <f t="shared" si="5"/>
        <v>0</v>
      </c>
      <c r="M54" s="15">
        <f t="shared" si="6"/>
        <v>17</v>
      </c>
    </row>
    <row r="55" spans="1:13" x14ac:dyDescent="0.25">
      <c r="A55" s="10" t="s">
        <v>8</v>
      </c>
      <c r="B55" s="8">
        <f t="shared" si="5"/>
        <v>0</v>
      </c>
      <c r="C55" s="8">
        <f t="shared" si="5"/>
        <v>0</v>
      </c>
      <c r="D55" s="8">
        <f t="shared" si="5"/>
        <v>0</v>
      </c>
      <c r="E55" s="8">
        <f t="shared" si="5"/>
        <v>0</v>
      </c>
      <c r="F55" s="8">
        <f t="shared" si="5"/>
        <v>0</v>
      </c>
      <c r="G55" s="8">
        <f t="shared" si="5"/>
        <v>0</v>
      </c>
      <c r="H55" s="8">
        <f t="shared" si="5"/>
        <v>0</v>
      </c>
      <c r="I55" s="8">
        <f t="shared" si="5"/>
        <v>0</v>
      </c>
      <c r="J55" s="8">
        <f t="shared" si="5"/>
        <v>0</v>
      </c>
      <c r="K55" s="8">
        <f t="shared" si="5"/>
        <v>0</v>
      </c>
      <c r="L55" s="8">
        <f t="shared" si="5"/>
        <v>0</v>
      </c>
      <c r="M55" s="15">
        <f t="shared" si="6"/>
        <v>0</v>
      </c>
    </row>
    <row r="56" spans="1:13" x14ac:dyDescent="0.25">
      <c r="A56" s="10" t="s">
        <v>9</v>
      </c>
      <c r="B56" s="8">
        <f t="shared" si="5"/>
        <v>0</v>
      </c>
      <c r="C56" s="8">
        <f t="shared" si="5"/>
        <v>7.5</v>
      </c>
      <c r="D56" s="8">
        <f t="shared" si="5"/>
        <v>0</v>
      </c>
      <c r="E56" s="8">
        <f t="shared" si="5"/>
        <v>2</v>
      </c>
      <c r="F56" s="8">
        <f t="shared" si="5"/>
        <v>5</v>
      </c>
      <c r="G56" s="8">
        <f t="shared" si="5"/>
        <v>3</v>
      </c>
      <c r="H56" s="8">
        <f t="shared" si="5"/>
        <v>0</v>
      </c>
      <c r="I56" s="8">
        <f t="shared" si="5"/>
        <v>0</v>
      </c>
      <c r="J56" s="8">
        <f t="shared" si="5"/>
        <v>0</v>
      </c>
      <c r="K56" s="8">
        <f t="shared" si="5"/>
        <v>0</v>
      </c>
      <c r="L56" s="8">
        <f t="shared" si="5"/>
        <v>0</v>
      </c>
      <c r="M56" s="15">
        <f t="shared" si="6"/>
        <v>17.5</v>
      </c>
    </row>
    <row r="57" spans="1:13" x14ac:dyDescent="0.25">
      <c r="A57" s="10" t="s">
        <v>10</v>
      </c>
      <c r="B57" s="8">
        <f t="shared" si="5"/>
        <v>0</v>
      </c>
      <c r="C57" s="8">
        <f t="shared" si="5"/>
        <v>11</v>
      </c>
      <c r="D57" s="8">
        <f t="shared" si="5"/>
        <v>0</v>
      </c>
      <c r="E57" s="8">
        <f t="shared" si="5"/>
        <v>5.5</v>
      </c>
      <c r="F57" s="8">
        <f t="shared" si="5"/>
        <v>0</v>
      </c>
      <c r="G57" s="8">
        <f t="shared" si="5"/>
        <v>0</v>
      </c>
      <c r="H57" s="8">
        <f t="shared" si="5"/>
        <v>10.5</v>
      </c>
      <c r="I57" s="8">
        <f t="shared" si="5"/>
        <v>0</v>
      </c>
      <c r="J57" s="8">
        <f t="shared" si="5"/>
        <v>0</v>
      </c>
      <c r="K57" s="8">
        <f t="shared" si="5"/>
        <v>0</v>
      </c>
      <c r="L57" s="8">
        <f t="shared" si="5"/>
        <v>0</v>
      </c>
      <c r="M57" s="15">
        <f t="shared" si="6"/>
        <v>27</v>
      </c>
    </row>
    <row r="58" spans="1:13" x14ac:dyDescent="0.25">
      <c r="A58" s="10" t="s">
        <v>11</v>
      </c>
      <c r="B58" s="8">
        <f t="shared" si="5"/>
        <v>0</v>
      </c>
      <c r="C58" s="8">
        <f t="shared" si="5"/>
        <v>0</v>
      </c>
      <c r="D58" s="8">
        <f t="shared" si="5"/>
        <v>0</v>
      </c>
      <c r="E58" s="8">
        <f t="shared" si="5"/>
        <v>0</v>
      </c>
      <c r="F58" s="8">
        <f t="shared" si="5"/>
        <v>0</v>
      </c>
      <c r="G58" s="8">
        <f t="shared" si="5"/>
        <v>0</v>
      </c>
      <c r="H58" s="8">
        <f t="shared" si="5"/>
        <v>0</v>
      </c>
      <c r="I58" s="8">
        <f t="shared" si="5"/>
        <v>16</v>
      </c>
      <c r="J58" s="8">
        <f t="shared" si="5"/>
        <v>0</v>
      </c>
      <c r="K58" s="8">
        <f t="shared" si="5"/>
        <v>0</v>
      </c>
      <c r="L58" s="8">
        <f t="shared" si="5"/>
        <v>2</v>
      </c>
      <c r="M58" s="15">
        <f t="shared" si="6"/>
        <v>18</v>
      </c>
    </row>
    <row r="59" spans="1:13" x14ac:dyDescent="0.25">
      <c r="A59" s="10" t="s">
        <v>12</v>
      </c>
      <c r="B59" s="8">
        <f t="shared" si="5"/>
        <v>6</v>
      </c>
      <c r="C59" s="8">
        <f t="shared" si="5"/>
        <v>0</v>
      </c>
      <c r="D59" s="8">
        <f t="shared" si="5"/>
        <v>0</v>
      </c>
      <c r="E59" s="8">
        <f t="shared" si="5"/>
        <v>0</v>
      </c>
      <c r="F59" s="8">
        <f t="shared" si="5"/>
        <v>0</v>
      </c>
      <c r="G59" s="8">
        <f t="shared" si="5"/>
        <v>0</v>
      </c>
      <c r="H59" s="8">
        <f t="shared" si="5"/>
        <v>0</v>
      </c>
      <c r="I59" s="8">
        <f t="shared" si="5"/>
        <v>0</v>
      </c>
      <c r="J59" s="8">
        <f t="shared" si="5"/>
        <v>6</v>
      </c>
      <c r="K59" s="8">
        <f t="shared" si="5"/>
        <v>0</v>
      </c>
      <c r="L59" s="8">
        <f t="shared" si="5"/>
        <v>0</v>
      </c>
      <c r="M59" s="15">
        <f t="shared" si="6"/>
        <v>12</v>
      </c>
    </row>
    <row r="60" spans="1:13" ht="15.75" thickBot="1" x14ac:dyDescent="0.3">
      <c r="A60" s="4" t="s">
        <v>13</v>
      </c>
      <c r="B60" s="8">
        <f t="shared" si="5"/>
        <v>0</v>
      </c>
      <c r="C60" s="8">
        <f t="shared" si="5"/>
        <v>0</v>
      </c>
      <c r="D60" s="8">
        <f t="shared" si="5"/>
        <v>0</v>
      </c>
      <c r="E60" s="8">
        <f t="shared" si="5"/>
        <v>3.5</v>
      </c>
      <c r="F60" s="8">
        <f t="shared" si="5"/>
        <v>0</v>
      </c>
      <c r="G60" s="8">
        <f t="shared" si="5"/>
        <v>0</v>
      </c>
      <c r="H60" s="8">
        <f t="shared" si="5"/>
        <v>5.5</v>
      </c>
      <c r="I60" s="8">
        <f t="shared" si="5"/>
        <v>2</v>
      </c>
      <c r="J60" s="8">
        <f t="shared" si="5"/>
        <v>2</v>
      </c>
      <c r="K60" s="8">
        <f t="shared" si="5"/>
        <v>10</v>
      </c>
      <c r="L60" s="8">
        <f t="shared" si="5"/>
        <v>0</v>
      </c>
      <c r="M60" s="16">
        <f t="shared" si="6"/>
        <v>23</v>
      </c>
    </row>
    <row r="61" spans="1:13" ht="15.75" thickBot="1" x14ac:dyDescent="0.3">
      <c r="M61" s="13">
        <f>SUM(M50:M60)</f>
        <v>135</v>
      </c>
    </row>
    <row r="66" spans="16:16" x14ac:dyDescent="0.25">
      <c r="P66" s="25"/>
    </row>
    <row r="67" spans="16:16" x14ac:dyDescent="0.25">
      <c r="P67" s="25"/>
    </row>
    <row r="68" spans="16:16" x14ac:dyDescent="0.25">
      <c r="P68" s="25"/>
    </row>
    <row r="69" spans="16:16" x14ac:dyDescent="0.25">
      <c r="P69" s="25"/>
    </row>
    <row r="70" spans="16:16" x14ac:dyDescent="0.25">
      <c r="P70" s="25"/>
    </row>
    <row r="71" spans="16:16" x14ac:dyDescent="0.25">
      <c r="P71" s="25"/>
    </row>
  </sheetData>
  <mergeCells count="2">
    <mergeCell ref="G5:I5"/>
    <mergeCell ref="H8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opLeftCell="A25" workbookViewId="0">
      <selection activeCell="A43" sqref="A43:XFD43"/>
    </sheetView>
  </sheetViews>
  <sheetFormatPr defaultRowHeight="15" x14ac:dyDescent="0.25"/>
  <cols>
    <col min="1" max="1" width="8.85546875" style="8" customWidth="1"/>
    <col min="2" max="6" width="12" style="8" customWidth="1"/>
    <col min="7" max="7" width="12.5703125" style="8" customWidth="1"/>
    <col min="8" max="11" width="12" style="8" customWidth="1"/>
    <col min="12" max="12" width="13.140625" style="8" customWidth="1"/>
    <col min="13" max="13" width="14.42578125" style="8" customWidth="1"/>
    <col min="14" max="14" width="16" style="8" customWidth="1"/>
    <col min="15" max="15" width="9.7109375" style="8" customWidth="1"/>
    <col min="16" max="16" width="12.5703125" style="8" customWidth="1"/>
    <col min="17" max="17" width="17.85546875" style="8" customWidth="1"/>
    <col min="18" max="16384" width="9.140625" style="8"/>
  </cols>
  <sheetData>
    <row r="1" spans="1:22" ht="15.75" thickBot="1" x14ac:dyDescent="0.3">
      <c r="A1" s="7" t="s">
        <v>18</v>
      </c>
      <c r="B1" s="2" t="s">
        <v>0</v>
      </c>
      <c r="C1" s="3" t="s">
        <v>1</v>
      </c>
      <c r="K1" s="17" t="s">
        <v>26</v>
      </c>
      <c r="L1" s="12" t="s">
        <v>23</v>
      </c>
      <c r="M1" s="12" t="s">
        <v>24</v>
      </c>
      <c r="N1" s="12" t="s">
        <v>25</v>
      </c>
      <c r="O1" s="12" t="s">
        <v>27</v>
      </c>
      <c r="P1" s="12" t="s">
        <v>37</v>
      </c>
      <c r="Q1" s="3" t="s">
        <v>28</v>
      </c>
    </row>
    <row r="2" spans="1:22" x14ac:dyDescent="0.25">
      <c r="A2" s="1" t="s">
        <v>2</v>
      </c>
      <c r="B2" s="8">
        <v>1</v>
      </c>
      <c r="C2" s="8">
        <v>7</v>
      </c>
      <c r="K2" s="10">
        <v>1</v>
      </c>
      <c r="L2" s="8" t="s">
        <v>29</v>
      </c>
      <c r="M2" s="8">
        <v>12</v>
      </c>
      <c r="N2" s="8">
        <v>10800</v>
      </c>
      <c r="O2" s="8">
        <f t="shared" ref="O2:O9" si="0">M2*N2</f>
        <v>129600</v>
      </c>
      <c r="P2" s="8">
        <f>N2/20</f>
        <v>540</v>
      </c>
      <c r="Q2" s="9">
        <v>4</v>
      </c>
    </row>
    <row r="3" spans="1:22" x14ac:dyDescent="0.25">
      <c r="A3" s="10" t="s">
        <v>3</v>
      </c>
      <c r="B3" s="8">
        <v>3</v>
      </c>
      <c r="C3" s="8">
        <v>7</v>
      </c>
      <c r="K3" s="10">
        <v>2</v>
      </c>
      <c r="L3" s="8" t="s">
        <v>30</v>
      </c>
      <c r="M3" s="8">
        <v>15</v>
      </c>
      <c r="N3" s="8">
        <v>11800</v>
      </c>
      <c r="O3" s="8">
        <f t="shared" si="0"/>
        <v>177000</v>
      </c>
      <c r="P3" s="8">
        <f t="shared" ref="P3:P9" si="1">N3/20</f>
        <v>590</v>
      </c>
      <c r="Q3" s="9">
        <v>4</v>
      </c>
    </row>
    <row r="4" spans="1:22" ht="15.75" thickBot="1" x14ac:dyDescent="0.3">
      <c r="A4" s="10" t="s">
        <v>4</v>
      </c>
      <c r="B4" s="8">
        <v>5</v>
      </c>
      <c r="C4" s="8">
        <v>7</v>
      </c>
      <c r="K4" s="10">
        <v>3</v>
      </c>
      <c r="L4" s="8" t="s">
        <v>31</v>
      </c>
      <c r="M4" s="8">
        <v>13</v>
      </c>
      <c r="N4" s="8">
        <v>11400</v>
      </c>
      <c r="O4" s="8">
        <f t="shared" si="0"/>
        <v>148200</v>
      </c>
      <c r="P4" s="8">
        <f t="shared" si="1"/>
        <v>570</v>
      </c>
      <c r="Q4" s="9">
        <v>5</v>
      </c>
    </row>
    <row r="5" spans="1:22" ht="15.75" thickBot="1" x14ac:dyDescent="0.3">
      <c r="A5" s="10" t="s">
        <v>5</v>
      </c>
      <c r="B5" s="8">
        <v>7</v>
      </c>
      <c r="C5" s="8">
        <v>5.5</v>
      </c>
      <c r="G5" s="26" t="s">
        <v>14</v>
      </c>
      <c r="H5" s="27"/>
      <c r="I5" s="28"/>
      <c r="K5" s="10">
        <v>4</v>
      </c>
      <c r="L5" s="8" t="s">
        <v>32</v>
      </c>
      <c r="M5" s="8">
        <v>14</v>
      </c>
      <c r="N5" s="8">
        <v>12000</v>
      </c>
      <c r="O5" s="8">
        <f t="shared" si="0"/>
        <v>168000</v>
      </c>
      <c r="P5" s="8">
        <f t="shared" si="1"/>
        <v>600</v>
      </c>
      <c r="Q5" s="9">
        <v>2</v>
      </c>
      <c r="V5" s="8" t="e">
        <f>SQRT(POWER((VLOOKUP($A5,$A$2:$C$12,2) - VLOOKUP(V$16,$A$2:$C$12,2)), 2) + POWER((VLOOKUP($A5,$A$2:$C$12,3) - VLOOKUP(V$16,$A$2:$C$12,3)), 2))</f>
        <v>#N/A</v>
      </c>
    </row>
    <row r="6" spans="1:22" ht="15.75" thickBot="1" x14ac:dyDescent="0.3">
      <c r="A6" s="10" t="s">
        <v>6</v>
      </c>
      <c r="B6" s="8">
        <v>7</v>
      </c>
      <c r="C6" s="8">
        <v>8.5</v>
      </c>
      <c r="G6" s="8" t="s">
        <v>15</v>
      </c>
      <c r="H6" s="4" t="s">
        <v>2</v>
      </c>
      <c r="K6" s="10">
        <v>5</v>
      </c>
      <c r="L6" s="8" t="s">
        <v>33</v>
      </c>
      <c r="M6" s="8">
        <v>11</v>
      </c>
      <c r="N6" s="8">
        <v>10200</v>
      </c>
      <c r="O6" s="8">
        <f t="shared" si="0"/>
        <v>112200</v>
      </c>
      <c r="P6" s="8">
        <f t="shared" si="1"/>
        <v>510</v>
      </c>
      <c r="Q6" s="9">
        <v>4</v>
      </c>
    </row>
    <row r="7" spans="1:22" ht="15.75" thickBot="1" x14ac:dyDescent="0.3">
      <c r="A7" s="10" t="s">
        <v>8</v>
      </c>
      <c r="B7" s="8">
        <v>9</v>
      </c>
      <c r="C7" s="8">
        <v>8.5</v>
      </c>
      <c r="G7" s="8" t="s">
        <v>16</v>
      </c>
      <c r="H7" s="1" t="s">
        <v>3</v>
      </c>
      <c r="K7" s="10">
        <v>6</v>
      </c>
      <c r="L7" s="8" t="s">
        <v>34</v>
      </c>
      <c r="M7" s="8">
        <v>9</v>
      </c>
      <c r="N7" s="8">
        <v>9000</v>
      </c>
      <c r="O7" s="8">
        <f t="shared" si="0"/>
        <v>81000</v>
      </c>
      <c r="P7" s="8">
        <f t="shared" si="1"/>
        <v>450</v>
      </c>
      <c r="Q7" s="9">
        <v>3</v>
      </c>
    </row>
    <row r="8" spans="1:22" ht="15.75" thickBot="1" x14ac:dyDescent="0.3">
      <c r="A8" s="10" t="s">
        <v>9</v>
      </c>
      <c r="B8" s="8">
        <v>9</v>
      </c>
      <c r="C8" s="8">
        <v>5.5</v>
      </c>
      <c r="G8" s="8" t="s">
        <v>17</v>
      </c>
      <c r="H8" s="29">
        <f>INDEX(B17:L27,MATCH(H6,A17:A27,0),MATCH(H7,B16:L16,0))</f>
        <v>2</v>
      </c>
      <c r="I8" s="30"/>
      <c r="K8" s="10">
        <v>7</v>
      </c>
      <c r="L8" s="8" t="s">
        <v>35</v>
      </c>
      <c r="M8" s="8">
        <v>10</v>
      </c>
      <c r="N8" s="8">
        <v>9600</v>
      </c>
      <c r="O8" s="8">
        <f t="shared" si="0"/>
        <v>96000</v>
      </c>
      <c r="P8" s="8">
        <f t="shared" si="1"/>
        <v>480</v>
      </c>
      <c r="Q8" s="9">
        <v>5</v>
      </c>
    </row>
    <row r="9" spans="1:22" ht="15.75" thickBot="1" x14ac:dyDescent="0.3">
      <c r="A9" s="10" t="s">
        <v>10</v>
      </c>
      <c r="B9" s="8">
        <v>9</v>
      </c>
      <c r="C9" s="8">
        <v>2</v>
      </c>
      <c r="K9" s="4">
        <v>8</v>
      </c>
      <c r="L9" s="8" t="s">
        <v>36</v>
      </c>
      <c r="M9" s="8">
        <v>8</v>
      </c>
      <c r="N9" s="8">
        <v>8400</v>
      </c>
      <c r="O9" s="8">
        <f t="shared" si="0"/>
        <v>67200</v>
      </c>
      <c r="P9" s="8">
        <f t="shared" si="1"/>
        <v>420</v>
      </c>
      <c r="Q9" s="9">
        <v>6</v>
      </c>
    </row>
    <row r="10" spans="1:22" ht="15.75" thickBot="1" x14ac:dyDescent="0.3">
      <c r="A10" s="10" t="s">
        <v>11</v>
      </c>
      <c r="B10" s="8">
        <v>7</v>
      </c>
      <c r="C10" s="8">
        <v>2</v>
      </c>
      <c r="Q10" s="11">
        <f>SUM(Q2:Q9)</f>
        <v>33</v>
      </c>
    </row>
    <row r="11" spans="1:22" x14ac:dyDescent="0.25">
      <c r="A11" s="10" t="s">
        <v>12</v>
      </c>
      <c r="B11" s="8">
        <v>4</v>
      </c>
      <c r="C11" s="8">
        <v>2</v>
      </c>
    </row>
    <row r="12" spans="1:22" ht="15.75" thickBot="1" x14ac:dyDescent="0.3">
      <c r="A12" s="4" t="s">
        <v>13</v>
      </c>
      <c r="B12" s="8">
        <v>1</v>
      </c>
      <c r="C12" s="8">
        <v>2</v>
      </c>
    </row>
    <row r="15" spans="1:22" ht="15.75" thickBot="1" x14ac:dyDescent="0.3">
      <c r="G15" s="8" t="s">
        <v>19</v>
      </c>
    </row>
    <row r="16" spans="1:22" ht="15.75" thickBot="1" x14ac:dyDescent="0.3">
      <c r="A16" s="7" t="s">
        <v>7</v>
      </c>
      <c r="B16" s="2" t="s">
        <v>2</v>
      </c>
      <c r="C16" s="12" t="s">
        <v>3</v>
      </c>
      <c r="D16" s="12" t="s">
        <v>4</v>
      </c>
      <c r="E16" s="12" t="s">
        <v>5</v>
      </c>
      <c r="F16" s="12" t="s">
        <v>6</v>
      </c>
      <c r="G16" s="12" t="s">
        <v>8</v>
      </c>
      <c r="H16" s="12" t="s">
        <v>9</v>
      </c>
      <c r="I16" s="12" t="s">
        <v>10</v>
      </c>
      <c r="J16" s="12" t="s">
        <v>11</v>
      </c>
      <c r="K16" s="12" t="s">
        <v>12</v>
      </c>
      <c r="L16" s="3" t="s">
        <v>13</v>
      </c>
    </row>
    <row r="17" spans="1:12" x14ac:dyDescent="0.25">
      <c r="A17" s="1" t="s">
        <v>2</v>
      </c>
      <c r="B17" s="8">
        <f>ABS(VLOOKUP($A17,$A$2:$C$12,2) - VLOOKUP(B$16,$A$2:$C$12,2)) + ABS(VLOOKUP($A17,$A$2:$C$12,3) - VLOOKUP(B$16,$A$2:$C$12,3))</f>
        <v>0</v>
      </c>
      <c r="C17" s="8">
        <f t="shared" ref="C17:L27" si="2">ABS(VLOOKUP($A17,$A$2:$C$12,2) - VLOOKUP(C$16,$A$2:$C$12,2)) + ABS(VLOOKUP($A17,$A$2:$C$12,3) - VLOOKUP(C$16,$A$2:$C$12,3))</f>
        <v>2</v>
      </c>
      <c r="D17" s="8">
        <f t="shared" si="2"/>
        <v>4</v>
      </c>
      <c r="E17" s="8">
        <f t="shared" si="2"/>
        <v>7.5</v>
      </c>
      <c r="F17" s="8">
        <f t="shared" si="2"/>
        <v>7.5</v>
      </c>
      <c r="G17" s="8">
        <f t="shared" si="2"/>
        <v>9.5</v>
      </c>
      <c r="H17" s="8">
        <f t="shared" si="2"/>
        <v>9.5</v>
      </c>
      <c r="I17" s="8">
        <f t="shared" si="2"/>
        <v>13</v>
      </c>
      <c r="J17" s="8">
        <f t="shared" si="2"/>
        <v>11</v>
      </c>
      <c r="K17" s="8">
        <f t="shared" si="2"/>
        <v>8</v>
      </c>
      <c r="L17" s="8">
        <f t="shared" si="2"/>
        <v>5</v>
      </c>
    </row>
    <row r="18" spans="1:12" x14ac:dyDescent="0.25">
      <c r="A18" s="10" t="s">
        <v>3</v>
      </c>
      <c r="B18" s="8">
        <f t="shared" ref="B18:B27" si="3">ABS(VLOOKUP($A18,$A$2:$C$12,2) - VLOOKUP(B$16,$A$2:$C$12,2)) + ABS(VLOOKUP($A18,$A$2:$C$12,3) - VLOOKUP(B$16,$A$2:$C$12,3))</f>
        <v>2</v>
      </c>
      <c r="C18" s="8">
        <f t="shared" si="2"/>
        <v>0</v>
      </c>
      <c r="D18" s="8">
        <f t="shared" si="2"/>
        <v>2</v>
      </c>
      <c r="E18" s="8">
        <f t="shared" si="2"/>
        <v>5.5</v>
      </c>
      <c r="F18" s="8">
        <f t="shared" si="2"/>
        <v>5.5</v>
      </c>
      <c r="G18" s="8">
        <f t="shared" si="2"/>
        <v>7.5</v>
      </c>
      <c r="H18" s="8">
        <f t="shared" si="2"/>
        <v>7.5</v>
      </c>
      <c r="I18" s="8">
        <f t="shared" si="2"/>
        <v>11</v>
      </c>
      <c r="J18" s="8">
        <f t="shared" si="2"/>
        <v>9</v>
      </c>
      <c r="K18" s="8">
        <f t="shared" si="2"/>
        <v>6</v>
      </c>
      <c r="L18" s="8">
        <f t="shared" si="2"/>
        <v>7</v>
      </c>
    </row>
    <row r="19" spans="1:12" x14ac:dyDescent="0.25">
      <c r="A19" s="10" t="s">
        <v>4</v>
      </c>
      <c r="B19" s="8">
        <f t="shared" si="3"/>
        <v>4</v>
      </c>
      <c r="C19" s="8">
        <f t="shared" si="2"/>
        <v>2</v>
      </c>
      <c r="D19" s="8">
        <f t="shared" si="2"/>
        <v>0</v>
      </c>
      <c r="E19" s="8">
        <f t="shared" si="2"/>
        <v>3.5</v>
      </c>
      <c r="F19" s="8">
        <f t="shared" si="2"/>
        <v>3.5</v>
      </c>
      <c r="G19" s="8">
        <f t="shared" si="2"/>
        <v>5.5</v>
      </c>
      <c r="H19" s="8">
        <f t="shared" si="2"/>
        <v>5.5</v>
      </c>
      <c r="I19" s="8">
        <f t="shared" si="2"/>
        <v>9</v>
      </c>
      <c r="J19" s="8">
        <f t="shared" si="2"/>
        <v>7</v>
      </c>
      <c r="K19" s="8">
        <f t="shared" si="2"/>
        <v>6</v>
      </c>
      <c r="L19" s="8">
        <f t="shared" si="2"/>
        <v>9</v>
      </c>
    </row>
    <row r="20" spans="1:12" x14ac:dyDescent="0.25">
      <c r="A20" s="10" t="s">
        <v>5</v>
      </c>
      <c r="B20" s="8">
        <f t="shared" si="3"/>
        <v>7.5</v>
      </c>
      <c r="C20" s="8">
        <f t="shared" si="2"/>
        <v>5.5</v>
      </c>
      <c r="D20" s="8">
        <f t="shared" si="2"/>
        <v>3.5</v>
      </c>
      <c r="E20" s="8">
        <f t="shared" si="2"/>
        <v>0</v>
      </c>
      <c r="F20" s="8">
        <f t="shared" si="2"/>
        <v>3</v>
      </c>
      <c r="G20" s="8">
        <f t="shared" si="2"/>
        <v>5</v>
      </c>
      <c r="H20" s="8">
        <f t="shared" si="2"/>
        <v>2</v>
      </c>
      <c r="I20" s="8">
        <f t="shared" si="2"/>
        <v>5.5</v>
      </c>
      <c r="J20" s="8">
        <f t="shared" si="2"/>
        <v>3.5</v>
      </c>
      <c r="K20" s="8">
        <f t="shared" si="2"/>
        <v>6.5</v>
      </c>
      <c r="L20" s="8">
        <f t="shared" si="2"/>
        <v>9.5</v>
      </c>
    </row>
    <row r="21" spans="1:12" x14ac:dyDescent="0.25">
      <c r="A21" s="10" t="s">
        <v>6</v>
      </c>
      <c r="B21" s="8">
        <f t="shared" si="3"/>
        <v>7.5</v>
      </c>
      <c r="C21" s="8">
        <f t="shared" si="2"/>
        <v>5.5</v>
      </c>
      <c r="D21" s="8">
        <f t="shared" si="2"/>
        <v>3.5</v>
      </c>
      <c r="E21" s="8">
        <f t="shared" si="2"/>
        <v>3</v>
      </c>
      <c r="F21" s="8">
        <f t="shared" si="2"/>
        <v>0</v>
      </c>
      <c r="G21" s="8">
        <f t="shared" si="2"/>
        <v>2</v>
      </c>
      <c r="H21" s="8">
        <f t="shared" si="2"/>
        <v>5</v>
      </c>
      <c r="I21" s="8">
        <f t="shared" si="2"/>
        <v>8.5</v>
      </c>
      <c r="J21" s="8">
        <f t="shared" si="2"/>
        <v>6.5</v>
      </c>
      <c r="K21" s="8">
        <f t="shared" si="2"/>
        <v>9.5</v>
      </c>
      <c r="L21" s="8">
        <f t="shared" si="2"/>
        <v>12.5</v>
      </c>
    </row>
    <row r="22" spans="1:12" x14ac:dyDescent="0.25">
      <c r="A22" s="10" t="s">
        <v>8</v>
      </c>
      <c r="B22" s="8">
        <f t="shared" si="3"/>
        <v>9.5</v>
      </c>
      <c r="C22" s="8">
        <f t="shared" si="2"/>
        <v>7.5</v>
      </c>
      <c r="D22" s="8">
        <f t="shared" si="2"/>
        <v>5.5</v>
      </c>
      <c r="E22" s="8">
        <f t="shared" si="2"/>
        <v>5</v>
      </c>
      <c r="F22" s="8">
        <f t="shared" si="2"/>
        <v>2</v>
      </c>
      <c r="G22" s="8">
        <f t="shared" si="2"/>
        <v>0</v>
      </c>
      <c r="H22" s="8">
        <f t="shared" si="2"/>
        <v>3</v>
      </c>
      <c r="I22" s="8">
        <f t="shared" si="2"/>
        <v>6.5</v>
      </c>
      <c r="J22" s="8">
        <f t="shared" si="2"/>
        <v>8.5</v>
      </c>
      <c r="K22" s="8">
        <f t="shared" si="2"/>
        <v>11.5</v>
      </c>
      <c r="L22" s="8">
        <f t="shared" si="2"/>
        <v>14.5</v>
      </c>
    </row>
    <row r="23" spans="1:12" x14ac:dyDescent="0.25">
      <c r="A23" s="10" t="s">
        <v>9</v>
      </c>
      <c r="B23" s="8">
        <f t="shared" si="3"/>
        <v>9.5</v>
      </c>
      <c r="C23" s="8">
        <f t="shared" si="2"/>
        <v>7.5</v>
      </c>
      <c r="D23" s="8">
        <f t="shared" si="2"/>
        <v>5.5</v>
      </c>
      <c r="E23" s="8">
        <f t="shared" si="2"/>
        <v>2</v>
      </c>
      <c r="F23" s="8">
        <f t="shared" si="2"/>
        <v>5</v>
      </c>
      <c r="G23" s="8">
        <f t="shared" si="2"/>
        <v>3</v>
      </c>
      <c r="H23" s="8">
        <f t="shared" si="2"/>
        <v>0</v>
      </c>
      <c r="I23" s="8">
        <f t="shared" si="2"/>
        <v>3.5</v>
      </c>
      <c r="J23" s="8">
        <f t="shared" si="2"/>
        <v>5.5</v>
      </c>
      <c r="K23" s="8">
        <f t="shared" si="2"/>
        <v>8.5</v>
      </c>
      <c r="L23" s="8">
        <f t="shared" si="2"/>
        <v>11.5</v>
      </c>
    </row>
    <row r="24" spans="1:12" x14ac:dyDescent="0.25">
      <c r="A24" s="10" t="s">
        <v>10</v>
      </c>
      <c r="B24" s="8">
        <f t="shared" si="3"/>
        <v>13</v>
      </c>
      <c r="C24" s="8">
        <f t="shared" si="2"/>
        <v>11</v>
      </c>
      <c r="D24" s="8">
        <f t="shared" si="2"/>
        <v>9</v>
      </c>
      <c r="E24" s="8">
        <f t="shared" si="2"/>
        <v>5.5</v>
      </c>
      <c r="F24" s="8">
        <f t="shared" si="2"/>
        <v>8.5</v>
      </c>
      <c r="G24" s="8">
        <f t="shared" si="2"/>
        <v>6.5</v>
      </c>
      <c r="H24" s="8">
        <f t="shared" si="2"/>
        <v>3.5</v>
      </c>
      <c r="I24" s="8">
        <f t="shared" si="2"/>
        <v>0</v>
      </c>
      <c r="J24" s="8">
        <f t="shared" si="2"/>
        <v>2</v>
      </c>
      <c r="K24" s="8">
        <f t="shared" si="2"/>
        <v>5</v>
      </c>
      <c r="L24" s="8">
        <f t="shared" si="2"/>
        <v>8</v>
      </c>
    </row>
    <row r="25" spans="1:12" x14ac:dyDescent="0.25">
      <c r="A25" s="10" t="s">
        <v>11</v>
      </c>
      <c r="B25" s="8">
        <f t="shared" si="3"/>
        <v>11</v>
      </c>
      <c r="C25" s="8">
        <f t="shared" si="2"/>
        <v>9</v>
      </c>
      <c r="D25" s="8">
        <f t="shared" si="2"/>
        <v>7</v>
      </c>
      <c r="E25" s="8">
        <f t="shared" si="2"/>
        <v>3.5</v>
      </c>
      <c r="F25" s="8">
        <f t="shared" si="2"/>
        <v>6.5</v>
      </c>
      <c r="G25" s="8">
        <f t="shared" si="2"/>
        <v>8.5</v>
      </c>
      <c r="H25" s="8">
        <f t="shared" si="2"/>
        <v>5.5</v>
      </c>
      <c r="I25" s="8">
        <f t="shared" si="2"/>
        <v>2</v>
      </c>
      <c r="J25" s="8">
        <f t="shared" si="2"/>
        <v>0</v>
      </c>
      <c r="K25" s="8">
        <f t="shared" si="2"/>
        <v>3</v>
      </c>
      <c r="L25" s="8">
        <f t="shared" si="2"/>
        <v>6</v>
      </c>
    </row>
    <row r="26" spans="1:12" x14ac:dyDescent="0.25">
      <c r="A26" s="10" t="s">
        <v>12</v>
      </c>
      <c r="B26" s="8">
        <f t="shared" si="3"/>
        <v>8</v>
      </c>
      <c r="C26" s="8">
        <f t="shared" si="2"/>
        <v>6</v>
      </c>
      <c r="D26" s="8">
        <f t="shared" si="2"/>
        <v>6</v>
      </c>
      <c r="E26" s="8">
        <f t="shared" si="2"/>
        <v>6.5</v>
      </c>
      <c r="F26" s="8">
        <f t="shared" si="2"/>
        <v>9.5</v>
      </c>
      <c r="G26" s="8">
        <f t="shared" si="2"/>
        <v>11.5</v>
      </c>
      <c r="H26" s="8">
        <f t="shared" si="2"/>
        <v>8.5</v>
      </c>
      <c r="I26" s="8">
        <f t="shared" si="2"/>
        <v>5</v>
      </c>
      <c r="J26" s="8">
        <f t="shared" si="2"/>
        <v>3</v>
      </c>
      <c r="K26" s="8">
        <f t="shared" si="2"/>
        <v>0</v>
      </c>
      <c r="L26" s="8">
        <f t="shared" si="2"/>
        <v>3</v>
      </c>
    </row>
    <row r="27" spans="1:12" ht="15.75" thickBot="1" x14ac:dyDescent="0.3">
      <c r="A27" s="4" t="s">
        <v>13</v>
      </c>
      <c r="B27" s="8">
        <f t="shared" si="3"/>
        <v>5</v>
      </c>
      <c r="C27" s="8">
        <f t="shared" si="2"/>
        <v>7</v>
      </c>
      <c r="D27" s="8">
        <f t="shared" si="2"/>
        <v>9</v>
      </c>
      <c r="E27" s="8">
        <f t="shared" si="2"/>
        <v>9.5</v>
      </c>
      <c r="F27" s="8">
        <f t="shared" si="2"/>
        <v>12.5</v>
      </c>
      <c r="G27" s="8">
        <f t="shared" si="2"/>
        <v>14.5</v>
      </c>
      <c r="H27" s="8">
        <f t="shared" si="2"/>
        <v>11.5</v>
      </c>
      <c r="I27" s="8">
        <f t="shared" si="2"/>
        <v>8</v>
      </c>
      <c r="J27" s="8">
        <f t="shared" si="2"/>
        <v>6</v>
      </c>
      <c r="K27" s="8">
        <f t="shared" si="2"/>
        <v>3</v>
      </c>
      <c r="L27" s="8">
        <f t="shared" si="2"/>
        <v>0</v>
      </c>
    </row>
    <row r="32" spans="1:12" ht="15.75" thickBot="1" x14ac:dyDescent="0.3">
      <c r="G32" s="8" t="s">
        <v>20</v>
      </c>
    </row>
    <row r="33" spans="1:13" ht="15.75" thickBot="1" x14ac:dyDescent="0.3">
      <c r="A33" s="7" t="s">
        <v>7</v>
      </c>
      <c r="B33" s="2" t="s">
        <v>2</v>
      </c>
      <c r="C33" s="12" t="s">
        <v>3</v>
      </c>
      <c r="D33" s="12" t="s">
        <v>4</v>
      </c>
      <c r="E33" s="12" t="s">
        <v>5</v>
      </c>
      <c r="F33" s="12" t="s">
        <v>6</v>
      </c>
      <c r="G33" s="12" t="s">
        <v>8</v>
      </c>
      <c r="H33" s="12" t="s">
        <v>9</v>
      </c>
      <c r="I33" s="12" t="s">
        <v>10</v>
      </c>
      <c r="J33" s="12" t="s">
        <v>11</v>
      </c>
      <c r="K33" s="12" t="s">
        <v>12</v>
      </c>
      <c r="L33" s="3" t="s">
        <v>13</v>
      </c>
    </row>
    <row r="34" spans="1:13" x14ac:dyDescent="0.25">
      <c r="A34" s="1" t="s">
        <v>2</v>
      </c>
      <c r="M34" s="8">
        <v>0</v>
      </c>
    </row>
    <row r="35" spans="1:13" x14ac:dyDescent="0.25">
      <c r="A35" s="10" t="s">
        <v>3</v>
      </c>
      <c r="B35" s="8">
        <v>2</v>
      </c>
      <c r="D35" s="8">
        <v>1</v>
      </c>
      <c r="M35" s="8">
        <f>SUM(B35:L35)</f>
        <v>3</v>
      </c>
    </row>
    <row r="36" spans="1:13" x14ac:dyDescent="0.25">
      <c r="A36" s="10" t="s">
        <v>4</v>
      </c>
      <c r="C36" s="8">
        <v>2</v>
      </c>
      <c r="M36" s="8">
        <f>SUM(B36:L36)</f>
        <v>2</v>
      </c>
    </row>
    <row r="37" spans="1:13" x14ac:dyDescent="0.25">
      <c r="A37" s="10" t="s">
        <v>5</v>
      </c>
      <c r="D37" s="8">
        <v>3</v>
      </c>
      <c r="M37" s="8">
        <f>SUM(B37:L37)</f>
        <v>3</v>
      </c>
    </row>
    <row r="38" spans="1:13" x14ac:dyDescent="0.25">
      <c r="A38" s="10" t="s">
        <v>6</v>
      </c>
      <c r="C38" s="8">
        <v>1</v>
      </c>
      <c r="K38" s="8">
        <v>1</v>
      </c>
      <c r="M38" s="8">
        <f>SUM(B38:L38)</f>
        <v>2</v>
      </c>
    </row>
    <row r="39" spans="1:13" x14ac:dyDescent="0.25">
      <c r="A39" s="10" t="s">
        <v>8</v>
      </c>
      <c r="M39" s="8">
        <v>0</v>
      </c>
    </row>
    <row r="40" spans="1:13" x14ac:dyDescent="0.25">
      <c r="A40" s="10" t="s">
        <v>9</v>
      </c>
      <c r="C40" s="8">
        <v>1</v>
      </c>
      <c r="E40" s="8">
        <v>1</v>
      </c>
      <c r="F40" s="8">
        <v>1</v>
      </c>
      <c r="G40" s="8">
        <v>1</v>
      </c>
      <c r="M40" s="8">
        <f>SUM(C40:L40)</f>
        <v>4</v>
      </c>
    </row>
    <row r="41" spans="1:13" x14ac:dyDescent="0.25">
      <c r="A41" s="10" t="s">
        <v>10</v>
      </c>
      <c r="C41" s="8">
        <v>1</v>
      </c>
      <c r="E41" s="8">
        <v>1</v>
      </c>
      <c r="H41" s="8">
        <v>3</v>
      </c>
      <c r="M41" s="8">
        <f>SUM(C41:L41)</f>
        <v>5</v>
      </c>
    </row>
    <row r="42" spans="1:13" x14ac:dyDescent="0.25">
      <c r="A42" s="10" t="s">
        <v>11</v>
      </c>
      <c r="I42" s="8">
        <v>4</v>
      </c>
      <c r="L42" s="8">
        <v>1</v>
      </c>
      <c r="M42" s="8">
        <f>SUM(B42:L42)</f>
        <v>5</v>
      </c>
    </row>
    <row r="43" spans="1:13" x14ac:dyDescent="0.25">
      <c r="A43" s="10" t="s">
        <v>12</v>
      </c>
      <c r="B43" s="8">
        <v>1</v>
      </c>
      <c r="J43" s="8">
        <v>2</v>
      </c>
      <c r="M43" s="8">
        <f>SUM(B43:L43)</f>
        <v>3</v>
      </c>
    </row>
    <row r="44" spans="1:13" ht="15.75" thickBot="1" x14ac:dyDescent="0.3">
      <c r="A44" s="4" t="s">
        <v>13</v>
      </c>
      <c r="E44" s="8">
        <v>1</v>
      </c>
      <c r="H44" s="8">
        <v>1</v>
      </c>
      <c r="I44" s="8">
        <v>1</v>
      </c>
      <c r="J44" s="8">
        <v>1</v>
      </c>
      <c r="K44" s="8">
        <v>2</v>
      </c>
      <c r="M44" s="8">
        <f>SUM(B44:L44)</f>
        <v>6</v>
      </c>
    </row>
    <row r="45" spans="1:13" ht="15.75" thickBot="1" x14ac:dyDescent="0.3">
      <c r="M45" s="13">
        <f>SUM(M34:M44)</f>
        <v>33</v>
      </c>
    </row>
    <row r="48" spans="1:13" ht="15.75" thickBot="1" x14ac:dyDescent="0.3">
      <c r="G48" s="8" t="s">
        <v>21</v>
      </c>
    </row>
    <row r="49" spans="1:13" ht="15.75" thickBot="1" x14ac:dyDescent="0.3">
      <c r="A49" s="7" t="s">
        <v>7</v>
      </c>
      <c r="B49" s="2" t="s">
        <v>2</v>
      </c>
      <c r="C49" s="12" t="s">
        <v>3</v>
      </c>
      <c r="D49" s="12" t="s">
        <v>4</v>
      </c>
      <c r="E49" s="12" t="s">
        <v>5</v>
      </c>
      <c r="F49" s="12" t="s">
        <v>6</v>
      </c>
      <c r="G49" s="12" t="s">
        <v>8</v>
      </c>
      <c r="H49" s="12" t="s">
        <v>9</v>
      </c>
      <c r="I49" s="12" t="s">
        <v>10</v>
      </c>
      <c r="J49" s="12" t="s">
        <v>11</v>
      </c>
      <c r="K49" s="12" t="s">
        <v>12</v>
      </c>
      <c r="L49" s="12" t="s">
        <v>13</v>
      </c>
      <c r="M49" s="14" t="s">
        <v>22</v>
      </c>
    </row>
    <row r="50" spans="1:13" x14ac:dyDescent="0.25">
      <c r="A50" s="1" t="s">
        <v>2</v>
      </c>
      <c r="B50" s="8">
        <f>B17*B34</f>
        <v>0</v>
      </c>
      <c r="C50" s="8">
        <f t="shared" ref="C50:L50" si="4">C17*C34</f>
        <v>0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15">
        <f>SUM(B50:L50)</f>
        <v>0</v>
      </c>
    </row>
    <row r="51" spans="1:13" x14ac:dyDescent="0.25">
      <c r="A51" s="10" t="s">
        <v>3</v>
      </c>
      <c r="B51" s="8">
        <f t="shared" ref="B51:L60" si="5">B18*B35</f>
        <v>4</v>
      </c>
      <c r="C51" s="8">
        <f t="shared" si="5"/>
        <v>0</v>
      </c>
      <c r="D51" s="8">
        <f t="shared" si="5"/>
        <v>2</v>
      </c>
      <c r="E51" s="8">
        <f t="shared" si="5"/>
        <v>0</v>
      </c>
      <c r="F51" s="8">
        <f t="shared" si="5"/>
        <v>0</v>
      </c>
      <c r="G51" s="8">
        <f t="shared" si="5"/>
        <v>0</v>
      </c>
      <c r="H51" s="8">
        <f t="shared" si="5"/>
        <v>0</v>
      </c>
      <c r="I51" s="8">
        <f t="shared" si="5"/>
        <v>0</v>
      </c>
      <c r="J51" s="8">
        <f t="shared" si="5"/>
        <v>0</v>
      </c>
      <c r="K51" s="8">
        <f t="shared" si="5"/>
        <v>0</v>
      </c>
      <c r="L51" s="8">
        <f t="shared" si="5"/>
        <v>0</v>
      </c>
      <c r="M51" s="15">
        <f>SUM(B51:L51)</f>
        <v>6</v>
      </c>
    </row>
    <row r="52" spans="1:13" x14ac:dyDescent="0.25">
      <c r="A52" s="10" t="s">
        <v>4</v>
      </c>
      <c r="B52" s="8">
        <f t="shared" si="5"/>
        <v>0</v>
      </c>
      <c r="C52" s="8">
        <f t="shared" si="5"/>
        <v>4</v>
      </c>
      <c r="D52" s="8">
        <f t="shared" si="5"/>
        <v>0</v>
      </c>
      <c r="E52" s="8">
        <f t="shared" si="5"/>
        <v>0</v>
      </c>
      <c r="F52" s="8">
        <f t="shared" si="5"/>
        <v>0</v>
      </c>
      <c r="G52" s="8">
        <f t="shared" si="5"/>
        <v>0</v>
      </c>
      <c r="H52" s="8">
        <f t="shared" si="5"/>
        <v>0</v>
      </c>
      <c r="I52" s="8">
        <f t="shared" si="5"/>
        <v>0</v>
      </c>
      <c r="J52" s="8">
        <f t="shared" si="5"/>
        <v>0</v>
      </c>
      <c r="K52" s="8">
        <f t="shared" si="5"/>
        <v>0</v>
      </c>
      <c r="L52" s="8">
        <f t="shared" si="5"/>
        <v>0</v>
      </c>
      <c r="M52" s="15">
        <f>SUM(B52:L52)</f>
        <v>4</v>
      </c>
    </row>
    <row r="53" spans="1:13" x14ac:dyDescent="0.25">
      <c r="A53" s="10" t="s">
        <v>5</v>
      </c>
      <c r="B53" s="8">
        <f t="shared" si="5"/>
        <v>0</v>
      </c>
      <c r="C53" s="8">
        <f t="shared" si="5"/>
        <v>0</v>
      </c>
      <c r="D53" s="8">
        <f t="shared" si="5"/>
        <v>10.5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0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0</v>
      </c>
      <c r="M53" s="15">
        <f t="shared" ref="M53:M60" si="6">SUM(B53:L53)</f>
        <v>10.5</v>
      </c>
    </row>
    <row r="54" spans="1:13" x14ac:dyDescent="0.25">
      <c r="A54" s="10" t="s">
        <v>6</v>
      </c>
      <c r="B54" s="8">
        <f t="shared" si="5"/>
        <v>0</v>
      </c>
      <c r="C54" s="8">
        <f t="shared" si="5"/>
        <v>5.5</v>
      </c>
      <c r="D54" s="8">
        <f t="shared" si="5"/>
        <v>0</v>
      </c>
      <c r="E54" s="8">
        <f t="shared" si="5"/>
        <v>0</v>
      </c>
      <c r="F54" s="8">
        <f t="shared" si="5"/>
        <v>0</v>
      </c>
      <c r="G54" s="8">
        <f t="shared" si="5"/>
        <v>0</v>
      </c>
      <c r="H54" s="8">
        <f t="shared" si="5"/>
        <v>0</v>
      </c>
      <c r="I54" s="8">
        <f t="shared" si="5"/>
        <v>0</v>
      </c>
      <c r="J54" s="8">
        <f t="shared" si="5"/>
        <v>0</v>
      </c>
      <c r="K54" s="8">
        <f t="shared" si="5"/>
        <v>9.5</v>
      </c>
      <c r="L54" s="8">
        <f t="shared" si="5"/>
        <v>0</v>
      </c>
      <c r="M54" s="15">
        <f t="shared" si="6"/>
        <v>15</v>
      </c>
    </row>
    <row r="55" spans="1:13" x14ac:dyDescent="0.25">
      <c r="A55" s="10" t="s">
        <v>8</v>
      </c>
      <c r="B55" s="8">
        <f t="shared" si="5"/>
        <v>0</v>
      </c>
      <c r="C55" s="8">
        <f t="shared" si="5"/>
        <v>0</v>
      </c>
      <c r="D55" s="8">
        <f t="shared" si="5"/>
        <v>0</v>
      </c>
      <c r="E55" s="8">
        <f t="shared" si="5"/>
        <v>0</v>
      </c>
      <c r="F55" s="8">
        <f t="shared" si="5"/>
        <v>0</v>
      </c>
      <c r="G55" s="8">
        <f t="shared" si="5"/>
        <v>0</v>
      </c>
      <c r="H55" s="8">
        <f t="shared" si="5"/>
        <v>0</v>
      </c>
      <c r="I55" s="8">
        <f t="shared" si="5"/>
        <v>0</v>
      </c>
      <c r="J55" s="8">
        <f t="shared" si="5"/>
        <v>0</v>
      </c>
      <c r="K55" s="8">
        <f t="shared" si="5"/>
        <v>0</v>
      </c>
      <c r="L55" s="8">
        <f t="shared" si="5"/>
        <v>0</v>
      </c>
      <c r="M55" s="15">
        <f t="shared" si="6"/>
        <v>0</v>
      </c>
    </row>
    <row r="56" spans="1:13" x14ac:dyDescent="0.25">
      <c r="A56" s="10" t="s">
        <v>9</v>
      </c>
      <c r="B56" s="8">
        <f t="shared" si="5"/>
        <v>0</v>
      </c>
      <c r="C56" s="8">
        <f t="shared" si="5"/>
        <v>7.5</v>
      </c>
      <c r="D56" s="8">
        <f t="shared" si="5"/>
        <v>0</v>
      </c>
      <c r="E56" s="8">
        <f t="shared" si="5"/>
        <v>2</v>
      </c>
      <c r="F56" s="8">
        <f t="shared" si="5"/>
        <v>5</v>
      </c>
      <c r="G56" s="8">
        <f t="shared" si="5"/>
        <v>3</v>
      </c>
      <c r="H56" s="8">
        <f t="shared" si="5"/>
        <v>0</v>
      </c>
      <c r="I56" s="8">
        <f t="shared" si="5"/>
        <v>0</v>
      </c>
      <c r="J56" s="8">
        <f t="shared" si="5"/>
        <v>0</v>
      </c>
      <c r="K56" s="8">
        <f t="shared" si="5"/>
        <v>0</v>
      </c>
      <c r="L56" s="8">
        <f t="shared" si="5"/>
        <v>0</v>
      </c>
      <c r="M56" s="15">
        <f t="shared" si="6"/>
        <v>17.5</v>
      </c>
    </row>
    <row r="57" spans="1:13" x14ac:dyDescent="0.25">
      <c r="A57" s="10" t="s">
        <v>10</v>
      </c>
      <c r="B57" s="8">
        <f t="shared" si="5"/>
        <v>0</v>
      </c>
      <c r="C57" s="8">
        <f t="shared" si="5"/>
        <v>11</v>
      </c>
      <c r="D57" s="8">
        <f t="shared" si="5"/>
        <v>0</v>
      </c>
      <c r="E57" s="8">
        <f t="shared" si="5"/>
        <v>5.5</v>
      </c>
      <c r="F57" s="8">
        <f t="shared" si="5"/>
        <v>0</v>
      </c>
      <c r="G57" s="8">
        <f t="shared" si="5"/>
        <v>0</v>
      </c>
      <c r="H57" s="8">
        <f t="shared" si="5"/>
        <v>10.5</v>
      </c>
      <c r="I57" s="8">
        <f t="shared" si="5"/>
        <v>0</v>
      </c>
      <c r="J57" s="8">
        <f t="shared" si="5"/>
        <v>0</v>
      </c>
      <c r="K57" s="8">
        <f t="shared" si="5"/>
        <v>0</v>
      </c>
      <c r="L57" s="8">
        <f t="shared" si="5"/>
        <v>0</v>
      </c>
      <c r="M57" s="15">
        <f t="shared" si="6"/>
        <v>27</v>
      </c>
    </row>
    <row r="58" spans="1:13" x14ac:dyDescent="0.25">
      <c r="A58" s="10" t="s">
        <v>11</v>
      </c>
      <c r="B58" s="8">
        <f t="shared" si="5"/>
        <v>0</v>
      </c>
      <c r="C58" s="8">
        <f t="shared" si="5"/>
        <v>0</v>
      </c>
      <c r="D58" s="8">
        <f t="shared" si="5"/>
        <v>0</v>
      </c>
      <c r="E58" s="8">
        <f t="shared" si="5"/>
        <v>0</v>
      </c>
      <c r="F58" s="8">
        <f t="shared" si="5"/>
        <v>0</v>
      </c>
      <c r="G58" s="8">
        <f t="shared" si="5"/>
        <v>0</v>
      </c>
      <c r="H58" s="8">
        <f t="shared" si="5"/>
        <v>0</v>
      </c>
      <c r="I58" s="8">
        <f t="shared" si="5"/>
        <v>8</v>
      </c>
      <c r="J58" s="8">
        <f t="shared" si="5"/>
        <v>0</v>
      </c>
      <c r="K58" s="8">
        <f t="shared" si="5"/>
        <v>0</v>
      </c>
      <c r="L58" s="8">
        <f t="shared" si="5"/>
        <v>6</v>
      </c>
      <c r="M58" s="15">
        <f t="shared" si="6"/>
        <v>14</v>
      </c>
    </row>
    <row r="59" spans="1:13" x14ac:dyDescent="0.25">
      <c r="A59" s="10" t="s">
        <v>12</v>
      </c>
      <c r="B59" s="8">
        <f t="shared" si="5"/>
        <v>8</v>
      </c>
      <c r="C59" s="8">
        <f t="shared" si="5"/>
        <v>0</v>
      </c>
      <c r="D59" s="8">
        <f t="shared" si="5"/>
        <v>0</v>
      </c>
      <c r="E59" s="8">
        <f t="shared" si="5"/>
        <v>0</v>
      </c>
      <c r="F59" s="8">
        <f t="shared" si="5"/>
        <v>0</v>
      </c>
      <c r="G59" s="8">
        <f t="shared" si="5"/>
        <v>0</v>
      </c>
      <c r="H59" s="8">
        <f t="shared" si="5"/>
        <v>0</v>
      </c>
      <c r="I59" s="8">
        <f t="shared" si="5"/>
        <v>0</v>
      </c>
      <c r="J59" s="8">
        <f t="shared" si="5"/>
        <v>6</v>
      </c>
      <c r="K59" s="8">
        <f t="shared" si="5"/>
        <v>0</v>
      </c>
      <c r="L59" s="8">
        <f t="shared" si="5"/>
        <v>0</v>
      </c>
      <c r="M59" s="15">
        <f t="shared" si="6"/>
        <v>14</v>
      </c>
    </row>
    <row r="60" spans="1:13" ht="15.75" thickBot="1" x14ac:dyDescent="0.3">
      <c r="A60" s="4" t="s">
        <v>13</v>
      </c>
      <c r="B60" s="8">
        <f t="shared" si="5"/>
        <v>0</v>
      </c>
      <c r="C60" s="8">
        <f t="shared" si="5"/>
        <v>0</v>
      </c>
      <c r="D60" s="8">
        <f t="shared" si="5"/>
        <v>0</v>
      </c>
      <c r="E60" s="8">
        <f t="shared" si="5"/>
        <v>9.5</v>
      </c>
      <c r="F60" s="8">
        <f t="shared" si="5"/>
        <v>0</v>
      </c>
      <c r="G60" s="8">
        <f t="shared" si="5"/>
        <v>0</v>
      </c>
      <c r="H60" s="8">
        <f t="shared" si="5"/>
        <v>11.5</v>
      </c>
      <c r="I60" s="8">
        <f t="shared" si="5"/>
        <v>8</v>
      </c>
      <c r="J60" s="8">
        <f t="shared" si="5"/>
        <v>6</v>
      </c>
      <c r="K60" s="8">
        <f t="shared" si="5"/>
        <v>6</v>
      </c>
      <c r="L60" s="8">
        <f t="shared" si="5"/>
        <v>0</v>
      </c>
      <c r="M60" s="16">
        <f t="shared" si="6"/>
        <v>41</v>
      </c>
    </row>
    <row r="61" spans="1:13" ht="15.75" thickBot="1" x14ac:dyDescent="0.3">
      <c r="M61" s="13">
        <f>SUM(M50:M60)</f>
        <v>149</v>
      </c>
    </row>
    <row r="66" spans="16:16" x14ac:dyDescent="0.25">
      <c r="P66" s="25"/>
    </row>
    <row r="67" spans="16:16" x14ac:dyDescent="0.25">
      <c r="P67" s="25"/>
    </row>
    <row r="68" spans="16:16" x14ac:dyDescent="0.25">
      <c r="P68" s="25"/>
    </row>
    <row r="69" spans="16:16" x14ac:dyDescent="0.25">
      <c r="P69" s="25"/>
    </row>
    <row r="70" spans="16:16" x14ac:dyDescent="0.25">
      <c r="P70" s="25"/>
    </row>
    <row r="71" spans="16:16" x14ac:dyDescent="0.25">
      <c r="P71" s="25"/>
    </row>
  </sheetData>
  <mergeCells count="2">
    <mergeCell ref="G5:I5"/>
    <mergeCell ref="H8:I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workbookViewId="0">
      <selection activeCell="P23" sqref="P23"/>
    </sheetView>
  </sheetViews>
  <sheetFormatPr defaultRowHeight="15" x14ac:dyDescent="0.25"/>
  <cols>
    <col min="1" max="1" width="8.85546875" style="8" customWidth="1"/>
    <col min="2" max="6" width="12" style="8" customWidth="1"/>
    <col min="7" max="7" width="12.5703125" style="8" customWidth="1"/>
    <col min="8" max="11" width="12" style="8" customWidth="1"/>
    <col min="12" max="12" width="13.140625" style="8" customWidth="1"/>
    <col min="13" max="13" width="14.42578125" style="8" customWidth="1"/>
    <col min="14" max="14" width="16" style="8" customWidth="1"/>
    <col min="15" max="15" width="9.7109375" style="8" customWidth="1"/>
    <col min="16" max="16" width="12.5703125" style="8" customWidth="1"/>
    <col min="17" max="17" width="17.85546875" style="8" customWidth="1"/>
    <col min="18" max="16384" width="9.140625" style="8"/>
  </cols>
  <sheetData>
    <row r="1" spans="1:22" ht="15.75" thickBot="1" x14ac:dyDescent="0.3">
      <c r="A1" s="7" t="s">
        <v>18</v>
      </c>
      <c r="B1" s="5" t="s">
        <v>0</v>
      </c>
      <c r="C1" s="6" t="s">
        <v>1</v>
      </c>
      <c r="K1" s="17" t="s">
        <v>26</v>
      </c>
      <c r="L1" s="12" t="s">
        <v>23</v>
      </c>
      <c r="M1" s="12" t="s">
        <v>24</v>
      </c>
      <c r="N1" s="12" t="s">
        <v>25</v>
      </c>
      <c r="O1" s="12" t="s">
        <v>27</v>
      </c>
      <c r="P1" s="12" t="s">
        <v>37</v>
      </c>
      <c r="Q1" s="6" t="s">
        <v>28</v>
      </c>
    </row>
    <row r="2" spans="1:22" x14ac:dyDescent="0.25">
      <c r="A2" s="1" t="s">
        <v>2</v>
      </c>
      <c r="B2" s="8">
        <v>1</v>
      </c>
      <c r="C2" s="8">
        <v>7</v>
      </c>
      <c r="K2" s="10">
        <v>1</v>
      </c>
      <c r="L2" s="8" t="s">
        <v>29</v>
      </c>
      <c r="M2" s="8">
        <v>12</v>
      </c>
      <c r="N2" s="8">
        <v>10800</v>
      </c>
      <c r="O2" s="8">
        <f t="shared" ref="O2:O9" si="0">M2*N2</f>
        <v>129600</v>
      </c>
      <c r="P2" s="8">
        <f>N2/20</f>
        <v>540</v>
      </c>
      <c r="Q2" s="9">
        <v>4</v>
      </c>
    </row>
    <row r="3" spans="1:22" x14ac:dyDescent="0.25">
      <c r="A3" s="10" t="s">
        <v>3</v>
      </c>
      <c r="B3" s="8">
        <v>3</v>
      </c>
      <c r="C3" s="8">
        <v>7</v>
      </c>
      <c r="K3" s="10">
        <v>2</v>
      </c>
      <c r="L3" s="8" t="s">
        <v>30</v>
      </c>
      <c r="M3" s="8">
        <v>15</v>
      </c>
      <c r="N3" s="8">
        <v>11800</v>
      </c>
      <c r="O3" s="8">
        <f t="shared" si="0"/>
        <v>177000</v>
      </c>
      <c r="P3" s="8">
        <f t="shared" ref="P3:P9" si="1">N3/20</f>
        <v>590</v>
      </c>
      <c r="Q3" s="9">
        <v>4</v>
      </c>
    </row>
    <row r="4" spans="1:22" ht="15.75" thickBot="1" x14ac:dyDescent="0.3">
      <c r="A4" s="10" t="s">
        <v>4</v>
      </c>
      <c r="B4" s="8">
        <v>5</v>
      </c>
      <c r="C4" s="8">
        <v>7</v>
      </c>
      <c r="K4" s="10">
        <v>3</v>
      </c>
      <c r="L4" s="8" t="s">
        <v>31</v>
      </c>
      <c r="M4" s="8">
        <v>13</v>
      </c>
      <c r="N4" s="8">
        <v>11400</v>
      </c>
      <c r="O4" s="8">
        <f t="shared" si="0"/>
        <v>148200</v>
      </c>
      <c r="P4" s="8">
        <f t="shared" si="1"/>
        <v>570</v>
      </c>
      <c r="Q4" s="9">
        <v>5</v>
      </c>
    </row>
    <row r="5" spans="1:22" ht="15.75" thickBot="1" x14ac:dyDescent="0.3">
      <c r="A5" s="10" t="s">
        <v>5</v>
      </c>
      <c r="B5" s="8">
        <v>7</v>
      </c>
      <c r="C5" s="8">
        <v>5.5</v>
      </c>
      <c r="G5" s="26" t="s">
        <v>14</v>
      </c>
      <c r="H5" s="27"/>
      <c r="I5" s="28"/>
      <c r="K5" s="10">
        <v>4</v>
      </c>
      <c r="L5" s="8" t="s">
        <v>32</v>
      </c>
      <c r="M5" s="8">
        <v>14</v>
      </c>
      <c r="N5" s="8">
        <v>12000</v>
      </c>
      <c r="O5" s="8">
        <f t="shared" si="0"/>
        <v>168000</v>
      </c>
      <c r="P5" s="8">
        <f t="shared" si="1"/>
        <v>600</v>
      </c>
      <c r="Q5" s="9">
        <v>2</v>
      </c>
      <c r="V5" s="8" t="e">
        <f>SQRT(POWER((VLOOKUP($A5,$A$2:$C$12,2) - VLOOKUP(V$16,$A$2:$C$12,2)), 2) + POWER((VLOOKUP($A5,$A$2:$C$12,3) - VLOOKUP(V$16,$A$2:$C$12,3)), 2))</f>
        <v>#N/A</v>
      </c>
    </row>
    <row r="6" spans="1:22" ht="15.75" thickBot="1" x14ac:dyDescent="0.3">
      <c r="A6" s="10" t="s">
        <v>6</v>
      </c>
      <c r="B6" s="8">
        <v>7</v>
      </c>
      <c r="C6" s="8">
        <v>8.5</v>
      </c>
      <c r="G6" s="8" t="s">
        <v>15</v>
      </c>
      <c r="H6" s="4" t="s">
        <v>2</v>
      </c>
      <c r="K6" s="10">
        <v>5</v>
      </c>
      <c r="L6" s="8" t="s">
        <v>33</v>
      </c>
      <c r="M6" s="8">
        <v>11</v>
      </c>
      <c r="N6" s="8">
        <v>10200</v>
      </c>
      <c r="O6" s="8">
        <f t="shared" si="0"/>
        <v>112200</v>
      </c>
      <c r="P6" s="8">
        <f t="shared" si="1"/>
        <v>510</v>
      </c>
      <c r="Q6" s="9">
        <v>4</v>
      </c>
    </row>
    <row r="7" spans="1:22" ht="15.75" thickBot="1" x14ac:dyDescent="0.3">
      <c r="A7" s="10" t="s">
        <v>8</v>
      </c>
      <c r="B7" s="8">
        <v>9</v>
      </c>
      <c r="C7" s="8">
        <v>8.5</v>
      </c>
      <c r="G7" s="8" t="s">
        <v>16</v>
      </c>
      <c r="H7" s="1" t="s">
        <v>3</v>
      </c>
      <c r="K7" s="10">
        <v>6</v>
      </c>
      <c r="L7" s="8" t="s">
        <v>34</v>
      </c>
      <c r="M7" s="8">
        <v>9</v>
      </c>
      <c r="N7" s="8">
        <v>9000</v>
      </c>
      <c r="O7" s="8">
        <f t="shared" si="0"/>
        <v>81000</v>
      </c>
      <c r="P7" s="8">
        <f t="shared" si="1"/>
        <v>450</v>
      </c>
      <c r="Q7" s="9">
        <v>3</v>
      </c>
    </row>
    <row r="8" spans="1:22" ht="15.75" thickBot="1" x14ac:dyDescent="0.3">
      <c r="A8" s="10" t="s">
        <v>9</v>
      </c>
      <c r="B8" s="8">
        <v>9</v>
      </c>
      <c r="C8" s="8">
        <v>5.5</v>
      </c>
      <c r="G8" s="8" t="s">
        <v>17</v>
      </c>
      <c r="H8" s="29">
        <f>INDEX(B17:L27,MATCH(H6,A17:A27,0),MATCH(H7,B16:L16,0))</f>
        <v>2</v>
      </c>
      <c r="I8" s="30"/>
      <c r="K8" s="10">
        <v>7</v>
      </c>
      <c r="L8" s="8" t="s">
        <v>35</v>
      </c>
      <c r="M8" s="8">
        <v>10</v>
      </c>
      <c r="N8" s="8">
        <v>9600</v>
      </c>
      <c r="O8" s="8">
        <f t="shared" si="0"/>
        <v>96000</v>
      </c>
      <c r="P8" s="8">
        <f t="shared" si="1"/>
        <v>480</v>
      </c>
      <c r="Q8" s="9">
        <v>5</v>
      </c>
    </row>
    <row r="9" spans="1:22" ht="15.75" thickBot="1" x14ac:dyDescent="0.3">
      <c r="A9" s="10" t="s">
        <v>10</v>
      </c>
      <c r="B9" s="8">
        <v>9</v>
      </c>
      <c r="C9" s="8">
        <v>2</v>
      </c>
      <c r="K9" s="4">
        <v>8</v>
      </c>
      <c r="L9" s="8" t="s">
        <v>36</v>
      </c>
      <c r="M9" s="8">
        <v>8</v>
      </c>
      <c r="N9" s="8">
        <v>8400</v>
      </c>
      <c r="O9" s="8">
        <f t="shared" si="0"/>
        <v>67200</v>
      </c>
      <c r="P9" s="8">
        <f t="shared" si="1"/>
        <v>420</v>
      </c>
      <c r="Q9" s="9">
        <v>6</v>
      </c>
    </row>
    <row r="10" spans="1:22" ht="15.75" thickBot="1" x14ac:dyDescent="0.3">
      <c r="A10" s="10" t="s">
        <v>11</v>
      </c>
      <c r="B10" s="8">
        <v>7</v>
      </c>
      <c r="C10" s="8">
        <v>2</v>
      </c>
      <c r="Q10" s="11">
        <f>SUM(Q2:Q9)</f>
        <v>33</v>
      </c>
    </row>
    <row r="11" spans="1:22" x14ac:dyDescent="0.25">
      <c r="A11" s="10" t="s">
        <v>12</v>
      </c>
      <c r="B11" s="8">
        <v>2</v>
      </c>
      <c r="C11" s="8">
        <v>2</v>
      </c>
    </row>
    <row r="12" spans="1:22" ht="15.75" thickBot="1" x14ac:dyDescent="0.3">
      <c r="A12" s="4" t="s">
        <v>13</v>
      </c>
      <c r="B12" s="8">
        <v>5</v>
      </c>
      <c r="C12" s="8">
        <v>2</v>
      </c>
    </row>
    <row r="15" spans="1:22" ht="15.75" thickBot="1" x14ac:dyDescent="0.3">
      <c r="G15" s="8" t="s">
        <v>19</v>
      </c>
    </row>
    <row r="16" spans="1:22" ht="15.75" thickBot="1" x14ac:dyDescent="0.3">
      <c r="A16" s="7" t="s">
        <v>7</v>
      </c>
      <c r="B16" s="5" t="s">
        <v>2</v>
      </c>
      <c r="C16" s="12" t="s">
        <v>3</v>
      </c>
      <c r="D16" s="12" t="s">
        <v>4</v>
      </c>
      <c r="E16" s="12" t="s">
        <v>5</v>
      </c>
      <c r="F16" s="12" t="s">
        <v>6</v>
      </c>
      <c r="G16" s="12" t="s">
        <v>8</v>
      </c>
      <c r="H16" s="12" t="s">
        <v>9</v>
      </c>
      <c r="I16" s="12" t="s">
        <v>10</v>
      </c>
      <c r="J16" s="12" t="s">
        <v>11</v>
      </c>
      <c r="K16" s="12" t="s">
        <v>12</v>
      </c>
      <c r="L16" s="6" t="s">
        <v>13</v>
      </c>
    </row>
    <row r="17" spans="1:12" x14ac:dyDescent="0.25">
      <c r="A17" s="1" t="s">
        <v>2</v>
      </c>
      <c r="B17" s="8">
        <f>ABS(VLOOKUP($A17,$A$2:$C$12,2) - VLOOKUP(B$16,$A$2:$C$12,2)) + ABS(VLOOKUP($A17,$A$2:$C$12,3) - VLOOKUP(B$16,$A$2:$C$12,3))</f>
        <v>0</v>
      </c>
      <c r="C17" s="8">
        <f t="shared" ref="C17:L27" si="2">ABS(VLOOKUP($A17,$A$2:$C$12,2) - VLOOKUP(C$16,$A$2:$C$12,2)) + ABS(VLOOKUP($A17,$A$2:$C$12,3) - VLOOKUP(C$16,$A$2:$C$12,3))</f>
        <v>2</v>
      </c>
      <c r="D17" s="8">
        <f t="shared" si="2"/>
        <v>4</v>
      </c>
      <c r="E17" s="8">
        <f t="shared" si="2"/>
        <v>7.5</v>
      </c>
      <c r="F17" s="8">
        <f t="shared" si="2"/>
        <v>7.5</v>
      </c>
      <c r="G17" s="8">
        <f t="shared" si="2"/>
        <v>9.5</v>
      </c>
      <c r="H17" s="8">
        <f t="shared" si="2"/>
        <v>9.5</v>
      </c>
      <c r="I17" s="8">
        <f t="shared" si="2"/>
        <v>13</v>
      </c>
      <c r="J17" s="8">
        <f t="shared" si="2"/>
        <v>11</v>
      </c>
      <c r="K17" s="8">
        <f t="shared" si="2"/>
        <v>6</v>
      </c>
      <c r="L17" s="8">
        <f t="shared" si="2"/>
        <v>9</v>
      </c>
    </row>
    <row r="18" spans="1:12" x14ac:dyDescent="0.25">
      <c r="A18" s="10" t="s">
        <v>3</v>
      </c>
      <c r="B18" s="8">
        <f t="shared" ref="B18:B27" si="3">ABS(VLOOKUP($A18,$A$2:$C$12,2) - VLOOKUP(B$16,$A$2:$C$12,2)) + ABS(VLOOKUP($A18,$A$2:$C$12,3) - VLOOKUP(B$16,$A$2:$C$12,3))</f>
        <v>2</v>
      </c>
      <c r="C18" s="8">
        <f t="shared" si="2"/>
        <v>0</v>
      </c>
      <c r="D18" s="8">
        <f t="shared" si="2"/>
        <v>2</v>
      </c>
      <c r="E18" s="8">
        <f t="shared" si="2"/>
        <v>5.5</v>
      </c>
      <c r="F18" s="8">
        <f t="shared" si="2"/>
        <v>5.5</v>
      </c>
      <c r="G18" s="8">
        <f t="shared" si="2"/>
        <v>7.5</v>
      </c>
      <c r="H18" s="8">
        <f t="shared" si="2"/>
        <v>7.5</v>
      </c>
      <c r="I18" s="8">
        <f t="shared" si="2"/>
        <v>11</v>
      </c>
      <c r="J18" s="8">
        <f t="shared" si="2"/>
        <v>9</v>
      </c>
      <c r="K18" s="8">
        <f t="shared" si="2"/>
        <v>6</v>
      </c>
      <c r="L18" s="8">
        <f t="shared" si="2"/>
        <v>7</v>
      </c>
    </row>
    <row r="19" spans="1:12" x14ac:dyDescent="0.25">
      <c r="A19" s="10" t="s">
        <v>4</v>
      </c>
      <c r="B19" s="8">
        <f t="shared" si="3"/>
        <v>4</v>
      </c>
      <c r="C19" s="8">
        <f t="shared" si="2"/>
        <v>2</v>
      </c>
      <c r="D19" s="8">
        <f t="shared" si="2"/>
        <v>0</v>
      </c>
      <c r="E19" s="8">
        <f t="shared" si="2"/>
        <v>3.5</v>
      </c>
      <c r="F19" s="8">
        <f t="shared" si="2"/>
        <v>3.5</v>
      </c>
      <c r="G19" s="8">
        <f t="shared" si="2"/>
        <v>5.5</v>
      </c>
      <c r="H19" s="8">
        <f t="shared" si="2"/>
        <v>5.5</v>
      </c>
      <c r="I19" s="8">
        <f t="shared" si="2"/>
        <v>9</v>
      </c>
      <c r="J19" s="8">
        <f t="shared" si="2"/>
        <v>7</v>
      </c>
      <c r="K19" s="8">
        <f t="shared" si="2"/>
        <v>8</v>
      </c>
      <c r="L19" s="8">
        <f t="shared" si="2"/>
        <v>5</v>
      </c>
    </row>
    <row r="20" spans="1:12" x14ac:dyDescent="0.25">
      <c r="A20" s="10" t="s">
        <v>5</v>
      </c>
      <c r="B20" s="8">
        <f t="shared" si="3"/>
        <v>7.5</v>
      </c>
      <c r="C20" s="8">
        <f t="shared" si="2"/>
        <v>5.5</v>
      </c>
      <c r="D20" s="8">
        <f t="shared" si="2"/>
        <v>3.5</v>
      </c>
      <c r="E20" s="8">
        <f t="shared" si="2"/>
        <v>0</v>
      </c>
      <c r="F20" s="8">
        <f t="shared" si="2"/>
        <v>3</v>
      </c>
      <c r="G20" s="8">
        <f t="shared" si="2"/>
        <v>5</v>
      </c>
      <c r="H20" s="8">
        <f t="shared" si="2"/>
        <v>2</v>
      </c>
      <c r="I20" s="8">
        <f t="shared" si="2"/>
        <v>5.5</v>
      </c>
      <c r="J20" s="8">
        <f t="shared" si="2"/>
        <v>3.5</v>
      </c>
      <c r="K20" s="8">
        <f t="shared" si="2"/>
        <v>8.5</v>
      </c>
      <c r="L20" s="8">
        <f t="shared" si="2"/>
        <v>5.5</v>
      </c>
    </row>
    <row r="21" spans="1:12" x14ac:dyDescent="0.25">
      <c r="A21" s="10" t="s">
        <v>6</v>
      </c>
      <c r="B21" s="8">
        <f t="shared" si="3"/>
        <v>7.5</v>
      </c>
      <c r="C21" s="8">
        <f t="shared" si="2"/>
        <v>5.5</v>
      </c>
      <c r="D21" s="8">
        <f t="shared" si="2"/>
        <v>3.5</v>
      </c>
      <c r="E21" s="8">
        <f t="shared" si="2"/>
        <v>3</v>
      </c>
      <c r="F21" s="8">
        <f t="shared" si="2"/>
        <v>0</v>
      </c>
      <c r="G21" s="8">
        <f t="shared" si="2"/>
        <v>2</v>
      </c>
      <c r="H21" s="8">
        <f t="shared" si="2"/>
        <v>5</v>
      </c>
      <c r="I21" s="8">
        <f t="shared" si="2"/>
        <v>8.5</v>
      </c>
      <c r="J21" s="8">
        <f t="shared" si="2"/>
        <v>6.5</v>
      </c>
      <c r="K21" s="8">
        <f t="shared" si="2"/>
        <v>11.5</v>
      </c>
      <c r="L21" s="8">
        <f t="shared" si="2"/>
        <v>8.5</v>
      </c>
    </row>
    <row r="22" spans="1:12" x14ac:dyDescent="0.25">
      <c r="A22" s="10" t="s">
        <v>8</v>
      </c>
      <c r="B22" s="8">
        <f t="shared" si="3"/>
        <v>9.5</v>
      </c>
      <c r="C22" s="8">
        <f t="shared" si="2"/>
        <v>7.5</v>
      </c>
      <c r="D22" s="8">
        <f t="shared" si="2"/>
        <v>5.5</v>
      </c>
      <c r="E22" s="8">
        <f t="shared" si="2"/>
        <v>5</v>
      </c>
      <c r="F22" s="8">
        <f t="shared" si="2"/>
        <v>2</v>
      </c>
      <c r="G22" s="8">
        <f t="shared" si="2"/>
        <v>0</v>
      </c>
      <c r="H22" s="8">
        <f t="shared" si="2"/>
        <v>3</v>
      </c>
      <c r="I22" s="8">
        <f t="shared" si="2"/>
        <v>6.5</v>
      </c>
      <c r="J22" s="8">
        <f t="shared" si="2"/>
        <v>8.5</v>
      </c>
      <c r="K22" s="8">
        <f t="shared" si="2"/>
        <v>13.5</v>
      </c>
      <c r="L22" s="8">
        <f t="shared" si="2"/>
        <v>10.5</v>
      </c>
    </row>
    <row r="23" spans="1:12" x14ac:dyDescent="0.25">
      <c r="A23" s="10" t="s">
        <v>9</v>
      </c>
      <c r="B23" s="8">
        <f t="shared" si="3"/>
        <v>9.5</v>
      </c>
      <c r="C23" s="8">
        <f t="shared" si="2"/>
        <v>7.5</v>
      </c>
      <c r="D23" s="8">
        <f t="shared" si="2"/>
        <v>5.5</v>
      </c>
      <c r="E23" s="8">
        <f t="shared" si="2"/>
        <v>2</v>
      </c>
      <c r="F23" s="8">
        <f t="shared" si="2"/>
        <v>5</v>
      </c>
      <c r="G23" s="8">
        <f t="shared" si="2"/>
        <v>3</v>
      </c>
      <c r="H23" s="8">
        <f t="shared" si="2"/>
        <v>0</v>
      </c>
      <c r="I23" s="8">
        <f t="shared" si="2"/>
        <v>3.5</v>
      </c>
      <c r="J23" s="8">
        <f t="shared" si="2"/>
        <v>5.5</v>
      </c>
      <c r="K23" s="8">
        <f t="shared" si="2"/>
        <v>10.5</v>
      </c>
      <c r="L23" s="8">
        <f t="shared" si="2"/>
        <v>7.5</v>
      </c>
    </row>
    <row r="24" spans="1:12" x14ac:dyDescent="0.25">
      <c r="A24" s="10" t="s">
        <v>10</v>
      </c>
      <c r="B24" s="8">
        <f t="shared" si="3"/>
        <v>13</v>
      </c>
      <c r="C24" s="8">
        <f t="shared" si="2"/>
        <v>11</v>
      </c>
      <c r="D24" s="8">
        <f t="shared" si="2"/>
        <v>9</v>
      </c>
      <c r="E24" s="8">
        <f t="shared" si="2"/>
        <v>5.5</v>
      </c>
      <c r="F24" s="8">
        <f t="shared" si="2"/>
        <v>8.5</v>
      </c>
      <c r="G24" s="8">
        <f t="shared" si="2"/>
        <v>6.5</v>
      </c>
      <c r="H24" s="8">
        <f t="shared" si="2"/>
        <v>3.5</v>
      </c>
      <c r="I24" s="8">
        <f t="shared" si="2"/>
        <v>0</v>
      </c>
      <c r="J24" s="8">
        <f t="shared" si="2"/>
        <v>2</v>
      </c>
      <c r="K24" s="8">
        <f t="shared" si="2"/>
        <v>7</v>
      </c>
      <c r="L24" s="8">
        <f t="shared" si="2"/>
        <v>4</v>
      </c>
    </row>
    <row r="25" spans="1:12" x14ac:dyDescent="0.25">
      <c r="A25" s="10" t="s">
        <v>11</v>
      </c>
      <c r="B25" s="8">
        <f t="shared" si="3"/>
        <v>11</v>
      </c>
      <c r="C25" s="8">
        <f t="shared" si="2"/>
        <v>9</v>
      </c>
      <c r="D25" s="8">
        <f t="shared" si="2"/>
        <v>7</v>
      </c>
      <c r="E25" s="8">
        <f t="shared" si="2"/>
        <v>3.5</v>
      </c>
      <c r="F25" s="8">
        <f t="shared" si="2"/>
        <v>6.5</v>
      </c>
      <c r="G25" s="8">
        <f t="shared" si="2"/>
        <v>8.5</v>
      </c>
      <c r="H25" s="8">
        <f t="shared" si="2"/>
        <v>5.5</v>
      </c>
      <c r="I25" s="8">
        <f t="shared" si="2"/>
        <v>2</v>
      </c>
      <c r="J25" s="8">
        <f t="shared" si="2"/>
        <v>0</v>
      </c>
      <c r="K25" s="8">
        <f t="shared" si="2"/>
        <v>5</v>
      </c>
      <c r="L25" s="8">
        <f t="shared" si="2"/>
        <v>2</v>
      </c>
    </row>
    <row r="26" spans="1:12" x14ac:dyDescent="0.25">
      <c r="A26" s="10" t="s">
        <v>12</v>
      </c>
      <c r="B26" s="8">
        <f t="shared" si="3"/>
        <v>6</v>
      </c>
      <c r="C26" s="8">
        <f t="shared" si="2"/>
        <v>6</v>
      </c>
      <c r="D26" s="8">
        <f t="shared" si="2"/>
        <v>8</v>
      </c>
      <c r="E26" s="8">
        <f t="shared" si="2"/>
        <v>8.5</v>
      </c>
      <c r="F26" s="8">
        <f t="shared" si="2"/>
        <v>11.5</v>
      </c>
      <c r="G26" s="8">
        <f t="shared" si="2"/>
        <v>13.5</v>
      </c>
      <c r="H26" s="8">
        <f t="shared" si="2"/>
        <v>10.5</v>
      </c>
      <c r="I26" s="8">
        <f t="shared" si="2"/>
        <v>7</v>
      </c>
      <c r="J26" s="8">
        <f t="shared" si="2"/>
        <v>5</v>
      </c>
      <c r="K26" s="8">
        <f t="shared" si="2"/>
        <v>0</v>
      </c>
      <c r="L26" s="8">
        <f t="shared" si="2"/>
        <v>3</v>
      </c>
    </row>
    <row r="27" spans="1:12" ht="15.75" thickBot="1" x14ac:dyDescent="0.3">
      <c r="A27" s="4" t="s">
        <v>13</v>
      </c>
      <c r="B27" s="8">
        <f t="shared" si="3"/>
        <v>9</v>
      </c>
      <c r="C27" s="8">
        <f t="shared" si="2"/>
        <v>7</v>
      </c>
      <c r="D27" s="8">
        <f t="shared" si="2"/>
        <v>5</v>
      </c>
      <c r="E27" s="8">
        <f t="shared" si="2"/>
        <v>5.5</v>
      </c>
      <c r="F27" s="8">
        <f t="shared" si="2"/>
        <v>8.5</v>
      </c>
      <c r="G27" s="8">
        <f t="shared" si="2"/>
        <v>10.5</v>
      </c>
      <c r="H27" s="8">
        <f t="shared" si="2"/>
        <v>7.5</v>
      </c>
      <c r="I27" s="8">
        <f t="shared" si="2"/>
        <v>4</v>
      </c>
      <c r="J27" s="8">
        <f t="shared" si="2"/>
        <v>2</v>
      </c>
      <c r="K27" s="8">
        <f t="shared" si="2"/>
        <v>3</v>
      </c>
      <c r="L27" s="8">
        <f t="shared" si="2"/>
        <v>0</v>
      </c>
    </row>
    <row r="32" spans="1:12" ht="15.75" thickBot="1" x14ac:dyDescent="0.3">
      <c r="G32" s="8" t="s">
        <v>20</v>
      </c>
    </row>
    <row r="33" spans="1:13" ht="15.75" thickBot="1" x14ac:dyDescent="0.3">
      <c r="A33" s="7" t="s">
        <v>7</v>
      </c>
      <c r="B33" s="5" t="s">
        <v>2</v>
      </c>
      <c r="C33" s="12" t="s">
        <v>3</v>
      </c>
      <c r="D33" s="12" t="s">
        <v>4</v>
      </c>
      <c r="E33" s="12" t="s">
        <v>5</v>
      </c>
      <c r="F33" s="12" t="s">
        <v>6</v>
      </c>
      <c r="G33" s="12" t="s">
        <v>8</v>
      </c>
      <c r="H33" s="12" t="s">
        <v>9</v>
      </c>
      <c r="I33" s="12" t="s">
        <v>10</v>
      </c>
      <c r="J33" s="12" t="s">
        <v>11</v>
      </c>
      <c r="K33" s="12" t="s">
        <v>12</v>
      </c>
      <c r="L33" s="6" t="s">
        <v>13</v>
      </c>
    </row>
    <row r="34" spans="1:13" x14ac:dyDescent="0.25">
      <c r="A34" s="1" t="s">
        <v>2</v>
      </c>
      <c r="M34" s="8">
        <v>0</v>
      </c>
    </row>
    <row r="35" spans="1:13" x14ac:dyDescent="0.25">
      <c r="A35" s="10" t="s">
        <v>3</v>
      </c>
      <c r="B35" s="8">
        <v>2</v>
      </c>
      <c r="D35" s="8">
        <v>1</v>
      </c>
      <c r="M35" s="8">
        <f>SUM(B35:L35)</f>
        <v>3</v>
      </c>
    </row>
    <row r="36" spans="1:13" x14ac:dyDescent="0.25">
      <c r="A36" s="10" t="s">
        <v>4</v>
      </c>
      <c r="C36" s="8">
        <v>2</v>
      </c>
      <c r="M36" s="8">
        <f>SUM(B36:L36)</f>
        <v>2</v>
      </c>
    </row>
    <row r="37" spans="1:13" x14ac:dyDescent="0.25">
      <c r="A37" s="10" t="s">
        <v>5</v>
      </c>
      <c r="D37" s="8">
        <v>3</v>
      </c>
      <c r="M37" s="8">
        <f>SUM(B37:L37)</f>
        <v>3</v>
      </c>
    </row>
    <row r="38" spans="1:13" x14ac:dyDescent="0.25">
      <c r="A38" s="10" t="s">
        <v>6</v>
      </c>
      <c r="C38" s="8">
        <v>1</v>
      </c>
      <c r="K38" s="8">
        <v>1</v>
      </c>
      <c r="M38" s="8">
        <f>SUM(B38:L38)</f>
        <v>2</v>
      </c>
    </row>
    <row r="39" spans="1:13" x14ac:dyDescent="0.25">
      <c r="A39" s="10" t="s">
        <v>8</v>
      </c>
      <c r="M39" s="8">
        <v>0</v>
      </c>
    </row>
    <row r="40" spans="1:13" x14ac:dyDescent="0.25">
      <c r="A40" s="10" t="s">
        <v>9</v>
      </c>
      <c r="C40" s="8">
        <v>1</v>
      </c>
      <c r="E40" s="8">
        <v>1</v>
      </c>
      <c r="F40" s="8">
        <v>1</v>
      </c>
      <c r="G40" s="8">
        <v>1</v>
      </c>
      <c r="M40" s="8">
        <f>SUM(C40:L40)</f>
        <v>4</v>
      </c>
    </row>
    <row r="41" spans="1:13" x14ac:dyDescent="0.25">
      <c r="A41" s="10" t="s">
        <v>10</v>
      </c>
      <c r="C41" s="8">
        <v>1</v>
      </c>
      <c r="E41" s="8">
        <v>1</v>
      </c>
      <c r="H41" s="8">
        <v>3</v>
      </c>
      <c r="M41" s="8">
        <f>SUM(C41:L41)</f>
        <v>5</v>
      </c>
    </row>
    <row r="42" spans="1:13" x14ac:dyDescent="0.25">
      <c r="A42" s="10" t="s">
        <v>11</v>
      </c>
      <c r="I42" s="8">
        <v>4</v>
      </c>
      <c r="L42" s="8">
        <v>1</v>
      </c>
      <c r="M42" s="8">
        <f>SUM(B42:L42)</f>
        <v>5</v>
      </c>
    </row>
    <row r="43" spans="1:13" x14ac:dyDescent="0.25">
      <c r="A43" s="10" t="s">
        <v>12</v>
      </c>
      <c r="B43" s="8">
        <v>1</v>
      </c>
      <c r="J43" s="8">
        <v>2</v>
      </c>
      <c r="M43" s="8">
        <f>SUM(B43:L43)</f>
        <v>3</v>
      </c>
    </row>
    <row r="44" spans="1:13" ht="15.75" thickBot="1" x14ac:dyDescent="0.3">
      <c r="A44" s="4" t="s">
        <v>13</v>
      </c>
      <c r="E44" s="8">
        <v>1</v>
      </c>
      <c r="H44" s="8">
        <v>1</v>
      </c>
      <c r="I44" s="8">
        <v>1</v>
      </c>
      <c r="J44" s="8">
        <v>1</v>
      </c>
      <c r="K44" s="8">
        <v>2</v>
      </c>
      <c r="M44" s="8">
        <f>SUM(B44:L44)</f>
        <v>6</v>
      </c>
    </row>
    <row r="45" spans="1:13" ht="15.75" thickBot="1" x14ac:dyDescent="0.3">
      <c r="M45" s="13">
        <f>SUM(M34:M44)</f>
        <v>33</v>
      </c>
    </row>
    <row r="48" spans="1:13" ht="15.75" thickBot="1" x14ac:dyDescent="0.3">
      <c r="G48" s="8" t="s">
        <v>21</v>
      </c>
    </row>
    <row r="49" spans="1:13" ht="15.75" thickBot="1" x14ac:dyDescent="0.3">
      <c r="A49" s="7" t="s">
        <v>7</v>
      </c>
      <c r="B49" s="5" t="s">
        <v>2</v>
      </c>
      <c r="C49" s="12" t="s">
        <v>3</v>
      </c>
      <c r="D49" s="12" t="s">
        <v>4</v>
      </c>
      <c r="E49" s="12" t="s">
        <v>5</v>
      </c>
      <c r="F49" s="12" t="s">
        <v>6</v>
      </c>
      <c r="G49" s="12" t="s">
        <v>8</v>
      </c>
      <c r="H49" s="12" t="s">
        <v>9</v>
      </c>
      <c r="I49" s="12" t="s">
        <v>10</v>
      </c>
      <c r="J49" s="12" t="s">
        <v>11</v>
      </c>
      <c r="K49" s="12" t="s">
        <v>12</v>
      </c>
      <c r="L49" s="12" t="s">
        <v>13</v>
      </c>
      <c r="M49" s="14" t="s">
        <v>22</v>
      </c>
    </row>
    <row r="50" spans="1:13" x14ac:dyDescent="0.25">
      <c r="A50" s="1" t="s">
        <v>2</v>
      </c>
      <c r="B50" s="8">
        <f>B17*B34</f>
        <v>0</v>
      </c>
      <c r="C50" s="8">
        <f t="shared" ref="C50:L50" si="4">C17*C34</f>
        <v>0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15">
        <f>SUM(B50:L50)</f>
        <v>0</v>
      </c>
    </row>
    <row r="51" spans="1:13" x14ac:dyDescent="0.25">
      <c r="A51" s="10" t="s">
        <v>3</v>
      </c>
      <c r="B51" s="8">
        <f t="shared" ref="B51:L60" si="5">B18*B35</f>
        <v>4</v>
      </c>
      <c r="C51" s="8">
        <f t="shared" si="5"/>
        <v>0</v>
      </c>
      <c r="D51" s="8">
        <f t="shared" si="5"/>
        <v>2</v>
      </c>
      <c r="E51" s="8">
        <f t="shared" si="5"/>
        <v>0</v>
      </c>
      <c r="F51" s="8">
        <f t="shared" si="5"/>
        <v>0</v>
      </c>
      <c r="G51" s="8">
        <f t="shared" si="5"/>
        <v>0</v>
      </c>
      <c r="H51" s="8">
        <f t="shared" si="5"/>
        <v>0</v>
      </c>
      <c r="I51" s="8">
        <f t="shared" si="5"/>
        <v>0</v>
      </c>
      <c r="J51" s="8">
        <f t="shared" si="5"/>
        <v>0</v>
      </c>
      <c r="K51" s="8">
        <f t="shared" si="5"/>
        <v>0</v>
      </c>
      <c r="L51" s="8">
        <f t="shared" si="5"/>
        <v>0</v>
      </c>
      <c r="M51" s="15">
        <f>SUM(B51:L51)</f>
        <v>6</v>
      </c>
    </row>
    <row r="52" spans="1:13" x14ac:dyDescent="0.25">
      <c r="A52" s="10" t="s">
        <v>4</v>
      </c>
      <c r="B52" s="8">
        <f t="shared" si="5"/>
        <v>0</v>
      </c>
      <c r="C52" s="8">
        <f t="shared" si="5"/>
        <v>4</v>
      </c>
      <c r="D52" s="8">
        <f t="shared" si="5"/>
        <v>0</v>
      </c>
      <c r="E52" s="8">
        <f t="shared" si="5"/>
        <v>0</v>
      </c>
      <c r="F52" s="8">
        <f t="shared" si="5"/>
        <v>0</v>
      </c>
      <c r="G52" s="8">
        <f t="shared" si="5"/>
        <v>0</v>
      </c>
      <c r="H52" s="8">
        <f t="shared" si="5"/>
        <v>0</v>
      </c>
      <c r="I52" s="8">
        <f t="shared" si="5"/>
        <v>0</v>
      </c>
      <c r="J52" s="8">
        <f t="shared" si="5"/>
        <v>0</v>
      </c>
      <c r="K52" s="8">
        <f t="shared" si="5"/>
        <v>0</v>
      </c>
      <c r="L52" s="8">
        <f t="shared" si="5"/>
        <v>0</v>
      </c>
      <c r="M52" s="15">
        <f>SUM(B52:L52)</f>
        <v>4</v>
      </c>
    </row>
    <row r="53" spans="1:13" x14ac:dyDescent="0.25">
      <c r="A53" s="10" t="s">
        <v>5</v>
      </c>
      <c r="B53" s="8">
        <f t="shared" si="5"/>
        <v>0</v>
      </c>
      <c r="C53" s="8">
        <f t="shared" si="5"/>
        <v>0</v>
      </c>
      <c r="D53" s="8">
        <f t="shared" si="5"/>
        <v>10.5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0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0</v>
      </c>
      <c r="M53" s="15">
        <f t="shared" ref="M53:M60" si="6">SUM(B53:L53)</f>
        <v>10.5</v>
      </c>
    </row>
    <row r="54" spans="1:13" x14ac:dyDescent="0.25">
      <c r="A54" s="10" t="s">
        <v>6</v>
      </c>
      <c r="B54" s="8">
        <f t="shared" si="5"/>
        <v>0</v>
      </c>
      <c r="C54" s="8">
        <f t="shared" si="5"/>
        <v>5.5</v>
      </c>
      <c r="D54" s="8">
        <f t="shared" si="5"/>
        <v>0</v>
      </c>
      <c r="E54" s="8">
        <f t="shared" si="5"/>
        <v>0</v>
      </c>
      <c r="F54" s="8">
        <f t="shared" si="5"/>
        <v>0</v>
      </c>
      <c r="G54" s="8">
        <f t="shared" si="5"/>
        <v>0</v>
      </c>
      <c r="H54" s="8">
        <f t="shared" si="5"/>
        <v>0</v>
      </c>
      <c r="I54" s="8">
        <f t="shared" si="5"/>
        <v>0</v>
      </c>
      <c r="J54" s="8">
        <f t="shared" si="5"/>
        <v>0</v>
      </c>
      <c r="K54" s="8">
        <f t="shared" si="5"/>
        <v>11.5</v>
      </c>
      <c r="L54" s="8">
        <f t="shared" si="5"/>
        <v>0</v>
      </c>
      <c r="M54" s="15">
        <f t="shared" si="6"/>
        <v>17</v>
      </c>
    </row>
    <row r="55" spans="1:13" x14ac:dyDescent="0.25">
      <c r="A55" s="10" t="s">
        <v>8</v>
      </c>
      <c r="B55" s="8">
        <f t="shared" si="5"/>
        <v>0</v>
      </c>
      <c r="C55" s="8">
        <f t="shared" si="5"/>
        <v>0</v>
      </c>
      <c r="D55" s="8">
        <f t="shared" si="5"/>
        <v>0</v>
      </c>
      <c r="E55" s="8">
        <f t="shared" si="5"/>
        <v>0</v>
      </c>
      <c r="F55" s="8">
        <f t="shared" si="5"/>
        <v>0</v>
      </c>
      <c r="G55" s="8">
        <f t="shared" si="5"/>
        <v>0</v>
      </c>
      <c r="H55" s="8">
        <f t="shared" si="5"/>
        <v>0</v>
      </c>
      <c r="I55" s="8">
        <f t="shared" si="5"/>
        <v>0</v>
      </c>
      <c r="J55" s="8">
        <f t="shared" si="5"/>
        <v>0</v>
      </c>
      <c r="K55" s="8">
        <f t="shared" si="5"/>
        <v>0</v>
      </c>
      <c r="L55" s="8">
        <f t="shared" si="5"/>
        <v>0</v>
      </c>
      <c r="M55" s="15">
        <f t="shared" si="6"/>
        <v>0</v>
      </c>
    </row>
    <row r="56" spans="1:13" x14ac:dyDescent="0.25">
      <c r="A56" s="10" t="s">
        <v>9</v>
      </c>
      <c r="B56" s="8">
        <f t="shared" si="5"/>
        <v>0</v>
      </c>
      <c r="C56" s="8">
        <f t="shared" si="5"/>
        <v>7.5</v>
      </c>
      <c r="D56" s="8">
        <f t="shared" si="5"/>
        <v>0</v>
      </c>
      <c r="E56" s="8">
        <f t="shared" si="5"/>
        <v>2</v>
      </c>
      <c r="F56" s="8">
        <f t="shared" si="5"/>
        <v>5</v>
      </c>
      <c r="G56" s="8">
        <f t="shared" si="5"/>
        <v>3</v>
      </c>
      <c r="H56" s="8">
        <f t="shared" si="5"/>
        <v>0</v>
      </c>
      <c r="I56" s="8">
        <f t="shared" si="5"/>
        <v>0</v>
      </c>
      <c r="J56" s="8">
        <f t="shared" si="5"/>
        <v>0</v>
      </c>
      <c r="K56" s="8">
        <f t="shared" si="5"/>
        <v>0</v>
      </c>
      <c r="L56" s="8">
        <f t="shared" si="5"/>
        <v>0</v>
      </c>
      <c r="M56" s="15">
        <f t="shared" si="6"/>
        <v>17.5</v>
      </c>
    </row>
    <row r="57" spans="1:13" x14ac:dyDescent="0.25">
      <c r="A57" s="10" t="s">
        <v>10</v>
      </c>
      <c r="B57" s="8">
        <f t="shared" si="5"/>
        <v>0</v>
      </c>
      <c r="C57" s="8">
        <f t="shared" si="5"/>
        <v>11</v>
      </c>
      <c r="D57" s="8">
        <f t="shared" si="5"/>
        <v>0</v>
      </c>
      <c r="E57" s="8">
        <f t="shared" si="5"/>
        <v>5.5</v>
      </c>
      <c r="F57" s="8">
        <f t="shared" si="5"/>
        <v>0</v>
      </c>
      <c r="G57" s="8">
        <f t="shared" si="5"/>
        <v>0</v>
      </c>
      <c r="H57" s="8">
        <f t="shared" si="5"/>
        <v>10.5</v>
      </c>
      <c r="I57" s="8">
        <f t="shared" si="5"/>
        <v>0</v>
      </c>
      <c r="J57" s="8">
        <f t="shared" si="5"/>
        <v>0</v>
      </c>
      <c r="K57" s="8">
        <f t="shared" si="5"/>
        <v>0</v>
      </c>
      <c r="L57" s="8">
        <f t="shared" si="5"/>
        <v>0</v>
      </c>
      <c r="M57" s="15">
        <f t="shared" si="6"/>
        <v>27</v>
      </c>
    </row>
    <row r="58" spans="1:13" x14ac:dyDescent="0.25">
      <c r="A58" s="10" t="s">
        <v>11</v>
      </c>
      <c r="B58" s="8">
        <f t="shared" si="5"/>
        <v>0</v>
      </c>
      <c r="C58" s="8">
        <f t="shared" si="5"/>
        <v>0</v>
      </c>
      <c r="D58" s="8">
        <f t="shared" si="5"/>
        <v>0</v>
      </c>
      <c r="E58" s="8">
        <f t="shared" si="5"/>
        <v>0</v>
      </c>
      <c r="F58" s="8">
        <f t="shared" si="5"/>
        <v>0</v>
      </c>
      <c r="G58" s="8">
        <f t="shared" si="5"/>
        <v>0</v>
      </c>
      <c r="H58" s="8">
        <f t="shared" si="5"/>
        <v>0</v>
      </c>
      <c r="I58" s="8">
        <f t="shared" si="5"/>
        <v>8</v>
      </c>
      <c r="J58" s="8">
        <f t="shared" si="5"/>
        <v>0</v>
      </c>
      <c r="K58" s="8">
        <f t="shared" si="5"/>
        <v>0</v>
      </c>
      <c r="L58" s="8">
        <f t="shared" si="5"/>
        <v>2</v>
      </c>
      <c r="M58" s="15">
        <f t="shared" si="6"/>
        <v>10</v>
      </c>
    </row>
    <row r="59" spans="1:13" x14ac:dyDescent="0.25">
      <c r="A59" s="10" t="s">
        <v>12</v>
      </c>
      <c r="B59" s="8">
        <f t="shared" si="5"/>
        <v>6</v>
      </c>
      <c r="C59" s="8">
        <f t="shared" si="5"/>
        <v>0</v>
      </c>
      <c r="D59" s="8">
        <f t="shared" si="5"/>
        <v>0</v>
      </c>
      <c r="E59" s="8">
        <f t="shared" si="5"/>
        <v>0</v>
      </c>
      <c r="F59" s="8">
        <f t="shared" si="5"/>
        <v>0</v>
      </c>
      <c r="G59" s="8">
        <f t="shared" si="5"/>
        <v>0</v>
      </c>
      <c r="H59" s="8">
        <f t="shared" si="5"/>
        <v>0</v>
      </c>
      <c r="I59" s="8">
        <f t="shared" si="5"/>
        <v>0</v>
      </c>
      <c r="J59" s="8">
        <f t="shared" si="5"/>
        <v>10</v>
      </c>
      <c r="K59" s="8">
        <f t="shared" si="5"/>
        <v>0</v>
      </c>
      <c r="L59" s="8">
        <f t="shared" si="5"/>
        <v>0</v>
      </c>
      <c r="M59" s="15">
        <f t="shared" si="6"/>
        <v>16</v>
      </c>
    </row>
    <row r="60" spans="1:13" ht="15.75" thickBot="1" x14ac:dyDescent="0.3">
      <c r="A60" s="4" t="s">
        <v>13</v>
      </c>
      <c r="B60" s="8">
        <f t="shared" si="5"/>
        <v>0</v>
      </c>
      <c r="C60" s="8">
        <f t="shared" si="5"/>
        <v>0</v>
      </c>
      <c r="D60" s="8">
        <f t="shared" si="5"/>
        <v>0</v>
      </c>
      <c r="E60" s="8">
        <f t="shared" si="5"/>
        <v>5.5</v>
      </c>
      <c r="F60" s="8">
        <f t="shared" si="5"/>
        <v>0</v>
      </c>
      <c r="G60" s="8">
        <f t="shared" si="5"/>
        <v>0</v>
      </c>
      <c r="H60" s="8">
        <f t="shared" si="5"/>
        <v>7.5</v>
      </c>
      <c r="I60" s="8">
        <f t="shared" si="5"/>
        <v>4</v>
      </c>
      <c r="J60" s="8">
        <f t="shared" si="5"/>
        <v>2</v>
      </c>
      <c r="K60" s="8">
        <f t="shared" si="5"/>
        <v>6</v>
      </c>
      <c r="L60" s="8">
        <f t="shared" si="5"/>
        <v>0</v>
      </c>
      <c r="M60" s="16">
        <f t="shared" si="6"/>
        <v>25</v>
      </c>
    </row>
    <row r="61" spans="1:13" ht="15.75" thickBot="1" x14ac:dyDescent="0.3">
      <c r="M61" s="13">
        <f>SUM(M50:M60)</f>
        <v>133</v>
      </c>
    </row>
    <row r="64" spans="1:13" ht="15.75" thickBot="1" x14ac:dyDescent="0.3">
      <c r="G64" s="8" t="s">
        <v>38</v>
      </c>
    </row>
    <row r="65" spans="1:16" ht="15.75" thickBot="1" x14ac:dyDescent="0.3">
      <c r="A65" s="7" t="s">
        <v>7</v>
      </c>
      <c r="B65" s="5" t="s">
        <v>2</v>
      </c>
      <c r="C65" s="12" t="s">
        <v>3</v>
      </c>
      <c r="D65" s="12" t="s">
        <v>4</v>
      </c>
      <c r="E65" s="12" t="s">
        <v>5</v>
      </c>
      <c r="F65" s="12" t="s">
        <v>6</v>
      </c>
      <c r="G65" s="12" t="s">
        <v>8</v>
      </c>
      <c r="H65" s="12" t="s">
        <v>9</v>
      </c>
      <c r="I65" s="12" t="s">
        <v>10</v>
      </c>
      <c r="J65" s="12" t="s">
        <v>11</v>
      </c>
      <c r="K65" s="12" t="s">
        <v>12</v>
      </c>
      <c r="L65" s="12" t="s">
        <v>13</v>
      </c>
    </row>
    <row r="66" spans="1:16" x14ac:dyDescent="0.25">
      <c r="A66" s="1" t="s">
        <v>2</v>
      </c>
      <c r="B66" s="8" t="s">
        <v>39</v>
      </c>
      <c r="C66" s="8" t="s">
        <v>40</v>
      </c>
      <c r="D66" s="8" t="s">
        <v>40</v>
      </c>
      <c r="E66" s="8" t="s">
        <v>40</v>
      </c>
      <c r="F66" s="8" t="s">
        <v>40</v>
      </c>
      <c r="G66" s="8" t="s">
        <v>40</v>
      </c>
      <c r="H66" s="8" t="s">
        <v>40</v>
      </c>
      <c r="I66" s="8" t="s">
        <v>40</v>
      </c>
      <c r="J66" s="8" t="s">
        <v>40</v>
      </c>
      <c r="K66" s="8" t="s">
        <v>40</v>
      </c>
      <c r="L66" s="8" t="s">
        <v>40</v>
      </c>
      <c r="M66" s="21"/>
      <c r="N66" s="21" t="s">
        <v>42</v>
      </c>
      <c r="O66" s="21"/>
      <c r="P66" s="25" t="s">
        <v>51</v>
      </c>
    </row>
    <row r="67" spans="1:16" x14ac:dyDescent="0.25">
      <c r="A67" s="10" t="s">
        <v>3</v>
      </c>
      <c r="B67" s="18">
        <v>4</v>
      </c>
      <c r="C67" s="8" t="s">
        <v>39</v>
      </c>
      <c r="D67" s="18">
        <v>2</v>
      </c>
      <c r="E67" s="8" t="s">
        <v>40</v>
      </c>
      <c r="F67" s="8" t="s">
        <v>40</v>
      </c>
      <c r="G67" s="8" t="s">
        <v>40</v>
      </c>
      <c r="H67" s="8" t="s">
        <v>40</v>
      </c>
      <c r="I67" s="8" t="s">
        <v>40</v>
      </c>
      <c r="J67" s="8" t="s">
        <v>40</v>
      </c>
      <c r="K67" s="8" t="s">
        <v>40</v>
      </c>
      <c r="L67" s="8" t="s">
        <v>40</v>
      </c>
      <c r="M67" s="22"/>
      <c r="N67" s="22" t="s">
        <v>43</v>
      </c>
      <c r="O67" s="22"/>
      <c r="P67" s="25" t="s">
        <v>50</v>
      </c>
    </row>
    <row r="68" spans="1:16" x14ac:dyDescent="0.25">
      <c r="A68" s="10" t="s">
        <v>4</v>
      </c>
      <c r="B68" s="8" t="s">
        <v>40</v>
      </c>
      <c r="C68" s="18">
        <v>4</v>
      </c>
      <c r="D68" s="8" t="s">
        <v>39</v>
      </c>
      <c r="E68" s="8" t="s">
        <v>40</v>
      </c>
      <c r="F68" s="8" t="s">
        <v>40</v>
      </c>
      <c r="G68" s="8" t="s">
        <v>40</v>
      </c>
      <c r="H68" s="8" t="s">
        <v>40</v>
      </c>
      <c r="I68" s="8" t="s">
        <v>40</v>
      </c>
      <c r="J68" s="8" t="s">
        <v>40</v>
      </c>
      <c r="K68" s="8" t="s">
        <v>40</v>
      </c>
      <c r="L68" s="8" t="s">
        <v>40</v>
      </c>
      <c r="M68" s="24"/>
      <c r="N68" s="24" t="s">
        <v>47</v>
      </c>
      <c r="O68" s="24"/>
      <c r="P68" s="25" t="s">
        <v>49</v>
      </c>
    </row>
    <row r="69" spans="1:16" x14ac:dyDescent="0.25">
      <c r="A69" s="10" t="s">
        <v>5</v>
      </c>
      <c r="B69" s="8" t="s">
        <v>40</v>
      </c>
      <c r="C69" s="8" t="s">
        <v>40</v>
      </c>
      <c r="D69" s="22">
        <v>10.5</v>
      </c>
      <c r="E69" s="8" t="s">
        <v>39</v>
      </c>
      <c r="F69" s="8" t="s">
        <v>40</v>
      </c>
      <c r="G69" s="8" t="s">
        <v>40</v>
      </c>
      <c r="H69" s="8" t="s">
        <v>40</v>
      </c>
      <c r="I69" s="8" t="s">
        <v>40</v>
      </c>
      <c r="J69" s="8" t="s">
        <v>40</v>
      </c>
      <c r="K69" s="8" t="s">
        <v>40</v>
      </c>
      <c r="L69" s="8" t="s">
        <v>40</v>
      </c>
      <c r="M69" s="18"/>
      <c r="N69" s="18" t="s">
        <v>45</v>
      </c>
      <c r="O69" s="18"/>
      <c r="P69" s="25" t="s">
        <v>48</v>
      </c>
    </row>
    <row r="70" spans="1:16" x14ac:dyDescent="0.25">
      <c r="A70" s="10" t="s">
        <v>6</v>
      </c>
      <c r="B70" s="8" t="s">
        <v>40</v>
      </c>
      <c r="C70" s="18">
        <v>5.5</v>
      </c>
      <c r="D70" s="8" t="s">
        <v>40</v>
      </c>
      <c r="E70" s="8" t="s">
        <v>40</v>
      </c>
      <c r="F70" s="8" t="s">
        <v>39</v>
      </c>
      <c r="G70" s="8" t="s">
        <v>40</v>
      </c>
      <c r="H70" s="8" t="s">
        <v>40</v>
      </c>
      <c r="I70" s="8" t="s">
        <v>40</v>
      </c>
      <c r="J70" s="8" t="s">
        <v>40</v>
      </c>
      <c r="K70" s="24">
        <v>6.5</v>
      </c>
      <c r="L70" s="8" t="s">
        <v>40</v>
      </c>
      <c r="N70" s="8" t="s">
        <v>46</v>
      </c>
      <c r="P70" s="25">
        <v>0</v>
      </c>
    </row>
    <row r="71" spans="1:16" x14ac:dyDescent="0.25">
      <c r="A71" s="10" t="s">
        <v>8</v>
      </c>
      <c r="B71" s="8" t="s">
        <v>40</v>
      </c>
      <c r="C71" s="8" t="s">
        <v>40</v>
      </c>
      <c r="D71" s="8" t="s">
        <v>40</v>
      </c>
      <c r="E71" s="8" t="s">
        <v>40</v>
      </c>
      <c r="F71" s="8" t="s">
        <v>40</v>
      </c>
      <c r="G71" s="8" t="s">
        <v>39</v>
      </c>
      <c r="H71" s="8" t="s">
        <v>40</v>
      </c>
      <c r="I71" s="8" t="s">
        <v>40</v>
      </c>
      <c r="J71" s="8" t="s">
        <v>40</v>
      </c>
      <c r="K71" s="8" t="s">
        <v>40</v>
      </c>
      <c r="L71" s="8" t="s">
        <v>40</v>
      </c>
      <c r="M71" s="20"/>
      <c r="N71" s="23" t="s">
        <v>44</v>
      </c>
      <c r="O71" s="20"/>
      <c r="P71" s="25"/>
    </row>
    <row r="72" spans="1:16" x14ac:dyDescent="0.25">
      <c r="A72" s="10" t="s">
        <v>9</v>
      </c>
      <c r="B72" s="8" t="s">
        <v>40</v>
      </c>
      <c r="C72" s="24">
        <v>7.5</v>
      </c>
      <c r="D72" s="8" t="s">
        <v>40</v>
      </c>
      <c r="E72" s="18">
        <v>5</v>
      </c>
      <c r="F72" s="18">
        <v>2</v>
      </c>
      <c r="G72" s="18">
        <v>3</v>
      </c>
      <c r="H72" s="8" t="s">
        <v>39</v>
      </c>
      <c r="I72" s="8" t="s">
        <v>40</v>
      </c>
      <c r="J72" s="8" t="s">
        <v>40</v>
      </c>
      <c r="K72" s="8" t="s">
        <v>40</v>
      </c>
      <c r="L72" s="8" t="s">
        <v>40</v>
      </c>
    </row>
    <row r="73" spans="1:16" x14ac:dyDescent="0.25">
      <c r="A73" s="10" t="s">
        <v>10</v>
      </c>
      <c r="B73" s="8" t="s">
        <v>40</v>
      </c>
      <c r="C73" s="22">
        <v>11</v>
      </c>
      <c r="D73" s="8" t="s">
        <v>40</v>
      </c>
      <c r="E73" s="24">
        <v>8.5</v>
      </c>
      <c r="F73" s="8" t="s">
        <v>40</v>
      </c>
      <c r="G73" s="8" t="s">
        <v>40</v>
      </c>
      <c r="H73" s="22">
        <v>10.5</v>
      </c>
      <c r="I73" s="8" t="s">
        <v>39</v>
      </c>
      <c r="J73" s="8" t="s">
        <v>40</v>
      </c>
      <c r="K73" s="8" t="s">
        <v>40</v>
      </c>
      <c r="L73" s="8" t="s">
        <v>40</v>
      </c>
    </row>
    <row r="74" spans="1:16" x14ac:dyDescent="0.25">
      <c r="A74" s="10" t="s">
        <v>11</v>
      </c>
      <c r="B74" s="8" t="s">
        <v>40</v>
      </c>
      <c r="C74" s="8" t="s">
        <v>40</v>
      </c>
      <c r="D74" s="8" t="s">
        <v>40</v>
      </c>
      <c r="E74" s="8" t="s">
        <v>40</v>
      </c>
      <c r="F74" s="8" t="s">
        <v>40</v>
      </c>
      <c r="G74" s="8" t="s">
        <v>40</v>
      </c>
      <c r="H74" s="8" t="s">
        <v>40</v>
      </c>
      <c r="I74" s="24">
        <v>8</v>
      </c>
      <c r="J74" s="8" t="s">
        <v>39</v>
      </c>
      <c r="K74" s="8" t="s">
        <v>40</v>
      </c>
      <c r="L74" s="18">
        <v>6</v>
      </c>
    </row>
    <row r="75" spans="1:16" x14ac:dyDescent="0.25">
      <c r="A75" s="10" t="s">
        <v>12</v>
      </c>
      <c r="B75" s="24">
        <v>8</v>
      </c>
      <c r="C75" s="8" t="s">
        <v>40</v>
      </c>
      <c r="D75" s="8" t="s">
        <v>40</v>
      </c>
      <c r="E75" s="8" t="s">
        <v>40</v>
      </c>
      <c r="F75" s="8" t="s">
        <v>40</v>
      </c>
      <c r="G75" s="8" t="s">
        <v>40</v>
      </c>
      <c r="H75" s="8" t="s">
        <v>40</v>
      </c>
      <c r="I75" s="19" t="s">
        <v>40</v>
      </c>
      <c r="J75" s="18">
        <v>6</v>
      </c>
      <c r="K75" s="8" t="s">
        <v>39</v>
      </c>
      <c r="L75" s="8" t="s">
        <v>40</v>
      </c>
    </row>
    <row r="76" spans="1:16" ht="15.75" thickBot="1" x14ac:dyDescent="0.3">
      <c r="A76" s="4" t="s">
        <v>13</v>
      </c>
      <c r="B76" s="18">
        <v>0</v>
      </c>
      <c r="C76" s="8" t="s">
        <v>40</v>
      </c>
      <c r="D76" s="8" t="s">
        <v>40</v>
      </c>
      <c r="E76" s="21" t="s">
        <v>41</v>
      </c>
      <c r="F76" s="8" t="s">
        <v>40</v>
      </c>
      <c r="G76" s="8" t="s">
        <v>40</v>
      </c>
      <c r="H76" s="22">
        <v>11.5</v>
      </c>
      <c r="I76" s="24">
        <v>8</v>
      </c>
      <c r="J76" s="18">
        <v>6</v>
      </c>
      <c r="K76" s="18">
        <v>6</v>
      </c>
      <c r="L76" s="8" t="s">
        <v>39</v>
      </c>
    </row>
  </sheetData>
  <mergeCells count="2">
    <mergeCell ref="G5:I5"/>
    <mergeCell ref="H8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workbookViewId="0">
      <selection activeCell="H26" sqref="H26"/>
    </sheetView>
  </sheetViews>
  <sheetFormatPr defaultRowHeight="15" x14ac:dyDescent="0.25"/>
  <cols>
    <col min="1" max="1" width="8.85546875" style="8" bestFit="1" customWidth="1"/>
    <col min="2" max="6" width="12" style="8" bestFit="1" customWidth="1"/>
    <col min="7" max="7" width="12.5703125" style="8" bestFit="1" customWidth="1"/>
    <col min="8" max="11" width="12" style="8" bestFit="1" customWidth="1"/>
    <col min="12" max="12" width="13.140625" style="8" bestFit="1" customWidth="1"/>
    <col min="13" max="13" width="14.42578125" style="8" customWidth="1"/>
    <col min="14" max="14" width="16" style="8" customWidth="1"/>
    <col min="15" max="15" width="9.7109375" style="8" bestFit="1" customWidth="1"/>
    <col min="16" max="16" width="12.5703125" style="8" bestFit="1" customWidth="1"/>
    <col min="17" max="17" width="17.85546875" style="8" bestFit="1" customWidth="1"/>
    <col min="18" max="16384" width="9.140625" style="8"/>
  </cols>
  <sheetData>
    <row r="1" spans="1:22" ht="15.75" thickBot="1" x14ac:dyDescent="0.3">
      <c r="A1" s="7" t="s">
        <v>18</v>
      </c>
      <c r="B1" s="2" t="s">
        <v>0</v>
      </c>
      <c r="C1" s="3" t="s">
        <v>1</v>
      </c>
      <c r="K1" s="17" t="s">
        <v>26</v>
      </c>
      <c r="L1" s="12" t="s">
        <v>23</v>
      </c>
      <c r="M1" s="12" t="s">
        <v>24</v>
      </c>
      <c r="N1" s="12" t="s">
        <v>25</v>
      </c>
      <c r="O1" s="12" t="s">
        <v>27</v>
      </c>
      <c r="P1" s="12" t="s">
        <v>37</v>
      </c>
      <c r="Q1" s="3" t="s">
        <v>28</v>
      </c>
    </row>
    <row r="2" spans="1:22" x14ac:dyDescent="0.25">
      <c r="A2" s="1" t="s">
        <v>2</v>
      </c>
      <c r="B2" s="8">
        <v>1</v>
      </c>
      <c r="C2" s="8">
        <v>7</v>
      </c>
      <c r="K2" s="10">
        <v>1</v>
      </c>
      <c r="L2" s="8" t="s">
        <v>29</v>
      </c>
      <c r="M2" s="8">
        <v>12</v>
      </c>
      <c r="N2" s="8">
        <v>10800</v>
      </c>
      <c r="O2" s="8">
        <f t="shared" ref="O2:O9" si="0">M2*N2</f>
        <v>129600</v>
      </c>
      <c r="P2" s="8">
        <f>N2/20</f>
        <v>540</v>
      </c>
      <c r="Q2" s="9">
        <v>4</v>
      </c>
    </row>
    <row r="3" spans="1:22" x14ac:dyDescent="0.25">
      <c r="A3" s="10" t="s">
        <v>3</v>
      </c>
      <c r="B3" s="8">
        <v>3</v>
      </c>
      <c r="C3" s="8">
        <v>7</v>
      </c>
      <c r="K3" s="10">
        <v>2</v>
      </c>
      <c r="L3" s="8" t="s">
        <v>30</v>
      </c>
      <c r="M3" s="8">
        <v>15</v>
      </c>
      <c r="N3" s="8">
        <v>11800</v>
      </c>
      <c r="O3" s="8">
        <f t="shared" si="0"/>
        <v>177000</v>
      </c>
      <c r="P3" s="8">
        <f t="shared" ref="P3:P9" si="1">N3/20</f>
        <v>590</v>
      </c>
      <c r="Q3" s="9">
        <v>4</v>
      </c>
    </row>
    <row r="4" spans="1:22" ht="15.75" thickBot="1" x14ac:dyDescent="0.3">
      <c r="A4" s="10" t="s">
        <v>4</v>
      </c>
      <c r="B4" s="8">
        <v>5</v>
      </c>
      <c r="C4" s="8">
        <v>7</v>
      </c>
      <c r="K4" s="10">
        <v>3</v>
      </c>
      <c r="L4" s="8" t="s">
        <v>31</v>
      </c>
      <c r="M4" s="8">
        <v>13</v>
      </c>
      <c r="N4" s="8">
        <v>11400</v>
      </c>
      <c r="O4" s="8">
        <f t="shared" si="0"/>
        <v>148200</v>
      </c>
      <c r="P4" s="8">
        <f t="shared" si="1"/>
        <v>570</v>
      </c>
      <c r="Q4" s="9">
        <v>5</v>
      </c>
    </row>
    <row r="5" spans="1:22" ht="15.75" thickBot="1" x14ac:dyDescent="0.3">
      <c r="A5" s="10" t="s">
        <v>5</v>
      </c>
      <c r="B5" s="8">
        <v>7</v>
      </c>
      <c r="C5" s="8">
        <v>8.5</v>
      </c>
      <c r="G5" s="26" t="s">
        <v>14</v>
      </c>
      <c r="H5" s="27"/>
      <c r="I5" s="28"/>
      <c r="K5" s="10">
        <v>4</v>
      </c>
      <c r="L5" s="8" t="s">
        <v>32</v>
      </c>
      <c r="M5" s="8">
        <v>14</v>
      </c>
      <c r="N5" s="8">
        <v>12000</v>
      </c>
      <c r="O5" s="8">
        <f t="shared" si="0"/>
        <v>168000</v>
      </c>
      <c r="P5" s="8">
        <f t="shared" si="1"/>
        <v>600</v>
      </c>
      <c r="Q5" s="9">
        <v>2</v>
      </c>
      <c r="V5" s="8" t="e">
        <f>SQRT(POWER((VLOOKUP($A5,$A$2:$C$12,2) - VLOOKUP(V$16,$A$2:$C$12,2)), 2) + POWER((VLOOKUP($A5,$A$2:$C$12,3) - VLOOKUP(V$16,$A$2:$C$12,3)), 2))</f>
        <v>#N/A</v>
      </c>
    </row>
    <row r="6" spans="1:22" ht="15.75" thickBot="1" x14ac:dyDescent="0.3">
      <c r="A6" s="10" t="s">
        <v>6</v>
      </c>
      <c r="B6" s="8">
        <v>7</v>
      </c>
      <c r="C6" s="8">
        <v>5.5</v>
      </c>
      <c r="G6" s="8" t="s">
        <v>15</v>
      </c>
      <c r="H6" s="4" t="s">
        <v>2</v>
      </c>
      <c r="K6" s="10">
        <v>5</v>
      </c>
      <c r="L6" s="8" t="s">
        <v>33</v>
      </c>
      <c r="M6" s="8">
        <v>11</v>
      </c>
      <c r="N6" s="8">
        <v>10200</v>
      </c>
      <c r="O6" s="8">
        <f t="shared" si="0"/>
        <v>112200</v>
      </c>
      <c r="P6" s="8">
        <f t="shared" si="1"/>
        <v>510</v>
      </c>
      <c r="Q6" s="9">
        <v>4</v>
      </c>
    </row>
    <row r="7" spans="1:22" ht="15.75" thickBot="1" x14ac:dyDescent="0.3">
      <c r="A7" s="10" t="s">
        <v>8</v>
      </c>
      <c r="B7" s="8">
        <v>9</v>
      </c>
      <c r="C7" s="8">
        <v>8.5</v>
      </c>
      <c r="G7" s="8" t="s">
        <v>16</v>
      </c>
      <c r="H7" s="1" t="s">
        <v>3</v>
      </c>
      <c r="K7" s="10">
        <v>6</v>
      </c>
      <c r="L7" s="8" t="s">
        <v>34</v>
      </c>
      <c r="M7" s="8">
        <v>9</v>
      </c>
      <c r="N7" s="8">
        <v>9000</v>
      </c>
      <c r="O7" s="8">
        <f t="shared" si="0"/>
        <v>81000</v>
      </c>
      <c r="P7" s="8">
        <f t="shared" si="1"/>
        <v>450</v>
      </c>
      <c r="Q7" s="9">
        <v>3</v>
      </c>
    </row>
    <row r="8" spans="1:22" ht="15.75" thickBot="1" x14ac:dyDescent="0.3">
      <c r="A8" s="10" t="s">
        <v>9</v>
      </c>
      <c r="B8" s="8">
        <v>9</v>
      </c>
      <c r="C8" s="8">
        <v>5.5</v>
      </c>
      <c r="G8" s="8" t="s">
        <v>17</v>
      </c>
      <c r="H8" s="29">
        <f>INDEX(B17:L27,MATCH(H6,A17:A27,0),MATCH(H7,B16:L16,0))</f>
        <v>2</v>
      </c>
      <c r="I8" s="30"/>
      <c r="K8" s="10">
        <v>7</v>
      </c>
      <c r="L8" s="8" t="s">
        <v>35</v>
      </c>
      <c r="M8" s="8">
        <v>10</v>
      </c>
      <c r="N8" s="8">
        <v>9600</v>
      </c>
      <c r="O8" s="8">
        <f t="shared" si="0"/>
        <v>96000</v>
      </c>
      <c r="P8" s="8">
        <f t="shared" si="1"/>
        <v>480</v>
      </c>
      <c r="Q8" s="9">
        <v>5</v>
      </c>
    </row>
    <row r="9" spans="1:22" ht="15.75" thickBot="1" x14ac:dyDescent="0.3">
      <c r="A9" s="10" t="s">
        <v>10</v>
      </c>
      <c r="B9" s="8">
        <v>9</v>
      </c>
      <c r="C9" s="8">
        <v>2</v>
      </c>
      <c r="K9" s="4">
        <v>8</v>
      </c>
      <c r="L9" s="8" t="s">
        <v>36</v>
      </c>
      <c r="M9" s="8">
        <v>8</v>
      </c>
      <c r="N9" s="8">
        <v>8400</v>
      </c>
      <c r="O9" s="8">
        <f t="shared" si="0"/>
        <v>67200</v>
      </c>
      <c r="P9" s="8">
        <f t="shared" si="1"/>
        <v>420</v>
      </c>
      <c r="Q9" s="9">
        <v>6</v>
      </c>
    </row>
    <row r="10" spans="1:22" ht="15.75" thickBot="1" x14ac:dyDescent="0.3">
      <c r="A10" s="10" t="s">
        <v>11</v>
      </c>
      <c r="B10" s="8">
        <v>7</v>
      </c>
      <c r="C10" s="8">
        <v>2</v>
      </c>
      <c r="Q10" s="11">
        <f>SUM(Q2:Q9)</f>
        <v>33</v>
      </c>
    </row>
    <row r="11" spans="1:22" x14ac:dyDescent="0.25">
      <c r="A11" s="10" t="s">
        <v>12</v>
      </c>
      <c r="B11" s="8">
        <v>4</v>
      </c>
      <c r="C11" s="8">
        <v>2</v>
      </c>
    </row>
    <row r="12" spans="1:22" ht="15.75" thickBot="1" x14ac:dyDescent="0.3">
      <c r="A12" s="4" t="s">
        <v>13</v>
      </c>
      <c r="B12" s="8">
        <v>1</v>
      </c>
      <c r="C12" s="8">
        <v>2</v>
      </c>
    </row>
    <row r="15" spans="1:22" ht="15.75" thickBot="1" x14ac:dyDescent="0.3">
      <c r="G15" s="8" t="s">
        <v>19</v>
      </c>
    </row>
    <row r="16" spans="1:22" ht="15.75" thickBot="1" x14ac:dyDescent="0.3">
      <c r="A16" s="7" t="s">
        <v>7</v>
      </c>
      <c r="B16" s="2" t="s">
        <v>2</v>
      </c>
      <c r="C16" s="12" t="s">
        <v>3</v>
      </c>
      <c r="D16" s="12" t="s">
        <v>4</v>
      </c>
      <c r="E16" s="12" t="s">
        <v>5</v>
      </c>
      <c r="F16" s="12" t="s">
        <v>6</v>
      </c>
      <c r="G16" s="12" t="s">
        <v>8</v>
      </c>
      <c r="H16" s="12" t="s">
        <v>9</v>
      </c>
      <c r="I16" s="12" t="s">
        <v>10</v>
      </c>
      <c r="J16" s="12" t="s">
        <v>11</v>
      </c>
      <c r="K16" s="12" t="s">
        <v>12</v>
      </c>
      <c r="L16" s="3" t="s">
        <v>13</v>
      </c>
    </row>
    <row r="17" spans="1:12" x14ac:dyDescent="0.25">
      <c r="A17" s="1" t="s">
        <v>2</v>
      </c>
      <c r="B17" s="8">
        <f>ABS(VLOOKUP($A17,$A$2:$C$12,2) - VLOOKUP(B$16,$A$2:$C$12,2)) + ABS(VLOOKUP($A17,$A$2:$C$12,3) - VLOOKUP(B$16,$A$2:$C$12,3))</f>
        <v>0</v>
      </c>
      <c r="C17" s="8">
        <f t="shared" ref="C17:L27" si="2">ABS(VLOOKUP($A17,$A$2:$C$12,2) - VLOOKUP(C$16,$A$2:$C$12,2)) + ABS(VLOOKUP($A17,$A$2:$C$12,3) - VLOOKUP(C$16,$A$2:$C$12,3))</f>
        <v>2</v>
      </c>
      <c r="D17" s="8">
        <f t="shared" si="2"/>
        <v>4</v>
      </c>
      <c r="E17" s="8">
        <f t="shared" si="2"/>
        <v>7.5</v>
      </c>
      <c r="F17" s="8">
        <f t="shared" si="2"/>
        <v>7.5</v>
      </c>
      <c r="G17" s="8">
        <f t="shared" si="2"/>
        <v>9.5</v>
      </c>
      <c r="H17" s="8">
        <f t="shared" si="2"/>
        <v>9.5</v>
      </c>
      <c r="I17" s="8">
        <f t="shared" si="2"/>
        <v>13</v>
      </c>
      <c r="J17" s="8">
        <f t="shared" si="2"/>
        <v>11</v>
      </c>
      <c r="K17" s="8">
        <f t="shared" si="2"/>
        <v>8</v>
      </c>
      <c r="L17" s="8">
        <f t="shared" si="2"/>
        <v>5</v>
      </c>
    </row>
    <row r="18" spans="1:12" x14ac:dyDescent="0.25">
      <c r="A18" s="10" t="s">
        <v>3</v>
      </c>
      <c r="B18" s="8">
        <f t="shared" ref="B18:B27" si="3">ABS(VLOOKUP($A18,$A$2:$C$12,2) - VLOOKUP(B$16,$A$2:$C$12,2)) + ABS(VLOOKUP($A18,$A$2:$C$12,3) - VLOOKUP(B$16,$A$2:$C$12,3))</f>
        <v>2</v>
      </c>
      <c r="C18" s="8">
        <f t="shared" si="2"/>
        <v>0</v>
      </c>
      <c r="D18" s="8">
        <f t="shared" si="2"/>
        <v>2</v>
      </c>
      <c r="E18" s="8">
        <f t="shared" si="2"/>
        <v>5.5</v>
      </c>
      <c r="F18" s="8">
        <f t="shared" si="2"/>
        <v>5.5</v>
      </c>
      <c r="G18" s="8">
        <f t="shared" si="2"/>
        <v>7.5</v>
      </c>
      <c r="H18" s="8">
        <f t="shared" si="2"/>
        <v>7.5</v>
      </c>
      <c r="I18" s="8">
        <f t="shared" si="2"/>
        <v>11</v>
      </c>
      <c r="J18" s="8">
        <f t="shared" si="2"/>
        <v>9</v>
      </c>
      <c r="K18" s="8">
        <f t="shared" si="2"/>
        <v>6</v>
      </c>
      <c r="L18" s="8">
        <f t="shared" si="2"/>
        <v>7</v>
      </c>
    </row>
    <row r="19" spans="1:12" x14ac:dyDescent="0.25">
      <c r="A19" s="10" t="s">
        <v>4</v>
      </c>
      <c r="B19" s="8">
        <f t="shared" si="3"/>
        <v>4</v>
      </c>
      <c r="C19" s="8">
        <f t="shared" si="2"/>
        <v>2</v>
      </c>
      <c r="D19" s="8">
        <f t="shared" si="2"/>
        <v>0</v>
      </c>
      <c r="E19" s="8">
        <f t="shared" si="2"/>
        <v>3.5</v>
      </c>
      <c r="F19" s="8">
        <f t="shared" si="2"/>
        <v>3.5</v>
      </c>
      <c r="G19" s="8">
        <f t="shared" si="2"/>
        <v>5.5</v>
      </c>
      <c r="H19" s="8">
        <f t="shared" si="2"/>
        <v>5.5</v>
      </c>
      <c r="I19" s="8">
        <f t="shared" si="2"/>
        <v>9</v>
      </c>
      <c r="J19" s="8">
        <f t="shared" si="2"/>
        <v>7</v>
      </c>
      <c r="K19" s="8">
        <f t="shared" si="2"/>
        <v>6</v>
      </c>
      <c r="L19" s="8">
        <f t="shared" si="2"/>
        <v>9</v>
      </c>
    </row>
    <row r="20" spans="1:12" x14ac:dyDescent="0.25">
      <c r="A20" s="10" t="s">
        <v>5</v>
      </c>
      <c r="B20" s="8">
        <f t="shared" si="3"/>
        <v>7.5</v>
      </c>
      <c r="C20" s="8">
        <f t="shared" si="2"/>
        <v>5.5</v>
      </c>
      <c r="D20" s="8">
        <f t="shared" si="2"/>
        <v>3.5</v>
      </c>
      <c r="E20" s="8">
        <f t="shared" si="2"/>
        <v>0</v>
      </c>
      <c r="F20" s="8">
        <f t="shared" si="2"/>
        <v>3</v>
      </c>
      <c r="G20" s="8">
        <f t="shared" si="2"/>
        <v>2</v>
      </c>
      <c r="H20" s="8">
        <f t="shared" si="2"/>
        <v>5</v>
      </c>
      <c r="I20" s="8">
        <f t="shared" si="2"/>
        <v>8.5</v>
      </c>
      <c r="J20" s="8">
        <f t="shared" si="2"/>
        <v>6.5</v>
      </c>
      <c r="K20" s="8">
        <f t="shared" si="2"/>
        <v>9.5</v>
      </c>
      <c r="L20" s="8">
        <f t="shared" si="2"/>
        <v>12.5</v>
      </c>
    </row>
    <row r="21" spans="1:12" x14ac:dyDescent="0.25">
      <c r="A21" s="10" t="s">
        <v>6</v>
      </c>
      <c r="B21" s="8">
        <f t="shared" si="3"/>
        <v>7.5</v>
      </c>
      <c r="C21" s="8">
        <f t="shared" si="2"/>
        <v>5.5</v>
      </c>
      <c r="D21" s="8">
        <f t="shared" si="2"/>
        <v>3.5</v>
      </c>
      <c r="E21" s="8">
        <f t="shared" si="2"/>
        <v>3</v>
      </c>
      <c r="F21" s="8">
        <f t="shared" si="2"/>
        <v>0</v>
      </c>
      <c r="G21" s="8">
        <f t="shared" si="2"/>
        <v>5</v>
      </c>
      <c r="H21" s="8">
        <f t="shared" si="2"/>
        <v>2</v>
      </c>
      <c r="I21" s="8">
        <f t="shared" si="2"/>
        <v>5.5</v>
      </c>
      <c r="J21" s="8">
        <f t="shared" si="2"/>
        <v>3.5</v>
      </c>
      <c r="K21" s="8">
        <f t="shared" si="2"/>
        <v>6.5</v>
      </c>
      <c r="L21" s="8">
        <f t="shared" si="2"/>
        <v>9.5</v>
      </c>
    </row>
    <row r="22" spans="1:12" x14ac:dyDescent="0.25">
      <c r="A22" s="10" t="s">
        <v>8</v>
      </c>
      <c r="B22" s="8">
        <f t="shared" si="3"/>
        <v>9.5</v>
      </c>
      <c r="C22" s="8">
        <f t="shared" si="2"/>
        <v>7.5</v>
      </c>
      <c r="D22" s="8">
        <f t="shared" si="2"/>
        <v>5.5</v>
      </c>
      <c r="E22" s="8">
        <f t="shared" si="2"/>
        <v>2</v>
      </c>
      <c r="F22" s="8">
        <f t="shared" si="2"/>
        <v>5</v>
      </c>
      <c r="G22" s="8">
        <f t="shared" si="2"/>
        <v>0</v>
      </c>
      <c r="H22" s="8">
        <f t="shared" si="2"/>
        <v>3</v>
      </c>
      <c r="I22" s="8">
        <f t="shared" si="2"/>
        <v>6.5</v>
      </c>
      <c r="J22" s="8">
        <f t="shared" si="2"/>
        <v>8.5</v>
      </c>
      <c r="K22" s="8">
        <f t="shared" si="2"/>
        <v>11.5</v>
      </c>
      <c r="L22" s="8">
        <f t="shared" si="2"/>
        <v>14.5</v>
      </c>
    </row>
    <row r="23" spans="1:12" x14ac:dyDescent="0.25">
      <c r="A23" s="10" t="s">
        <v>9</v>
      </c>
      <c r="B23" s="8">
        <f t="shared" si="3"/>
        <v>9.5</v>
      </c>
      <c r="C23" s="8">
        <f t="shared" si="2"/>
        <v>7.5</v>
      </c>
      <c r="D23" s="8">
        <f t="shared" si="2"/>
        <v>5.5</v>
      </c>
      <c r="E23" s="8">
        <f t="shared" si="2"/>
        <v>5</v>
      </c>
      <c r="F23" s="8">
        <f t="shared" si="2"/>
        <v>2</v>
      </c>
      <c r="G23" s="8">
        <f t="shared" si="2"/>
        <v>3</v>
      </c>
      <c r="H23" s="8">
        <f t="shared" si="2"/>
        <v>0</v>
      </c>
      <c r="I23" s="8">
        <f t="shared" si="2"/>
        <v>3.5</v>
      </c>
      <c r="J23" s="8">
        <f t="shared" si="2"/>
        <v>5.5</v>
      </c>
      <c r="K23" s="8">
        <f t="shared" si="2"/>
        <v>8.5</v>
      </c>
      <c r="L23" s="8">
        <f t="shared" si="2"/>
        <v>11.5</v>
      </c>
    </row>
    <row r="24" spans="1:12" x14ac:dyDescent="0.25">
      <c r="A24" s="10" t="s">
        <v>10</v>
      </c>
      <c r="B24" s="8">
        <f t="shared" si="3"/>
        <v>13</v>
      </c>
      <c r="C24" s="8">
        <f t="shared" si="2"/>
        <v>11</v>
      </c>
      <c r="D24" s="8">
        <f t="shared" si="2"/>
        <v>9</v>
      </c>
      <c r="E24" s="8">
        <f t="shared" si="2"/>
        <v>8.5</v>
      </c>
      <c r="F24" s="8">
        <f t="shared" si="2"/>
        <v>5.5</v>
      </c>
      <c r="G24" s="8">
        <f t="shared" si="2"/>
        <v>6.5</v>
      </c>
      <c r="H24" s="8">
        <f t="shared" si="2"/>
        <v>3.5</v>
      </c>
      <c r="I24" s="8">
        <f t="shared" si="2"/>
        <v>0</v>
      </c>
      <c r="J24" s="8">
        <f t="shared" si="2"/>
        <v>2</v>
      </c>
      <c r="K24" s="8">
        <f t="shared" si="2"/>
        <v>5</v>
      </c>
      <c r="L24" s="8">
        <f t="shared" si="2"/>
        <v>8</v>
      </c>
    </row>
    <row r="25" spans="1:12" x14ac:dyDescent="0.25">
      <c r="A25" s="10" t="s">
        <v>11</v>
      </c>
      <c r="B25" s="8">
        <f t="shared" si="3"/>
        <v>11</v>
      </c>
      <c r="C25" s="8">
        <f t="shared" si="2"/>
        <v>9</v>
      </c>
      <c r="D25" s="8">
        <f t="shared" si="2"/>
        <v>7</v>
      </c>
      <c r="E25" s="8">
        <f t="shared" si="2"/>
        <v>6.5</v>
      </c>
      <c r="F25" s="8">
        <f t="shared" si="2"/>
        <v>3.5</v>
      </c>
      <c r="G25" s="8">
        <f t="shared" si="2"/>
        <v>8.5</v>
      </c>
      <c r="H25" s="8">
        <f t="shared" si="2"/>
        <v>5.5</v>
      </c>
      <c r="I25" s="8">
        <f t="shared" si="2"/>
        <v>2</v>
      </c>
      <c r="J25" s="8">
        <f t="shared" si="2"/>
        <v>0</v>
      </c>
      <c r="K25" s="8">
        <f t="shared" si="2"/>
        <v>3</v>
      </c>
      <c r="L25" s="8">
        <f t="shared" si="2"/>
        <v>6</v>
      </c>
    </row>
    <row r="26" spans="1:12" x14ac:dyDescent="0.25">
      <c r="A26" s="10" t="s">
        <v>12</v>
      </c>
      <c r="B26" s="8">
        <f t="shared" si="3"/>
        <v>8</v>
      </c>
      <c r="C26" s="8">
        <f t="shared" si="2"/>
        <v>6</v>
      </c>
      <c r="D26" s="8">
        <f t="shared" si="2"/>
        <v>6</v>
      </c>
      <c r="E26" s="8">
        <f t="shared" si="2"/>
        <v>9.5</v>
      </c>
      <c r="F26" s="8">
        <f t="shared" si="2"/>
        <v>6.5</v>
      </c>
      <c r="G26" s="8">
        <f t="shared" si="2"/>
        <v>11.5</v>
      </c>
      <c r="H26" s="8">
        <f t="shared" si="2"/>
        <v>8.5</v>
      </c>
      <c r="I26" s="8">
        <f t="shared" si="2"/>
        <v>5</v>
      </c>
      <c r="J26" s="8">
        <f t="shared" si="2"/>
        <v>3</v>
      </c>
      <c r="K26" s="8">
        <f t="shared" si="2"/>
        <v>0</v>
      </c>
      <c r="L26" s="8">
        <f t="shared" si="2"/>
        <v>3</v>
      </c>
    </row>
    <row r="27" spans="1:12" ht="15.75" thickBot="1" x14ac:dyDescent="0.3">
      <c r="A27" s="4" t="s">
        <v>13</v>
      </c>
      <c r="B27" s="8">
        <f t="shared" si="3"/>
        <v>5</v>
      </c>
      <c r="C27" s="8">
        <f t="shared" si="2"/>
        <v>7</v>
      </c>
      <c r="D27" s="8">
        <f t="shared" si="2"/>
        <v>9</v>
      </c>
      <c r="E27" s="8">
        <f t="shared" si="2"/>
        <v>12.5</v>
      </c>
      <c r="F27" s="8">
        <f t="shared" si="2"/>
        <v>9.5</v>
      </c>
      <c r="G27" s="8">
        <f t="shared" si="2"/>
        <v>14.5</v>
      </c>
      <c r="H27" s="8">
        <f t="shared" si="2"/>
        <v>11.5</v>
      </c>
      <c r="I27" s="8">
        <f t="shared" si="2"/>
        <v>8</v>
      </c>
      <c r="J27" s="8">
        <f t="shared" si="2"/>
        <v>6</v>
      </c>
      <c r="K27" s="8">
        <f t="shared" si="2"/>
        <v>3</v>
      </c>
      <c r="L27" s="8">
        <f t="shared" si="2"/>
        <v>0</v>
      </c>
    </row>
    <row r="32" spans="1:12" ht="15.75" thickBot="1" x14ac:dyDescent="0.3">
      <c r="G32" s="8" t="s">
        <v>20</v>
      </c>
    </row>
    <row r="33" spans="1:13" ht="15.75" thickBot="1" x14ac:dyDescent="0.3">
      <c r="A33" s="7" t="s">
        <v>7</v>
      </c>
      <c r="B33" s="2" t="s">
        <v>2</v>
      </c>
      <c r="C33" s="12" t="s">
        <v>3</v>
      </c>
      <c r="D33" s="12" t="s">
        <v>4</v>
      </c>
      <c r="E33" s="12" t="s">
        <v>5</v>
      </c>
      <c r="F33" s="12" t="s">
        <v>6</v>
      </c>
      <c r="G33" s="12" t="s">
        <v>8</v>
      </c>
      <c r="H33" s="12" t="s">
        <v>9</v>
      </c>
      <c r="I33" s="12" t="s">
        <v>10</v>
      </c>
      <c r="J33" s="12" t="s">
        <v>11</v>
      </c>
      <c r="K33" s="12" t="s">
        <v>12</v>
      </c>
      <c r="L33" s="3" t="s">
        <v>13</v>
      </c>
    </row>
    <row r="34" spans="1:13" x14ac:dyDescent="0.25">
      <c r="A34" s="1" t="s">
        <v>2</v>
      </c>
      <c r="M34" s="8">
        <v>0</v>
      </c>
    </row>
    <row r="35" spans="1:13" x14ac:dyDescent="0.25">
      <c r="A35" s="10" t="s">
        <v>3</v>
      </c>
      <c r="B35" s="8">
        <v>2</v>
      </c>
      <c r="D35" s="8">
        <v>1</v>
      </c>
      <c r="M35" s="8">
        <f>SUM(B35:L35)</f>
        <v>3</v>
      </c>
    </row>
    <row r="36" spans="1:13" x14ac:dyDescent="0.25">
      <c r="A36" s="10" t="s">
        <v>4</v>
      </c>
      <c r="C36" s="8">
        <v>2</v>
      </c>
      <c r="M36" s="8">
        <f>SUM(B36:L36)</f>
        <v>2</v>
      </c>
    </row>
    <row r="37" spans="1:13" x14ac:dyDescent="0.25">
      <c r="A37" s="10" t="s">
        <v>5</v>
      </c>
      <c r="D37" s="8">
        <v>3</v>
      </c>
      <c r="M37" s="8">
        <f>SUM(B37:L37)</f>
        <v>3</v>
      </c>
    </row>
    <row r="38" spans="1:13" x14ac:dyDescent="0.25">
      <c r="A38" s="10" t="s">
        <v>6</v>
      </c>
      <c r="C38" s="8">
        <v>1</v>
      </c>
      <c r="K38" s="8">
        <v>1</v>
      </c>
      <c r="M38" s="8">
        <f>SUM(B38:L38)</f>
        <v>2</v>
      </c>
    </row>
    <row r="39" spans="1:13" x14ac:dyDescent="0.25">
      <c r="A39" s="10" t="s">
        <v>8</v>
      </c>
      <c r="M39" s="8">
        <v>0</v>
      </c>
    </row>
    <row r="40" spans="1:13" x14ac:dyDescent="0.25">
      <c r="A40" s="10" t="s">
        <v>9</v>
      </c>
      <c r="C40" s="8">
        <v>1</v>
      </c>
      <c r="E40" s="8">
        <v>1</v>
      </c>
      <c r="F40" s="8">
        <v>1</v>
      </c>
      <c r="G40" s="8">
        <v>1</v>
      </c>
      <c r="M40" s="8">
        <f>SUM(C40:L40)</f>
        <v>4</v>
      </c>
    </row>
    <row r="41" spans="1:13" x14ac:dyDescent="0.25">
      <c r="A41" s="10" t="s">
        <v>10</v>
      </c>
      <c r="C41" s="8">
        <v>1</v>
      </c>
      <c r="E41" s="8">
        <v>1</v>
      </c>
      <c r="H41" s="8">
        <v>3</v>
      </c>
      <c r="M41" s="8">
        <f>SUM(C41:L41)</f>
        <v>5</v>
      </c>
    </row>
    <row r="42" spans="1:13" x14ac:dyDescent="0.25">
      <c r="A42" s="10" t="s">
        <v>11</v>
      </c>
      <c r="I42" s="8">
        <v>4</v>
      </c>
      <c r="L42" s="8">
        <v>1</v>
      </c>
      <c r="M42" s="8">
        <f>SUM(B42:L42)</f>
        <v>5</v>
      </c>
    </row>
    <row r="43" spans="1:13" x14ac:dyDescent="0.25">
      <c r="A43" s="10" t="s">
        <v>12</v>
      </c>
      <c r="B43" s="8">
        <v>1</v>
      </c>
      <c r="J43" s="8">
        <v>2</v>
      </c>
      <c r="M43" s="8">
        <f>SUM(B43:L43)</f>
        <v>3</v>
      </c>
    </row>
    <row r="44" spans="1:13" ht="15.75" thickBot="1" x14ac:dyDescent="0.3">
      <c r="A44" s="4" t="s">
        <v>13</v>
      </c>
      <c r="E44" s="8">
        <v>1</v>
      </c>
      <c r="H44" s="8">
        <v>1</v>
      </c>
      <c r="I44" s="8">
        <v>1</v>
      </c>
      <c r="J44" s="8">
        <v>1</v>
      </c>
      <c r="K44" s="8">
        <v>2</v>
      </c>
      <c r="M44" s="8">
        <f>SUM(B44:L44)</f>
        <v>6</v>
      </c>
    </row>
    <row r="45" spans="1:13" ht="15.75" thickBot="1" x14ac:dyDescent="0.3">
      <c r="M45" s="13">
        <f>SUM(M34:M44)</f>
        <v>33</v>
      </c>
    </row>
    <row r="48" spans="1:13" ht="15.75" thickBot="1" x14ac:dyDescent="0.3">
      <c r="G48" s="8" t="s">
        <v>21</v>
      </c>
    </row>
    <row r="49" spans="1:13" ht="15.75" thickBot="1" x14ac:dyDescent="0.3">
      <c r="A49" s="7" t="s">
        <v>7</v>
      </c>
      <c r="B49" s="2" t="s">
        <v>2</v>
      </c>
      <c r="C49" s="12" t="s">
        <v>3</v>
      </c>
      <c r="D49" s="12" t="s">
        <v>4</v>
      </c>
      <c r="E49" s="12" t="s">
        <v>5</v>
      </c>
      <c r="F49" s="12" t="s">
        <v>6</v>
      </c>
      <c r="G49" s="12" t="s">
        <v>8</v>
      </c>
      <c r="H49" s="12" t="s">
        <v>9</v>
      </c>
      <c r="I49" s="12" t="s">
        <v>10</v>
      </c>
      <c r="J49" s="12" t="s">
        <v>11</v>
      </c>
      <c r="K49" s="12" t="s">
        <v>12</v>
      </c>
      <c r="L49" s="12" t="s">
        <v>13</v>
      </c>
      <c r="M49" s="14" t="s">
        <v>22</v>
      </c>
    </row>
    <row r="50" spans="1:13" x14ac:dyDescent="0.25">
      <c r="A50" s="1" t="s">
        <v>2</v>
      </c>
      <c r="B50" s="8">
        <f>B17*B34</f>
        <v>0</v>
      </c>
      <c r="C50" s="8">
        <f t="shared" ref="C50:L50" si="4">C17*C34</f>
        <v>0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15">
        <f>SUM(B50:L50)</f>
        <v>0</v>
      </c>
    </row>
    <row r="51" spans="1:13" x14ac:dyDescent="0.25">
      <c r="A51" s="10" t="s">
        <v>3</v>
      </c>
      <c r="B51" s="8">
        <f t="shared" ref="B51:L60" si="5">B18*B35</f>
        <v>4</v>
      </c>
      <c r="C51" s="8">
        <f t="shared" si="5"/>
        <v>0</v>
      </c>
      <c r="D51" s="8">
        <f t="shared" si="5"/>
        <v>2</v>
      </c>
      <c r="E51" s="8">
        <f t="shared" si="5"/>
        <v>0</v>
      </c>
      <c r="F51" s="8">
        <f t="shared" si="5"/>
        <v>0</v>
      </c>
      <c r="G51" s="8">
        <f t="shared" si="5"/>
        <v>0</v>
      </c>
      <c r="H51" s="8">
        <f t="shared" si="5"/>
        <v>0</v>
      </c>
      <c r="I51" s="8">
        <f t="shared" si="5"/>
        <v>0</v>
      </c>
      <c r="J51" s="8">
        <f t="shared" si="5"/>
        <v>0</v>
      </c>
      <c r="K51" s="8">
        <f t="shared" si="5"/>
        <v>0</v>
      </c>
      <c r="L51" s="8">
        <f t="shared" si="5"/>
        <v>0</v>
      </c>
      <c r="M51" s="15">
        <f>SUM(B51:L51)</f>
        <v>6</v>
      </c>
    </row>
    <row r="52" spans="1:13" x14ac:dyDescent="0.25">
      <c r="A52" s="10" t="s">
        <v>4</v>
      </c>
      <c r="B52" s="8">
        <f t="shared" si="5"/>
        <v>0</v>
      </c>
      <c r="C52" s="8">
        <f t="shared" si="5"/>
        <v>4</v>
      </c>
      <c r="D52" s="8">
        <f t="shared" si="5"/>
        <v>0</v>
      </c>
      <c r="E52" s="8">
        <f t="shared" si="5"/>
        <v>0</v>
      </c>
      <c r="F52" s="8">
        <f t="shared" si="5"/>
        <v>0</v>
      </c>
      <c r="G52" s="8">
        <f t="shared" si="5"/>
        <v>0</v>
      </c>
      <c r="H52" s="8">
        <f t="shared" si="5"/>
        <v>0</v>
      </c>
      <c r="I52" s="8">
        <f t="shared" si="5"/>
        <v>0</v>
      </c>
      <c r="J52" s="8">
        <f t="shared" si="5"/>
        <v>0</v>
      </c>
      <c r="K52" s="8">
        <f t="shared" si="5"/>
        <v>0</v>
      </c>
      <c r="L52" s="8">
        <f t="shared" si="5"/>
        <v>0</v>
      </c>
      <c r="M52" s="15">
        <f>SUM(B52:L52)</f>
        <v>4</v>
      </c>
    </row>
    <row r="53" spans="1:13" x14ac:dyDescent="0.25">
      <c r="A53" s="10" t="s">
        <v>5</v>
      </c>
      <c r="B53" s="8">
        <f t="shared" si="5"/>
        <v>0</v>
      </c>
      <c r="C53" s="8">
        <f t="shared" si="5"/>
        <v>0</v>
      </c>
      <c r="D53" s="8">
        <f t="shared" si="5"/>
        <v>10.5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0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0</v>
      </c>
      <c r="M53" s="15">
        <f t="shared" ref="M53:M60" si="6">SUM(B53:L53)</f>
        <v>10.5</v>
      </c>
    </row>
    <row r="54" spans="1:13" x14ac:dyDescent="0.25">
      <c r="A54" s="10" t="s">
        <v>6</v>
      </c>
      <c r="B54" s="8">
        <f t="shared" si="5"/>
        <v>0</v>
      </c>
      <c r="C54" s="8">
        <f t="shared" si="5"/>
        <v>5.5</v>
      </c>
      <c r="D54" s="8">
        <f t="shared" si="5"/>
        <v>0</v>
      </c>
      <c r="E54" s="8">
        <f t="shared" si="5"/>
        <v>0</v>
      </c>
      <c r="F54" s="8">
        <f t="shared" si="5"/>
        <v>0</v>
      </c>
      <c r="G54" s="8">
        <f t="shared" si="5"/>
        <v>0</v>
      </c>
      <c r="H54" s="8">
        <f t="shared" si="5"/>
        <v>0</v>
      </c>
      <c r="I54" s="8">
        <f t="shared" si="5"/>
        <v>0</v>
      </c>
      <c r="J54" s="8">
        <f t="shared" si="5"/>
        <v>0</v>
      </c>
      <c r="K54" s="8">
        <f t="shared" si="5"/>
        <v>6.5</v>
      </c>
      <c r="L54" s="8">
        <f t="shared" si="5"/>
        <v>0</v>
      </c>
      <c r="M54" s="15">
        <f t="shared" si="6"/>
        <v>12</v>
      </c>
    </row>
    <row r="55" spans="1:13" x14ac:dyDescent="0.25">
      <c r="A55" s="10" t="s">
        <v>8</v>
      </c>
      <c r="B55" s="8">
        <f t="shared" si="5"/>
        <v>0</v>
      </c>
      <c r="C55" s="8">
        <f t="shared" si="5"/>
        <v>0</v>
      </c>
      <c r="D55" s="8">
        <f t="shared" si="5"/>
        <v>0</v>
      </c>
      <c r="E55" s="8">
        <f t="shared" si="5"/>
        <v>0</v>
      </c>
      <c r="F55" s="8">
        <f t="shared" si="5"/>
        <v>0</v>
      </c>
      <c r="G55" s="8">
        <f t="shared" si="5"/>
        <v>0</v>
      </c>
      <c r="H55" s="8">
        <f t="shared" si="5"/>
        <v>0</v>
      </c>
      <c r="I55" s="8">
        <f t="shared" si="5"/>
        <v>0</v>
      </c>
      <c r="J55" s="8">
        <f t="shared" si="5"/>
        <v>0</v>
      </c>
      <c r="K55" s="8">
        <f t="shared" si="5"/>
        <v>0</v>
      </c>
      <c r="L55" s="8">
        <f t="shared" si="5"/>
        <v>0</v>
      </c>
      <c r="M55" s="15">
        <f t="shared" si="6"/>
        <v>0</v>
      </c>
    </row>
    <row r="56" spans="1:13" x14ac:dyDescent="0.25">
      <c r="A56" s="10" t="s">
        <v>9</v>
      </c>
      <c r="B56" s="8">
        <f t="shared" si="5"/>
        <v>0</v>
      </c>
      <c r="C56" s="8">
        <f t="shared" si="5"/>
        <v>7.5</v>
      </c>
      <c r="D56" s="8">
        <f t="shared" si="5"/>
        <v>0</v>
      </c>
      <c r="E56" s="8">
        <f t="shared" si="5"/>
        <v>5</v>
      </c>
      <c r="F56" s="8">
        <f t="shared" si="5"/>
        <v>2</v>
      </c>
      <c r="G56" s="8">
        <f t="shared" si="5"/>
        <v>3</v>
      </c>
      <c r="H56" s="8">
        <f t="shared" si="5"/>
        <v>0</v>
      </c>
      <c r="I56" s="8">
        <f t="shared" si="5"/>
        <v>0</v>
      </c>
      <c r="J56" s="8">
        <f t="shared" si="5"/>
        <v>0</v>
      </c>
      <c r="K56" s="8">
        <f t="shared" si="5"/>
        <v>0</v>
      </c>
      <c r="L56" s="8">
        <f t="shared" si="5"/>
        <v>0</v>
      </c>
      <c r="M56" s="15">
        <f t="shared" si="6"/>
        <v>17.5</v>
      </c>
    </row>
    <row r="57" spans="1:13" x14ac:dyDescent="0.25">
      <c r="A57" s="10" t="s">
        <v>10</v>
      </c>
      <c r="B57" s="8">
        <f t="shared" si="5"/>
        <v>0</v>
      </c>
      <c r="C57" s="8">
        <f t="shared" si="5"/>
        <v>11</v>
      </c>
      <c r="D57" s="8">
        <f t="shared" si="5"/>
        <v>0</v>
      </c>
      <c r="E57" s="8">
        <f t="shared" si="5"/>
        <v>8.5</v>
      </c>
      <c r="F57" s="8">
        <f t="shared" si="5"/>
        <v>0</v>
      </c>
      <c r="G57" s="8">
        <f t="shared" si="5"/>
        <v>0</v>
      </c>
      <c r="H57" s="8">
        <f t="shared" si="5"/>
        <v>10.5</v>
      </c>
      <c r="I57" s="8">
        <f t="shared" si="5"/>
        <v>0</v>
      </c>
      <c r="J57" s="8">
        <f t="shared" si="5"/>
        <v>0</v>
      </c>
      <c r="K57" s="8">
        <f t="shared" si="5"/>
        <v>0</v>
      </c>
      <c r="L57" s="8">
        <f t="shared" si="5"/>
        <v>0</v>
      </c>
      <c r="M57" s="15">
        <f t="shared" si="6"/>
        <v>30</v>
      </c>
    </row>
    <row r="58" spans="1:13" x14ac:dyDescent="0.25">
      <c r="A58" s="10" t="s">
        <v>11</v>
      </c>
      <c r="B58" s="8">
        <f t="shared" si="5"/>
        <v>0</v>
      </c>
      <c r="C58" s="8">
        <f t="shared" si="5"/>
        <v>0</v>
      </c>
      <c r="D58" s="8">
        <f t="shared" si="5"/>
        <v>0</v>
      </c>
      <c r="E58" s="8">
        <f t="shared" si="5"/>
        <v>0</v>
      </c>
      <c r="F58" s="8">
        <f t="shared" si="5"/>
        <v>0</v>
      </c>
      <c r="G58" s="8">
        <f t="shared" si="5"/>
        <v>0</v>
      </c>
      <c r="H58" s="8">
        <f t="shared" si="5"/>
        <v>0</v>
      </c>
      <c r="I58" s="8">
        <f t="shared" si="5"/>
        <v>8</v>
      </c>
      <c r="J58" s="8">
        <f t="shared" si="5"/>
        <v>0</v>
      </c>
      <c r="K58" s="8">
        <f t="shared" si="5"/>
        <v>0</v>
      </c>
      <c r="L58" s="8">
        <f t="shared" si="5"/>
        <v>6</v>
      </c>
      <c r="M58" s="15">
        <f t="shared" si="6"/>
        <v>14</v>
      </c>
    </row>
    <row r="59" spans="1:13" x14ac:dyDescent="0.25">
      <c r="A59" s="10" t="s">
        <v>12</v>
      </c>
      <c r="B59" s="8">
        <f t="shared" si="5"/>
        <v>8</v>
      </c>
      <c r="C59" s="8">
        <f t="shared" si="5"/>
        <v>0</v>
      </c>
      <c r="D59" s="8">
        <f t="shared" si="5"/>
        <v>0</v>
      </c>
      <c r="E59" s="8">
        <f t="shared" si="5"/>
        <v>0</v>
      </c>
      <c r="F59" s="8">
        <f t="shared" si="5"/>
        <v>0</v>
      </c>
      <c r="G59" s="8">
        <f t="shared" si="5"/>
        <v>0</v>
      </c>
      <c r="H59" s="8">
        <f t="shared" si="5"/>
        <v>0</v>
      </c>
      <c r="I59" s="8">
        <f t="shared" si="5"/>
        <v>0</v>
      </c>
      <c r="J59" s="8">
        <f t="shared" si="5"/>
        <v>6</v>
      </c>
      <c r="K59" s="8">
        <f t="shared" si="5"/>
        <v>0</v>
      </c>
      <c r="L59" s="8">
        <f t="shared" si="5"/>
        <v>0</v>
      </c>
      <c r="M59" s="15">
        <f t="shared" si="6"/>
        <v>14</v>
      </c>
    </row>
    <row r="60" spans="1:13" ht="15.75" thickBot="1" x14ac:dyDescent="0.3">
      <c r="A60" s="4" t="s">
        <v>13</v>
      </c>
      <c r="B60" s="8">
        <f t="shared" si="5"/>
        <v>0</v>
      </c>
      <c r="C60" s="8">
        <f t="shared" si="5"/>
        <v>0</v>
      </c>
      <c r="D60" s="8">
        <f t="shared" si="5"/>
        <v>0</v>
      </c>
      <c r="E60" s="8">
        <f t="shared" si="5"/>
        <v>12.5</v>
      </c>
      <c r="F60" s="8">
        <f t="shared" si="5"/>
        <v>0</v>
      </c>
      <c r="G60" s="8">
        <f t="shared" si="5"/>
        <v>0</v>
      </c>
      <c r="H60" s="8">
        <f t="shared" si="5"/>
        <v>11.5</v>
      </c>
      <c r="I60" s="8">
        <f t="shared" si="5"/>
        <v>8</v>
      </c>
      <c r="J60" s="8">
        <f t="shared" si="5"/>
        <v>6</v>
      </c>
      <c r="K60" s="8">
        <f t="shared" si="5"/>
        <v>6</v>
      </c>
      <c r="L60" s="8">
        <f t="shared" si="5"/>
        <v>0</v>
      </c>
      <c r="M60" s="16">
        <f t="shared" si="6"/>
        <v>44</v>
      </c>
    </row>
    <row r="61" spans="1:13" ht="15.75" thickBot="1" x14ac:dyDescent="0.3">
      <c r="M61" s="13">
        <f>SUM(M50:M60)</f>
        <v>152</v>
      </c>
    </row>
    <row r="64" spans="1:13" ht="15.75" thickBot="1" x14ac:dyDescent="0.3">
      <c r="G64" s="8" t="s">
        <v>38</v>
      </c>
    </row>
    <row r="65" spans="1:16" ht="15.75" thickBot="1" x14ac:dyDescent="0.3">
      <c r="A65" s="7" t="s">
        <v>7</v>
      </c>
      <c r="B65" s="2" t="s">
        <v>2</v>
      </c>
      <c r="C65" s="12" t="s">
        <v>3</v>
      </c>
      <c r="D65" s="12" t="s">
        <v>4</v>
      </c>
      <c r="E65" s="12" t="s">
        <v>5</v>
      </c>
      <c r="F65" s="12" t="s">
        <v>6</v>
      </c>
      <c r="G65" s="12" t="s">
        <v>8</v>
      </c>
      <c r="H65" s="12" t="s">
        <v>9</v>
      </c>
      <c r="I65" s="12" t="s">
        <v>10</v>
      </c>
      <c r="J65" s="12" t="s">
        <v>11</v>
      </c>
      <c r="K65" s="12" t="s">
        <v>12</v>
      </c>
      <c r="L65" s="12" t="s">
        <v>13</v>
      </c>
    </row>
    <row r="66" spans="1:16" x14ac:dyDescent="0.25">
      <c r="A66" s="1" t="s">
        <v>2</v>
      </c>
      <c r="B66" s="8" t="s">
        <v>39</v>
      </c>
      <c r="C66" s="8" t="s">
        <v>40</v>
      </c>
      <c r="D66" s="8" t="s">
        <v>40</v>
      </c>
      <c r="E66" s="8" t="s">
        <v>40</v>
      </c>
      <c r="F66" s="8" t="s">
        <v>40</v>
      </c>
      <c r="G66" s="8" t="s">
        <v>40</v>
      </c>
      <c r="H66" s="8" t="s">
        <v>40</v>
      </c>
      <c r="I66" s="8" t="s">
        <v>40</v>
      </c>
      <c r="J66" s="8" t="s">
        <v>40</v>
      </c>
      <c r="K66" s="8" t="s">
        <v>40</v>
      </c>
      <c r="L66" s="8" t="s">
        <v>40</v>
      </c>
      <c r="M66" s="21"/>
      <c r="N66" s="21" t="s">
        <v>42</v>
      </c>
      <c r="O66" s="21"/>
      <c r="P66" s="25" t="s">
        <v>51</v>
      </c>
    </row>
    <row r="67" spans="1:16" x14ac:dyDescent="0.25">
      <c r="A67" s="10" t="s">
        <v>3</v>
      </c>
      <c r="B67" s="18">
        <v>4</v>
      </c>
      <c r="C67" s="8" t="s">
        <v>39</v>
      </c>
      <c r="D67" s="18">
        <v>2</v>
      </c>
      <c r="E67" s="8" t="s">
        <v>40</v>
      </c>
      <c r="F67" s="8" t="s">
        <v>40</v>
      </c>
      <c r="G67" s="8" t="s">
        <v>40</v>
      </c>
      <c r="H67" s="8" t="s">
        <v>40</v>
      </c>
      <c r="I67" s="8" t="s">
        <v>40</v>
      </c>
      <c r="J67" s="8" t="s">
        <v>40</v>
      </c>
      <c r="K67" s="8" t="s">
        <v>40</v>
      </c>
      <c r="L67" s="8" t="s">
        <v>40</v>
      </c>
      <c r="M67" s="22"/>
      <c r="N67" s="22" t="s">
        <v>43</v>
      </c>
      <c r="O67" s="22"/>
      <c r="P67" s="25" t="s">
        <v>50</v>
      </c>
    </row>
    <row r="68" spans="1:16" x14ac:dyDescent="0.25">
      <c r="A68" s="10" t="s">
        <v>4</v>
      </c>
      <c r="B68" s="8" t="s">
        <v>40</v>
      </c>
      <c r="C68" s="18">
        <v>4</v>
      </c>
      <c r="D68" s="8" t="s">
        <v>39</v>
      </c>
      <c r="E68" s="8" t="s">
        <v>40</v>
      </c>
      <c r="F68" s="8" t="s">
        <v>40</v>
      </c>
      <c r="G68" s="8" t="s">
        <v>40</v>
      </c>
      <c r="H68" s="8" t="s">
        <v>40</v>
      </c>
      <c r="I68" s="8" t="s">
        <v>40</v>
      </c>
      <c r="J68" s="8" t="s">
        <v>40</v>
      </c>
      <c r="K68" s="8" t="s">
        <v>40</v>
      </c>
      <c r="L68" s="8" t="s">
        <v>40</v>
      </c>
      <c r="M68" s="24"/>
      <c r="N68" s="24" t="s">
        <v>47</v>
      </c>
      <c r="O68" s="24"/>
      <c r="P68" s="25" t="s">
        <v>49</v>
      </c>
    </row>
    <row r="69" spans="1:16" x14ac:dyDescent="0.25">
      <c r="A69" s="10" t="s">
        <v>5</v>
      </c>
      <c r="B69" s="8" t="s">
        <v>40</v>
      </c>
      <c r="C69" s="8" t="s">
        <v>40</v>
      </c>
      <c r="D69" s="22">
        <v>10.5</v>
      </c>
      <c r="E69" s="8" t="s">
        <v>39</v>
      </c>
      <c r="F69" s="8" t="s">
        <v>40</v>
      </c>
      <c r="G69" s="8" t="s">
        <v>40</v>
      </c>
      <c r="H69" s="8" t="s">
        <v>40</v>
      </c>
      <c r="I69" s="8" t="s">
        <v>40</v>
      </c>
      <c r="J69" s="8" t="s">
        <v>40</v>
      </c>
      <c r="K69" s="8" t="s">
        <v>40</v>
      </c>
      <c r="L69" s="8" t="s">
        <v>40</v>
      </c>
      <c r="M69" s="18"/>
      <c r="N69" s="18" t="s">
        <v>45</v>
      </c>
      <c r="O69" s="18"/>
      <c r="P69" s="25" t="s">
        <v>48</v>
      </c>
    </row>
    <row r="70" spans="1:16" x14ac:dyDescent="0.25">
      <c r="A70" s="10" t="s">
        <v>6</v>
      </c>
      <c r="B70" s="8" t="s">
        <v>40</v>
      </c>
      <c r="C70" s="18">
        <v>5.5</v>
      </c>
      <c r="D70" s="8" t="s">
        <v>40</v>
      </c>
      <c r="E70" s="8" t="s">
        <v>40</v>
      </c>
      <c r="F70" s="8" t="s">
        <v>39</v>
      </c>
      <c r="G70" s="8" t="s">
        <v>40</v>
      </c>
      <c r="H70" s="8" t="s">
        <v>40</v>
      </c>
      <c r="I70" s="8" t="s">
        <v>40</v>
      </c>
      <c r="J70" s="8" t="s">
        <v>40</v>
      </c>
      <c r="K70" s="24">
        <v>6.5</v>
      </c>
      <c r="L70" s="8" t="s">
        <v>40</v>
      </c>
      <c r="N70" s="8" t="s">
        <v>46</v>
      </c>
      <c r="P70" s="25">
        <v>0</v>
      </c>
    </row>
    <row r="71" spans="1:16" x14ac:dyDescent="0.25">
      <c r="A71" s="10" t="s">
        <v>8</v>
      </c>
      <c r="B71" s="8" t="s">
        <v>40</v>
      </c>
      <c r="C71" s="8" t="s">
        <v>40</v>
      </c>
      <c r="D71" s="8" t="s">
        <v>40</v>
      </c>
      <c r="E71" s="8" t="s">
        <v>40</v>
      </c>
      <c r="F71" s="8" t="s">
        <v>40</v>
      </c>
      <c r="G71" s="8" t="s">
        <v>39</v>
      </c>
      <c r="H71" s="8" t="s">
        <v>40</v>
      </c>
      <c r="I71" s="8" t="s">
        <v>40</v>
      </c>
      <c r="J71" s="8" t="s">
        <v>40</v>
      </c>
      <c r="K71" s="8" t="s">
        <v>40</v>
      </c>
      <c r="L71" s="8" t="s">
        <v>40</v>
      </c>
      <c r="M71" s="20"/>
      <c r="N71" s="23" t="s">
        <v>44</v>
      </c>
      <c r="O71" s="20"/>
      <c r="P71" s="25"/>
    </row>
    <row r="72" spans="1:16" x14ac:dyDescent="0.25">
      <c r="A72" s="10" t="s">
        <v>9</v>
      </c>
      <c r="B72" s="8" t="s">
        <v>40</v>
      </c>
      <c r="C72" s="24">
        <v>7.5</v>
      </c>
      <c r="D72" s="8" t="s">
        <v>40</v>
      </c>
      <c r="E72" s="18">
        <v>5</v>
      </c>
      <c r="F72" s="18">
        <v>2</v>
      </c>
      <c r="G72" s="18">
        <v>3</v>
      </c>
      <c r="H72" s="8" t="s">
        <v>39</v>
      </c>
      <c r="I72" s="8" t="s">
        <v>40</v>
      </c>
      <c r="J72" s="8" t="s">
        <v>40</v>
      </c>
      <c r="K72" s="8" t="s">
        <v>40</v>
      </c>
      <c r="L72" s="8" t="s">
        <v>40</v>
      </c>
    </row>
    <row r="73" spans="1:16" x14ac:dyDescent="0.25">
      <c r="A73" s="10" t="s">
        <v>10</v>
      </c>
      <c r="B73" s="8" t="s">
        <v>40</v>
      </c>
      <c r="C73" s="22">
        <v>11</v>
      </c>
      <c r="D73" s="8" t="s">
        <v>40</v>
      </c>
      <c r="E73" s="24">
        <v>8.5</v>
      </c>
      <c r="F73" s="8" t="s">
        <v>40</v>
      </c>
      <c r="G73" s="8" t="s">
        <v>40</v>
      </c>
      <c r="H73" s="22">
        <v>10.5</v>
      </c>
      <c r="I73" s="8" t="s">
        <v>39</v>
      </c>
      <c r="J73" s="8" t="s">
        <v>40</v>
      </c>
      <c r="K73" s="8" t="s">
        <v>40</v>
      </c>
      <c r="L73" s="8" t="s">
        <v>40</v>
      </c>
    </row>
    <row r="74" spans="1:16" x14ac:dyDescent="0.25">
      <c r="A74" s="10" t="s">
        <v>11</v>
      </c>
      <c r="B74" s="8" t="s">
        <v>40</v>
      </c>
      <c r="C74" s="8" t="s">
        <v>40</v>
      </c>
      <c r="D74" s="8" t="s">
        <v>40</v>
      </c>
      <c r="E74" s="8" t="s">
        <v>40</v>
      </c>
      <c r="F74" s="8" t="s">
        <v>40</v>
      </c>
      <c r="G74" s="8" t="s">
        <v>40</v>
      </c>
      <c r="H74" s="8" t="s">
        <v>40</v>
      </c>
      <c r="I74" s="24">
        <v>8</v>
      </c>
      <c r="J74" s="8" t="s">
        <v>39</v>
      </c>
      <c r="K74" s="8" t="s">
        <v>40</v>
      </c>
      <c r="L74" s="18">
        <v>6</v>
      </c>
    </row>
    <row r="75" spans="1:16" x14ac:dyDescent="0.25">
      <c r="A75" s="10" t="s">
        <v>12</v>
      </c>
      <c r="B75" s="24">
        <v>8</v>
      </c>
      <c r="C75" s="8" t="s">
        <v>40</v>
      </c>
      <c r="D75" s="8" t="s">
        <v>40</v>
      </c>
      <c r="E75" s="8" t="s">
        <v>40</v>
      </c>
      <c r="F75" s="8" t="s">
        <v>40</v>
      </c>
      <c r="G75" s="8" t="s">
        <v>40</v>
      </c>
      <c r="H75" s="8" t="s">
        <v>40</v>
      </c>
      <c r="I75" s="19" t="s">
        <v>40</v>
      </c>
      <c r="J75" s="18">
        <v>6</v>
      </c>
      <c r="K75" s="8" t="s">
        <v>39</v>
      </c>
      <c r="L75" s="8" t="s">
        <v>40</v>
      </c>
    </row>
    <row r="76" spans="1:16" ht="15.75" thickBot="1" x14ac:dyDescent="0.3">
      <c r="A76" s="4" t="s">
        <v>13</v>
      </c>
      <c r="B76" s="18">
        <v>0</v>
      </c>
      <c r="C76" s="8" t="s">
        <v>40</v>
      </c>
      <c r="D76" s="8" t="s">
        <v>40</v>
      </c>
      <c r="E76" s="21" t="s">
        <v>41</v>
      </c>
      <c r="F76" s="8" t="s">
        <v>40</v>
      </c>
      <c r="G76" s="8" t="s">
        <v>40</v>
      </c>
      <c r="H76" s="22">
        <v>11.5</v>
      </c>
      <c r="I76" s="24">
        <v>8</v>
      </c>
      <c r="J76" s="18">
        <v>6</v>
      </c>
      <c r="K76" s="18">
        <v>6</v>
      </c>
      <c r="L76" s="8" t="s">
        <v>39</v>
      </c>
    </row>
  </sheetData>
  <mergeCells count="2">
    <mergeCell ref="H8:I8"/>
    <mergeCell ref="G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שיפור המערך 2</vt:lpstr>
      <vt:lpstr>שיפור המערך 1 החלפה בין D &amp; E</vt:lpstr>
      <vt:lpstr>133 - D&amp;E + J&amp;K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</dc:creator>
  <cp:lastModifiedBy>mich</cp:lastModifiedBy>
  <dcterms:created xsi:type="dcterms:W3CDTF">2017-04-21T07:42:10Z</dcterms:created>
  <dcterms:modified xsi:type="dcterms:W3CDTF">2017-04-29T15:25:05Z</dcterms:modified>
</cp:coreProperties>
</file>