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230823kk_c1b_07_R3D_D3D" sheetId="2" r:id="rId5"/>
    <sheet state="visible" name="230824kk_c1b_03_R3D_D3D" sheetId="3" r:id="rId6"/>
    <sheet state="visible" name="230831kk_c16_04_R3D_D3D" sheetId="4" r:id="rId7"/>
    <sheet state="visible" name="230831kk_c16_06_R3D_D3D" sheetId="5" r:id="rId8"/>
    <sheet state="visible" name="230831kk_c16_07_R3D_D3D" sheetId="6" r:id="rId9"/>
    <sheet state="visible" name="230831kk_c16_08_R3D_D3D" sheetId="7" r:id="rId10"/>
  </sheets>
  <definedNames/>
  <calcPr/>
  <extLst>
    <ext uri="GoogleSheetsCustomDataVersion2">
      <go:sheetsCustomData xmlns:go="http://customooxmlschemas.google.com/" r:id="rId11" roundtripDataChecksum="hvQlEkRCeJjD8LsWYOUw+DMJIwZH2elB7IJkVd7mypU="/>
    </ext>
  </extLst>
</workbook>
</file>

<file path=xl/sharedStrings.xml><?xml version="1.0" encoding="utf-8"?>
<sst xmlns="http://schemas.openxmlformats.org/spreadsheetml/2006/main" count="674" uniqueCount="88">
  <si>
    <t>ID</t>
  </si>
  <si>
    <t>Correctly labelled</t>
  </si>
  <si>
    <t>Correct/splitting</t>
  </si>
  <si>
    <t>Wrongly labelled</t>
  </si>
  <si>
    <t>Missed tracked</t>
  </si>
  <si>
    <t>Artifact</t>
  </si>
  <si>
    <t>Total</t>
  </si>
  <si>
    <t>230823kk_c1b_07_R3D_D3D</t>
  </si>
  <si>
    <t>230824kk_c1b_03_R3D_D3D</t>
  </si>
  <si>
    <t>230831kk_c16_04_R3D_D3D</t>
  </si>
  <si>
    <t>230831kk_c16_06_R3D_D3D</t>
  </si>
  <si>
    <t>230831kk_c16_07_R3D_D3D</t>
  </si>
  <si>
    <t>230831kk_c16_08_R3D_D3D</t>
  </si>
  <si>
    <t>Correct</t>
  </si>
  <si>
    <t>Wrong</t>
  </si>
  <si>
    <t xml:space="preserve">% Correct </t>
  </si>
  <si>
    <t>% Incorrect</t>
  </si>
  <si>
    <t>Spindle No/Time Frame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</si>
  <si>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</si>
  <si>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</si>
  <si>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</si>
  <si>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</si>
  <si>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</si>
  <si>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</si>
  <si>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</si>
  <si>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</si>
  <si>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</si>
  <si>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</si>
  <si>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</si>
  <si>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</si>
  <si>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</si>
  <si>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</si>
  <si>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</si>
  <si>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</si>
  <si>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</si>
  <si>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</si>
  <si>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</si>
  <si>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</si>
  <si>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</si>
  <si>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</si>
  <si>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</si>
  <si>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</si>
  <si>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</si>
  <si>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</si>
  <si>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</si>
  <si>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C</t>
  </si>
  <si>
    <t>X</t>
  </si>
  <si>
    <t>W</t>
  </si>
  <si>
    <t>M</t>
  </si>
  <si>
    <t>A</t>
  </si>
  <si>
    <t>GFP 1</t>
  </si>
  <si>
    <t>GFP 2</t>
  </si>
  <si>
    <t>GFP 3</t>
  </si>
  <si>
    <t>GPF 4</t>
  </si>
  <si>
    <t>more GFPs …</t>
  </si>
  <si>
    <t>M=missed tracked</t>
  </si>
  <si>
    <t>C=correctly labelled</t>
  </si>
  <si>
    <t>W=wrongly labelled</t>
  </si>
  <si>
    <t>X=correct/splitting</t>
  </si>
  <si>
    <t>M-S=missed tracked/spliting</t>
  </si>
  <si>
    <t>A=Artifect detected</t>
  </si>
  <si>
    <t>assumption 1</t>
  </si>
  <si>
    <t>assumption 2</t>
  </si>
  <si>
    <t>more assumptions ...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</si>
  <si>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</si>
  <si>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</si>
  <si>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</si>
  <si>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</si>
  <si>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</si>
  <si>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</si>
  <si>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</si>
  <si>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</si>
  <si>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</si>
  <si>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</si>
  <si>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</si>
  <si>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</si>
  <si>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</si>
  <si>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</si>
  <si>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</si>
  <si>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</si>
  <si>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</si>
  <si>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</si>
  <si>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</si>
  <si>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</si>
  <si>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</si>
  <si>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</si>
  <si>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GFP5</t>
  </si>
  <si>
    <t>C-S=correct/splitting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</si>
</sst>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3" numFmtId="0" xfId="0" applyBorder="1" applyFont="1"/>
    <xf borderId="0" fillId="0" fontId="3" numFmtId="0" xfId="0" applyFont="1"/>
    <xf borderId="1" fillId="0" fontId="2" numFmtId="0" xfId="0" applyBorder="1" applyFont="1"/>
    <xf borderId="2" fillId="2" fontId="2" numFmtId="0" xfId="0" applyBorder="1" applyFill="1" applyFont="1"/>
    <xf borderId="2" fillId="3" fontId="2" numFmtId="0" xfId="0" applyBorder="1" applyFill="1" applyFont="1"/>
    <xf borderId="2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Correct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Summary!$A$17:$A$22</c:f>
            </c:strRef>
          </c:cat>
          <c:val>
            <c:numRef>
              <c:f>Summary!$B$17:$B$22</c:f>
              <c:numCache/>
            </c:numRef>
          </c:val>
        </c:ser>
        <c:ser>
          <c:idx val="1"/>
          <c:order val="1"/>
          <c:tx>
            <c:v>Wrong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Summary!$A$17:$A$22</c:f>
            </c:strRef>
          </c:cat>
          <c:val>
            <c:numRef>
              <c:f>Summary!$C$17:$C$22</c:f>
              <c:numCache/>
            </c:numRef>
          </c:val>
        </c:ser>
        <c:overlap val="100"/>
        <c:axId val="708839884"/>
        <c:axId val="272837279"/>
      </c:barChart>
      <c:catAx>
        <c:axId val="7088398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72837279"/>
      </c:catAx>
      <c:valAx>
        <c:axId val="2728372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0883988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Correctly labelled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Summary!$A$2:$A$7</c:f>
            </c:strRef>
          </c:cat>
          <c:val>
            <c:numRef>
              <c:f>Summary!$B$2:$B$7</c:f>
              <c:numCache/>
            </c:numRef>
          </c:val>
        </c:ser>
        <c:ser>
          <c:idx val="1"/>
          <c:order val="1"/>
          <c:tx>
            <c:v>Correct/splitting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Summary!$A$2:$A$7</c:f>
            </c:strRef>
          </c:cat>
          <c:val>
            <c:numRef>
              <c:f>Summary!$C$2:$C$7</c:f>
              <c:numCache/>
            </c:numRef>
          </c:val>
        </c:ser>
        <c:ser>
          <c:idx val="2"/>
          <c:order val="2"/>
          <c:tx>
            <c:v>Wrongly labelled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Summary!$A$2:$A$7</c:f>
            </c:strRef>
          </c:cat>
          <c:val>
            <c:numRef>
              <c:f>Summary!$D$2:$D$7</c:f>
              <c:numCache/>
            </c:numRef>
          </c:val>
        </c:ser>
        <c:ser>
          <c:idx val="3"/>
          <c:order val="3"/>
          <c:tx>
            <c:v>Missed tracked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Summary!$A$2:$A$7</c:f>
            </c:strRef>
          </c:cat>
          <c:val>
            <c:numRef>
              <c:f>Summary!$E$2:$E$7</c:f>
              <c:numCache/>
            </c:numRef>
          </c:val>
        </c:ser>
        <c:ser>
          <c:idx val="4"/>
          <c:order val="4"/>
          <c:tx>
            <c:v>Artifact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Summary!$A$2:$A$7</c:f>
            </c:strRef>
          </c:cat>
          <c:val>
            <c:numRef>
              <c:f>Summary!$F$2:$F$7</c:f>
              <c:numCache/>
            </c:numRef>
          </c:val>
        </c:ser>
        <c:overlap val="100"/>
        <c:axId val="222413733"/>
        <c:axId val="1019459885"/>
      </c:barChart>
      <c:catAx>
        <c:axId val="2224137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19459885"/>
      </c:catAx>
      <c:valAx>
        <c:axId val="10194598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2241373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266700</xdr:colOff>
      <xdr:row>14</xdr:row>
      <xdr:rowOff>28575</xdr:rowOff>
    </xdr:from>
    <xdr:ext cx="5286375" cy="2876550"/>
    <xdr:graphicFrame>
      <xdr:nvGraphicFramePr>
        <xdr:cNvPr id="139177275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266700</xdr:colOff>
      <xdr:row>0</xdr:row>
      <xdr:rowOff>85725</xdr:rowOff>
    </xdr:from>
    <xdr:ext cx="4819650" cy="2495550"/>
    <xdr:graphicFrame>
      <xdr:nvGraphicFramePr>
        <xdr:cNvPr id="87232872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6" width="1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>
      <c r="A2" s="1" t="s">
        <v>7</v>
      </c>
      <c r="B2" s="2">
        <v>64.0</v>
      </c>
      <c r="C2" s="2">
        <v>2.0</v>
      </c>
      <c r="D2" s="2">
        <v>15.0</v>
      </c>
      <c r="E2" s="2">
        <v>0.0</v>
      </c>
      <c r="F2" s="2">
        <v>10.0</v>
      </c>
      <c r="G2" s="1">
        <f t="shared" ref="G2:G7" si="1">SUM(B2,C2,D2,E2,F2)</f>
        <v>91</v>
      </c>
    </row>
    <row r="3">
      <c r="A3" s="1" t="s">
        <v>8</v>
      </c>
      <c r="B3" s="2">
        <v>103.0</v>
      </c>
      <c r="C3" s="2">
        <v>1.0</v>
      </c>
      <c r="D3" s="2">
        <v>1.0</v>
      </c>
      <c r="E3" s="2">
        <v>3.0</v>
      </c>
      <c r="F3" s="2">
        <v>0.0</v>
      </c>
      <c r="G3" s="1">
        <f t="shared" si="1"/>
        <v>108</v>
      </c>
    </row>
    <row r="4">
      <c r="A4" s="1" t="s">
        <v>9</v>
      </c>
      <c r="B4" s="2">
        <v>44.0</v>
      </c>
      <c r="C4" s="2">
        <v>0.0</v>
      </c>
      <c r="D4" s="2">
        <v>2.0</v>
      </c>
      <c r="E4" s="2">
        <v>0.0</v>
      </c>
      <c r="F4" s="2">
        <v>4.0</v>
      </c>
      <c r="G4" s="1">
        <f t="shared" si="1"/>
        <v>50</v>
      </c>
    </row>
    <row r="5">
      <c r="A5" s="1" t="s">
        <v>10</v>
      </c>
      <c r="B5" s="2">
        <v>32.0</v>
      </c>
      <c r="C5" s="2">
        <v>2.0</v>
      </c>
      <c r="D5" s="2">
        <v>16.0</v>
      </c>
      <c r="E5" s="2">
        <v>0.0</v>
      </c>
      <c r="F5" s="2">
        <v>13.0</v>
      </c>
      <c r="G5" s="1">
        <f t="shared" si="1"/>
        <v>63</v>
      </c>
    </row>
    <row r="6">
      <c r="A6" s="1" t="s">
        <v>11</v>
      </c>
      <c r="B6" s="2">
        <v>22.0</v>
      </c>
      <c r="C6" s="2">
        <v>0.0</v>
      </c>
      <c r="D6" s="2">
        <v>1.0</v>
      </c>
      <c r="E6" s="2">
        <v>0.0</v>
      </c>
      <c r="F6" s="2">
        <v>0.0</v>
      </c>
      <c r="G6" s="1">
        <f t="shared" si="1"/>
        <v>23</v>
      </c>
    </row>
    <row r="7">
      <c r="A7" s="1" t="s">
        <v>12</v>
      </c>
      <c r="B7" s="2">
        <v>56.0</v>
      </c>
      <c r="C7" s="2">
        <v>2.0</v>
      </c>
      <c r="D7" s="2">
        <v>0.0</v>
      </c>
      <c r="E7" s="2">
        <v>0.0</v>
      </c>
      <c r="F7" s="2">
        <v>0.0</v>
      </c>
      <c r="G7" s="1">
        <f t="shared" si="1"/>
        <v>58</v>
      </c>
    </row>
    <row r="8">
      <c r="B8" s="2"/>
      <c r="C8" s="2"/>
      <c r="D8" s="2"/>
      <c r="E8" s="2"/>
      <c r="F8" s="2"/>
    </row>
    <row r="9">
      <c r="B9" s="2"/>
      <c r="C9" s="2"/>
      <c r="D9" s="2"/>
      <c r="E9" s="2"/>
      <c r="F9" s="2"/>
    </row>
    <row r="10">
      <c r="B10" s="2"/>
      <c r="C10" s="2"/>
      <c r="D10" s="2"/>
      <c r="E10" s="2"/>
      <c r="F10" s="2"/>
    </row>
    <row r="11">
      <c r="B11" s="2"/>
      <c r="C11" s="2"/>
      <c r="D11" s="2"/>
      <c r="E11" s="2"/>
      <c r="F11" s="2"/>
    </row>
    <row r="12">
      <c r="B12" s="2"/>
      <c r="C12" s="2"/>
      <c r="D12" s="2"/>
      <c r="E12" s="2"/>
      <c r="F12" s="2"/>
    </row>
    <row r="13">
      <c r="B13" s="2"/>
      <c r="C13" s="2"/>
      <c r="D13" s="2"/>
      <c r="E13" s="2"/>
      <c r="F13" s="2"/>
    </row>
    <row r="14">
      <c r="B14" s="2"/>
      <c r="C14" s="2"/>
      <c r="D14" s="2"/>
      <c r="E14" s="2"/>
      <c r="F14" s="2"/>
    </row>
    <row r="15">
      <c r="B15" s="2"/>
      <c r="C15" s="2"/>
      <c r="D15" s="2"/>
      <c r="E15" s="2"/>
      <c r="F15" s="2"/>
    </row>
    <row r="16">
      <c r="A16" s="1" t="s">
        <v>0</v>
      </c>
      <c r="B16" s="1" t="s">
        <v>13</v>
      </c>
      <c r="C16" s="1" t="s">
        <v>14</v>
      </c>
      <c r="D16" s="1" t="s">
        <v>6</v>
      </c>
      <c r="E16" s="4" t="s">
        <v>15</v>
      </c>
      <c r="F16" s="4" t="s">
        <v>16</v>
      </c>
    </row>
    <row r="17">
      <c r="A17" s="1" t="s">
        <v>7</v>
      </c>
      <c r="B17" s="1">
        <f t="shared" ref="B17:B22" si="2">SUM(B2,C2)</f>
        <v>66</v>
      </c>
      <c r="C17" s="1">
        <f t="shared" ref="C17:C22" si="3">SUM(D2,E2,F2)</f>
        <v>25</v>
      </c>
      <c r="D17" s="1">
        <f t="shared" ref="D17:D22" si="4">SUM(B17,C17)</f>
        <v>91</v>
      </c>
      <c r="E17" s="1">
        <f t="shared" ref="E17:E22" si="5">sum(B17/D17)*100</f>
        <v>72.52747253</v>
      </c>
      <c r="F17" s="1">
        <f t="shared" ref="F17:F22" si="6">sum(C17/D17)*100</f>
        <v>27.47252747</v>
      </c>
    </row>
    <row r="18">
      <c r="A18" s="1" t="s">
        <v>8</v>
      </c>
      <c r="B18" s="1">
        <f t="shared" si="2"/>
        <v>104</v>
      </c>
      <c r="C18" s="1">
        <f t="shared" si="3"/>
        <v>4</v>
      </c>
      <c r="D18" s="1">
        <f t="shared" si="4"/>
        <v>108</v>
      </c>
      <c r="E18" s="1">
        <f t="shared" si="5"/>
        <v>96.2962963</v>
      </c>
      <c r="F18" s="1">
        <f t="shared" si="6"/>
        <v>3.703703704</v>
      </c>
    </row>
    <row r="19">
      <c r="A19" s="1" t="s">
        <v>9</v>
      </c>
      <c r="B19" s="1">
        <f t="shared" si="2"/>
        <v>44</v>
      </c>
      <c r="C19" s="1">
        <f t="shared" si="3"/>
        <v>6</v>
      </c>
      <c r="D19" s="1">
        <f t="shared" si="4"/>
        <v>50</v>
      </c>
      <c r="E19" s="1">
        <f t="shared" si="5"/>
        <v>88</v>
      </c>
      <c r="F19" s="1">
        <f t="shared" si="6"/>
        <v>12</v>
      </c>
    </row>
    <row r="20">
      <c r="A20" s="1" t="s">
        <v>10</v>
      </c>
      <c r="B20" s="1">
        <f t="shared" si="2"/>
        <v>34</v>
      </c>
      <c r="C20" s="1">
        <f t="shared" si="3"/>
        <v>29</v>
      </c>
      <c r="D20" s="1">
        <f t="shared" si="4"/>
        <v>63</v>
      </c>
      <c r="E20" s="1">
        <f t="shared" si="5"/>
        <v>53.96825397</v>
      </c>
      <c r="F20" s="1">
        <f t="shared" si="6"/>
        <v>46.03174603</v>
      </c>
    </row>
    <row r="21" ht="15.75" customHeight="1">
      <c r="A21" s="1" t="s">
        <v>11</v>
      </c>
      <c r="B21" s="1">
        <f t="shared" si="2"/>
        <v>22</v>
      </c>
      <c r="C21" s="1">
        <f t="shared" si="3"/>
        <v>1</v>
      </c>
      <c r="D21" s="1">
        <f t="shared" si="4"/>
        <v>23</v>
      </c>
      <c r="E21" s="1">
        <f t="shared" si="5"/>
        <v>95.65217391</v>
      </c>
      <c r="F21" s="1">
        <f t="shared" si="6"/>
        <v>4.347826087</v>
      </c>
    </row>
    <row r="22" ht="15.75" customHeight="1">
      <c r="A22" s="1" t="s">
        <v>12</v>
      </c>
      <c r="B22" s="1">
        <f t="shared" si="2"/>
        <v>58</v>
      </c>
      <c r="C22" s="1">
        <f t="shared" si="3"/>
        <v>0</v>
      </c>
      <c r="D22" s="1">
        <f t="shared" si="4"/>
        <v>58</v>
      </c>
      <c r="E22" s="1">
        <f t="shared" si="5"/>
        <v>100</v>
      </c>
      <c r="F22" s="1">
        <f t="shared" si="6"/>
        <v>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8" width="8.71"/>
  </cols>
  <sheetData>
    <row r="1" ht="13.5" customHeight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5" t="s">
        <v>45</v>
      </c>
      <c r="AD1" s="5" t="s">
        <v>46</v>
      </c>
      <c r="AE1" s="5" t="s">
        <v>47</v>
      </c>
      <c r="AF1" s="5" t="s">
        <v>48</v>
      </c>
      <c r="AG1" s="5" t="s">
        <v>49</v>
      </c>
    </row>
    <row r="2" ht="13.5" customHeight="1">
      <c r="A2" s="2" t="s">
        <v>50</v>
      </c>
      <c r="B2" s="6" t="s">
        <v>45</v>
      </c>
      <c r="C2" s="6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6" t="s">
        <v>45</v>
      </c>
      <c r="R2" s="6" t="s">
        <v>45</v>
      </c>
      <c r="S2" s="6" t="s">
        <v>46</v>
      </c>
      <c r="T2" s="6" t="s">
        <v>45</v>
      </c>
      <c r="U2" s="6" t="s">
        <v>45</v>
      </c>
      <c r="V2" s="6" t="s">
        <v>45</v>
      </c>
      <c r="W2" s="6" t="s">
        <v>45</v>
      </c>
      <c r="X2" s="6" t="s">
        <v>45</v>
      </c>
      <c r="Y2" s="6" t="s">
        <v>45</v>
      </c>
      <c r="Z2" s="6" t="s">
        <v>45</v>
      </c>
      <c r="AA2" s="6" t="s">
        <v>45</v>
      </c>
      <c r="AB2" s="6" t="s">
        <v>45</v>
      </c>
      <c r="AC2" s="7">
        <f t="array" ref="AC2">SUM(LEN(B2:AB2)-LEN(SUBSTITUTE(B2:AB2,"C","")))</f>
        <v>26</v>
      </c>
      <c r="AD2" s="7">
        <f t="array" ref="AD2">SUM(LEN(B2:AB2)-LEN(SUBSTITUTE(B2:AB2,"X","")))</f>
        <v>1</v>
      </c>
      <c r="AE2" s="7">
        <f t="array" ref="AE2">SUM(LEN(B2:AB2)-LEN(SUBSTITUTE(B2:AB2,"W","")))</f>
        <v>0</v>
      </c>
      <c r="AF2" s="7">
        <f t="array" ref="AF2">SUM(LEN(B2:AB2)-LEN(SUBSTITUTE(B2:AB2,"M","")))</f>
        <v>0</v>
      </c>
      <c r="AG2" s="7">
        <f t="array" ref="AG2">SUM(LEN(B2:AB2)-LEN(SUBSTITUTE(B2:AB2,"A","")))</f>
        <v>0</v>
      </c>
    </row>
    <row r="3" ht="13.5" customHeight="1">
      <c r="A3" s="2" t="s">
        <v>51</v>
      </c>
      <c r="B3" s="6" t="s">
        <v>47</v>
      </c>
      <c r="C3" s="6" t="s">
        <v>49</v>
      </c>
      <c r="D3" s="6" t="s">
        <v>49</v>
      </c>
      <c r="E3" s="6" t="s">
        <v>49</v>
      </c>
      <c r="F3" s="6" t="s">
        <v>49</v>
      </c>
      <c r="G3" s="6" t="s">
        <v>49</v>
      </c>
      <c r="H3" s="6" t="s">
        <v>49</v>
      </c>
      <c r="I3" s="6" t="s">
        <v>49</v>
      </c>
      <c r="J3" s="6" t="s">
        <v>49</v>
      </c>
      <c r="K3" s="6" t="s">
        <v>49</v>
      </c>
      <c r="L3" s="6" t="s">
        <v>49</v>
      </c>
      <c r="M3" s="6" t="s">
        <v>47</v>
      </c>
      <c r="N3" s="6" t="s">
        <v>47</v>
      </c>
      <c r="O3" s="6" t="s">
        <v>47</v>
      </c>
      <c r="P3" s="6" t="s">
        <v>47</v>
      </c>
      <c r="Q3" s="6" t="s">
        <v>47</v>
      </c>
      <c r="R3" s="6" t="s">
        <v>47</v>
      </c>
      <c r="S3" s="6" t="s">
        <v>46</v>
      </c>
      <c r="T3" s="6" t="s">
        <v>45</v>
      </c>
      <c r="U3" s="6" t="s">
        <v>45</v>
      </c>
      <c r="V3" s="6" t="s">
        <v>45</v>
      </c>
      <c r="W3" s="6" t="s">
        <v>45</v>
      </c>
      <c r="X3" s="6" t="s">
        <v>45</v>
      </c>
      <c r="Y3" s="6" t="s">
        <v>45</v>
      </c>
      <c r="Z3" s="6" t="s">
        <v>45</v>
      </c>
      <c r="AA3" s="6" t="s">
        <v>45</v>
      </c>
      <c r="AB3" s="6" t="s">
        <v>45</v>
      </c>
      <c r="AC3" s="7">
        <f t="array" ref="AC3">SUM(LEN(B3:AB3)-LEN(SUBSTITUTE(B3:AB3,"C","")))</f>
        <v>9</v>
      </c>
      <c r="AD3" s="7">
        <f t="array" ref="AD3">SUM(LEN(B3:AB3)-LEN(SUBSTITUTE(B3:AB3,"X","")))</f>
        <v>1</v>
      </c>
      <c r="AE3" s="7">
        <f t="array" ref="AE3">SUM(LEN(B3:AB3)-LEN(SUBSTITUTE(B3:AB3,"W","")))</f>
        <v>7</v>
      </c>
      <c r="AF3" s="7">
        <f t="array" ref="AF3">SUM(LEN(B3:AB3)-LEN(SUBSTITUTE(B3:AB3,"M","")))</f>
        <v>0</v>
      </c>
      <c r="AG3" s="7">
        <f t="array" ref="AG3">SUM(LEN(B3:AB3)-LEN(SUBSTITUTE(B3:AB3,"A","")))</f>
        <v>10</v>
      </c>
    </row>
    <row r="4" ht="13.5" customHeight="1">
      <c r="A4" s="2" t="s">
        <v>52</v>
      </c>
      <c r="B4" s="6" t="s">
        <v>45</v>
      </c>
      <c r="C4" s="6" t="s">
        <v>45</v>
      </c>
      <c r="D4" s="6" t="s">
        <v>45</v>
      </c>
      <c r="E4" s="6" t="s">
        <v>45</v>
      </c>
      <c r="F4" s="6" t="s">
        <v>45</v>
      </c>
      <c r="G4" s="6" t="s">
        <v>45</v>
      </c>
      <c r="H4" s="6" t="s">
        <v>45</v>
      </c>
      <c r="I4" s="6" t="s">
        <v>45</v>
      </c>
      <c r="J4" s="6" t="s">
        <v>45</v>
      </c>
      <c r="K4" s="6" t="s">
        <v>45</v>
      </c>
      <c r="L4" s="6" t="s">
        <v>45</v>
      </c>
      <c r="M4" s="6" t="s">
        <v>47</v>
      </c>
      <c r="N4" s="2"/>
      <c r="O4" s="2"/>
      <c r="P4" s="6" t="s">
        <v>47</v>
      </c>
      <c r="Q4" s="6" t="s">
        <v>47</v>
      </c>
      <c r="R4" s="6" t="s">
        <v>47</v>
      </c>
      <c r="S4" s="6" t="s">
        <v>47</v>
      </c>
      <c r="T4" s="6" t="s">
        <v>45</v>
      </c>
      <c r="U4" s="6" t="s">
        <v>45</v>
      </c>
      <c r="V4" s="6" t="s">
        <v>45</v>
      </c>
      <c r="W4" s="6" t="s">
        <v>45</v>
      </c>
      <c r="X4" s="6" t="s">
        <v>45</v>
      </c>
      <c r="Y4" s="6" t="s">
        <v>45</v>
      </c>
      <c r="Z4" s="6" t="s">
        <v>45</v>
      </c>
      <c r="AA4" s="6" t="s">
        <v>45</v>
      </c>
      <c r="AB4" s="6" t="s">
        <v>45</v>
      </c>
      <c r="AC4" s="7">
        <f t="array" ref="AC4">SUM(LEN(B4:AB4)-LEN(SUBSTITUTE(B4:AB4,"C","")))</f>
        <v>20</v>
      </c>
      <c r="AD4" s="7">
        <f t="array" ref="AD4">SUM(LEN(B4:AB4)-LEN(SUBSTITUTE(B4:AB4,"X","")))</f>
        <v>0</v>
      </c>
      <c r="AE4" s="7">
        <f t="array" ref="AE4">SUM(LEN(B4:AB4)-LEN(SUBSTITUTE(B4:AB4,"W","")))</f>
        <v>5</v>
      </c>
      <c r="AF4" s="7">
        <f t="array" ref="AF4">SUM(LEN(B4:AB4)-LEN(SUBSTITUTE(B4:AB4,"M","")))</f>
        <v>0</v>
      </c>
      <c r="AG4" s="7">
        <f t="array" ref="AG4">SUM(LEN(B4:AB4)-LEN(SUBSTITUTE(B4:AB4,"A","")))</f>
        <v>0</v>
      </c>
    </row>
    <row r="5" ht="13.5" customHeight="1">
      <c r="A5" s="2" t="s">
        <v>53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 t="s">
        <v>47</v>
      </c>
      <c r="Q5" s="6" t="s">
        <v>47</v>
      </c>
      <c r="R5" s="6"/>
      <c r="S5" s="6" t="s">
        <v>47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7">
        <f t="array" ref="AC5">SUM(LEN(B5:AB5)-LEN(SUBSTITUTE(B5:AB5,"C","")))</f>
        <v>9</v>
      </c>
      <c r="AD5" s="7">
        <f t="array" ref="AD5">SUM(LEN(B5:AB5)-LEN(SUBSTITUTE(B5:AB5,"X","")))</f>
        <v>0</v>
      </c>
      <c r="AE5" s="7">
        <f t="array" ref="AE5">SUM(LEN(B5:AB5)-LEN(SUBSTITUTE(B5:AB5,"W","")))</f>
        <v>3</v>
      </c>
      <c r="AF5" s="7">
        <f t="array" ref="AF5">SUM(LEN(B5:AB5)-LEN(SUBSTITUTE(B5:AB5,"M","")))</f>
        <v>0</v>
      </c>
      <c r="AG5" s="7">
        <f t="array" ref="AG5">SUM(LEN(B5:AB5)-LEN(SUBSTITUTE(B5:AB5,"A","")))</f>
        <v>0</v>
      </c>
    </row>
    <row r="6" ht="13.5" customHeight="1">
      <c r="A6" s="2" t="s">
        <v>54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7">
        <f t="array" ref="AC6">SUM(LEN(B6:AB6)-LEN(SUBSTITUTE(B6:AB6,"C","")))</f>
        <v>0</v>
      </c>
      <c r="AD6" s="7">
        <f t="array" ref="AD6">SUM(LEN(B6:AB6)-LEN(SUBSTITUTE(B6:AB6,"X","")))</f>
        <v>0</v>
      </c>
      <c r="AE6" s="7">
        <f t="array" ref="AE6">SUM(LEN(B6:AB6)-LEN(SUBSTITUTE(B6:AB6,"W","")))</f>
        <v>0</v>
      </c>
      <c r="AF6" s="7">
        <f t="array" ref="AF6">SUM(LEN(B6:AB6)-LEN(SUBSTITUTE(B6:AB6,"M","")))</f>
        <v>0</v>
      </c>
      <c r="AG6" s="7">
        <f t="array" ref="AG6">SUM(LEN(B6:AB6)-LEN(SUBSTITUTE(B6:AB6,"A","")))</f>
        <v>0</v>
      </c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7">
        <f t="shared" ref="AC7:AG7" si="1">SUM(AC2:AC6)</f>
        <v>64</v>
      </c>
      <c r="AD7" s="7">
        <f t="shared" si="1"/>
        <v>2</v>
      </c>
      <c r="AE7" s="7">
        <f t="shared" si="1"/>
        <v>15</v>
      </c>
      <c r="AF7" s="7">
        <f t="shared" si="1"/>
        <v>0</v>
      </c>
      <c r="AG7" s="7">
        <f t="shared" si="1"/>
        <v>10</v>
      </c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ht="13.5" customHeight="1">
      <c r="A9" s="2" t="s">
        <v>55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ht="13.5" customHeight="1">
      <c r="A10" s="2" t="s">
        <v>56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ht="13.5" customHeight="1">
      <c r="A11" s="2" t="s">
        <v>57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ht="13.5" customHeight="1">
      <c r="A12" s="2" t="s">
        <v>58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ht="13.5" customHeight="1">
      <c r="A13" s="2" t="s">
        <v>59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ht="13.5" customHeight="1">
      <c r="A14" s="2" t="s">
        <v>60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ht="13.5" customHeight="1">
      <c r="A16" s="8" t="s">
        <v>61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ht="13.5" customHeight="1">
      <c r="A17" s="9" t="s">
        <v>62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ht="13.5" customHeight="1">
      <c r="A18" s="10" t="s">
        <v>63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0" width="8.71"/>
  </cols>
  <sheetData>
    <row r="1" ht="13.5" customHeight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34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64</v>
      </c>
      <c r="AD1" s="6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6" t="s">
        <v>71</v>
      </c>
      <c r="AK1" s="6" t="s">
        <v>72</v>
      </c>
      <c r="AL1" s="6" t="s">
        <v>73</v>
      </c>
      <c r="AM1" s="6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6" t="s">
        <v>79</v>
      </c>
      <c r="AS1" s="6" t="s">
        <v>80</v>
      </c>
      <c r="AT1" s="6" t="s">
        <v>81</v>
      </c>
      <c r="AU1" s="6" t="s">
        <v>82</v>
      </c>
      <c r="AV1" s="6" t="s">
        <v>83</v>
      </c>
      <c r="AW1" s="6" t="s">
        <v>84</v>
      </c>
      <c r="AX1" s="6" t="s">
        <v>85</v>
      </c>
      <c r="AY1" s="5" t="s">
        <v>45</v>
      </c>
      <c r="AZ1" s="5" t="s">
        <v>46</v>
      </c>
      <c r="BA1" s="5" t="s">
        <v>47</v>
      </c>
      <c r="BB1" s="5" t="s">
        <v>48</v>
      </c>
      <c r="BC1" s="5" t="s">
        <v>49</v>
      </c>
    </row>
    <row r="2" ht="13.5" customHeight="1">
      <c r="A2" s="6" t="s">
        <v>50</v>
      </c>
      <c r="B2" s="6" t="s">
        <v>45</v>
      </c>
      <c r="C2" s="6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6" t="s">
        <v>45</v>
      </c>
      <c r="R2" s="6" t="s">
        <v>45</v>
      </c>
      <c r="S2" s="6" t="s">
        <v>45</v>
      </c>
      <c r="T2" s="6" t="s">
        <v>45</v>
      </c>
      <c r="U2" s="6" t="s">
        <v>45</v>
      </c>
      <c r="V2" s="6" t="s">
        <v>45</v>
      </c>
      <c r="W2" s="6" t="s">
        <v>45</v>
      </c>
      <c r="X2" s="6" t="s">
        <v>45</v>
      </c>
      <c r="Y2" s="6" t="s">
        <v>45</v>
      </c>
      <c r="Z2" s="6" t="s">
        <v>45</v>
      </c>
      <c r="AA2" s="6" t="s">
        <v>45</v>
      </c>
      <c r="AB2" s="6" t="s">
        <v>45</v>
      </c>
      <c r="AC2" s="6" t="s">
        <v>45</v>
      </c>
      <c r="AD2" s="6" t="s">
        <v>45</v>
      </c>
      <c r="AE2" s="6" t="s">
        <v>45</v>
      </c>
      <c r="AF2" s="6" t="s">
        <v>45</v>
      </c>
      <c r="AG2" s="6" t="s">
        <v>45</v>
      </c>
      <c r="AH2" s="6" t="s">
        <v>45</v>
      </c>
      <c r="AI2" s="6" t="s">
        <v>45</v>
      </c>
      <c r="AJ2" s="6" t="s">
        <v>45</v>
      </c>
      <c r="AK2" s="6" t="s">
        <v>45</v>
      </c>
      <c r="AL2" s="6" t="s">
        <v>45</v>
      </c>
      <c r="AM2" s="6" t="s">
        <v>45</v>
      </c>
      <c r="AN2" s="6" t="s">
        <v>45</v>
      </c>
      <c r="AO2" s="6" t="s">
        <v>45</v>
      </c>
      <c r="AP2" s="6" t="s">
        <v>45</v>
      </c>
      <c r="AQ2" s="6" t="s">
        <v>45</v>
      </c>
      <c r="AR2" s="6" t="s">
        <v>45</v>
      </c>
      <c r="AS2" s="6" t="s">
        <v>45</v>
      </c>
      <c r="AT2" s="6" t="s">
        <v>46</v>
      </c>
      <c r="AU2" s="6" t="s">
        <v>45</v>
      </c>
      <c r="AV2" s="6" t="s">
        <v>45</v>
      </c>
      <c r="AW2" s="6" t="s">
        <v>45</v>
      </c>
      <c r="AX2" s="6" t="s">
        <v>45</v>
      </c>
      <c r="AY2" s="7">
        <f t="array" ref="AY2">SUM(LEN(B2:AX2)-LEN(SUBSTITUTE(B2:AX2,"C","")))</f>
        <v>48</v>
      </c>
      <c r="AZ2" s="7">
        <f t="array" ref="AZ2">SUM(LEN(C2:AY2)-LEN(SUBSTITUTE(C2:AY2,"X","")))</f>
        <v>1</v>
      </c>
      <c r="BA2" s="7">
        <f t="array" ref="BA2">SUM(LEN(B2:AX2)-LEN(SUBSTITUTE(B2:AX2,"W","")))</f>
        <v>0</v>
      </c>
      <c r="BB2" s="7">
        <f t="array" ref="BB2">SUM(LEN(B2:AX2)-LEN(SUBSTITUTE(B2:AX2,"M","")))</f>
        <v>0</v>
      </c>
      <c r="BC2" s="7">
        <f t="array" ref="BC2">SUM(LEN(B2:AX2)-LEN(SUBSTITUTE(B2:AX2,"A","")))</f>
        <v>0</v>
      </c>
    </row>
    <row r="3" ht="13.5" customHeight="1">
      <c r="A3" s="6" t="s">
        <v>51</v>
      </c>
      <c r="B3" s="6" t="s">
        <v>48</v>
      </c>
      <c r="C3" s="6" t="s">
        <v>48</v>
      </c>
      <c r="D3" s="6" t="s">
        <v>45</v>
      </c>
      <c r="E3" s="6" t="s">
        <v>45</v>
      </c>
      <c r="F3" s="6" t="s">
        <v>45</v>
      </c>
      <c r="G3" s="6" t="s">
        <v>45</v>
      </c>
      <c r="H3" s="6" t="s">
        <v>45</v>
      </c>
      <c r="I3" s="6" t="s">
        <v>45</v>
      </c>
      <c r="J3" s="6" t="s">
        <v>45</v>
      </c>
      <c r="K3" s="6" t="s">
        <v>45</v>
      </c>
      <c r="L3" s="6" t="s">
        <v>45</v>
      </c>
      <c r="M3" s="6" t="s">
        <v>45</v>
      </c>
      <c r="N3" s="6" t="s">
        <v>45</v>
      </c>
      <c r="O3" s="6" t="s">
        <v>48</v>
      </c>
      <c r="P3" s="6" t="s">
        <v>45</v>
      </c>
      <c r="Q3" s="6" t="s">
        <v>45</v>
      </c>
      <c r="R3" s="6" t="s">
        <v>45</v>
      </c>
      <c r="S3" s="6" t="s">
        <v>45</v>
      </c>
      <c r="T3" s="6" t="s">
        <v>45</v>
      </c>
      <c r="U3" s="6" t="s">
        <v>45</v>
      </c>
      <c r="V3" s="6" t="s">
        <v>45</v>
      </c>
      <c r="W3" s="6" t="s">
        <v>45</v>
      </c>
      <c r="X3" s="6" t="s">
        <v>45</v>
      </c>
      <c r="Y3" s="6" t="s">
        <v>45</v>
      </c>
      <c r="Z3" s="6" t="s">
        <v>45</v>
      </c>
      <c r="AA3" s="6" t="s">
        <v>45</v>
      </c>
      <c r="AB3" s="6" t="s">
        <v>45</v>
      </c>
      <c r="AC3" s="6" t="s">
        <v>45</v>
      </c>
      <c r="AD3" s="6" t="s">
        <v>45</v>
      </c>
      <c r="AE3" s="6" t="s">
        <v>45</v>
      </c>
      <c r="AF3" s="6" t="s">
        <v>45</v>
      </c>
      <c r="AG3" s="6" t="s">
        <v>45</v>
      </c>
      <c r="AH3" s="6" t="s">
        <v>45</v>
      </c>
      <c r="AI3" s="6" t="s">
        <v>45</v>
      </c>
      <c r="AJ3" s="6" t="s">
        <v>45</v>
      </c>
      <c r="AK3" s="6" t="s">
        <v>45</v>
      </c>
      <c r="AL3" s="6" t="s">
        <v>45</v>
      </c>
      <c r="AM3" s="6" t="s">
        <v>45</v>
      </c>
      <c r="AN3" s="6" t="s">
        <v>45</v>
      </c>
      <c r="AO3" s="6" t="s">
        <v>45</v>
      </c>
      <c r="AP3" s="6" t="s">
        <v>45</v>
      </c>
      <c r="AQ3" s="6" t="s">
        <v>45</v>
      </c>
      <c r="AR3" s="6" t="s">
        <v>45</v>
      </c>
      <c r="AS3" s="6" t="s">
        <v>45</v>
      </c>
      <c r="AT3" s="6" t="s">
        <v>45</v>
      </c>
      <c r="AU3" s="6" t="s">
        <v>45</v>
      </c>
      <c r="AV3" s="6" t="s">
        <v>45</v>
      </c>
      <c r="AW3" s="6" t="s">
        <v>45</v>
      </c>
      <c r="AX3" s="6" t="s">
        <v>45</v>
      </c>
      <c r="AY3" s="7">
        <f t="array" ref="AY3">SUM(LEN(B3:AX3)-LEN(SUBSTITUTE(B3:AX3,"C","")))</f>
        <v>46</v>
      </c>
      <c r="AZ3" s="7">
        <f t="array" ref="AZ3">SUM(LEN(C3:AY3)-LEN(SUBSTITUTE(C3:AY3,"X","")))</f>
        <v>0</v>
      </c>
      <c r="BA3" s="7">
        <f t="array" ref="BA3">SUM(LEN(B3:AX3)-LEN(SUBSTITUTE(B3:AX3,"W","")))</f>
        <v>0</v>
      </c>
      <c r="BB3" s="7">
        <f t="array" ref="BB3">SUM(LEN(B3:AX3)-LEN(SUBSTITUTE(B3:AX3,"M","")))</f>
        <v>3</v>
      </c>
      <c r="BC3" s="7">
        <f t="array" ref="BC3">SUM(LEN(B3:AX3)-LEN(SUBSTITUTE(B3:AX3,"A","")))</f>
        <v>0</v>
      </c>
    </row>
    <row r="4" ht="13.5" customHeight="1">
      <c r="A4" s="6" t="s">
        <v>52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 t="s">
        <v>45</v>
      </c>
      <c r="AU4" s="6" t="s">
        <v>45</v>
      </c>
      <c r="AV4" s="6" t="s">
        <v>45</v>
      </c>
      <c r="AW4" s="6" t="s">
        <v>45</v>
      </c>
      <c r="AX4" s="6" t="s">
        <v>45</v>
      </c>
      <c r="AY4" s="7">
        <f t="array" ref="AY4">SUM(LEN(B4:AX4)-LEN(SUBSTITUTE(B4:AX4,"C","")))</f>
        <v>5</v>
      </c>
      <c r="AZ4" s="7">
        <f t="array" ref="AZ4">SUM(LEN(C4:AY4)-LEN(SUBSTITUTE(C4:AY4,"X","")))</f>
        <v>0</v>
      </c>
      <c r="BA4" s="7">
        <f t="array" ref="BA4">SUM(LEN(B4:AX4)-LEN(SUBSTITUTE(B4:AX4,"W","")))</f>
        <v>0</v>
      </c>
      <c r="BB4" s="7">
        <f t="array" ref="BB4">SUM(LEN(B4:AX4)-LEN(SUBSTITUTE(B4:AX4,"M","")))</f>
        <v>0</v>
      </c>
      <c r="BC4" s="7">
        <f t="array" ref="BC4">SUM(LEN(B4:AX4)-LEN(SUBSTITUTE(B4:AX4,"A","")))</f>
        <v>0</v>
      </c>
    </row>
    <row r="5" ht="13.5" customHeight="1">
      <c r="A5" s="6" t="s">
        <v>53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 t="s">
        <v>45</v>
      </c>
      <c r="AV5" s="6" t="s">
        <v>45</v>
      </c>
      <c r="AW5" s="6" t="s">
        <v>45</v>
      </c>
      <c r="AX5" s="6" t="s">
        <v>45</v>
      </c>
      <c r="AY5" s="7">
        <f t="array" ref="AY5">SUM(LEN(B5:AX5)-LEN(SUBSTITUTE(B5:AX5,"C","")))</f>
        <v>4</v>
      </c>
      <c r="AZ5" s="7">
        <f t="array" ref="AZ5">SUM(LEN(C5:AY5)-LEN(SUBSTITUTE(C5:AY5,"X","")))</f>
        <v>0</v>
      </c>
      <c r="BA5" s="7">
        <f t="array" ref="BA5">SUM(LEN(B5:AX5)-LEN(SUBSTITUTE(B5:AX5,"W","")))</f>
        <v>0</v>
      </c>
      <c r="BB5" s="7">
        <f t="array" ref="BB5">SUM(LEN(B5:AX5)-LEN(SUBSTITUTE(B5:AX5,"M","")))</f>
        <v>0</v>
      </c>
      <c r="BC5" s="7">
        <f t="array" ref="BC5">SUM(LEN(B5:AX5)-LEN(SUBSTITUTE(B5:AX5,"A","")))</f>
        <v>0</v>
      </c>
    </row>
    <row r="6" ht="13.5" customHeight="1">
      <c r="A6" s="6" t="s">
        <v>86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 t="s">
        <v>47</v>
      </c>
      <c r="AV6" s="6"/>
      <c r="AW6" s="6"/>
      <c r="AX6" s="6"/>
      <c r="AY6" s="7">
        <f t="array" ref="AY6">SUM(LEN(B6:AX6)-LEN(SUBSTITUTE(B6:AX6,"C","")))</f>
        <v>0</v>
      </c>
      <c r="AZ6" s="7">
        <f t="array" ref="AZ6">SUM(LEN(C6:AY6)-LEN(SUBSTITUTE(C6:AY6,"X","")))</f>
        <v>0</v>
      </c>
      <c r="BA6" s="7">
        <f t="array" ref="BA6">SUM(LEN(B6:AX6)-LEN(SUBSTITUTE(B6:AX6,"W","")))</f>
        <v>1</v>
      </c>
      <c r="BB6" s="7">
        <f t="array" ref="BB6">SUM(LEN(B6:AX6)-LEN(SUBSTITUTE(B6:AX6,"M","")))</f>
        <v>0</v>
      </c>
      <c r="BC6" s="7">
        <f t="array" ref="BC6">SUM(LEN(B6:AX6)-LEN(SUBSTITUTE(B6:AX6,"A","")))</f>
        <v>0</v>
      </c>
    </row>
    <row r="7" ht="13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>
        <f t="shared" ref="AY7:BC7" si="1">SUM(AY2:AY6)</f>
        <v>103</v>
      </c>
      <c r="AZ7" s="7">
        <f t="shared" si="1"/>
        <v>1</v>
      </c>
      <c r="BA7" s="7">
        <f t="shared" si="1"/>
        <v>1</v>
      </c>
      <c r="BB7" s="7">
        <f t="shared" si="1"/>
        <v>3</v>
      </c>
      <c r="BC7" s="7">
        <f t="shared" si="1"/>
        <v>0</v>
      </c>
    </row>
    <row r="8" ht="13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2"/>
      <c r="AZ8" s="2"/>
      <c r="BA8" s="2"/>
      <c r="BB8" s="2"/>
      <c r="BC8" s="2"/>
    </row>
    <row r="9" ht="13.5" customHeight="1">
      <c r="A9" s="6" t="s">
        <v>55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2"/>
      <c r="AZ9" s="2"/>
      <c r="BA9" s="2"/>
      <c r="BB9" s="2"/>
      <c r="BC9" s="2"/>
    </row>
    <row r="10" ht="13.5" customHeight="1">
      <c r="A10" s="6" t="s">
        <v>56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2"/>
      <c r="AZ10" s="2"/>
      <c r="BA10" s="2"/>
      <c r="BB10" s="2"/>
      <c r="BC10" s="2"/>
    </row>
    <row r="11" ht="13.5" customHeight="1">
      <c r="A11" s="6" t="s">
        <v>57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2"/>
      <c r="AZ11" s="2"/>
      <c r="BA11" s="2"/>
      <c r="BB11" s="2"/>
      <c r="BC11" s="2"/>
    </row>
    <row r="12" ht="13.5" customHeight="1">
      <c r="A12" s="6" t="s">
        <v>87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2"/>
      <c r="AZ12" s="2"/>
      <c r="BA12" s="2"/>
      <c r="BB12" s="2"/>
      <c r="BC12" s="2"/>
    </row>
    <row r="13" ht="13.5" customHeight="1">
      <c r="A13" s="6" t="s">
        <v>59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2"/>
      <c r="AZ13" s="2"/>
      <c r="BA13" s="2"/>
      <c r="BB13" s="2"/>
      <c r="BC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</row>
  </sheetData>
  <mergeCells count="5">
    <mergeCell ref="A9:B9"/>
    <mergeCell ref="A10:B10"/>
    <mergeCell ref="A11:B11"/>
    <mergeCell ref="A12:B12"/>
    <mergeCell ref="A13:B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34</v>
      </c>
      <c r="S1" s="6" t="s">
        <v>35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2"/>
      <c r="Z1" s="2"/>
    </row>
    <row r="2" ht="13.5" customHeight="1">
      <c r="A2" s="6" t="s">
        <v>50</v>
      </c>
      <c r="B2" s="6" t="s">
        <v>45</v>
      </c>
      <c r="C2" s="6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6" t="s">
        <v>45</v>
      </c>
      <c r="R2" s="6" t="s">
        <v>45</v>
      </c>
      <c r="S2" s="6" t="s">
        <v>45</v>
      </c>
      <c r="T2" s="7">
        <f t="array" ref="T2">SUM(LEN(B2:S2)-LEN(SUBSTITUTE(B2:S2,"C","")))</f>
        <v>18</v>
      </c>
      <c r="U2" s="7">
        <f t="array" ref="U2">SUM(LEN(B2:S2)-LEN(SUBSTITUTE(B2:S2,"X","")))</f>
        <v>0</v>
      </c>
      <c r="V2" s="7">
        <f t="array" ref="V2">SUM(LEN(B2:S2)-LEN(SUBSTITUTE(B2:S2,"W","")))</f>
        <v>0</v>
      </c>
      <c r="W2" s="7">
        <f t="array" ref="W2">SUM(LEN(B2:S2)-LEN(SUBSTITUTE(B2:S2,"M","")))</f>
        <v>0</v>
      </c>
      <c r="X2" s="7">
        <f t="array" ref="X2">SUM(LEN(B2:S2)-LEN(SUBSTITUTE(B2:S2,"A","")))</f>
        <v>0</v>
      </c>
      <c r="Y2" s="2"/>
      <c r="Z2" s="2"/>
    </row>
    <row r="3" ht="13.5" customHeight="1">
      <c r="A3" s="6" t="s">
        <v>51</v>
      </c>
      <c r="B3" s="6" t="s">
        <v>45</v>
      </c>
      <c r="C3" s="6" t="s">
        <v>45</v>
      </c>
      <c r="D3" s="6" t="s">
        <v>45</v>
      </c>
      <c r="E3" s="6" t="s">
        <v>45</v>
      </c>
      <c r="F3" s="6" t="s">
        <v>45</v>
      </c>
      <c r="G3" s="6" t="s">
        <v>45</v>
      </c>
      <c r="H3" s="6" t="s">
        <v>45</v>
      </c>
      <c r="I3" s="6" t="s">
        <v>45</v>
      </c>
      <c r="J3" s="6" t="s">
        <v>45</v>
      </c>
      <c r="K3" s="6" t="s">
        <v>45</v>
      </c>
      <c r="L3" s="6" t="s">
        <v>45</v>
      </c>
      <c r="M3" s="6" t="s">
        <v>45</v>
      </c>
      <c r="N3" s="6" t="s">
        <v>45</v>
      </c>
      <c r="O3" s="6" t="s">
        <v>45</v>
      </c>
      <c r="P3" s="6" t="s">
        <v>45</v>
      </c>
      <c r="Q3" s="6" t="s">
        <v>45</v>
      </c>
      <c r="R3" s="6" t="s">
        <v>45</v>
      </c>
      <c r="S3" s="6" t="s">
        <v>45</v>
      </c>
      <c r="T3" s="7">
        <f t="array" ref="T3">SUM(LEN(B3:S3)-LEN(SUBSTITUTE(B3:S3,"C","")))</f>
        <v>18</v>
      </c>
      <c r="U3" s="7">
        <f t="array" ref="U3">SUM(LEN(B3:S3)-LEN(SUBSTITUTE(B3:S3,"X","")))</f>
        <v>0</v>
      </c>
      <c r="V3" s="7">
        <f t="array" ref="V3">SUM(LEN(B3:S3)-LEN(SUBSTITUTE(B3:S3,"W","")))</f>
        <v>0</v>
      </c>
      <c r="W3" s="7">
        <f t="array" ref="W3">SUM(LEN(B3:S3)-LEN(SUBSTITUTE(B3:S3,"M","")))</f>
        <v>0</v>
      </c>
      <c r="X3" s="7">
        <f t="array" ref="X3">SUM(LEN(B3:S3)-LEN(SUBSTITUTE(B3:S3,"A","")))</f>
        <v>0</v>
      </c>
      <c r="Y3" s="2"/>
      <c r="Z3" s="2"/>
    </row>
    <row r="4" ht="13.5" customHeight="1">
      <c r="A4" s="6" t="s">
        <v>52</v>
      </c>
      <c r="B4" s="6"/>
      <c r="C4" s="6"/>
      <c r="D4" s="6"/>
      <c r="E4" s="6" t="s">
        <v>47</v>
      </c>
      <c r="F4" s="6" t="s">
        <v>47</v>
      </c>
      <c r="G4" s="6"/>
      <c r="H4" s="6"/>
      <c r="I4" s="6"/>
      <c r="J4" s="6"/>
      <c r="K4" s="6"/>
      <c r="L4" s="6"/>
      <c r="M4" s="6"/>
      <c r="N4" s="6"/>
      <c r="O4" s="6"/>
      <c r="P4" s="6" t="s">
        <v>49</v>
      </c>
      <c r="Q4" s="6" t="s">
        <v>49</v>
      </c>
      <c r="R4" s="6" t="s">
        <v>49</v>
      </c>
      <c r="S4" s="6" t="s">
        <v>49</v>
      </c>
      <c r="T4" s="7">
        <f t="array" ref="T4">SUM(LEN(B4:S4)-LEN(SUBSTITUTE(B4:S4,"C","")))</f>
        <v>0</v>
      </c>
      <c r="U4" s="7">
        <f t="array" ref="U4">SUM(LEN(B4:S4)-LEN(SUBSTITUTE(B4:S4,"X","")))</f>
        <v>0</v>
      </c>
      <c r="V4" s="7">
        <f t="array" ref="V4">SUM(LEN(B4:S4)-LEN(SUBSTITUTE(B4:S4,"W","")))</f>
        <v>2</v>
      </c>
      <c r="W4" s="7">
        <f t="array" ref="W4">SUM(LEN(B4:S4)-LEN(SUBSTITUTE(B4:S4,"M","")))</f>
        <v>0</v>
      </c>
      <c r="X4" s="7">
        <f t="array" ref="X4">SUM(LEN(B4:S4)-LEN(SUBSTITUTE(B4:S4,"A","")))</f>
        <v>4</v>
      </c>
      <c r="Y4" s="2"/>
      <c r="Z4" s="2"/>
    </row>
    <row r="5" ht="13.5" customHeight="1">
      <c r="A5" s="6" t="s">
        <v>53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 t="s">
        <v>45</v>
      </c>
      <c r="Q5" s="6" t="s">
        <v>45</v>
      </c>
      <c r="R5" s="6" t="s">
        <v>45</v>
      </c>
      <c r="S5" s="6" t="s">
        <v>45</v>
      </c>
      <c r="T5" s="7">
        <f t="array" ref="T5">SUM(LEN(B5:S5)-LEN(SUBSTITUTE(B5:S5,"C","")))</f>
        <v>4</v>
      </c>
      <c r="U5" s="7">
        <f t="array" ref="U5">SUM(LEN(B5:S5)-LEN(SUBSTITUTE(B5:S5,"X","")))</f>
        <v>0</v>
      </c>
      <c r="V5" s="7">
        <f t="array" ref="V5">SUM(LEN(B5:S5)-LEN(SUBSTITUTE(B5:S5,"W","")))</f>
        <v>0</v>
      </c>
      <c r="W5" s="7">
        <f t="array" ref="W5">SUM(LEN(B5:S5)-LEN(SUBSTITUTE(B5:S5,"M","")))</f>
        <v>0</v>
      </c>
      <c r="X5" s="7">
        <f t="array" ref="X5">SUM(LEN(B5:S5)-LEN(SUBSTITUTE(B5:S5,"A","")))</f>
        <v>0</v>
      </c>
      <c r="Y5" s="2"/>
      <c r="Z5" s="2"/>
    </row>
    <row r="6" ht="13.5" customHeight="1">
      <c r="A6" s="6" t="s">
        <v>86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45</v>
      </c>
      <c r="Q6" s="6" t="s">
        <v>45</v>
      </c>
      <c r="R6" s="6" t="s">
        <v>45</v>
      </c>
      <c r="S6" s="6" t="s">
        <v>45</v>
      </c>
      <c r="T6" s="7">
        <f t="array" ref="T6">SUM(LEN(B6:S6)-LEN(SUBSTITUTE(B6:S6,"C","")))</f>
        <v>4</v>
      </c>
      <c r="U6" s="7">
        <f t="array" ref="U6">SUM(LEN(B6:S6)-LEN(SUBSTITUTE(B6:S6,"X","")))</f>
        <v>0</v>
      </c>
      <c r="V6" s="7">
        <f t="array" ref="V6">SUM(LEN(B6:S6)-LEN(SUBSTITUTE(B6:S6,"W","")))</f>
        <v>0</v>
      </c>
      <c r="W6" s="7">
        <f t="array" ref="W6">SUM(LEN(B6:S6)-LEN(SUBSTITUTE(B6:S6,"M","")))</f>
        <v>0</v>
      </c>
      <c r="X6" s="7">
        <f t="array" ref="X6">SUM(LEN(B6:S6)-LEN(SUBSTITUTE(B6:S6,"A","")))</f>
        <v>0</v>
      </c>
      <c r="Y6" s="2"/>
      <c r="Z6" s="2"/>
    </row>
    <row r="7" ht="13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>
        <f t="shared" ref="T7:X7" si="1">SUM(T2:T6)</f>
        <v>44</v>
      </c>
      <c r="U7" s="7">
        <f t="shared" si="1"/>
        <v>0</v>
      </c>
      <c r="V7" s="7">
        <f t="shared" si="1"/>
        <v>2</v>
      </c>
      <c r="W7" s="7">
        <f t="shared" si="1"/>
        <v>0</v>
      </c>
      <c r="X7" s="7">
        <f t="shared" si="1"/>
        <v>4</v>
      </c>
      <c r="Y7" s="2"/>
      <c r="Z7" s="2"/>
    </row>
    <row r="8" ht="13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  <c r="V8" s="2"/>
      <c r="W8" s="2"/>
      <c r="X8" s="2"/>
      <c r="Y8" s="2"/>
      <c r="Z8" s="2"/>
    </row>
    <row r="9" ht="13.5" customHeight="1">
      <c r="A9" s="6" t="s">
        <v>55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2"/>
      <c r="U9" s="2"/>
      <c r="V9" s="2"/>
      <c r="W9" s="2"/>
      <c r="X9" s="2"/>
      <c r="Y9" s="2"/>
      <c r="Z9" s="2"/>
    </row>
    <row r="10" ht="13.5" customHeight="1">
      <c r="A10" s="6" t="s">
        <v>56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2"/>
      <c r="U10" s="2"/>
      <c r="V10" s="2"/>
      <c r="W10" s="2"/>
      <c r="X10" s="2"/>
      <c r="Y10" s="2"/>
      <c r="Z10" s="2"/>
    </row>
    <row r="11" ht="13.5" customHeight="1">
      <c r="A11" s="6" t="s">
        <v>57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2"/>
      <c r="U11" s="2"/>
      <c r="V11" s="2"/>
      <c r="W11" s="2"/>
      <c r="X11" s="2"/>
      <c r="Y11" s="2"/>
      <c r="Z11" s="2"/>
    </row>
    <row r="12" ht="13.5" customHeight="1">
      <c r="A12" s="6" t="s">
        <v>87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2"/>
      <c r="U12" s="2"/>
      <c r="V12" s="2"/>
      <c r="W12" s="2"/>
      <c r="X12" s="2"/>
      <c r="Y12" s="2"/>
      <c r="Z12" s="2"/>
    </row>
    <row r="13" ht="13.5" customHeight="1">
      <c r="A13" s="6" t="s">
        <v>59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9:B9"/>
    <mergeCell ref="A10:B10"/>
    <mergeCell ref="A11:B11"/>
    <mergeCell ref="A12:B12"/>
    <mergeCell ref="A13:B1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34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5" t="s">
        <v>45</v>
      </c>
      <c r="AB1" s="5" t="s">
        <v>46</v>
      </c>
      <c r="AC1" s="5" t="s">
        <v>47</v>
      </c>
      <c r="AD1" s="5" t="s">
        <v>48</v>
      </c>
      <c r="AE1" s="5" t="s">
        <v>49</v>
      </c>
    </row>
    <row r="2" ht="13.5" customHeight="1">
      <c r="A2" s="6" t="s">
        <v>50</v>
      </c>
      <c r="B2" s="6" t="s">
        <v>47</v>
      </c>
      <c r="C2" s="6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47</v>
      </c>
      <c r="N2" s="6" t="s">
        <v>47</v>
      </c>
      <c r="O2" s="6" t="s">
        <v>47</v>
      </c>
      <c r="P2" s="6" t="s">
        <v>47</v>
      </c>
      <c r="Q2" s="6" t="s">
        <v>47</v>
      </c>
      <c r="R2" s="6" t="s">
        <v>45</v>
      </c>
      <c r="S2" s="6" t="s">
        <v>47</v>
      </c>
      <c r="T2" s="6" t="s">
        <v>45</v>
      </c>
      <c r="U2" s="6" t="s">
        <v>45</v>
      </c>
      <c r="V2" s="6" t="s">
        <v>46</v>
      </c>
      <c r="W2" s="6" t="s">
        <v>45</v>
      </c>
      <c r="X2" s="6" t="s">
        <v>45</v>
      </c>
      <c r="Y2" s="6" t="s">
        <v>45</v>
      </c>
      <c r="Z2" s="6" t="s">
        <v>45</v>
      </c>
      <c r="AA2" s="7">
        <f t="array" ref="AA2">SUM(LEN(B2:Z2)-LEN(SUBSTITUTE(B2:Z2,"C","")))</f>
        <v>12</v>
      </c>
      <c r="AB2" s="7">
        <f t="array" ref="AB2">SUM(LEN(B2:Z2)-LEN(SUBSTITUTE(B2:Z2,"X","")))</f>
        <v>1</v>
      </c>
      <c r="AC2" s="7">
        <f t="array" ref="AC2">SUM(LEN(B2:Z2)-LEN(SUBSTITUTE(B2:Z2,"W","")))</f>
        <v>12</v>
      </c>
      <c r="AD2" s="7">
        <f t="array" ref="AD2">SUM(LEN(B2:Z2)-LEN(SUBSTITUTE(B2:Z2,"M","")))</f>
        <v>0</v>
      </c>
      <c r="AE2" s="7">
        <f t="array" ref="AE2">SUM(LEN(B2:Z2)-LEN(SUBSTITUTE(B2:Z2,"A","")))</f>
        <v>0</v>
      </c>
    </row>
    <row r="3" ht="13.5" customHeight="1">
      <c r="A3" s="6" t="s">
        <v>51</v>
      </c>
      <c r="B3" s="6" t="s">
        <v>47</v>
      </c>
      <c r="C3" s="6" t="s">
        <v>47</v>
      </c>
      <c r="D3" s="6" t="s">
        <v>47</v>
      </c>
      <c r="E3" s="6"/>
      <c r="F3" s="6"/>
      <c r="G3" s="6"/>
      <c r="H3" s="6" t="s">
        <v>49</v>
      </c>
      <c r="I3" s="6" t="s">
        <v>49</v>
      </c>
      <c r="J3" s="6" t="s">
        <v>49</v>
      </c>
      <c r="K3" s="6" t="s">
        <v>49</v>
      </c>
      <c r="L3" s="6" t="s">
        <v>49</v>
      </c>
      <c r="M3" s="6"/>
      <c r="N3" s="6" t="s">
        <v>47</v>
      </c>
      <c r="O3" s="6"/>
      <c r="P3" s="6"/>
      <c r="Q3" s="6"/>
      <c r="R3" s="6" t="s">
        <v>49</v>
      </c>
      <c r="S3" s="6"/>
      <c r="T3" s="6" t="s">
        <v>49</v>
      </c>
      <c r="U3" s="6" t="s">
        <v>49</v>
      </c>
      <c r="V3" s="6" t="s">
        <v>49</v>
      </c>
      <c r="W3" s="6" t="s">
        <v>49</v>
      </c>
      <c r="X3" s="6" t="s">
        <v>49</v>
      </c>
      <c r="Y3" s="6" t="s">
        <v>49</v>
      </c>
      <c r="Z3" s="6" t="s">
        <v>49</v>
      </c>
      <c r="AA3" s="7">
        <f t="array" ref="AA3">SUM(LEN(B3:Z3)-LEN(SUBSTITUTE(B3:Z3,"C","")))</f>
        <v>0</v>
      </c>
      <c r="AB3" s="7">
        <f t="array" ref="AB3">SUM(LEN(B3:Z3)-LEN(SUBSTITUTE(B3:Z3,"X","")))</f>
        <v>0</v>
      </c>
      <c r="AC3" s="7">
        <f t="array" ref="AC3">SUM(LEN(B3:Z3)-LEN(SUBSTITUTE(B3:Z3,"W","")))</f>
        <v>4</v>
      </c>
      <c r="AD3" s="7">
        <f t="array" ref="AD3">SUM(LEN(B3:Z3)-LEN(SUBSTITUTE(B3:Z3,"M","")))</f>
        <v>0</v>
      </c>
      <c r="AE3" s="7">
        <f t="array" ref="AE3">SUM(LEN(B3:Z3)-LEN(SUBSTITUTE(B3:Z3,"A","")))</f>
        <v>13</v>
      </c>
    </row>
    <row r="4" ht="13.5" customHeight="1">
      <c r="A4" s="6" t="s">
        <v>52</v>
      </c>
      <c r="B4" s="6"/>
      <c r="C4" s="6"/>
      <c r="D4" s="6"/>
      <c r="E4" s="6"/>
      <c r="F4" s="6"/>
      <c r="G4" s="6"/>
      <c r="H4" s="6" t="s">
        <v>45</v>
      </c>
      <c r="I4" s="6" t="s">
        <v>45</v>
      </c>
      <c r="J4" s="6" t="s">
        <v>45</v>
      </c>
      <c r="K4" s="6" t="s">
        <v>45</v>
      </c>
      <c r="L4" s="6" t="s">
        <v>45</v>
      </c>
      <c r="M4" s="6"/>
      <c r="N4" s="6"/>
      <c r="O4" s="6"/>
      <c r="P4" s="6"/>
      <c r="Q4" s="6"/>
      <c r="R4" s="6" t="s">
        <v>45</v>
      </c>
      <c r="S4" s="6"/>
      <c r="T4" s="6" t="s">
        <v>45</v>
      </c>
      <c r="U4" s="6" t="s">
        <v>45</v>
      </c>
      <c r="V4" s="6" t="s">
        <v>46</v>
      </c>
      <c r="W4" s="6" t="s">
        <v>45</v>
      </c>
      <c r="X4" s="6" t="s">
        <v>45</v>
      </c>
      <c r="Y4" s="6" t="s">
        <v>45</v>
      </c>
      <c r="Z4" s="6" t="s">
        <v>45</v>
      </c>
      <c r="AA4" s="7">
        <f t="array" ref="AA4">SUM(LEN(B4:Z4)-LEN(SUBSTITUTE(B4:Z4,"C","")))</f>
        <v>12</v>
      </c>
      <c r="AB4" s="7">
        <f t="array" ref="AB4">SUM(LEN(B4:Z4)-LEN(SUBSTITUTE(B4:Z4,"X","")))</f>
        <v>1</v>
      </c>
      <c r="AC4" s="7">
        <f t="array" ref="AC4">SUM(LEN(B4:Z4)-LEN(SUBSTITUTE(B4:Z4,"W","")))</f>
        <v>0</v>
      </c>
      <c r="AD4" s="7">
        <f t="array" ref="AD4">SUM(LEN(B4:Z4)-LEN(SUBSTITUTE(B4:Z4,"M","")))</f>
        <v>0</v>
      </c>
      <c r="AE4" s="7">
        <f t="array" ref="AE4">SUM(LEN(B4:Z4)-LEN(SUBSTITUTE(B4:Z4,"A","")))</f>
        <v>0</v>
      </c>
    </row>
    <row r="5" ht="13.5" customHeight="1">
      <c r="A5" s="6" t="s">
        <v>53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45</v>
      </c>
      <c r="X5" s="6" t="s">
        <v>45</v>
      </c>
      <c r="Y5" s="6" t="s">
        <v>45</v>
      </c>
      <c r="Z5" s="6" t="s">
        <v>45</v>
      </c>
      <c r="AA5" s="7">
        <f t="array" ref="AA5">SUM(LEN(B5:Z5)-LEN(SUBSTITUTE(B5:Z5,"C","")))</f>
        <v>4</v>
      </c>
      <c r="AB5" s="7">
        <f t="array" ref="AB5">SUM(LEN(B5:Z5)-LEN(SUBSTITUTE(B5:Z5,"X","")))</f>
        <v>0</v>
      </c>
      <c r="AC5" s="7">
        <f t="array" ref="AC5">SUM(LEN(B5:Z5)-LEN(SUBSTITUTE(B5:Z5,"W","")))</f>
        <v>0</v>
      </c>
      <c r="AD5" s="7">
        <f t="array" ref="AD5">SUM(LEN(B5:Z5)-LEN(SUBSTITUTE(B5:Z5,"M","")))</f>
        <v>0</v>
      </c>
      <c r="AE5" s="7">
        <f t="array" ref="AE5">SUM(LEN(B5:Z5)-LEN(SUBSTITUTE(B5:Z5,"A","")))</f>
        <v>0</v>
      </c>
    </row>
    <row r="6" ht="13.5" customHeight="1">
      <c r="A6" s="6" t="s">
        <v>86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45</v>
      </c>
      <c r="X6" s="6" t="s">
        <v>45</v>
      </c>
      <c r="Y6" s="6" t="s">
        <v>45</v>
      </c>
      <c r="Z6" s="6" t="s">
        <v>45</v>
      </c>
      <c r="AA6" s="7">
        <f t="array" ref="AA6">SUM(LEN(B6:Z6)-LEN(SUBSTITUTE(B6:Z6,"C","")))</f>
        <v>4</v>
      </c>
      <c r="AB6" s="7">
        <f t="array" ref="AB6">SUM(LEN(B6:Z6)-LEN(SUBSTITUTE(B6:Z6,"X","")))</f>
        <v>0</v>
      </c>
      <c r="AC6" s="7">
        <f t="array" ref="AC6">SUM(LEN(B6:Z6)-LEN(SUBSTITUTE(B6:Z6,"W","")))</f>
        <v>0</v>
      </c>
      <c r="AD6" s="7">
        <f t="array" ref="AD6">SUM(LEN(B6:Z6)-LEN(SUBSTITUTE(B6:Z6,"M","")))</f>
        <v>0</v>
      </c>
      <c r="AE6" s="7">
        <f t="array" ref="AE6">SUM(LEN(B6:Z6)-LEN(SUBSTITUTE(B6:Z6,"A","")))</f>
        <v>0</v>
      </c>
    </row>
    <row r="7" ht="13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>
        <f t="shared" ref="AA7:AE7" si="1">SUM(AA2:AA6)</f>
        <v>32</v>
      </c>
      <c r="AB7" s="7">
        <f t="shared" si="1"/>
        <v>2</v>
      </c>
      <c r="AC7" s="7">
        <f t="shared" si="1"/>
        <v>16</v>
      </c>
      <c r="AD7" s="7">
        <f t="shared" si="1"/>
        <v>0</v>
      </c>
      <c r="AE7" s="7">
        <f t="shared" si="1"/>
        <v>13</v>
      </c>
    </row>
    <row r="8" ht="13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2"/>
      <c r="AB8" s="2"/>
      <c r="AC8" s="2"/>
      <c r="AD8" s="2"/>
      <c r="AE8" s="2"/>
    </row>
    <row r="9" ht="13.5" customHeight="1">
      <c r="A9" s="6" t="s">
        <v>55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2"/>
      <c r="AB9" s="2"/>
      <c r="AC9" s="2"/>
      <c r="AD9" s="2"/>
      <c r="AE9" s="2"/>
    </row>
    <row r="10" ht="13.5" customHeight="1">
      <c r="A10" s="6" t="s">
        <v>56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2"/>
      <c r="AB10" s="2"/>
      <c r="AC10" s="2"/>
      <c r="AD10" s="2"/>
      <c r="AE10" s="2"/>
    </row>
    <row r="11" ht="13.5" customHeight="1">
      <c r="A11" s="6" t="s">
        <v>57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2"/>
      <c r="AB11" s="2"/>
      <c r="AC11" s="2"/>
      <c r="AD11" s="2"/>
      <c r="AE11" s="2"/>
    </row>
    <row r="12" ht="13.5" customHeight="1">
      <c r="A12" s="6" t="s">
        <v>87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2"/>
      <c r="AB12" s="2"/>
      <c r="AC12" s="2"/>
      <c r="AD12" s="2"/>
      <c r="AE12" s="2"/>
    </row>
    <row r="13" ht="13.5" customHeight="1">
      <c r="A13" s="6" t="s">
        <v>59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2"/>
      <c r="AB13" s="2"/>
      <c r="AC13" s="2"/>
      <c r="AD13" s="2"/>
      <c r="AE13" s="2"/>
    </row>
    <row r="14" ht="13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2"/>
      <c r="AB14" s="2"/>
      <c r="AC14" s="2"/>
      <c r="AD14" s="2"/>
      <c r="AE14" s="2"/>
    </row>
    <row r="15" ht="13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2"/>
      <c r="AB15" s="2"/>
      <c r="AC15" s="2"/>
      <c r="AD15" s="2"/>
      <c r="AE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mergeCells count="5">
    <mergeCell ref="A9:B9"/>
    <mergeCell ref="A10:B10"/>
    <mergeCell ref="A11:B11"/>
    <mergeCell ref="A12:B12"/>
    <mergeCell ref="A13:B1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49</v>
      </c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6" t="s">
        <v>50</v>
      </c>
      <c r="B2" s="6" t="s">
        <v>45</v>
      </c>
      <c r="C2" s="6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7">
        <f t="array" ref="M2">SUM(LEN(B2:L2)-LEN(SUBSTITUTE(B2:L2,"C","")))</f>
        <v>11</v>
      </c>
      <c r="N2" s="7">
        <f t="array" ref="N2">SUM(LEN(B2:L2)-LEN(SUBSTITUTE(B2:L2,"X","")))</f>
        <v>0</v>
      </c>
      <c r="O2" s="7">
        <f t="array" ref="O2">SUM(LEN(B2:L2)-LEN(SUBSTITUTE(B2:L2,"W","")))</f>
        <v>0</v>
      </c>
      <c r="P2" s="7">
        <f t="array" ref="P2">SUM(LEN(B2:L2)-LEN(SUBSTITUTE(B2:L2,"M","")))</f>
        <v>0</v>
      </c>
      <c r="Q2" s="7">
        <f t="array" ref="Q2">SUM(LEN(B2:L2)-LEN(SUBSTITUTE(B2:L2,"A","")))</f>
        <v>0</v>
      </c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6" t="s">
        <v>51</v>
      </c>
      <c r="B3" s="6" t="s">
        <v>45</v>
      </c>
      <c r="C3" s="6" t="s">
        <v>45</v>
      </c>
      <c r="D3" s="6" t="s">
        <v>45</v>
      </c>
      <c r="E3" s="6" t="s">
        <v>45</v>
      </c>
      <c r="F3" s="6" t="s">
        <v>45</v>
      </c>
      <c r="G3" s="6" t="s">
        <v>45</v>
      </c>
      <c r="H3" s="6" t="s">
        <v>45</v>
      </c>
      <c r="I3" s="6" t="s">
        <v>45</v>
      </c>
      <c r="J3" s="6" t="s">
        <v>45</v>
      </c>
      <c r="K3" s="6" t="s">
        <v>45</v>
      </c>
      <c r="L3" s="6" t="s">
        <v>45</v>
      </c>
      <c r="M3" s="7">
        <f t="array" ref="M3">SUM(LEN(B3:L3)-LEN(SUBSTITUTE(B3:L3,"C","")))</f>
        <v>11</v>
      </c>
      <c r="N3" s="7">
        <f t="array" ref="N3">SUM(LEN(B3:L3)-LEN(SUBSTITUTE(B3:L3,"X","")))</f>
        <v>0</v>
      </c>
      <c r="O3" s="7">
        <f t="array" ref="O3">SUM(LEN(B3:L3)-LEN(SUBSTITUTE(B3:L3,"W","")))</f>
        <v>0</v>
      </c>
      <c r="P3" s="7">
        <f t="array" ref="P3">SUM(LEN(B3:L3)-LEN(SUBSTITUTE(B3:L3,"M","")))</f>
        <v>0</v>
      </c>
      <c r="Q3" s="7">
        <f t="array" ref="Q3">SUM(LEN(B3:L3)-LEN(SUBSTITUTE(B3:L3,"A","")))</f>
        <v>0</v>
      </c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6" t="s">
        <v>52</v>
      </c>
      <c r="B4" s="6"/>
      <c r="C4" s="6"/>
      <c r="D4" s="6"/>
      <c r="E4" s="6" t="s">
        <v>47</v>
      </c>
      <c r="F4" s="6"/>
      <c r="G4" s="6"/>
      <c r="H4" s="6"/>
      <c r="I4" s="6"/>
      <c r="J4" s="6"/>
      <c r="K4" s="6"/>
      <c r="L4" s="6"/>
      <c r="M4" s="7">
        <f t="array" ref="M4">SUM(LEN(B4:L4)-LEN(SUBSTITUTE(B4:L4,"C","")))</f>
        <v>0</v>
      </c>
      <c r="N4" s="7">
        <f t="array" ref="N4">SUM(LEN(B4:L4)-LEN(SUBSTITUTE(B4:L4,"X","")))</f>
        <v>0</v>
      </c>
      <c r="O4" s="7">
        <f t="array" ref="O4">SUM(LEN(B4:L4)-LEN(SUBSTITUTE(B4:L4,"W","")))</f>
        <v>1</v>
      </c>
      <c r="P4" s="7">
        <f t="array" ref="P4">SUM(LEN(B4:L4)-LEN(SUBSTITUTE(B4:L4,"M","")))</f>
        <v>0</v>
      </c>
      <c r="Q4" s="7">
        <f t="array" ref="Q4">SUM(LEN(B4:L4)-LEN(SUBSTITUTE(B4:L4,"A","")))</f>
        <v>0</v>
      </c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6" t="s">
        <v>53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>
        <f t="array" ref="M5">SUM(LEN(B5:L5)-LEN(SUBSTITUTE(B5:L5,"C","")))</f>
        <v>0</v>
      </c>
      <c r="N5" s="7">
        <f t="array" ref="N5">SUM(LEN(B5:L5)-LEN(SUBSTITUTE(B5:L5,"X","")))</f>
        <v>0</v>
      </c>
      <c r="O5" s="7">
        <f t="array" ref="O5">SUM(LEN(B5:L5)-LEN(SUBSTITUTE(B5:L5,"W","")))</f>
        <v>0</v>
      </c>
      <c r="P5" s="7">
        <f t="array" ref="P5">SUM(LEN(B5:L5)-LEN(SUBSTITUTE(B5:L5,"M","")))</f>
        <v>0</v>
      </c>
      <c r="Q5" s="7">
        <f t="array" ref="Q5">SUM(LEN(B5:L5)-LEN(SUBSTITUTE(B5:L5,"A","")))</f>
        <v>0</v>
      </c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6" t="s">
        <v>54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>
        <f t="array" ref="M6">SUM(LEN(B6:L6)-LEN(SUBSTITUTE(B6:L6,"C","")))</f>
        <v>0</v>
      </c>
      <c r="N6" s="7">
        <f t="array" ref="N6">SUM(LEN(B6:L6)-LEN(SUBSTITUTE(B6:L6,"X","")))</f>
        <v>0</v>
      </c>
      <c r="O6" s="7">
        <f t="array" ref="O6">SUM(LEN(B6:L6)-LEN(SUBSTITUTE(B6:L6,"W","")))</f>
        <v>0</v>
      </c>
      <c r="P6" s="7">
        <f t="array" ref="P6">SUM(LEN(B6:L6)-LEN(SUBSTITUTE(B6:L6,"M","")))</f>
        <v>0</v>
      </c>
      <c r="Q6" s="7">
        <f t="array" ref="Q6">SUM(LEN(B6:L6)-LEN(SUBSTITUTE(B6:L6,"A","")))</f>
        <v>0</v>
      </c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>
        <f t="shared" ref="M7:Q7" si="1">SUM(M2:M6)</f>
        <v>22</v>
      </c>
      <c r="N7" s="7">
        <f t="shared" si="1"/>
        <v>0</v>
      </c>
      <c r="O7" s="7">
        <f t="shared" si="1"/>
        <v>1</v>
      </c>
      <c r="P7" s="7">
        <f t="shared" si="1"/>
        <v>0</v>
      </c>
      <c r="Q7" s="7">
        <f t="shared" si="1"/>
        <v>0</v>
      </c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6" t="s">
        <v>55</v>
      </c>
      <c r="C9" s="6"/>
      <c r="D9" s="6"/>
      <c r="E9" s="6"/>
      <c r="F9" s="6"/>
      <c r="G9" s="6"/>
      <c r="H9" s="6"/>
      <c r="I9" s="6"/>
      <c r="J9" s="6"/>
      <c r="K9" s="6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6" t="s">
        <v>56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6" t="s">
        <v>57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6" t="s">
        <v>87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6" t="s">
        <v>59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9:B9"/>
    <mergeCell ref="A10:B10"/>
    <mergeCell ref="A11:B11"/>
    <mergeCell ref="A12:B12"/>
    <mergeCell ref="A13:B1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3.5" customHeight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34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5" t="s">
        <v>45</v>
      </c>
      <c r="AC1" s="5" t="s">
        <v>46</v>
      </c>
      <c r="AD1" s="5" t="s">
        <v>47</v>
      </c>
      <c r="AE1" s="5" t="s">
        <v>48</v>
      </c>
      <c r="AF1" s="5" t="s">
        <v>49</v>
      </c>
    </row>
    <row r="2" ht="13.5" customHeight="1">
      <c r="A2" s="6" t="s">
        <v>50</v>
      </c>
      <c r="B2" s="6" t="s">
        <v>45</v>
      </c>
      <c r="C2" s="6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6" t="s">
        <v>45</v>
      </c>
      <c r="R2" s="6" t="s">
        <v>45</v>
      </c>
      <c r="S2" s="6" t="s">
        <v>45</v>
      </c>
      <c r="T2" s="6" t="s">
        <v>45</v>
      </c>
      <c r="U2" s="6" t="s">
        <v>45</v>
      </c>
      <c r="V2" s="6" t="s">
        <v>45</v>
      </c>
      <c r="W2" s="6" t="s">
        <v>45</v>
      </c>
      <c r="X2" s="6" t="s">
        <v>46</v>
      </c>
      <c r="Y2" s="6" t="s">
        <v>45</v>
      </c>
      <c r="Z2" s="6" t="s">
        <v>45</v>
      </c>
      <c r="AA2" s="6" t="s">
        <v>45</v>
      </c>
      <c r="AB2" s="7">
        <f t="array" ref="AB2">SUM(LEN(B2:AA2)-LEN(SUBSTITUTE(B2:AA2,"C","")))</f>
        <v>25</v>
      </c>
      <c r="AC2" s="7">
        <f t="array" ref="AC2">SUM(LEN(B2:AA2)-LEN(SUBSTITUTE(B2:AA2,"X","")))</f>
        <v>1</v>
      </c>
      <c r="AD2" s="7">
        <f t="array" ref="AD2">SUM(LEN(B2:AA2)-LEN(SUBSTITUTE(B2:AA2,"W","")))</f>
        <v>0</v>
      </c>
      <c r="AE2" s="7">
        <f t="array" ref="AE2">SUM(LEN(B2:AA2)-LEN(SUBSTITUTE(B2:AA2,"M","")))</f>
        <v>0</v>
      </c>
      <c r="AF2" s="7">
        <f t="array" ref="AF2">SUM(LEN(B2:AA2)-LEN(SUBSTITUTE(B2:AA2,"A","")))</f>
        <v>0</v>
      </c>
    </row>
    <row r="3" ht="13.5" customHeight="1">
      <c r="A3" s="6" t="s">
        <v>51</v>
      </c>
      <c r="B3" s="6" t="s">
        <v>45</v>
      </c>
      <c r="C3" s="6" t="s">
        <v>45</v>
      </c>
      <c r="D3" s="6" t="s">
        <v>45</v>
      </c>
      <c r="E3" s="6" t="s">
        <v>45</v>
      </c>
      <c r="F3" s="6" t="s">
        <v>45</v>
      </c>
      <c r="G3" s="6" t="s">
        <v>45</v>
      </c>
      <c r="H3" s="6" t="s">
        <v>45</v>
      </c>
      <c r="I3" s="6" t="s">
        <v>45</v>
      </c>
      <c r="J3" s="6" t="s">
        <v>45</v>
      </c>
      <c r="K3" s="6" t="s">
        <v>45</v>
      </c>
      <c r="L3" s="6" t="s">
        <v>45</v>
      </c>
      <c r="M3" s="6" t="s">
        <v>45</v>
      </c>
      <c r="N3" s="6" t="s">
        <v>45</v>
      </c>
      <c r="O3" s="6" t="s">
        <v>45</v>
      </c>
      <c r="P3" s="6" t="s">
        <v>45</v>
      </c>
      <c r="Q3" s="6" t="s">
        <v>45</v>
      </c>
      <c r="R3" s="6" t="s">
        <v>45</v>
      </c>
      <c r="S3" s="6" t="s">
        <v>45</v>
      </c>
      <c r="T3" s="6" t="s">
        <v>45</v>
      </c>
      <c r="U3" s="6" t="s">
        <v>45</v>
      </c>
      <c r="V3" s="6" t="s">
        <v>45</v>
      </c>
      <c r="W3" s="6" t="s">
        <v>45</v>
      </c>
      <c r="X3" s="6" t="s">
        <v>46</v>
      </c>
      <c r="Y3" s="6" t="s">
        <v>45</v>
      </c>
      <c r="Z3" s="6" t="s">
        <v>45</v>
      </c>
      <c r="AA3" s="6" t="s">
        <v>45</v>
      </c>
      <c r="AB3" s="7">
        <f t="array" ref="AB3">SUM(LEN(B3:AA3)-LEN(SUBSTITUTE(B3:AA3,"C","")))</f>
        <v>25</v>
      </c>
      <c r="AC3" s="7">
        <f t="array" ref="AC3">SUM(LEN(B3:AA3)-LEN(SUBSTITUTE(B3:AA3,"X","")))</f>
        <v>1</v>
      </c>
      <c r="AD3" s="7">
        <f t="array" ref="AD3">SUM(LEN(B3:AA3)-LEN(SUBSTITUTE(B3:AA3,"W","")))</f>
        <v>0</v>
      </c>
      <c r="AE3" s="7">
        <f t="array" ref="AE3">SUM(LEN(B3:AA3)-LEN(SUBSTITUTE(B3:AA3,"M","")))</f>
        <v>0</v>
      </c>
      <c r="AF3" s="7">
        <f t="array" ref="AF3">SUM(LEN(B3:AA3)-LEN(SUBSTITUTE(B3:AA3,"A","")))</f>
        <v>0</v>
      </c>
    </row>
    <row r="4" ht="13.5" customHeight="1">
      <c r="A4" s="6" t="s">
        <v>52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 t="s">
        <v>45</v>
      </c>
      <c r="Z4" s="6" t="s">
        <v>45</v>
      </c>
      <c r="AA4" s="6" t="s">
        <v>45</v>
      </c>
      <c r="AB4" s="7">
        <f t="array" ref="AB4">SUM(LEN(B4:AA4)-LEN(SUBSTITUTE(B4:AA4,"C","")))</f>
        <v>3</v>
      </c>
      <c r="AC4" s="7">
        <f t="array" ref="AC4">SUM(LEN(B4:AA4)-LEN(SUBSTITUTE(B4:AA4,"X","")))</f>
        <v>0</v>
      </c>
      <c r="AD4" s="7">
        <f t="array" ref="AD4">SUM(LEN(B4:AA4)-LEN(SUBSTITUTE(B4:AA4,"W","")))</f>
        <v>0</v>
      </c>
      <c r="AE4" s="7">
        <f t="array" ref="AE4">SUM(LEN(B4:AA4)-LEN(SUBSTITUTE(B4:AA4,"M","")))</f>
        <v>0</v>
      </c>
      <c r="AF4" s="7">
        <f t="array" ref="AF4">SUM(LEN(B4:AA4)-LEN(SUBSTITUTE(B4:AA4,"A","")))</f>
        <v>0</v>
      </c>
    </row>
    <row r="5" ht="13.5" customHeight="1">
      <c r="A5" s="6" t="s">
        <v>53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 t="s">
        <v>45</v>
      </c>
      <c r="Z5" s="6" t="s">
        <v>45</v>
      </c>
      <c r="AA5" s="6" t="s">
        <v>45</v>
      </c>
      <c r="AB5" s="7">
        <f t="array" ref="AB5">SUM(LEN(B5:AA5)-LEN(SUBSTITUTE(B5:AA5,"C","")))</f>
        <v>3</v>
      </c>
      <c r="AC5" s="7">
        <f t="array" ref="AC5">SUM(LEN(B5:AA5)-LEN(SUBSTITUTE(B5:AA5,"X","")))</f>
        <v>0</v>
      </c>
      <c r="AD5" s="7">
        <f t="array" ref="AD5">SUM(LEN(B5:AA5)-LEN(SUBSTITUTE(B5:AA5,"W","")))</f>
        <v>0</v>
      </c>
      <c r="AE5" s="7">
        <f t="array" ref="AE5">SUM(LEN(B5:AA5)-LEN(SUBSTITUTE(B5:AA5,"M","")))</f>
        <v>0</v>
      </c>
      <c r="AF5" s="7">
        <f t="array" ref="AF5">SUM(LEN(B5:AA5)-LEN(SUBSTITUTE(B5:AA5,"A","")))</f>
        <v>0</v>
      </c>
    </row>
    <row r="6" ht="13.5" customHeight="1">
      <c r="A6" s="6" t="s">
        <v>54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>
        <f t="array" ref="AB6">SUM(LEN(B6:AA6)-LEN(SUBSTITUTE(B6:AA6,"C","")))</f>
        <v>0</v>
      </c>
      <c r="AC6" s="7">
        <f t="array" ref="AC6">SUM(LEN(B6:AA6)-LEN(SUBSTITUTE(B6:AA6,"X","")))</f>
        <v>0</v>
      </c>
      <c r="AD6" s="7">
        <f t="array" ref="AD6">SUM(LEN(B6:AA6)-LEN(SUBSTITUTE(B6:AA6,"W","")))</f>
        <v>0</v>
      </c>
      <c r="AE6" s="7">
        <f t="array" ref="AE6">SUM(LEN(B6:AA6)-LEN(SUBSTITUTE(B6:AA6,"M","")))</f>
        <v>0</v>
      </c>
      <c r="AF6" s="7">
        <f t="array" ref="AF6">SUM(LEN(B6:AA6)-LEN(SUBSTITUTE(B6:AA6,"A","")))</f>
        <v>0</v>
      </c>
    </row>
    <row r="7" ht="13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>
        <f t="shared" ref="AB7:AF7" si="1">SUM(AB2:AB6)</f>
        <v>56</v>
      </c>
      <c r="AC7" s="7">
        <f t="shared" si="1"/>
        <v>2</v>
      </c>
      <c r="AD7" s="7">
        <f t="shared" si="1"/>
        <v>0</v>
      </c>
      <c r="AE7" s="7">
        <f t="shared" si="1"/>
        <v>0</v>
      </c>
      <c r="AF7" s="7">
        <f t="shared" si="1"/>
        <v>0</v>
      </c>
    </row>
    <row r="8" ht="13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2"/>
      <c r="AC8" s="2"/>
      <c r="AD8" s="2"/>
      <c r="AE8" s="2"/>
      <c r="AF8" s="2"/>
    </row>
    <row r="9" ht="13.5" customHeight="1">
      <c r="A9" s="6" t="s">
        <v>55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2"/>
      <c r="AC9" s="2"/>
      <c r="AD9" s="2"/>
      <c r="AE9" s="2"/>
      <c r="AF9" s="2"/>
    </row>
    <row r="10" ht="13.5" customHeight="1">
      <c r="A10" s="6" t="s">
        <v>56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2"/>
      <c r="AC10" s="2"/>
      <c r="AD10" s="2"/>
      <c r="AE10" s="2"/>
      <c r="AF10" s="2"/>
    </row>
    <row r="11" ht="13.5" customHeight="1">
      <c r="A11" s="6" t="s">
        <v>57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2"/>
      <c r="AC11" s="2"/>
      <c r="AD11" s="2"/>
      <c r="AE11" s="2"/>
      <c r="AF11" s="2"/>
    </row>
    <row r="12" ht="13.5" customHeight="1">
      <c r="A12" s="6" t="s">
        <v>87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2"/>
      <c r="AC12" s="2"/>
      <c r="AD12" s="2"/>
      <c r="AE12" s="2"/>
      <c r="AF12" s="2"/>
    </row>
    <row r="13" ht="13.5" customHeight="1">
      <c r="A13" s="6" t="s">
        <v>59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2"/>
      <c r="AC13" s="2"/>
      <c r="AD13" s="2"/>
      <c r="AE13" s="2"/>
      <c r="AF13" s="2"/>
    </row>
    <row r="14" ht="13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2"/>
      <c r="AC14" s="2"/>
      <c r="AD14" s="2"/>
      <c r="AE14" s="2"/>
      <c r="AF14" s="2"/>
    </row>
    <row r="15" ht="13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2"/>
      <c r="AC15" s="2"/>
      <c r="AD15" s="2"/>
      <c r="AE15" s="2"/>
      <c r="AF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mergeCells count="5">
    <mergeCell ref="A9:B9"/>
    <mergeCell ref="A10:B10"/>
    <mergeCell ref="A11:B11"/>
    <mergeCell ref="A12:B12"/>
    <mergeCell ref="A13:B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BINGHAO CHAI</dc:creator>
</cp:coreProperties>
</file>