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1" sheetId="1" r:id="rId4"/>
    <sheet state="visible" name="Movie 4" sheetId="2" r:id="rId5"/>
    <sheet state="visible" name="Movie 5" sheetId="3" r:id="rId6"/>
    <sheet state="visible" name="Movie 6" sheetId="4" r:id="rId7"/>
    <sheet state="visible" name="Movie 8" sheetId="5" r:id="rId8"/>
    <sheet state="visible" name="Movie 9" sheetId="6" r:id="rId9"/>
    <sheet state="visible" name="Movie 10" sheetId="7" r:id="rId10"/>
    <sheet state="visible" name="Anaphase vs Metaphase" sheetId="8" r:id="rId11"/>
  </sheets>
  <definedNames>
    <definedName name="Anaphase">#REF!</definedName>
    <definedName name="Timeframe">'Movie 1'!$A:$A</definedName>
    <definedName name="Spindles">'Movie 1'!$B:$B</definedName>
    <definedName name="Metaphase">#REF!</definedName>
  </definedNames>
  <calcPr/>
  <extLst>
    <ext uri="GoogleSheetsCustomDataVersion2">
      <go:sheetsCustomData xmlns:go="http://customooxmlschemas.google.com/" r:id="rId12" roundtripDataChecksum="wnpNl001BcicLcF/TNd6yCuyF6HVHx7ql06tpHa1HKc="/>
    </ext>
  </extLst>
</workbook>
</file>

<file path=xl/sharedStrings.xml><?xml version="1.0" encoding="utf-8"?>
<sst xmlns="http://schemas.openxmlformats.org/spreadsheetml/2006/main" count="586" uniqueCount="94">
  <si>
    <t>Timeframe</t>
  </si>
  <si>
    <t>Spindles in image</t>
  </si>
  <si>
    <t>Anaphase</t>
  </si>
  <si>
    <t>Metapahse</t>
  </si>
  <si>
    <t>Correctly tracked anaphase</t>
  </si>
  <si>
    <t>Correctly tracked metaphase</t>
  </si>
  <si>
    <t>%Correctly tracked anaphase</t>
  </si>
  <si>
    <t>%Correctly tracked metaphase</t>
  </si>
  <si>
    <t>T1</t>
  </si>
  <si>
    <t>-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</si>
  <si>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</si>
  <si>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</si>
  <si>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</si>
  <si>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</si>
  <si>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</si>
  <si>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</si>
  <si>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</si>
  <si>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</si>
  <si>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</si>
  <si>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</si>
  <si>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</si>
  <si>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</si>
  <si>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</si>
  <si>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</si>
  <si>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</si>
  <si>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</si>
  <si>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</si>
  <si>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</si>
  <si>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</si>
  <si>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</si>
  <si>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</si>
  <si>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</si>
  <si>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</si>
  <si>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</si>
  <si>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5a</t>
  </si>
  <si>
    <t xml:space="preserve">Correcly Tracked </t>
  </si>
  <si>
    <t>Missed tracked</t>
  </si>
  <si>
    <t>5b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</si>
  <si>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</si>
  <si>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</si>
  <si>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</si>
  <si>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</si>
  <si>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</si>
  <si>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</si>
  <si>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</si>
  <si>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</si>
  <si>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</si>
  <si>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</si>
  <si>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</si>
  <si>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</si>
  <si>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</si>
  <si>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</si>
  <si>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</si>
  <si>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</si>
  <si>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Video 6</t>
  </si>
  <si>
    <t>Spindles</t>
  </si>
  <si>
    <t>T27</t>
  </si>
  <si>
    <t>T28</t>
  </si>
  <si>
    <t>T29</t>
  </si>
  <si>
    <t>T30</t>
  </si>
  <si>
    <t>T31</t>
  </si>
  <si>
    <t>Video 8</t>
  </si>
  <si>
    <t>T33</t>
  </si>
  <si>
    <t>Video 9</t>
  </si>
  <si>
    <t xml:space="preserve"> T11</t>
  </si>
  <si>
    <t>T26</t>
  </si>
  <si>
    <t>T32</t>
  </si>
  <si>
    <t>Video 10</t>
  </si>
  <si>
    <t>Accuracy Data</t>
  </si>
  <si>
    <t>Movie</t>
  </si>
  <si>
    <t>Correctly Tracked</t>
  </si>
  <si>
    <t>Incorreclty Tracked</t>
  </si>
  <si>
    <t>M1</t>
  </si>
  <si>
    <t>M4</t>
  </si>
  <si>
    <t>M5A</t>
  </si>
  <si>
    <t>M5B</t>
  </si>
  <si>
    <t>M6A</t>
  </si>
  <si>
    <t>M6B</t>
  </si>
  <si>
    <t>M8A</t>
  </si>
  <si>
    <t>M8B</t>
  </si>
  <si>
    <t>M9</t>
  </si>
  <si>
    <t>M10</t>
  </si>
  <si>
    <t>Anapase vs Metaphase</t>
  </si>
  <si>
    <t>%Correctly Tracked Metaphase</t>
  </si>
  <si>
    <t>%Correctly Tracked Anaphase</t>
  </si>
  <si>
    <t>Metaphase Frames</t>
  </si>
  <si>
    <t>Anaphase Frames</t>
  </si>
  <si>
    <t>Number of spindles (N)</t>
  </si>
  <si>
    <t>Number of spindle bearing images tracked (n)</t>
  </si>
  <si>
    <t>Number of timeframes (T)</t>
  </si>
  <si>
    <t>6a</t>
  </si>
  <si>
    <t>6b</t>
  </si>
  <si>
    <t>8a</t>
  </si>
  <si>
    <t>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</si>
</sst>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Times New Roman"/>
      <scheme val="minor"/>
    </font>
    <font>
      <color theme="1"/>
      <name val="Times New Roman"/>
      <scheme val="minor"/>
    </font>
    <font>
      <sz val="11.0"/>
      <color rgb="FF000000"/>
      <name val="Calibri"/>
    </font>
    <font>
      <sz val="11.0"/>
      <color theme="1"/>
      <name val="Times New Roman"/>
    </font>
    <font>
      <sz val="11.0"/>
      <color rgb="FF000000"/>
      <name val="&quot;Times New Roman&quot;"/>
    </font>
    <font>
      <sz val="11.0"/>
      <color rgb="FF000000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3" numFmtId="9" xfId="0" applyFont="1" applyNumberFormat="1"/>
    <xf borderId="0" fillId="0" fontId="3" numFmtId="10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0" fontId="3" numFmtId="0" xfId="0" applyBorder="1" applyFont="1"/>
    <xf borderId="0" fillId="0" fontId="1" numFmtId="9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5" numFmtId="0" xfId="0" applyFont="1"/>
    <xf borderId="0" fillId="0" fontId="3" numFmtId="10" xfId="0" applyAlignment="1" applyFont="1" applyNumberFormat="1">
      <alignment readingOrder="0"/>
    </xf>
    <xf borderId="1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6" numFmtId="10" xfId="0" applyAlignment="1" applyFont="1" applyNumberFormat="1">
      <alignment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7.63"/>
    <col customWidth="1" min="3" max="3" width="15.5"/>
    <col customWidth="1" min="4" max="4" width="17.5"/>
    <col customWidth="1" min="5" max="5" width="18.63"/>
    <col customWidth="1" min="6" max="6" width="22.13"/>
    <col customWidth="1" min="7" max="7" width="12.0"/>
    <col customWidth="1" min="8" max="8" width="18.0"/>
    <col customWidth="1" min="9" max="20" width="8.63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3.5" customHeight="1">
      <c r="A2" s="1" t="s">
        <v>8</v>
      </c>
      <c r="B2" s="1">
        <v>3.0</v>
      </c>
      <c r="C2" s="3">
        <v>0.0</v>
      </c>
      <c r="D2" s="3">
        <v>3.0</v>
      </c>
      <c r="E2" s="2" t="s">
        <v>9</v>
      </c>
      <c r="F2" s="3">
        <v>3.0</v>
      </c>
      <c r="G2" s="4" t="e">
        <v>#VALUE!</v>
      </c>
      <c r="H2" s="5">
        <v>1.0</v>
      </c>
    </row>
    <row r="3" ht="13.5" customHeight="1">
      <c r="A3" s="1" t="s">
        <v>10</v>
      </c>
      <c r="B3" s="1">
        <v>3.0</v>
      </c>
      <c r="C3" s="3">
        <v>0.0</v>
      </c>
      <c r="D3" s="3">
        <v>3.0</v>
      </c>
      <c r="E3" s="2" t="s">
        <v>9</v>
      </c>
      <c r="F3" s="3">
        <v>3.0</v>
      </c>
      <c r="G3" s="4" t="e">
        <v>#VALUE!</v>
      </c>
      <c r="H3" s="5">
        <v>1.0</v>
      </c>
    </row>
    <row r="4" ht="13.5" customHeight="1">
      <c r="A4" s="1" t="s">
        <v>11</v>
      </c>
      <c r="B4" s="1">
        <v>4.0</v>
      </c>
      <c r="C4" s="3">
        <v>1.0</v>
      </c>
      <c r="D4" s="3">
        <v>3.0</v>
      </c>
      <c r="E4" s="3">
        <v>1.0</v>
      </c>
      <c r="F4" s="3">
        <v>2.0</v>
      </c>
      <c r="G4" s="3">
        <v>100.0</v>
      </c>
      <c r="H4" s="5">
        <v>0.67</v>
      </c>
    </row>
    <row r="5" ht="13.5" customHeight="1">
      <c r="A5" s="1" t="s">
        <v>12</v>
      </c>
      <c r="B5" s="1">
        <v>4.0</v>
      </c>
      <c r="C5" s="3">
        <v>1.0</v>
      </c>
      <c r="D5" s="3">
        <v>2.0</v>
      </c>
      <c r="E5" s="3">
        <v>1.0</v>
      </c>
      <c r="F5" s="3">
        <v>1.0</v>
      </c>
      <c r="G5" s="3">
        <v>100.0</v>
      </c>
      <c r="H5" s="5">
        <v>0.5</v>
      </c>
    </row>
    <row r="6" ht="13.5" customHeight="1">
      <c r="A6" s="1" t="s">
        <v>13</v>
      </c>
      <c r="B6" s="1">
        <v>5.0</v>
      </c>
      <c r="C6" s="3">
        <v>1.0</v>
      </c>
      <c r="D6" s="3">
        <v>1.0</v>
      </c>
      <c r="E6" s="3">
        <v>0.0</v>
      </c>
      <c r="F6" s="3">
        <v>1.0</v>
      </c>
      <c r="G6" s="3">
        <v>0.0</v>
      </c>
      <c r="H6" s="5">
        <v>1.0</v>
      </c>
    </row>
    <row r="7" ht="13.5" customHeight="1">
      <c r="A7" s="1" t="s">
        <v>14</v>
      </c>
      <c r="B7" s="1">
        <v>6.0</v>
      </c>
      <c r="C7" s="3">
        <v>1.0</v>
      </c>
      <c r="D7" s="3">
        <v>1.0</v>
      </c>
      <c r="E7" s="3">
        <v>1.0</v>
      </c>
      <c r="F7" s="3">
        <v>1.0</v>
      </c>
      <c r="G7" s="3">
        <v>100.0</v>
      </c>
      <c r="H7" s="5">
        <v>1.0</v>
      </c>
    </row>
    <row r="8" ht="13.5" customHeight="1">
      <c r="A8" s="1" t="s">
        <v>15</v>
      </c>
      <c r="B8" s="1">
        <v>7.0</v>
      </c>
      <c r="C8" s="3">
        <v>0.0</v>
      </c>
      <c r="D8" s="3">
        <v>1.0</v>
      </c>
      <c r="E8" s="2" t="s">
        <v>9</v>
      </c>
      <c r="F8" s="3">
        <v>1.0</v>
      </c>
      <c r="G8" s="4" t="e">
        <v>#VALUE!</v>
      </c>
      <c r="H8" s="5">
        <v>1.0</v>
      </c>
    </row>
    <row r="9" ht="13.5" customHeight="1">
      <c r="A9" s="1" t="s">
        <v>16</v>
      </c>
      <c r="B9" s="1">
        <v>7.0</v>
      </c>
      <c r="C9" s="3">
        <v>0.0</v>
      </c>
      <c r="D9" s="3">
        <v>1.0</v>
      </c>
      <c r="E9" s="2" t="s">
        <v>9</v>
      </c>
      <c r="F9" s="3">
        <v>1.0</v>
      </c>
      <c r="G9" s="4" t="e">
        <v>#VALUE!</v>
      </c>
      <c r="H9" s="5">
        <v>1.0</v>
      </c>
    </row>
    <row r="10" ht="13.5" customHeight="1">
      <c r="A10" s="1" t="s">
        <v>17</v>
      </c>
      <c r="B10" s="1">
        <v>8.0</v>
      </c>
      <c r="C10" s="3">
        <v>0.0</v>
      </c>
      <c r="D10" s="3">
        <v>1.0</v>
      </c>
      <c r="E10" s="2" t="s">
        <v>9</v>
      </c>
      <c r="F10" s="3">
        <v>1.0</v>
      </c>
      <c r="G10" s="4" t="e">
        <v>#VALUE!</v>
      </c>
      <c r="H10" s="5">
        <v>1.0</v>
      </c>
    </row>
    <row r="11" ht="13.5" customHeight="1">
      <c r="A11" s="1" t="s">
        <v>18</v>
      </c>
      <c r="B11" s="1">
        <v>8.0</v>
      </c>
      <c r="C11" s="3">
        <v>0.0</v>
      </c>
      <c r="D11" s="3">
        <v>1.0</v>
      </c>
      <c r="E11" s="2" t="s">
        <v>9</v>
      </c>
      <c r="F11" s="3">
        <v>1.0</v>
      </c>
      <c r="G11" s="4" t="e">
        <v>#VALUE!</v>
      </c>
      <c r="H11" s="5">
        <v>1.0</v>
      </c>
    </row>
    <row r="12" ht="13.5" customHeight="1">
      <c r="A12" s="1" t="s">
        <v>19</v>
      </c>
      <c r="B12" s="1">
        <v>6.0</v>
      </c>
      <c r="C12" s="3">
        <v>1.0</v>
      </c>
      <c r="D12" s="3">
        <v>0.0</v>
      </c>
      <c r="E12" s="3">
        <v>1.0</v>
      </c>
      <c r="F12" s="2" t="s">
        <v>9</v>
      </c>
      <c r="G12" s="3">
        <v>100.0</v>
      </c>
      <c r="H12" s="4" t="e">
        <v>#VALUE!</v>
      </c>
    </row>
    <row r="13" ht="13.5" customHeight="1">
      <c r="A13" s="1" t="s">
        <v>20</v>
      </c>
      <c r="B13" s="1">
        <v>6.0</v>
      </c>
      <c r="C13" s="3">
        <v>1.0</v>
      </c>
      <c r="D13" s="3">
        <v>1.0</v>
      </c>
      <c r="E13" s="3">
        <v>1.0</v>
      </c>
      <c r="F13" s="3">
        <v>1.0</v>
      </c>
      <c r="G13" s="3">
        <v>100.0</v>
      </c>
      <c r="H13" s="5">
        <v>1.0</v>
      </c>
    </row>
    <row r="14" ht="13.5" customHeight="1">
      <c r="A14" s="1" t="s">
        <v>21</v>
      </c>
      <c r="B14" s="6">
        <v>4.0</v>
      </c>
      <c r="C14" s="3">
        <v>0.0</v>
      </c>
      <c r="D14" s="3">
        <v>1.0</v>
      </c>
      <c r="E14" s="2" t="s">
        <v>9</v>
      </c>
      <c r="F14" s="3">
        <v>1.0</v>
      </c>
      <c r="G14" s="4" t="e">
        <v>#VALUE!</v>
      </c>
      <c r="H14" s="5">
        <v>1.0</v>
      </c>
    </row>
    <row r="15" ht="13.5" customHeight="1">
      <c r="A15" s="1" t="s">
        <v>22</v>
      </c>
      <c r="B15" s="1">
        <v>6.0</v>
      </c>
      <c r="C15" s="3">
        <v>0.0</v>
      </c>
      <c r="D15" s="3">
        <v>1.0</v>
      </c>
      <c r="E15" s="2" t="s">
        <v>9</v>
      </c>
      <c r="F15" s="3">
        <v>1.0</v>
      </c>
      <c r="G15" s="4" t="e">
        <v>#VALUE!</v>
      </c>
      <c r="H15" s="5">
        <v>1.0</v>
      </c>
    </row>
    <row r="16" ht="13.5" customHeight="1">
      <c r="A16" s="1" t="s">
        <v>23</v>
      </c>
      <c r="B16" s="1">
        <v>5.0</v>
      </c>
      <c r="C16" s="3">
        <v>0.0</v>
      </c>
      <c r="D16" s="3">
        <v>2.0</v>
      </c>
      <c r="E16" s="2" t="s">
        <v>9</v>
      </c>
      <c r="F16" s="3">
        <v>2.0</v>
      </c>
      <c r="G16" s="4" t="e">
        <v>#VALUE!</v>
      </c>
      <c r="H16" s="5">
        <v>1.0</v>
      </c>
    </row>
    <row r="17" ht="13.5" customHeight="1">
      <c r="A17" s="1" t="s">
        <v>24</v>
      </c>
      <c r="B17" s="1">
        <v>5.0</v>
      </c>
      <c r="C17" s="3">
        <v>0.0</v>
      </c>
      <c r="D17" s="3">
        <v>2.0</v>
      </c>
      <c r="E17" s="2" t="s">
        <v>9</v>
      </c>
      <c r="F17" s="3">
        <v>2.0</v>
      </c>
      <c r="G17" s="4" t="e">
        <v>#VALUE!</v>
      </c>
      <c r="H17" s="5">
        <v>1.0</v>
      </c>
    </row>
    <row r="18" ht="13.5" customHeight="1">
      <c r="A18" s="1" t="s">
        <v>25</v>
      </c>
      <c r="B18" s="1">
        <v>5.0</v>
      </c>
      <c r="C18" s="3">
        <v>0.0</v>
      </c>
      <c r="D18" s="3">
        <v>2.0</v>
      </c>
      <c r="E18" s="2" t="s">
        <v>9</v>
      </c>
      <c r="F18" s="3">
        <v>2.0</v>
      </c>
      <c r="G18" s="4" t="e">
        <v>#VALUE!</v>
      </c>
      <c r="H18" s="5">
        <v>1.0</v>
      </c>
    </row>
    <row r="19" ht="13.5" customHeight="1">
      <c r="A19" s="1" t="s">
        <v>26</v>
      </c>
      <c r="B19" s="1">
        <v>5.0</v>
      </c>
      <c r="C19" s="3">
        <v>1.0</v>
      </c>
      <c r="D19" s="3">
        <v>1.0</v>
      </c>
      <c r="E19" s="3">
        <v>1.0</v>
      </c>
      <c r="F19" s="3">
        <v>1.0</v>
      </c>
      <c r="G19" s="3">
        <v>100.0</v>
      </c>
      <c r="H19" s="5">
        <v>1.0</v>
      </c>
    </row>
    <row r="20" ht="13.5" customHeight="1">
      <c r="A20" s="1" t="s">
        <v>27</v>
      </c>
      <c r="B20" s="1">
        <v>5.0</v>
      </c>
      <c r="C20" s="3">
        <v>0.0</v>
      </c>
      <c r="D20" s="3">
        <v>1.0</v>
      </c>
      <c r="E20" s="2" t="s">
        <v>9</v>
      </c>
      <c r="F20" s="3">
        <v>1.0</v>
      </c>
      <c r="G20" s="4" t="e">
        <v>#VALUE!</v>
      </c>
      <c r="H20" s="5">
        <v>1.0</v>
      </c>
    </row>
    <row r="21" ht="13.5" customHeight="1">
      <c r="A21" s="1" t="s">
        <v>28</v>
      </c>
      <c r="B21" s="1">
        <v>5.0</v>
      </c>
      <c r="C21" s="3">
        <v>0.0</v>
      </c>
      <c r="D21" s="3">
        <v>1.0</v>
      </c>
      <c r="E21" s="2" t="s">
        <v>9</v>
      </c>
      <c r="F21" s="3">
        <v>1.0</v>
      </c>
      <c r="G21" s="4" t="e">
        <v>#VALUE!</v>
      </c>
      <c r="H21" s="5">
        <v>1.0</v>
      </c>
    </row>
    <row r="22" ht="13.5" customHeight="1">
      <c r="A22" s="1" t="s">
        <v>29</v>
      </c>
      <c r="B22" s="1">
        <v>5.0</v>
      </c>
      <c r="C22" s="3">
        <v>0.0</v>
      </c>
      <c r="D22" s="3">
        <v>1.0</v>
      </c>
      <c r="E22" s="2" t="s">
        <v>9</v>
      </c>
      <c r="F22" s="3">
        <v>1.0</v>
      </c>
      <c r="G22" s="4" t="e">
        <v>#VALUE!</v>
      </c>
      <c r="H22" s="5">
        <v>1.0</v>
      </c>
    </row>
    <row r="23" ht="13.5" customHeight="1">
      <c r="A23" s="1" t="s">
        <v>30</v>
      </c>
      <c r="B23" s="1">
        <v>5.0</v>
      </c>
      <c r="C23" s="3">
        <v>0.0</v>
      </c>
      <c r="D23" s="3">
        <v>1.0</v>
      </c>
      <c r="E23" s="2" t="s">
        <v>9</v>
      </c>
      <c r="F23" s="3">
        <v>1.0</v>
      </c>
      <c r="G23" s="4" t="e">
        <v>#VALUE!</v>
      </c>
      <c r="H23" s="5">
        <v>1.0</v>
      </c>
    </row>
    <row r="24" ht="13.5" customHeight="1">
      <c r="A24" s="1" t="s">
        <v>31</v>
      </c>
      <c r="B24" s="1">
        <v>5.0</v>
      </c>
      <c r="C24" s="3">
        <v>0.0</v>
      </c>
      <c r="D24" s="3">
        <v>1.0</v>
      </c>
      <c r="E24" s="2" t="s">
        <v>9</v>
      </c>
      <c r="F24" s="3">
        <v>1.0</v>
      </c>
      <c r="G24" s="4" t="e">
        <v>#VALUE!</v>
      </c>
      <c r="H24" s="5">
        <v>1.0</v>
      </c>
    </row>
    <row r="25" ht="13.5" customHeight="1">
      <c r="A25" s="1" t="s">
        <v>32</v>
      </c>
      <c r="B25" s="1">
        <v>5.0</v>
      </c>
      <c r="C25" s="3">
        <v>0.0</v>
      </c>
      <c r="D25" s="3">
        <v>0.0</v>
      </c>
      <c r="E25" s="2" t="s">
        <v>9</v>
      </c>
      <c r="F25" s="2" t="s">
        <v>9</v>
      </c>
      <c r="G25" s="4" t="e">
        <v>#VALUE!</v>
      </c>
      <c r="H25" s="4" t="e">
        <v>#VALUE!</v>
      </c>
    </row>
    <row r="26" ht="13.5" customHeight="1">
      <c r="A26" s="1" t="s">
        <v>33</v>
      </c>
      <c r="B26" s="1">
        <v>4.0</v>
      </c>
      <c r="C26" s="3">
        <v>0.0</v>
      </c>
      <c r="D26" s="3">
        <v>0.0</v>
      </c>
      <c r="E26" s="2" t="s">
        <v>9</v>
      </c>
      <c r="F26" s="2" t="s">
        <v>9</v>
      </c>
      <c r="G26" s="4" t="e">
        <v>#VALUE!</v>
      </c>
      <c r="H26" s="4" t="e">
        <v>#VALUE!</v>
      </c>
    </row>
    <row r="27" ht="13.5" customHeight="1">
      <c r="C27" s="7"/>
      <c r="D27" s="7"/>
      <c r="E27" s="7"/>
      <c r="F27" s="7"/>
      <c r="G27" s="3">
        <v>85.71428571</v>
      </c>
      <c r="H27" s="5">
        <v>0.96</v>
      </c>
    </row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5.25"/>
    <col customWidth="1" min="3" max="3" width="16.5"/>
    <col customWidth="1" min="4" max="4" width="15.5"/>
    <col customWidth="1" min="5" max="5" width="15.75"/>
    <col customWidth="1" min="6" max="6" width="13.5"/>
    <col customWidth="1" min="7" max="7" width="14.63"/>
    <col customWidth="1" min="8" max="8" width="18.63"/>
    <col customWidth="1" min="9" max="25" width="8.63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3.5" customHeight="1">
      <c r="A2" s="1" t="s">
        <v>8</v>
      </c>
      <c r="B2" s="1">
        <v>5.0</v>
      </c>
      <c r="C2" s="3">
        <v>0.0</v>
      </c>
      <c r="D2" s="3">
        <v>5.0</v>
      </c>
      <c r="E2" s="2" t="s">
        <v>9</v>
      </c>
      <c r="F2" s="3">
        <v>5.0</v>
      </c>
      <c r="G2" s="4" t="e">
        <v>#VALUE!</v>
      </c>
      <c r="H2" s="3">
        <v>100.0</v>
      </c>
    </row>
    <row r="3" ht="13.5" customHeight="1">
      <c r="A3" s="1" t="s">
        <v>10</v>
      </c>
      <c r="B3" s="1">
        <v>5.0</v>
      </c>
      <c r="C3" s="3">
        <v>1.0</v>
      </c>
      <c r="D3" s="3">
        <v>4.0</v>
      </c>
      <c r="E3" s="3">
        <v>1.0</v>
      </c>
      <c r="F3" s="3">
        <v>4.0</v>
      </c>
      <c r="G3" s="3">
        <v>100.0</v>
      </c>
      <c r="H3" s="3">
        <v>100.0</v>
      </c>
    </row>
    <row r="4" ht="13.5" customHeight="1">
      <c r="A4" s="1" t="s">
        <v>11</v>
      </c>
      <c r="B4" s="1">
        <v>5.0</v>
      </c>
      <c r="C4" s="3">
        <v>2.0</v>
      </c>
      <c r="D4" s="3">
        <v>3.0</v>
      </c>
      <c r="E4" s="3">
        <v>2.0</v>
      </c>
      <c r="F4" s="3">
        <v>3.0</v>
      </c>
      <c r="G4" s="3">
        <v>100.0</v>
      </c>
      <c r="H4" s="3">
        <v>100.0</v>
      </c>
    </row>
    <row r="5" ht="13.5" customHeight="1">
      <c r="A5" s="1" t="s">
        <v>12</v>
      </c>
      <c r="B5" s="1">
        <v>5.0</v>
      </c>
      <c r="C5" s="3">
        <v>1.0</v>
      </c>
      <c r="D5" s="3">
        <v>2.0</v>
      </c>
      <c r="E5" s="3">
        <v>0.0</v>
      </c>
      <c r="F5" s="3">
        <v>2.0</v>
      </c>
      <c r="G5" s="3">
        <v>0.0</v>
      </c>
      <c r="H5" s="3">
        <v>100.0</v>
      </c>
    </row>
    <row r="6" ht="13.5" customHeight="1">
      <c r="A6" s="1" t="s">
        <v>13</v>
      </c>
      <c r="B6" s="6">
        <v>7.0</v>
      </c>
      <c r="C6" s="3">
        <v>2.0</v>
      </c>
      <c r="D6" s="3">
        <v>1.0</v>
      </c>
      <c r="E6" s="3">
        <v>2.0</v>
      </c>
      <c r="F6" s="3">
        <v>0.0</v>
      </c>
      <c r="G6" s="3">
        <v>100.0</v>
      </c>
      <c r="H6" s="3">
        <v>0.0</v>
      </c>
    </row>
    <row r="7" ht="13.5" customHeight="1">
      <c r="A7" s="1" t="s">
        <v>14</v>
      </c>
      <c r="B7" s="1">
        <v>5.0</v>
      </c>
      <c r="C7" s="3">
        <v>1.0</v>
      </c>
      <c r="D7" s="3">
        <v>0.0</v>
      </c>
      <c r="E7" s="3">
        <v>0.0</v>
      </c>
      <c r="F7" s="2" t="s">
        <v>9</v>
      </c>
      <c r="G7" s="3">
        <v>0.0</v>
      </c>
      <c r="H7" s="4" t="e">
        <v>#VALUE!</v>
      </c>
    </row>
    <row r="8" ht="13.5" customHeight="1">
      <c r="A8" s="1" t="s">
        <v>15</v>
      </c>
      <c r="B8" s="1">
        <v>7.0</v>
      </c>
      <c r="C8" s="3">
        <v>1.0</v>
      </c>
      <c r="D8" s="3">
        <v>0.0</v>
      </c>
      <c r="E8" s="3">
        <v>1.0</v>
      </c>
      <c r="F8" s="2" t="s">
        <v>9</v>
      </c>
      <c r="G8" s="3">
        <v>100.0</v>
      </c>
      <c r="H8" s="4" t="e">
        <v>#VALUE!</v>
      </c>
    </row>
    <row r="9" ht="13.5" customHeight="1">
      <c r="A9" s="1" t="s">
        <v>16</v>
      </c>
      <c r="B9" s="1">
        <v>7.0</v>
      </c>
      <c r="C9" s="3">
        <v>0.0</v>
      </c>
      <c r="D9" s="3">
        <v>0.0</v>
      </c>
      <c r="E9" s="2" t="s">
        <v>9</v>
      </c>
      <c r="F9" s="2" t="s">
        <v>9</v>
      </c>
      <c r="G9" s="4" t="e">
        <v>#VALUE!</v>
      </c>
      <c r="H9" s="4" t="e">
        <v>#VALUE!</v>
      </c>
    </row>
    <row r="10" ht="13.5" customHeight="1">
      <c r="A10" s="1" t="s">
        <v>17</v>
      </c>
      <c r="B10" s="1">
        <v>8.0</v>
      </c>
      <c r="C10" s="3">
        <v>0.0</v>
      </c>
      <c r="D10" s="3">
        <v>0.0</v>
      </c>
      <c r="E10" s="2" t="s">
        <v>9</v>
      </c>
      <c r="F10" s="2" t="s">
        <v>9</v>
      </c>
      <c r="G10" s="4" t="e">
        <v>#VALUE!</v>
      </c>
      <c r="H10" s="4" t="e">
        <v>#VALUE!</v>
      </c>
    </row>
    <row r="11" ht="13.5" customHeight="1">
      <c r="C11" s="7"/>
      <c r="D11" s="8"/>
      <c r="E11" s="8"/>
      <c r="F11" s="8"/>
      <c r="G11" s="3">
        <v>66.66666667</v>
      </c>
      <c r="H11" s="3">
        <v>80.0</v>
      </c>
    </row>
    <row r="12" ht="13.5" customHeight="1">
      <c r="D12" s="9"/>
      <c r="E12" s="10"/>
      <c r="F12" s="11"/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88"/>
    <col customWidth="1" min="3" max="3" width="16.5"/>
    <col customWidth="1" min="4" max="4" width="15.5"/>
    <col customWidth="1" min="5" max="5" width="16.5"/>
    <col customWidth="1" min="6" max="6" width="14.88"/>
    <col customWidth="1" min="7" max="7" width="20.25"/>
    <col customWidth="1" min="8" max="26" width="8.63"/>
  </cols>
  <sheetData>
    <row r="1" ht="13.5" customHeight="1">
      <c r="A1" s="2" t="s">
        <v>34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9" t="s">
        <v>35</v>
      </c>
      <c r="I1" s="9" t="s">
        <v>36</v>
      </c>
      <c r="J1" s="9"/>
    </row>
    <row r="2" ht="13.5" customHeight="1">
      <c r="A2" s="12" t="s">
        <v>8</v>
      </c>
      <c r="B2" s="3">
        <v>0.0</v>
      </c>
      <c r="C2" s="3">
        <v>5.0</v>
      </c>
      <c r="D2" s="2" t="s">
        <v>9</v>
      </c>
      <c r="E2" s="3">
        <v>5.0</v>
      </c>
      <c r="F2" s="4" t="e">
        <v>#VALUE!</v>
      </c>
      <c r="G2" s="3">
        <v>100.0</v>
      </c>
      <c r="H2" s="9">
        <v>8.0</v>
      </c>
      <c r="I2" s="9">
        <v>0.0</v>
      </c>
      <c r="J2" s="9"/>
    </row>
    <row r="3" ht="13.5" customHeight="1">
      <c r="A3" s="12" t="s">
        <v>10</v>
      </c>
      <c r="B3" s="3">
        <v>0.0</v>
      </c>
      <c r="C3" s="3">
        <v>5.0</v>
      </c>
      <c r="D3" s="2" t="s">
        <v>9</v>
      </c>
      <c r="E3" s="3">
        <v>5.0</v>
      </c>
      <c r="F3" s="4" t="e">
        <v>#VALUE!</v>
      </c>
      <c r="G3" s="3">
        <v>100.0</v>
      </c>
      <c r="H3" s="9">
        <v>8.0</v>
      </c>
      <c r="I3" s="9">
        <v>0.0</v>
      </c>
      <c r="J3" s="9"/>
    </row>
    <row r="4" ht="13.5" customHeight="1">
      <c r="A4" s="12" t="s">
        <v>11</v>
      </c>
      <c r="B4" s="3">
        <v>1.0</v>
      </c>
      <c r="C4" s="3">
        <v>4.0</v>
      </c>
      <c r="D4" s="3">
        <v>1.0</v>
      </c>
      <c r="E4" s="3">
        <v>4.0</v>
      </c>
      <c r="F4" s="3">
        <v>100.0</v>
      </c>
      <c r="G4" s="3">
        <v>100.0</v>
      </c>
      <c r="H4" s="9">
        <v>8.0</v>
      </c>
      <c r="I4" s="9">
        <v>0.0</v>
      </c>
      <c r="J4" s="9"/>
    </row>
    <row r="5" ht="13.5" customHeight="1">
      <c r="A5" s="12" t="s">
        <v>12</v>
      </c>
      <c r="B5" s="3">
        <v>1.0</v>
      </c>
      <c r="C5" s="3">
        <v>3.0</v>
      </c>
      <c r="D5" s="3">
        <v>1.0</v>
      </c>
      <c r="E5" s="3">
        <v>3.0</v>
      </c>
      <c r="F5" s="3">
        <v>100.0</v>
      </c>
      <c r="G5" s="3">
        <v>100.0</v>
      </c>
      <c r="H5" s="9">
        <v>8.0</v>
      </c>
      <c r="I5" s="9">
        <v>1.0</v>
      </c>
      <c r="J5" s="9"/>
    </row>
    <row r="6" ht="13.5" customHeight="1">
      <c r="A6" s="12" t="s">
        <v>13</v>
      </c>
      <c r="B6" s="3">
        <v>2.0</v>
      </c>
      <c r="C6" s="3">
        <v>2.0</v>
      </c>
      <c r="D6" s="3">
        <v>2.0</v>
      </c>
      <c r="E6" s="3">
        <v>2.0</v>
      </c>
      <c r="F6" s="3">
        <v>100.0</v>
      </c>
      <c r="G6" s="3">
        <v>100.0</v>
      </c>
      <c r="H6" s="9">
        <v>7.0</v>
      </c>
      <c r="I6" s="9">
        <v>2.0</v>
      </c>
      <c r="J6" s="9"/>
    </row>
    <row r="7" ht="13.5" customHeight="1">
      <c r="A7" s="12" t="s">
        <v>14</v>
      </c>
      <c r="B7" s="3">
        <v>1.0</v>
      </c>
      <c r="C7" s="3">
        <v>2.0</v>
      </c>
      <c r="D7" s="3">
        <v>1.0</v>
      </c>
      <c r="E7" s="3">
        <v>2.0</v>
      </c>
      <c r="F7" s="3">
        <v>100.0</v>
      </c>
      <c r="G7" s="3">
        <v>100.0</v>
      </c>
      <c r="H7" s="9">
        <v>9.0</v>
      </c>
      <c r="I7" s="9">
        <v>1.0</v>
      </c>
      <c r="J7" s="9"/>
    </row>
    <row r="8" ht="13.5" customHeight="1">
      <c r="A8" s="12" t="s">
        <v>15</v>
      </c>
      <c r="B8" s="3">
        <v>1.0</v>
      </c>
      <c r="C8" s="3">
        <v>1.0</v>
      </c>
      <c r="D8" s="3">
        <v>1.0</v>
      </c>
      <c r="E8" s="3">
        <v>1.0</v>
      </c>
      <c r="F8" s="3">
        <v>100.0</v>
      </c>
      <c r="G8" s="3">
        <v>100.0</v>
      </c>
      <c r="H8" s="9">
        <v>9.0</v>
      </c>
      <c r="I8" s="9">
        <v>1.0</v>
      </c>
      <c r="J8" s="9"/>
    </row>
    <row r="9" ht="13.5" customHeight="1">
      <c r="A9" s="12" t="s">
        <v>16</v>
      </c>
      <c r="B9" s="3">
        <v>2.0</v>
      </c>
      <c r="C9" s="3">
        <v>0.0</v>
      </c>
      <c r="D9" s="3">
        <v>2.0</v>
      </c>
      <c r="E9" s="2" t="s">
        <v>9</v>
      </c>
      <c r="F9" s="3">
        <v>100.0</v>
      </c>
      <c r="G9" s="4" t="e">
        <v>#VALUE!</v>
      </c>
      <c r="H9" s="9">
        <v>9.0</v>
      </c>
      <c r="I9" s="9">
        <v>1.0</v>
      </c>
      <c r="J9" s="9"/>
    </row>
    <row r="10" ht="13.5" customHeight="1">
      <c r="A10" s="12" t="s">
        <v>17</v>
      </c>
      <c r="B10" s="3">
        <v>0.0</v>
      </c>
      <c r="C10" s="3">
        <v>0.0</v>
      </c>
      <c r="D10" s="2" t="s">
        <v>9</v>
      </c>
      <c r="E10" s="2" t="s">
        <v>9</v>
      </c>
      <c r="F10" s="4" t="e">
        <v>#VALUE!</v>
      </c>
      <c r="G10" s="4" t="e">
        <v>#VALUE!</v>
      </c>
      <c r="H10" s="9">
        <v>8.0</v>
      </c>
      <c r="I10" s="13">
        <v>4.0</v>
      </c>
      <c r="J10" s="9"/>
    </row>
    <row r="11" ht="13.5" customHeight="1">
      <c r="A11" s="12" t="s">
        <v>18</v>
      </c>
      <c r="B11" s="3">
        <v>0.0</v>
      </c>
      <c r="C11" s="3">
        <v>0.0</v>
      </c>
      <c r="D11" s="2" t="s">
        <v>9</v>
      </c>
      <c r="E11" s="2" t="s">
        <v>9</v>
      </c>
      <c r="F11" s="4" t="e">
        <v>#VALUE!</v>
      </c>
      <c r="G11" s="4" t="e">
        <v>#VALUE!</v>
      </c>
      <c r="H11" s="9">
        <v>10.0</v>
      </c>
      <c r="I11" s="9">
        <v>2.0</v>
      </c>
      <c r="J11" s="9"/>
    </row>
    <row r="12" ht="13.5" customHeight="1">
      <c r="A12" s="12" t="s">
        <v>19</v>
      </c>
      <c r="B12" s="3">
        <v>0.0</v>
      </c>
      <c r="C12" s="3">
        <v>0.0</v>
      </c>
      <c r="D12" s="2" t="s">
        <v>9</v>
      </c>
      <c r="E12" s="2" t="s">
        <v>9</v>
      </c>
      <c r="F12" s="4" t="e">
        <v>#VALUE!</v>
      </c>
      <c r="G12" s="4" t="e">
        <v>#VALUE!</v>
      </c>
      <c r="H12" s="14">
        <v>10.0</v>
      </c>
      <c r="I12" s="14">
        <v>1.0</v>
      </c>
      <c r="J12" s="14"/>
    </row>
    <row r="13" ht="13.5" customHeight="1">
      <c r="A13" s="7"/>
      <c r="B13" s="7"/>
      <c r="C13" s="7"/>
      <c r="D13" s="7"/>
      <c r="E13" s="7"/>
      <c r="F13" s="3">
        <v>100.0</v>
      </c>
      <c r="G13" s="3">
        <v>100.0</v>
      </c>
      <c r="H13" s="1">
        <f>sum(H2:H12)</f>
        <v>94</v>
      </c>
      <c r="I13" s="1">
        <f>SUM(I2:I12)</f>
        <v>13</v>
      </c>
      <c r="J13" s="1">
        <f>SUM(B13:I13)</f>
        <v>307</v>
      </c>
    </row>
    <row r="14" ht="13.5" customHeight="1">
      <c r="H14" s="1">
        <f>94/107 *100</f>
        <v>87.85046729</v>
      </c>
      <c r="I14" s="1">
        <f>13/107 *100</f>
        <v>12.14953271</v>
      </c>
    </row>
    <row r="15" ht="13.5" customHeight="1">
      <c r="A15" s="6" t="s">
        <v>37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ht="13.5" customHeight="1">
      <c r="A16" s="1" t="s">
        <v>38</v>
      </c>
      <c r="B16" s="3">
        <v>0.0</v>
      </c>
      <c r="C16" s="3">
        <v>1.0</v>
      </c>
      <c r="D16" s="2" t="s">
        <v>9</v>
      </c>
      <c r="E16" s="3">
        <v>1.0</v>
      </c>
      <c r="F16" s="4" t="e">
        <v>#VALUE!</v>
      </c>
      <c r="G16" s="3">
        <v>100.0</v>
      </c>
      <c r="H16" s="9">
        <v>3.0</v>
      </c>
      <c r="I16" s="9">
        <v>0.0</v>
      </c>
      <c r="J16" s="9"/>
    </row>
    <row r="17" ht="13.5" customHeight="1">
      <c r="A17" s="1" t="s">
        <v>39</v>
      </c>
      <c r="B17" s="3">
        <v>0.0</v>
      </c>
      <c r="C17" s="3">
        <v>1.0</v>
      </c>
      <c r="D17" s="2" t="s">
        <v>9</v>
      </c>
      <c r="E17" s="3">
        <v>1.0</v>
      </c>
      <c r="F17" s="4" t="e">
        <v>#VALUE!</v>
      </c>
      <c r="G17" s="3">
        <v>100.0</v>
      </c>
      <c r="H17" s="9">
        <v>3.0</v>
      </c>
      <c r="I17" s="9">
        <v>0.0</v>
      </c>
      <c r="J17" s="9"/>
    </row>
    <row r="18" ht="13.5" customHeight="1">
      <c r="A18" s="1" t="s">
        <v>40</v>
      </c>
      <c r="B18" s="3">
        <v>0.0</v>
      </c>
      <c r="C18" s="3">
        <v>1.0</v>
      </c>
      <c r="D18" s="2" t="s">
        <v>9</v>
      </c>
      <c r="E18" s="3">
        <v>1.0</v>
      </c>
      <c r="F18" s="4" t="e">
        <v>#VALUE!</v>
      </c>
      <c r="G18" s="3">
        <v>100.0</v>
      </c>
      <c r="H18" s="9">
        <v>3.0</v>
      </c>
      <c r="I18" s="9">
        <v>0.0</v>
      </c>
      <c r="J18" s="9"/>
    </row>
    <row r="19" ht="13.5" customHeight="1">
      <c r="A19" s="1" t="s">
        <v>41</v>
      </c>
      <c r="B19" s="3">
        <v>0.0</v>
      </c>
      <c r="C19" s="3">
        <v>1.0</v>
      </c>
      <c r="D19" s="2" t="s">
        <v>9</v>
      </c>
      <c r="E19" s="3">
        <v>1.0</v>
      </c>
      <c r="F19" s="4" t="e">
        <v>#VALUE!</v>
      </c>
      <c r="G19" s="3">
        <v>100.0</v>
      </c>
      <c r="H19" s="9">
        <v>3.0</v>
      </c>
      <c r="I19" s="9">
        <v>0.0</v>
      </c>
      <c r="J19" s="9"/>
    </row>
    <row r="20" ht="13.5" customHeight="1">
      <c r="A20" s="1" t="s">
        <v>42</v>
      </c>
      <c r="B20" s="3">
        <v>0.0</v>
      </c>
      <c r="C20" s="3">
        <v>1.0</v>
      </c>
      <c r="D20" s="2" t="s">
        <v>9</v>
      </c>
      <c r="E20" s="3">
        <v>1.0</v>
      </c>
      <c r="F20" s="4" t="e">
        <v>#VALUE!</v>
      </c>
      <c r="G20" s="3">
        <v>100.0</v>
      </c>
      <c r="H20" s="9">
        <v>3.0</v>
      </c>
      <c r="I20" s="9">
        <v>0.0</v>
      </c>
      <c r="J20" s="9"/>
    </row>
    <row r="21" ht="13.5" customHeight="1">
      <c r="A21" s="1" t="s">
        <v>43</v>
      </c>
      <c r="B21" s="3">
        <v>0.0</v>
      </c>
      <c r="C21" s="3">
        <v>1.0</v>
      </c>
      <c r="D21" s="2" t="s">
        <v>9</v>
      </c>
      <c r="E21" s="3">
        <v>1.0</v>
      </c>
      <c r="F21" s="4" t="e">
        <v>#VALUE!</v>
      </c>
      <c r="G21" s="3">
        <v>100.0</v>
      </c>
      <c r="H21" s="9">
        <v>3.0</v>
      </c>
      <c r="I21" s="9">
        <v>0.0</v>
      </c>
      <c r="J21" s="9"/>
    </row>
    <row r="22" ht="13.5" customHeight="1">
      <c r="A22" s="1" t="s">
        <v>44</v>
      </c>
      <c r="B22" s="3">
        <v>0.0</v>
      </c>
      <c r="C22" s="3">
        <v>1.0</v>
      </c>
      <c r="D22" s="2" t="s">
        <v>9</v>
      </c>
      <c r="E22" s="3">
        <v>1.0</v>
      </c>
      <c r="F22" s="4" t="e">
        <v>#VALUE!</v>
      </c>
      <c r="G22" s="3">
        <v>100.0</v>
      </c>
      <c r="H22" s="9">
        <v>3.0</v>
      </c>
      <c r="I22" s="9">
        <v>0.0</v>
      </c>
      <c r="J22" s="9"/>
    </row>
    <row r="23" ht="13.5" customHeight="1">
      <c r="A23" s="1" t="s">
        <v>45</v>
      </c>
      <c r="B23" s="3">
        <v>0.0</v>
      </c>
      <c r="C23" s="3">
        <v>1.0</v>
      </c>
      <c r="D23" s="2" t="s">
        <v>9</v>
      </c>
      <c r="E23" s="3">
        <v>1.0</v>
      </c>
      <c r="F23" s="4" t="e">
        <v>#VALUE!</v>
      </c>
      <c r="G23" s="3">
        <v>100.0</v>
      </c>
      <c r="H23" s="9">
        <v>3.0</v>
      </c>
      <c r="I23" s="9">
        <v>0.0</v>
      </c>
      <c r="J23" s="9"/>
    </row>
    <row r="24" ht="13.5" customHeight="1">
      <c r="A24" s="1" t="s">
        <v>46</v>
      </c>
      <c r="B24" s="3">
        <v>0.0</v>
      </c>
      <c r="C24" s="3">
        <v>1.0</v>
      </c>
      <c r="D24" s="2" t="s">
        <v>9</v>
      </c>
      <c r="E24" s="3">
        <v>1.0</v>
      </c>
      <c r="F24" s="4" t="e">
        <v>#VALUE!</v>
      </c>
      <c r="G24" s="3">
        <v>100.0</v>
      </c>
      <c r="H24" s="9">
        <v>3.0</v>
      </c>
      <c r="I24" s="9">
        <v>0.0</v>
      </c>
      <c r="J24" s="9"/>
    </row>
    <row r="25" ht="13.5" customHeight="1">
      <c r="A25" s="1" t="s">
        <v>47</v>
      </c>
      <c r="B25" s="3">
        <v>0.0</v>
      </c>
      <c r="C25" s="3">
        <v>1.0</v>
      </c>
      <c r="D25" s="2" t="s">
        <v>9</v>
      </c>
      <c r="E25" s="3">
        <v>1.0</v>
      </c>
      <c r="F25" s="4" t="e">
        <v>#VALUE!</v>
      </c>
      <c r="G25" s="3">
        <v>100.0</v>
      </c>
      <c r="H25" s="9">
        <v>3.0</v>
      </c>
      <c r="I25" s="9">
        <v>0.0</v>
      </c>
      <c r="J25" s="9"/>
    </row>
    <row r="26" ht="13.5" customHeight="1">
      <c r="A26" s="1" t="s">
        <v>48</v>
      </c>
      <c r="B26" s="3">
        <v>0.0</v>
      </c>
      <c r="C26" s="3">
        <v>1.0</v>
      </c>
      <c r="D26" s="2" t="s">
        <v>9</v>
      </c>
      <c r="E26" s="3">
        <v>1.0</v>
      </c>
      <c r="F26" s="4" t="e">
        <v>#VALUE!</v>
      </c>
      <c r="G26" s="3">
        <v>100.0</v>
      </c>
      <c r="H26" s="9">
        <v>3.0</v>
      </c>
      <c r="I26" s="9">
        <v>0.0</v>
      </c>
      <c r="J26" s="9"/>
    </row>
    <row r="27" ht="13.5" customHeight="1">
      <c r="A27" s="1" t="s">
        <v>49</v>
      </c>
      <c r="B27" s="3">
        <v>0.0</v>
      </c>
      <c r="C27" s="3">
        <v>1.0</v>
      </c>
      <c r="D27" s="2" t="s">
        <v>9</v>
      </c>
      <c r="E27" s="3">
        <v>1.0</v>
      </c>
      <c r="F27" s="4" t="e">
        <v>#VALUE!</v>
      </c>
      <c r="G27" s="3">
        <v>100.0</v>
      </c>
      <c r="H27" s="9">
        <v>3.0</v>
      </c>
      <c r="I27" s="9">
        <v>0.0</v>
      </c>
      <c r="J27" s="9"/>
    </row>
    <row r="28" ht="13.5" customHeight="1">
      <c r="A28" s="1" t="s">
        <v>50</v>
      </c>
      <c r="B28" s="3">
        <v>0.0</v>
      </c>
      <c r="C28" s="3">
        <v>1.0</v>
      </c>
      <c r="D28" s="2" t="s">
        <v>9</v>
      </c>
      <c r="E28" s="3">
        <v>1.0</v>
      </c>
      <c r="F28" s="4" t="e">
        <v>#VALUE!</v>
      </c>
      <c r="G28" s="3">
        <v>100.0</v>
      </c>
      <c r="H28" s="9">
        <v>3.0</v>
      </c>
      <c r="I28" s="9">
        <v>0.0</v>
      </c>
      <c r="J28" s="9"/>
    </row>
    <row r="29" ht="13.5" customHeight="1">
      <c r="A29" s="1" t="s">
        <v>51</v>
      </c>
      <c r="B29" s="3">
        <v>0.0</v>
      </c>
      <c r="C29" s="3">
        <v>1.0</v>
      </c>
      <c r="D29" s="2" t="s">
        <v>9</v>
      </c>
      <c r="E29" s="3">
        <v>1.0</v>
      </c>
      <c r="F29" s="4" t="e">
        <v>#VALUE!</v>
      </c>
      <c r="G29" s="3">
        <v>100.0</v>
      </c>
      <c r="H29" s="9">
        <v>3.0</v>
      </c>
      <c r="I29" s="9">
        <v>0.0</v>
      </c>
      <c r="J29" s="9"/>
    </row>
    <row r="30" ht="13.5" customHeight="1">
      <c r="A30" s="1" t="s">
        <v>52</v>
      </c>
      <c r="B30" s="3">
        <v>0.0</v>
      </c>
      <c r="C30" s="3">
        <v>1.0</v>
      </c>
      <c r="D30" s="2" t="s">
        <v>9</v>
      </c>
      <c r="E30" s="3">
        <v>1.0</v>
      </c>
      <c r="F30" s="4" t="e">
        <v>#VALUE!</v>
      </c>
      <c r="G30" s="3">
        <v>100.0</v>
      </c>
      <c r="H30" s="9">
        <v>3.0</v>
      </c>
      <c r="I30" s="9">
        <v>0.0</v>
      </c>
      <c r="J30" s="9"/>
    </row>
    <row r="31" ht="13.5" customHeight="1">
      <c r="A31" s="1" t="s">
        <v>53</v>
      </c>
      <c r="B31" s="3">
        <v>0.0</v>
      </c>
      <c r="C31" s="3">
        <v>1.0</v>
      </c>
      <c r="D31" s="2" t="s">
        <v>9</v>
      </c>
      <c r="E31" s="3">
        <v>1.0</v>
      </c>
      <c r="F31" s="4" t="e">
        <v>#VALUE!</v>
      </c>
      <c r="G31" s="3">
        <v>100.0</v>
      </c>
      <c r="H31" s="9">
        <v>3.0</v>
      </c>
      <c r="I31" s="9">
        <v>0.0</v>
      </c>
      <c r="J31" s="9"/>
    </row>
    <row r="32" ht="13.5" customHeight="1">
      <c r="F32" s="6" t="s">
        <v>9</v>
      </c>
      <c r="G32" s="15">
        <v>1.0</v>
      </c>
      <c r="H32" s="9">
        <f>sum(H16:H31)</f>
        <v>48</v>
      </c>
      <c r="I32" s="13">
        <v>0.0</v>
      </c>
      <c r="J32" s="13">
        <v>48.0</v>
      </c>
    </row>
    <row r="33" ht="13.5" customHeight="1">
      <c r="H33" s="15">
        <v>1.0</v>
      </c>
    </row>
    <row r="34" ht="13.5" customHeight="1">
      <c r="H34" s="16"/>
      <c r="I34" s="11"/>
      <c r="J34" s="11"/>
    </row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6.5"/>
    <col customWidth="1" min="4" max="4" width="16.88"/>
    <col customWidth="1" min="5" max="5" width="16.25"/>
    <col customWidth="1" min="6" max="6" width="15.88"/>
    <col customWidth="1" min="7" max="7" width="13.63"/>
    <col customWidth="1" min="8" max="26" width="8.63"/>
  </cols>
  <sheetData>
    <row r="1" ht="13.5" customHeight="1">
      <c r="A1" s="9" t="s">
        <v>54</v>
      </c>
      <c r="B1" s="9" t="s">
        <v>55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35</v>
      </c>
      <c r="J1" s="9" t="s">
        <v>36</v>
      </c>
    </row>
    <row r="2" ht="13.5" customHeight="1">
      <c r="A2" s="9" t="s">
        <v>8</v>
      </c>
      <c r="B2" s="9">
        <v>1.0</v>
      </c>
      <c r="C2" s="3">
        <v>0.0</v>
      </c>
      <c r="D2" s="3">
        <v>1.0</v>
      </c>
      <c r="E2" s="2" t="s">
        <v>9</v>
      </c>
      <c r="F2" s="3">
        <v>1.0</v>
      </c>
      <c r="G2" s="4" t="e">
        <v>#VALUE!</v>
      </c>
      <c r="H2" s="3">
        <v>100.0</v>
      </c>
      <c r="I2" s="9">
        <v>1.0</v>
      </c>
      <c r="J2" s="9">
        <v>0.0</v>
      </c>
    </row>
    <row r="3" ht="13.5" customHeight="1">
      <c r="A3" s="9" t="s">
        <v>10</v>
      </c>
      <c r="B3" s="9">
        <v>1.0</v>
      </c>
      <c r="C3" s="3">
        <v>0.0</v>
      </c>
      <c r="D3" s="3">
        <v>1.0</v>
      </c>
      <c r="E3" s="2" t="s">
        <v>9</v>
      </c>
      <c r="F3" s="3">
        <v>1.0</v>
      </c>
      <c r="G3" s="4" t="e">
        <v>#VALUE!</v>
      </c>
      <c r="H3" s="3">
        <v>100.0</v>
      </c>
      <c r="I3" s="9">
        <v>1.0</v>
      </c>
      <c r="J3" s="9">
        <v>0.0</v>
      </c>
    </row>
    <row r="4" ht="13.5" customHeight="1">
      <c r="A4" s="9" t="s">
        <v>11</v>
      </c>
      <c r="B4" s="9">
        <v>2.0</v>
      </c>
      <c r="C4" s="3">
        <v>1.0</v>
      </c>
      <c r="D4" s="3">
        <v>0.0</v>
      </c>
      <c r="E4" s="3">
        <v>1.0</v>
      </c>
      <c r="F4" s="2" t="s">
        <v>9</v>
      </c>
      <c r="G4" s="3">
        <v>100.0</v>
      </c>
      <c r="H4" s="4" t="e">
        <v>#VALUE!</v>
      </c>
      <c r="I4" s="9">
        <v>2.0</v>
      </c>
      <c r="J4" s="9">
        <v>0.0</v>
      </c>
    </row>
    <row r="5" ht="13.5" customHeight="1">
      <c r="A5" s="9" t="s">
        <v>12</v>
      </c>
      <c r="B5" s="9">
        <v>2.0</v>
      </c>
      <c r="C5" s="3">
        <v>0.0</v>
      </c>
      <c r="D5" s="3">
        <v>0.0</v>
      </c>
      <c r="E5" s="2" t="s">
        <v>9</v>
      </c>
      <c r="F5" s="2" t="s">
        <v>9</v>
      </c>
      <c r="G5" s="4" t="e">
        <v>#VALUE!</v>
      </c>
      <c r="H5" s="4" t="e">
        <v>#VALUE!</v>
      </c>
      <c r="I5" s="9">
        <v>2.0</v>
      </c>
      <c r="J5" s="9">
        <v>0.0</v>
      </c>
    </row>
    <row r="6" ht="13.5" customHeight="1">
      <c r="A6" s="9" t="s">
        <v>13</v>
      </c>
      <c r="B6" s="9">
        <v>3.0</v>
      </c>
      <c r="C6" s="3">
        <v>0.0</v>
      </c>
      <c r="D6" s="3">
        <v>0.0</v>
      </c>
      <c r="E6" s="2" t="s">
        <v>9</v>
      </c>
      <c r="F6" s="2" t="s">
        <v>9</v>
      </c>
      <c r="G6" s="4" t="e">
        <v>#VALUE!</v>
      </c>
      <c r="H6" s="4" t="e">
        <v>#VALUE!</v>
      </c>
      <c r="I6" s="9">
        <v>2.0</v>
      </c>
      <c r="J6" s="9">
        <v>0.0</v>
      </c>
    </row>
    <row r="7" ht="13.5" customHeight="1">
      <c r="A7" s="9" t="s">
        <v>14</v>
      </c>
      <c r="B7" s="9">
        <v>3.0</v>
      </c>
      <c r="C7" s="3">
        <v>0.0</v>
      </c>
      <c r="D7" s="3">
        <v>0.0</v>
      </c>
      <c r="E7" s="2" t="s">
        <v>9</v>
      </c>
      <c r="F7" s="2" t="s">
        <v>9</v>
      </c>
      <c r="G7" s="4" t="e">
        <v>#VALUE!</v>
      </c>
      <c r="H7" s="4" t="e">
        <v>#VALUE!</v>
      </c>
      <c r="I7" s="9">
        <v>2.0</v>
      </c>
      <c r="J7" s="9">
        <v>0.0</v>
      </c>
    </row>
    <row r="8" ht="13.5" customHeight="1">
      <c r="A8" s="9" t="s">
        <v>15</v>
      </c>
      <c r="B8" s="9">
        <v>3.0</v>
      </c>
      <c r="C8" s="3">
        <v>0.0</v>
      </c>
      <c r="D8" s="3">
        <v>0.0</v>
      </c>
      <c r="E8" s="2" t="s">
        <v>9</v>
      </c>
      <c r="F8" s="2" t="s">
        <v>9</v>
      </c>
      <c r="G8" s="4" t="e">
        <v>#VALUE!</v>
      </c>
      <c r="H8" s="4" t="e">
        <v>#VALUE!</v>
      </c>
      <c r="I8" s="9">
        <v>2.0</v>
      </c>
      <c r="J8" s="9">
        <v>0.0</v>
      </c>
    </row>
    <row r="9" ht="13.5" customHeight="1">
      <c r="A9" s="9" t="s">
        <v>16</v>
      </c>
      <c r="B9" s="9">
        <v>3.0</v>
      </c>
      <c r="C9" s="3">
        <v>0.0</v>
      </c>
      <c r="D9" s="3">
        <v>0.0</v>
      </c>
      <c r="E9" s="2" t="s">
        <v>9</v>
      </c>
      <c r="F9" s="2" t="s">
        <v>9</v>
      </c>
      <c r="G9" s="4" t="e">
        <v>#VALUE!</v>
      </c>
      <c r="H9" s="4" t="e">
        <v>#VALUE!</v>
      </c>
      <c r="I9" s="9">
        <v>2.0</v>
      </c>
      <c r="J9" s="9">
        <v>0.0</v>
      </c>
    </row>
    <row r="10" ht="13.5" customHeight="1">
      <c r="A10" s="9" t="s">
        <v>17</v>
      </c>
      <c r="B10" s="9">
        <v>2.0</v>
      </c>
      <c r="C10" s="3">
        <v>0.0</v>
      </c>
      <c r="D10" s="3">
        <v>0.0</v>
      </c>
      <c r="E10" s="2" t="s">
        <v>9</v>
      </c>
      <c r="F10" s="2" t="s">
        <v>9</v>
      </c>
      <c r="G10" s="4" t="e">
        <v>#VALUE!</v>
      </c>
      <c r="H10" s="4" t="e">
        <v>#VALUE!</v>
      </c>
      <c r="I10" s="9">
        <v>1.0</v>
      </c>
      <c r="J10" s="9">
        <v>1.0</v>
      </c>
    </row>
    <row r="11" ht="13.5" customHeight="1">
      <c r="A11" s="9" t="s">
        <v>18</v>
      </c>
      <c r="B11" s="9">
        <v>2.0</v>
      </c>
      <c r="C11" s="3">
        <v>0.0</v>
      </c>
      <c r="D11" s="3">
        <v>0.0</v>
      </c>
      <c r="E11" s="2" t="s">
        <v>9</v>
      </c>
      <c r="F11" s="2" t="s">
        <v>9</v>
      </c>
      <c r="G11" s="4" t="e">
        <v>#VALUE!</v>
      </c>
      <c r="H11" s="4" t="e">
        <v>#VALUE!</v>
      </c>
      <c r="I11" s="9">
        <v>1.0</v>
      </c>
      <c r="J11" s="9">
        <v>1.0</v>
      </c>
    </row>
    <row r="12" ht="13.5" customHeight="1">
      <c r="A12" s="9" t="s">
        <v>19</v>
      </c>
      <c r="B12" s="9">
        <v>2.0</v>
      </c>
      <c r="C12" s="3">
        <v>0.0</v>
      </c>
      <c r="D12" s="3">
        <v>0.0</v>
      </c>
      <c r="E12" s="2" t="s">
        <v>9</v>
      </c>
      <c r="F12" s="2" t="s">
        <v>9</v>
      </c>
      <c r="G12" s="4" t="e">
        <v>#VALUE!</v>
      </c>
      <c r="H12" s="4" t="e">
        <v>#VALUE!</v>
      </c>
      <c r="I12" s="9">
        <v>1.0</v>
      </c>
      <c r="J12" s="9">
        <v>1.0</v>
      </c>
    </row>
    <row r="13" ht="13.5" customHeight="1">
      <c r="A13" s="9" t="s">
        <v>20</v>
      </c>
      <c r="B13" s="9">
        <v>1.0</v>
      </c>
      <c r="C13" s="3">
        <v>0.0</v>
      </c>
      <c r="D13" s="3">
        <v>0.0</v>
      </c>
      <c r="E13" s="2" t="s">
        <v>9</v>
      </c>
      <c r="F13" s="2" t="s">
        <v>9</v>
      </c>
      <c r="G13" s="4" t="e">
        <v>#VALUE!</v>
      </c>
      <c r="H13" s="4" t="e">
        <v>#VALUE!</v>
      </c>
      <c r="I13" s="9">
        <v>1.0</v>
      </c>
      <c r="J13" s="9">
        <v>0.0</v>
      </c>
    </row>
    <row r="14" ht="13.5" customHeight="1">
      <c r="A14" s="9" t="s">
        <v>21</v>
      </c>
      <c r="B14" s="9">
        <v>1.0</v>
      </c>
      <c r="C14" s="3">
        <v>0.0</v>
      </c>
      <c r="D14" s="3">
        <v>0.0</v>
      </c>
      <c r="E14" s="2" t="s">
        <v>9</v>
      </c>
      <c r="F14" s="2" t="s">
        <v>9</v>
      </c>
      <c r="G14" s="4" t="e">
        <v>#VALUE!</v>
      </c>
      <c r="H14" s="4" t="e">
        <v>#VALUE!</v>
      </c>
      <c r="I14" s="9">
        <v>1.0</v>
      </c>
      <c r="J14" s="9">
        <v>0.0</v>
      </c>
    </row>
    <row r="15" ht="13.5" customHeight="1">
      <c r="A15" s="9" t="s">
        <v>22</v>
      </c>
      <c r="B15" s="9">
        <v>1.0</v>
      </c>
      <c r="C15" s="3">
        <v>0.0</v>
      </c>
      <c r="D15" s="3">
        <v>0.0</v>
      </c>
      <c r="E15" s="2" t="s">
        <v>9</v>
      </c>
      <c r="F15" s="2" t="s">
        <v>9</v>
      </c>
      <c r="G15" s="4" t="e">
        <v>#VALUE!</v>
      </c>
      <c r="H15" s="4" t="e">
        <v>#VALUE!</v>
      </c>
      <c r="I15" s="9">
        <v>1.0</v>
      </c>
      <c r="J15" s="9">
        <v>0.0</v>
      </c>
    </row>
    <row r="16" ht="13.5" customHeight="1">
      <c r="A16" s="9" t="s">
        <v>23</v>
      </c>
      <c r="B16" s="9">
        <v>1.0</v>
      </c>
      <c r="C16" s="3">
        <v>0.0</v>
      </c>
      <c r="D16" s="3">
        <v>0.0</v>
      </c>
      <c r="E16" s="2" t="s">
        <v>9</v>
      </c>
      <c r="F16" s="2" t="s">
        <v>9</v>
      </c>
      <c r="G16" s="4" t="e">
        <v>#VALUE!</v>
      </c>
      <c r="H16" s="4" t="e">
        <v>#VALUE!</v>
      </c>
      <c r="I16" s="9">
        <v>1.0</v>
      </c>
      <c r="J16" s="9">
        <v>0.0</v>
      </c>
    </row>
    <row r="17" ht="13.5" customHeight="1">
      <c r="A17" s="14" t="s">
        <v>24</v>
      </c>
      <c r="B17" s="14">
        <v>1.0</v>
      </c>
      <c r="C17" s="3">
        <v>0.0</v>
      </c>
      <c r="D17" s="3">
        <v>0.0</v>
      </c>
      <c r="E17" s="2" t="s">
        <v>9</v>
      </c>
      <c r="F17" s="2" t="s">
        <v>9</v>
      </c>
      <c r="G17" s="4" t="e">
        <v>#VALUE!</v>
      </c>
      <c r="H17" s="4" t="e">
        <v>#VALUE!</v>
      </c>
      <c r="I17" s="14">
        <v>1.0</v>
      </c>
      <c r="J17" s="14">
        <v>0.0</v>
      </c>
    </row>
    <row r="18" ht="13.5" customHeight="1">
      <c r="G18" s="15">
        <v>1.0</v>
      </c>
      <c r="H18" s="15">
        <v>1.0</v>
      </c>
      <c r="I18" s="1">
        <f t="shared" ref="I18:J18" si="1">SUM(I2:I17)</f>
        <v>22</v>
      </c>
      <c r="J18" s="1">
        <f t="shared" si="1"/>
        <v>3</v>
      </c>
    </row>
    <row r="19" ht="13.5" customHeight="1">
      <c r="I19" s="1">
        <f>22/25 *100</f>
        <v>88</v>
      </c>
      <c r="J19" s="1">
        <f>3/25 *100</f>
        <v>12</v>
      </c>
    </row>
    <row r="20" ht="13.5" customHeight="1"/>
    <row r="21" ht="13.5" customHeight="1"/>
    <row r="22" ht="13.5" customHeight="1"/>
    <row r="23" ht="13.5" customHeight="1"/>
    <row r="24" ht="13.5" customHeight="1"/>
    <row r="25" ht="13.5" customHeight="1">
      <c r="A25" s="17" t="s">
        <v>56</v>
      </c>
      <c r="B25" s="9">
        <v>2.0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9">
        <v>2.0</v>
      </c>
      <c r="J25" s="9">
        <v>0.0</v>
      </c>
    </row>
    <row r="26" ht="13.5" customHeight="1">
      <c r="A26" s="17" t="s">
        <v>57</v>
      </c>
      <c r="B26" s="9">
        <v>2.0</v>
      </c>
      <c r="C26" s="3">
        <v>0.0</v>
      </c>
      <c r="D26" s="3">
        <v>1.0</v>
      </c>
      <c r="E26" s="2" t="s">
        <v>9</v>
      </c>
      <c r="F26" s="3">
        <v>1.0</v>
      </c>
      <c r="G26" s="4" t="e">
        <v>#VALUE!</v>
      </c>
      <c r="H26" s="3">
        <v>100.0</v>
      </c>
      <c r="I26" s="9">
        <v>2.0</v>
      </c>
      <c r="J26" s="9">
        <v>0.0</v>
      </c>
    </row>
    <row r="27" ht="13.5" customHeight="1">
      <c r="A27" s="17" t="s">
        <v>58</v>
      </c>
      <c r="B27" s="9">
        <v>2.0</v>
      </c>
      <c r="C27" s="3">
        <v>0.0</v>
      </c>
      <c r="D27" s="3">
        <v>1.0</v>
      </c>
      <c r="E27" s="2" t="s">
        <v>9</v>
      </c>
      <c r="F27" s="3">
        <v>1.0</v>
      </c>
      <c r="G27" s="4" t="e">
        <v>#VALUE!</v>
      </c>
      <c r="H27" s="3">
        <v>100.0</v>
      </c>
      <c r="I27" s="9">
        <v>2.0</v>
      </c>
      <c r="J27" s="9">
        <v>0.0</v>
      </c>
    </row>
    <row r="28" ht="13.5" customHeight="1">
      <c r="A28" s="17" t="s">
        <v>59</v>
      </c>
      <c r="B28" s="9">
        <v>2.0</v>
      </c>
      <c r="C28" s="3">
        <v>0.0</v>
      </c>
      <c r="D28" s="3">
        <v>1.0</v>
      </c>
      <c r="E28" s="2" t="s">
        <v>9</v>
      </c>
      <c r="F28" s="3">
        <v>1.0</v>
      </c>
      <c r="G28" s="4" t="e">
        <v>#VALUE!</v>
      </c>
      <c r="H28" s="3">
        <v>100.0</v>
      </c>
      <c r="I28" s="9">
        <v>2.0</v>
      </c>
      <c r="J28" s="9">
        <v>0.0</v>
      </c>
    </row>
    <row r="29" ht="13.5" customHeight="1">
      <c r="A29" s="17" t="s">
        <v>60</v>
      </c>
      <c r="B29" s="9">
        <v>2.0</v>
      </c>
      <c r="C29" s="3">
        <v>0.0</v>
      </c>
      <c r="D29" s="3">
        <v>1.0</v>
      </c>
      <c r="E29" s="2" t="s">
        <v>9</v>
      </c>
      <c r="F29" s="3">
        <v>1.0</v>
      </c>
      <c r="G29" s="4" t="e">
        <v>#VALUE!</v>
      </c>
      <c r="H29" s="3">
        <v>100.0</v>
      </c>
      <c r="I29" s="9">
        <v>2.0</v>
      </c>
      <c r="J29" s="9">
        <v>0.0</v>
      </c>
    </row>
    <row r="30" ht="13.5" customHeight="1">
      <c r="A30" s="9"/>
      <c r="B30" s="9">
        <f>SUM(B2:B29)</f>
        <v>39</v>
      </c>
      <c r="C30" s="3">
        <v>0.0</v>
      </c>
      <c r="D30" s="3">
        <v>1.0</v>
      </c>
      <c r="E30" s="2" t="s">
        <v>9</v>
      </c>
      <c r="F30" s="3">
        <v>1.0</v>
      </c>
      <c r="G30" s="4" t="e">
        <v>#VALUE!</v>
      </c>
      <c r="H30" s="3">
        <v>100.0</v>
      </c>
      <c r="I30" s="9">
        <f>SUM(I25:I29)</f>
        <v>10</v>
      </c>
      <c r="J30" s="13">
        <v>0.0</v>
      </c>
    </row>
    <row r="31" ht="13.5" customHeight="1">
      <c r="E31" s="9"/>
      <c r="H31" s="15">
        <v>1.0</v>
      </c>
      <c r="I31" s="18">
        <v>1.0</v>
      </c>
      <c r="J31" s="11"/>
    </row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7.5"/>
    <col customWidth="1" min="4" max="4" width="17.75"/>
    <col customWidth="1" min="5" max="5" width="17.5"/>
    <col customWidth="1" min="6" max="6" width="17.88"/>
    <col customWidth="1" min="7" max="7" width="13.38"/>
    <col customWidth="1" min="8" max="8" width="17.25"/>
    <col customWidth="1" min="9" max="26" width="8.63"/>
  </cols>
  <sheetData>
    <row r="1" ht="13.5" customHeight="1">
      <c r="A1" s="9" t="s">
        <v>61</v>
      </c>
      <c r="B1" s="9" t="s">
        <v>55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35</v>
      </c>
      <c r="J1" s="9" t="s">
        <v>36</v>
      </c>
    </row>
    <row r="2" ht="13.5" customHeight="1">
      <c r="A2" s="9" t="s">
        <v>8</v>
      </c>
      <c r="B2" s="9">
        <v>2.0</v>
      </c>
      <c r="C2" s="3">
        <v>0.0</v>
      </c>
      <c r="D2" s="3">
        <v>1.0</v>
      </c>
      <c r="E2" s="2" t="s">
        <v>9</v>
      </c>
      <c r="F2" s="3">
        <v>1.0</v>
      </c>
      <c r="G2" s="4" t="e">
        <v>#VALUE!</v>
      </c>
      <c r="H2" s="3">
        <v>100.0</v>
      </c>
      <c r="I2" s="9">
        <v>1.0</v>
      </c>
      <c r="J2" s="9">
        <v>1.0</v>
      </c>
    </row>
    <row r="3" ht="13.5" customHeight="1">
      <c r="A3" s="9" t="s">
        <v>10</v>
      </c>
      <c r="B3" s="9">
        <v>2.0</v>
      </c>
      <c r="C3" s="3">
        <v>0.0</v>
      </c>
      <c r="D3" s="3">
        <v>1.0</v>
      </c>
      <c r="E3" s="2" t="s">
        <v>9</v>
      </c>
      <c r="F3" s="3">
        <v>1.0</v>
      </c>
      <c r="G3" s="4" t="e">
        <v>#VALUE!</v>
      </c>
      <c r="H3" s="3">
        <v>100.0</v>
      </c>
      <c r="I3" s="9">
        <v>1.0</v>
      </c>
      <c r="J3" s="9">
        <v>1.0</v>
      </c>
    </row>
    <row r="4" ht="13.5" customHeight="1">
      <c r="A4" s="9" t="s">
        <v>11</v>
      </c>
      <c r="B4" s="9">
        <v>2.0</v>
      </c>
      <c r="C4" s="3">
        <v>0.0</v>
      </c>
      <c r="D4" s="3">
        <v>1.0</v>
      </c>
      <c r="E4" s="2" t="s">
        <v>9</v>
      </c>
      <c r="F4" s="3">
        <v>1.0</v>
      </c>
      <c r="G4" s="4" t="e">
        <v>#VALUE!</v>
      </c>
      <c r="H4" s="3">
        <v>100.0</v>
      </c>
      <c r="I4" s="9">
        <v>1.0</v>
      </c>
      <c r="J4" s="9">
        <v>1.0</v>
      </c>
    </row>
    <row r="5" ht="13.5" customHeight="1">
      <c r="A5" s="9" t="s">
        <v>12</v>
      </c>
      <c r="B5" s="9">
        <v>2.0</v>
      </c>
      <c r="C5" s="3">
        <v>0.0</v>
      </c>
      <c r="D5" s="3">
        <v>1.0</v>
      </c>
      <c r="E5" s="2" t="s">
        <v>9</v>
      </c>
      <c r="F5" s="3">
        <v>1.0</v>
      </c>
      <c r="G5" s="4" t="e">
        <v>#VALUE!</v>
      </c>
      <c r="H5" s="3">
        <v>100.0</v>
      </c>
      <c r="I5" s="9">
        <v>1.0</v>
      </c>
      <c r="J5" s="9">
        <v>1.0</v>
      </c>
    </row>
    <row r="6" ht="13.5" customHeight="1">
      <c r="A6" s="9" t="s">
        <v>13</v>
      </c>
      <c r="B6" s="9">
        <v>2.0</v>
      </c>
      <c r="C6" s="3">
        <v>0.0</v>
      </c>
      <c r="D6" s="3">
        <v>1.0</v>
      </c>
      <c r="E6" s="2" t="s">
        <v>9</v>
      </c>
      <c r="F6" s="3">
        <v>1.0</v>
      </c>
      <c r="G6" s="4" t="e">
        <v>#VALUE!</v>
      </c>
      <c r="H6" s="3">
        <v>100.0</v>
      </c>
      <c r="I6" s="9">
        <v>1.0</v>
      </c>
      <c r="J6" s="9">
        <v>1.0</v>
      </c>
    </row>
    <row r="7" ht="13.5" customHeight="1">
      <c r="A7" s="9" t="s">
        <v>14</v>
      </c>
      <c r="B7" s="9">
        <v>2.0</v>
      </c>
      <c r="C7" s="3">
        <v>0.0</v>
      </c>
      <c r="D7" s="3">
        <v>2.0</v>
      </c>
      <c r="E7" s="2" t="s">
        <v>9</v>
      </c>
      <c r="F7" s="3">
        <v>2.0</v>
      </c>
      <c r="G7" s="4" t="e">
        <v>#VALUE!</v>
      </c>
      <c r="H7" s="3">
        <v>100.0</v>
      </c>
      <c r="I7" s="9">
        <v>2.0</v>
      </c>
      <c r="J7" s="9">
        <v>0.0</v>
      </c>
    </row>
    <row r="8" ht="13.5" customHeight="1">
      <c r="A8" s="9" t="s">
        <v>15</v>
      </c>
      <c r="B8" s="9">
        <v>2.0</v>
      </c>
      <c r="C8" s="3">
        <v>0.0</v>
      </c>
      <c r="D8" s="3">
        <v>2.0</v>
      </c>
      <c r="E8" s="2" t="s">
        <v>9</v>
      </c>
      <c r="F8" s="3">
        <v>2.0</v>
      </c>
      <c r="G8" s="4" t="e">
        <v>#VALUE!</v>
      </c>
      <c r="H8" s="3">
        <v>100.0</v>
      </c>
      <c r="I8" s="9">
        <v>2.0</v>
      </c>
      <c r="J8" s="9">
        <v>0.0</v>
      </c>
    </row>
    <row r="9" ht="13.5" customHeight="1">
      <c r="A9" s="9" t="s">
        <v>16</v>
      </c>
      <c r="B9" s="9">
        <v>2.0</v>
      </c>
      <c r="C9" s="3">
        <v>0.0</v>
      </c>
      <c r="D9" s="3">
        <v>2.0</v>
      </c>
      <c r="E9" s="2" t="s">
        <v>9</v>
      </c>
      <c r="F9" s="3">
        <v>2.0</v>
      </c>
      <c r="G9" s="4" t="e">
        <v>#VALUE!</v>
      </c>
      <c r="H9" s="3">
        <v>100.0</v>
      </c>
      <c r="I9" s="9">
        <v>2.0</v>
      </c>
      <c r="J9" s="9">
        <v>0.0</v>
      </c>
    </row>
    <row r="10" ht="13.5" customHeight="1">
      <c r="A10" s="9" t="s">
        <v>17</v>
      </c>
      <c r="B10" s="9">
        <v>2.0</v>
      </c>
      <c r="C10" s="3">
        <v>0.0</v>
      </c>
      <c r="D10" s="3">
        <v>2.0</v>
      </c>
      <c r="E10" s="2" t="s">
        <v>9</v>
      </c>
      <c r="F10" s="3">
        <v>2.0</v>
      </c>
      <c r="G10" s="4" t="e">
        <v>#VALUE!</v>
      </c>
      <c r="H10" s="3">
        <v>100.0</v>
      </c>
      <c r="I10" s="9">
        <v>2.0</v>
      </c>
      <c r="J10" s="9">
        <v>0.0</v>
      </c>
    </row>
    <row r="11" ht="13.5" customHeight="1">
      <c r="A11" s="9" t="s">
        <v>18</v>
      </c>
      <c r="B11" s="9">
        <v>2.0</v>
      </c>
      <c r="C11" s="3">
        <v>0.0</v>
      </c>
      <c r="D11" s="3">
        <v>2.0</v>
      </c>
      <c r="E11" s="2" t="s">
        <v>9</v>
      </c>
      <c r="F11" s="3">
        <v>2.0</v>
      </c>
      <c r="G11" s="4" t="e">
        <v>#VALUE!</v>
      </c>
      <c r="H11" s="3">
        <v>100.0</v>
      </c>
      <c r="I11" s="9">
        <v>2.0</v>
      </c>
      <c r="J11" s="9">
        <v>0.0</v>
      </c>
    </row>
    <row r="12" ht="13.5" customHeight="1">
      <c r="A12" s="9" t="s">
        <v>19</v>
      </c>
      <c r="B12" s="9">
        <v>2.0</v>
      </c>
      <c r="C12" s="3">
        <v>1.0</v>
      </c>
      <c r="D12" s="3">
        <v>1.0</v>
      </c>
      <c r="E12" s="3">
        <v>1.0</v>
      </c>
      <c r="F12" s="3">
        <v>1.0</v>
      </c>
      <c r="G12" s="3">
        <v>100.0</v>
      </c>
      <c r="H12" s="3">
        <v>100.0</v>
      </c>
      <c r="I12" s="9">
        <v>2.0</v>
      </c>
      <c r="J12" s="9">
        <v>1.0</v>
      </c>
    </row>
    <row r="13" ht="13.5" customHeight="1">
      <c r="A13" s="9" t="s">
        <v>20</v>
      </c>
      <c r="B13" s="9">
        <v>2.0</v>
      </c>
      <c r="C13" s="3">
        <v>0.0</v>
      </c>
      <c r="D13" s="3">
        <v>1.0</v>
      </c>
      <c r="E13" s="2" t="s">
        <v>9</v>
      </c>
      <c r="F13" s="3">
        <v>1.0</v>
      </c>
      <c r="G13" s="4" t="e">
        <v>#VALUE!</v>
      </c>
      <c r="H13" s="3">
        <v>100.0</v>
      </c>
      <c r="I13" s="9">
        <v>3.0</v>
      </c>
      <c r="J13" s="9">
        <v>0.0</v>
      </c>
    </row>
    <row r="14" ht="13.5" customHeight="1">
      <c r="A14" s="9" t="s">
        <v>21</v>
      </c>
      <c r="B14" s="9">
        <v>3.0</v>
      </c>
      <c r="C14" s="3">
        <v>1.0</v>
      </c>
      <c r="D14" s="3">
        <v>0.0</v>
      </c>
      <c r="E14" s="3">
        <v>1.0</v>
      </c>
      <c r="F14" s="2" t="s">
        <v>9</v>
      </c>
      <c r="G14" s="3">
        <v>100.0</v>
      </c>
      <c r="H14" s="4" t="e">
        <v>#VALUE!</v>
      </c>
      <c r="I14" s="9">
        <v>2.0</v>
      </c>
      <c r="J14" s="9">
        <v>1.0</v>
      </c>
    </row>
    <row r="15" ht="13.5" customHeight="1">
      <c r="A15" s="9" t="s">
        <v>22</v>
      </c>
      <c r="B15" s="9">
        <v>3.0</v>
      </c>
      <c r="C15" s="3">
        <v>1.0</v>
      </c>
      <c r="D15" s="3">
        <v>0.0</v>
      </c>
      <c r="E15" s="3">
        <v>1.0</v>
      </c>
      <c r="F15" s="2" t="s">
        <v>9</v>
      </c>
      <c r="G15" s="3">
        <v>100.0</v>
      </c>
      <c r="H15" s="4" t="e">
        <v>#VALUE!</v>
      </c>
      <c r="I15" s="9">
        <v>3.0</v>
      </c>
      <c r="J15" s="9">
        <v>0.0</v>
      </c>
    </row>
    <row r="16" ht="13.5" customHeight="1">
      <c r="A16" s="9" t="s">
        <v>23</v>
      </c>
      <c r="B16" s="9">
        <v>4.0</v>
      </c>
      <c r="C16" s="3">
        <v>0.0</v>
      </c>
      <c r="D16" s="3">
        <v>0.0</v>
      </c>
      <c r="E16" s="2" t="s">
        <v>9</v>
      </c>
      <c r="F16" s="2" t="s">
        <v>9</v>
      </c>
      <c r="G16" s="4" t="e">
        <v>#VALUE!</v>
      </c>
      <c r="H16" s="4" t="e">
        <v>#VALUE!</v>
      </c>
      <c r="I16" s="9">
        <v>3.0</v>
      </c>
      <c r="J16" s="9">
        <v>0.0</v>
      </c>
    </row>
    <row r="17" ht="13.5" customHeight="1">
      <c r="A17" s="9" t="s">
        <v>24</v>
      </c>
      <c r="B17" s="9">
        <v>4.0</v>
      </c>
      <c r="C17" s="3">
        <v>0.0</v>
      </c>
      <c r="D17" s="3">
        <v>0.0</v>
      </c>
      <c r="E17" s="2" t="s">
        <v>9</v>
      </c>
      <c r="F17" s="2" t="s">
        <v>9</v>
      </c>
      <c r="G17" s="4" t="e">
        <v>#VALUE!</v>
      </c>
      <c r="H17" s="4" t="e">
        <v>#VALUE!</v>
      </c>
      <c r="I17" s="9">
        <v>4.0</v>
      </c>
      <c r="J17" s="9">
        <v>0.0</v>
      </c>
    </row>
    <row r="18" ht="13.5" customHeight="1">
      <c r="A18" s="9" t="s">
        <v>25</v>
      </c>
      <c r="B18" s="9">
        <v>4.0</v>
      </c>
      <c r="C18" s="3">
        <v>0.0</v>
      </c>
      <c r="D18" s="3">
        <v>0.0</v>
      </c>
      <c r="E18" s="2" t="s">
        <v>9</v>
      </c>
      <c r="F18" s="2" t="s">
        <v>9</v>
      </c>
      <c r="G18" s="4" t="e">
        <v>#VALUE!</v>
      </c>
      <c r="H18" s="4" t="e">
        <v>#VALUE!</v>
      </c>
      <c r="I18" s="9">
        <v>4.0</v>
      </c>
      <c r="J18" s="9">
        <v>0.0</v>
      </c>
    </row>
    <row r="19" ht="13.5" customHeight="1">
      <c r="A19" s="9" t="s">
        <v>26</v>
      </c>
      <c r="B19" s="9">
        <v>4.0</v>
      </c>
      <c r="C19" s="3">
        <v>0.0</v>
      </c>
      <c r="D19" s="3">
        <v>0.0</v>
      </c>
      <c r="E19" s="2" t="s">
        <v>9</v>
      </c>
      <c r="F19" s="2" t="s">
        <v>9</v>
      </c>
      <c r="G19" s="4" t="e">
        <v>#VALUE!</v>
      </c>
      <c r="H19" s="4" t="e">
        <v>#VALUE!</v>
      </c>
      <c r="I19" s="9">
        <v>2.0</v>
      </c>
      <c r="J19" s="9">
        <v>2.0</v>
      </c>
    </row>
    <row r="20" ht="13.5" customHeight="1">
      <c r="A20" s="9" t="s">
        <v>27</v>
      </c>
      <c r="B20" s="9">
        <v>6.0</v>
      </c>
      <c r="C20" s="3">
        <v>0.0</v>
      </c>
      <c r="D20" s="3">
        <v>0.0</v>
      </c>
      <c r="E20" s="2" t="s">
        <v>9</v>
      </c>
      <c r="F20" s="2" t="s">
        <v>9</v>
      </c>
      <c r="G20" s="4" t="e">
        <v>#VALUE!</v>
      </c>
      <c r="H20" s="4" t="e">
        <v>#VALUE!</v>
      </c>
      <c r="I20" s="9">
        <v>4.0</v>
      </c>
      <c r="J20" s="9">
        <v>1.0</v>
      </c>
    </row>
    <row r="21" ht="13.5" customHeight="1">
      <c r="A21" s="9" t="s">
        <v>28</v>
      </c>
      <c r="B21" s="9">
        <v>6.0</v>
      </c>
      <c r="C21" s="3">
        <v>0.0</v>
      </c>
      <c r="D21" s="3">
        <v>0.0</v>
      </c>
      <c r="E21" s="2" t="s">
        <v>9</v>
      </c>
      <c r="F21" s="2" t="s">
        <v>9</v>
      </c>
      <c r="G21" s="4" t="e">
        <v>#VALUE!</v>
      </c>
      <c r="H21" s="4" t="e">
        <v>#VALUE!</v>
      </c>
      <c r="I21" s="9">
        <v>3.0</v>
      </c>
      <c r="J21" s="9">
        <v>3.0</v>
      </c>
    </row>
    <row r="22" ht="13.5" customHeight="1">
      <c r="A22" s="9" t="s">
        <v>29</v>
      </c>
      <c r="B22" s="9">
        <v>3.0</v>
      </c>
      <c r="C22" s="3">
        <v>0.0</v>
      </c>
      <c r="D22" s="3">
        <v>0.0</v>
      </c>
      <c r="E22" s="2" t="s">
        <v>9</v>
      </c>
      <c r="F22" s="2" t="s">
        <v>9</v>
      </c>
      <c r="G22" s="4" t="e">
        <v>#VALUE!</v>
      </c>
      <c r="H22" s="4" t="e">
        <v>#VALUE!</v>
      </c>
      <c r="I22" s="9">
        <v>1.0</v>
      </c>
      <c r="J22" s="13">
        <v>2.0</v>
      </c>
    </row>
    <row r="23" ht="13.5" customHeight="1">
      <c r="A23" s="9" t="s">
        <v>30</v>
      </c>
      <c r="B23" s="9">
        <v>2.0</v>
      </c>
      <c r="C23" s="3">
        <v>0.0</v>
      </c>
      <c r="D23" s="3">
        <v>0.0</v>
      </c>
      <c r="E23" s="2" t="s">
        <v>9</v>
      </c>
      <c r="F23" s="2" t="s">
        <v>9</v>
      </c>
      <c r="G23" s="4" t="e">
        <v>#VALUE!</v>
      </c>
      <c r="H23" s="4" t="e">
        <v>#VALUE!</v>
      </c>
      <c r="I23" s="9">
        <v>1.0</v>
      </c>
      <c r="J23" s="9">
        <v>1.0</v>
      </c>
    </row>
    <row r="24" ht="13.5" customHeight="1">
      <c r="A24" s="9" t="s">
        <v>31</v>
      </c>
      <c r="B24" s="9">
        <v>3.0</v>
      </c>
      <c r="C24" s="3">
        <v>0.0</v>
      </c>
      <c r="D24" s="3">
        <v>1.0</v>
      </c>
      <c r="E24" s="2" t="s">
        <v>9</v>
      </c>
      <c r="F24" s="3">
        <v>1.0</v>
      </c>
      <c r="G24" s="4" t="e">
        <v>#VALUE!</v>
      </c>
      <c r="H24" s="3">
        <v>100.0</v>
      </c>
      <c r="I24" s="9">
        <v>1.0</v>
      </c>
      <c r="J24" s="13">
        <v>2.0</v>
      </c>
    </row>
    <row r="25" ht="13.5" customHeight="1">
      <c r="A25" s="14" t="s">
        <v>32</v>
      </c>
      <c r="B25" s="14">
        <v>3.0</v>
      </c>
      <c r="C25" s="3">
        <v>0.0</v>
      </c>
      <c r="D25" s="3">
        <v>2.0</v>
      </c>
      <c r="E25" s="2" t="s">
        <v>9</v>
      </c>
      <c r="F25" s="3">
        <v>2.0</v>
      </c>
      <c r="G25" s="4" t="e">
        <v>#VALUE!</v>
      </c>
      <c r="H25" s="3">
        <v>100.0</v>
      </c>
      <c r="I25" s="14">
        <v>2.0</v>
      </c>
      <c r="J25" s="19">
        <v>1.0</v>
      </c>
    </row>
    <row r="26" ht="13.5" customHeight="1">
      <c r="C26" s="7"/>
      <c r="D26" s="7"/>
      <c r="E26" s="7"/>
      <c r="F26" s="7"/>
      <c r="G26" s="3">
        <v>100.0</v>
      </c>
      <c r="H26" s="3">
        <v>100.0</v>
      </c>
      <c r="I26" s="1">
        <f t="shared" ref="I26:J26" si="1">sum(I2:I25)</f>
        <v>50</v>
      </c>
      <c r="J26" s="1">
        <f t="shared" si="1"/>
        <v>19</v>
      </c>
    </row>
    <row r="27" ht="13.5" customHeight="1">
      <c r="I27" s="1">
        <f>50/69 *100</f>
        <v>72.46376812</v>
      </c>
      <c r="J27" s="1">
        <f>19/69 *100</f>
        <v>27.53623188</v>
      </c>
    </row>
    <row r="28" ht="13.5" customHeight="1"/>
    <row r="29" ht="13.5" customHeight="1"/>
    <row r="30" ht="13.5" customHeight="1"/>
    <row r="31" ht="13.5" customHeight="1">
      <c r="A31" s="9" t="s">
        <v>62</v>
      </c>
      <c r="B31" s="9">
        <v>7.0</v>
      </c>
      <c r="C31" s="1">
        <v>7.0</v>
      </c>
      <c r="D31" s="1">
        <v>0.0</v>
      </c>
      <c r="E31" s="9">
        <v>7.0</v>
      </c>
      <c r="F31" s="6" t="s">
        <v>9</v>
      </c>
      <c r="H31" s="9"/>
      <c r="I31" s="9">
        <v>7.0</v>
      </c>
      <c r="J31" s="9">
        <v>0.0</v>
      </c>
    </row>
    <row r="32" ht="13.5" customHeight="1">
      <c r="A32" s="17" t="s">
        <v>38</v>
      </c>
      <c r="B32" s="9">
        <v>3.0</v>
      </c>
      <c r="C32" s="1">
        <v>3.0</v>
      </c>
      <c r="D32" s="1">
        <v>0.0</v>
      </c>
      <c r="E32" s="9">
        <v>7.0</v>
      </c>
      <c r="F32" s="6" t="s">
        <v>9</v>
      </c>
      <c r="H32" s="9"/>
      <c r="I32" s="9">
        <v>3.0</v>
      </c>
      <c r="J32" s="9">
        <v>4.0</v>
      </c>
    </row>
    <row r="33" ht="13.5" customHeight="1">
      <c r="A33" s="17" t="s">
        <v>39</v>
      </c>
      <c r="B33" s="9">
        <v>4.0</v>
      </c>
      <c r="C33" s="1">
        <v>4.0</v>
      </c>
      <c r="D33" s="1">
        <v>0.0</v>
      </c>
      <c r="E33" s="9">
        <v>8.0</v>
      </c>
      <c r="F33" s="6" t="s">
        <v>9</v>
      </c>
      <c r="H33" s="9"/>
      <c r="I33" s="9">
        <v>4.0</v>
      </c>
      <c r="J33" s="9">
        <v>4.0</v>
      </c>
    </row>
    <row r="34" ht="13.5" customHeight="1">
      <c r="A34" s="17" t="s">
        <v>40</v>
      </c>
      <c r="B34" s="9">
        <v>3.0</v>
      </c>
      <c r="C34" s="1">
        <v>3.0</v>
      </c>
      <c r="D34" s="1">
        <v>0.0</v>
      </c>
      <c r="E34" s="9">
        <v>8.0</v>
      </c>
      <c r="F34" s="6" t="s">
        <v>9</v>
      </c>
      <c r="H34" s="9"/>
      <c r="I34" s="9">
        <v>3.0</v>
      </c>
      <c r="J34" s="9">
        <v>5.0</v>
      </c>
    </row>
    <row r="35" ht="13.5" customHeight="1">
      <c r="A35" s="17" t="s">
        <v>41</v>
      </c>
      <c r="B35" s="9">
        <v>6.0</v>
      </c>
      <c r="C35" s="1">
        <v>5.0</v>
      </c>
      <c r="D35" s="1">
        <v>1.0</v>
      </c>
      <c r="E35" s="9">
        <v>9.0</v>
      </c>
      <c r="H35" s="9"/>
      <c r="I35" s="9">
        <v>6.0</v>
      </c>
      <c r="J35" s="9">
        <v>3.0</v>
      </c>
    </row>
    <row r="36" ht="13.5" customHeight="1">
      <c r="A36" s="17" t="s">
        <v>42</v>
      </c>
      <c r="B36" s="9">
        <v>8.0</v>
      </c>
      <c r="C36" s="1">
        <v>7.0</v>
      </c>
      <c r="D36" s="1">
        <v>1.0</v>
      </c>
      <c r="E36" s="9">
        <v>9.0</v>
      </c>
      <c r="H36" s="9"/>
      <c r="I36" s="9">
        <v>8.0</v>
      </c>
      <c r="J36" s="9">
        <v>1.0</v>
      </c>
    </row>
    <row r="37" ht="13.5" customHeight="1">
      <c r="A37" s="17" t="s">
        <v>43</v>
      </c>
      <c r="B37" s="9">
        <v>5.0</v>
      </c>
      <c r="C37" s="1">
        <v>5.0</v>
      </c>
      <c r="D37" s="1">
        <v>0.0</v>
      </c>
      <c r="E37" s="9">
        <v>8.0</v>
      </c>
      <c r="F37" s="6" t="s">
        <v>9</v>
      </c>
      <c r="H37" s="9"/>
      <c r="I37" s="9">
        <v>6.0</v>
      </c>
      <c r="J37" s="9">
        <v>2.0</v>
      </c>
    </row>
    <row r="38" ht="13.5" customHeight="1">
      <c r="A38" s="17" t="s">
        <v>44</v>
      </c>
      <c r="B38" s="9">
        <v>4.0</v>
      </c>
      <c r="C38" s="1">
        <v>4.0</v>
      </c>
      <c r="D38" s="1">
        <v>0.0</v>
      </c>
      <c r="E38" s="9">
        <v>9.0</v>
      </c>
      <c r="F38" s="6" t="s">
        <v>9</v>
      </c>
      <c r="H38" s="9"/>
      <c r="I38" s="9">
        <v>4.0</v>
      </c>
      <c r="J38" s="9">
        <v>5.0</v>
      </c>
    </row>
    <row r="39" ht="13.5" customHeight="1">
      <c r="A39" s="17" t="s">
        <v>45</v>
      </c>
      <c r="B39" s="9">
        <v>4.0</v>
      </c>
      <c r="C39" s="1">
        <v>4.0</v>
      </c>
      <c r="D39" s="1">
        <v>0.0</v>
      </c>
      <c r="E39" s="9">
        <v>8.0</v>
      </c>
      <c r="F39" s="6" t="s">
        <v>9</v>
      </c>
      <c r="H39" s="9"/>
      <c r="I39" s="9">
        <v>3.0</v>
      </c>
      <c r="J39" s="9">
        <v>5.0</v>
      </c>
    </row>
    <row r="40" ht="13.5" customHeight="1">
      <c r="E40" s="9">
        <f>sum(E31:E39)</f>
        <v>73</v>
      </c>
      <c r="H40" s="9"/>
      <c r="I40" s="9">
        <f t="shared" ref="I40:J40" si="2">SUM(I31:I39)</f>
        <v>44</v>
      </c>
      <c r="J40" s="9">
        <f t="shared" si="2"/>
        <v>29</v>
      </c>
    </row>
    <row r="41" ht="13.5" customHeight="1">
      <c r="E41" s="9"/>
      <c r="H41" s="9"/>
      <c r="I41" s="9">
        <f>I40/E40 *100</f>
        <v>60.2739726</v>
      </c>
      <c r="J41" s="9">
        <f>J40/E40 *100</f>
        <v>39.7260274</v>
      </c>
    </row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7.38"/>
    <col customWidth="1" min="4" max="4" width="17.5"/>
    <col customWidth="1" min="5" max="5" width="8.88"/>
    <col customWidth="1" min="6" max="6" width="13.5"/>
    <col customWidth="1" min="7" max="7" width="14.38"/>
    <col customWidth="1" min="8" max="26" width="8.63"/>
  </cols>
  <sheetData>
    <row r="1" ht="13.5" customHeight="1">
      <c r="A1" s="9" t="s">
        <v>63</v>
      </c>
      <c r="B1" s="1" t="s">
        <v>55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35</v>
      </c>
      <c r="J1" s="9" t="s">
        <v>36</v>
      </c>
    </row>
    <row r="2" ht="13.5" customHeight="1">
      <c r="A2" s="9" t="s">
        <v>8</v>
      </c>
      <c r="B2" s="9">
        <v>3.0</v>
      </c>
      <c r="C2" s="3">
        <v>0.0</v>
      </c>
      <c r="D2" s="3">
        <v>2.0</v>
      </c>
      <c r="E2" s="2" t="s">
        <v>9</v>
      </c>
      <c r="F2" s="3">
        <v>2.0</v>
      </c>
      <c r="G2" s="4" t="e">
        <v>#VALUE!</v>
      </c>
      <c r="H2" s="3">
        <v>100.0</v>
      </c>
      <c r="I2" s="9">
        <v>3.0</v>
      </c>
      <c r="J2" s="9">
        <v>0.0</v>
      </c>
    </row>
    <row r="3" ht="13.5" customHeight="1">
      <c r="A3" s="9" t="s">
        <v>10</v>
      </c>
      <c r="B3" s="9">
        <v>3.0</v>
      </c>
      <c r="C3" s="3">
        <v>0.0</v>
      </c>
      <c r="D3" s="3">
        <v>2.0</v>
      </c>
      <c r="E3" s="2" t="s">
        <v>9</v>
      </c>
      <c r="F3" s="3">
        <v>2.0</v>
      </c>
      <c r="G3" s="4" t="e">
        <v>#VALUE!</v>
      </c>
      <c r="H3" s="3">
        <v>100.0</v>
      </c>
      <c r="I3" s="9">
        <v>3.0</v>
      </c>
      <c r="J3" s="9">
        <v>0.0</v>
      </c>
    </row>
    <row r="4" ht="13.5" customHeight="1">
      <c r="A4" s="9" t="s">
        <v>11</v>
      </c>
      <c r="B4" s="9">
        <v>3.0</v>
      </c>
      <c r="C4" s="3">
        <v>0.0</v>
      </c>
      <c r="D4" s="3">
        <v>2.0</v>
      </c>
      <c r="E4" s="2" t="s">
        <v>9</v>
      </c>
      <c r="F4" s="3">
        <v>2.0</v>
      </c>
      <c r="G4" s="4" t="e">
        <v>#VALUE!</v>
      </c>
      <c r="H4" s="3">
        <v>100.0</v>
      </c>
      <c r="I4" s="9">
        <v>3.0</v>
      </c>
      <c r="J4" s="9">
        <v>0.0</v>
      </c>
    </row>
    <row r="5" ht="13.5" customHeight="1">
      <c r="A5" s="9" t="s">
        <v>12</v>
      </c>
      <c r="B5" s="9">
        <v>3.0</v>
      </c>
      <c r="C5" s="3">
        <v>0.0</v>
      </c>
      <c r="D5" s="3">
        <v>2.0</v>
      </c>
      <c r="E5" s="2" t="s">
        <v>9</v>
      </c>
      <c r="F5" s="3">
        <v>2.0</v>
      </c>
      <c r="G5" s="4" t="e">
        <v>#VALUE!</v>
      </c>
      <c r="H5" s="3">
        <v>100.0</v>
      </c>
      <c r="I5" s="9">
        <v>3.0</v>
      </c>
      <c r="J5" s="9">
        <v>0.0</v>
      </c>
    </row>
    <row r="6" ht="13.5" customHeight="1">
      <c r="A6" s="9" t="s">
        <v>13</v>
      </c>
      <c r="B6" s="9">
        <v>3.0</v>
      </c>
      <c r="C6" s="3">
        <v>0.0</v>
      </c>
      <c r="D6" s="3">
        <v>2.0</v>
      </c>
      <c r="E6" s="2" t="s">
        <v>9</v>
      </c>
      <c r="F6" s="3">
        <v>2.0</v>
      </c>
      <c r="G6" s="4" t="e">
        <v>#VALUE!</v>
      </c>
      <c r="H6" s="3">
        <v>100.0</v>
      </c>
      <c r="I6" s="9">
        <v>3.0</v>
      </c>
      <c r="J6" s="9">
        <v>0.0</v>
      </c>
    </row>
    <row r="7" ht="13.5" customHeight="1">
      <c r="A7" s="9" t="s">
        <v>14</v>
      </c>
      <c r="B7" s="9">
        <v>3.0</v>
      </c>
      <c r="C7" s="3">
        <v>1.0</v>
      </c>
      <c r="D7" s="3">
        <v>1.0</v>
      </c>
      <c r="E7" s="3">
        <v>1.0</v>
      </c>
      <c r="F7" s="3">
        <v>1.0</v>
      </c>
      <c r="G7" s="3">
        <v>100.0</v>
      </c>
      <c r="H7" s="3">
        <v>100.0</v>
      </c>
      <c r="I7" s="9">
        <v>3.0</v>
      </c>
      <c r="J7" s="9">
        <v>0.0</v>
      </c>
    </row>
    <row r="8" ht="13.5" customHeight="1">
      <c r="A8" s="9" t="s">
        <v>15</v>
      </c>
      <c r="B8" s="9">
        <v>3.0</v>
      </c>
      <c r="C8" s="3">
        <v>0.0</v>
      </c>
      <c r="D8" s="3">
        <v>1.0</v>
      </c>
      <c r="E8" s="2" t="s">
        <v>9</v>
      </c>
      <c r="F8" s="3">
        <v>1.0</v>
      </c>
      <c r="G8" s="4" t="e">
        <v>#VALUE!</v>
      </c>
      <c r="H8" s="3">
        <v>100.0</v>
      </c>
      <c r="I8" s="9">
        <v>2.0</v>
      </c>
      <c r="J8" s="9">
        <v>1.0</v>
      </c>
    </row>
    <row r="9" ht="13.5" customHeight="1">
      <c r="A9" s="9" t="s">
        <v>16</v>
      </c>
      <c r="B9" s="9">
        <v>3.0</v>
      </c>
      <c r="C9" s="3">
        <v>0.0</v>
      </c>
      <c r="D9" s="3">
        <v>1.0</v>
      </c>
      <c r="E9" s="2" t="s">
        <v>9</v>
      </c>
      <c r="F9" s="3">
        <v>1.0</v>
      </c>
      <c r="G9" s="4" t="e">
        <v>#VALUE!</v>
      </c>
      <c r="H9" s="3">
        <v>100.0</v>
      </c>
      <c r="I9" s="9">
        <v>2.0</v>
      </c>
      <c r="J9" s="9">
        <v>1.0</v>
      </c>
    </row>
    <row r="10" ht="13.5" customHeight="1">
      <c r="A10" s="9" t="s">
        <v>17</v>
      </c>
      <c r="B10" s="9">
        <v>3.0</v>
      </c>
      <c r="C10" s="3">
        <v>0.0</v>
      </c>
      <c r="D10" s="3">
        <v>2.0</v>
      </c>
      <c r="E10" s="2" t="s">
        <v>9</v>
      </c>
      <c r="F10" s="3">
        <v>2.0</v>
      </c>
      <c r="G10" s="4" t="e">
        <v>#VALUE!</v>
      </c>
      <c r="H10" s="3">
        <v>100.0</v>
      </c>
      <c r="I10" s="9">
        <v>2.0</v>
      </c>
      <c r="J10" s="9">
        <v>1.0</v>
      </c>
    </row>
    <row r="11" ht="13.5" customHeight="1">
      <c r="A11" s="9" t="s">
        <v>18</v>
      </c>
      <c r="B11" s="9">
        <v>3.0</v>
      </c>
      <c r="C11" s="3">
        <v>0.0</v>
      </c>
      <c r="D11" s="3">
        <v>2.0</v>
      </c>
      <c r="E11" s="2" t="s">
        <v>9</v>
      </c>
      <c r="F11" s="3">
        <v>2.0</v>
      </c>
      <c r="G11" s="4" t="e">
        <v>#VALUE!</v>
      </c>
      <c r="H11" s="3">
        <v>100.0</v>
      </c>
      <c r="I11" s="9">
        <v>2.0</v>
      </c>
      <c r="J11" s="9">
        <v>1.0</v>
      </c>
    </row>
    <row r="12" ht="13.5" customHeight="1">
      <c r="A12" s="9" t="s">
        <v>64</v>
      </c>
      <c r="B12" s="9">
        <v>3.0</v>
      </c>
      <c r="C12" s="3">
        <v>0.0</v>
      </c>
      <c r="D12" s="3">
        <v>1.0</v>
      </c>
      <c r="E12" s="2" t="s">
        <v>9</v>
      </c>
      <c r="F12" s="3">
        <v>1.0</v>
      </c>
      <c r="G12" s="4" t="e">
        <v>#VALUE!</v>
      </c>
      <c r="H12" s="3">
        <v>100.0</v>
      </c>
      <c r="I12" s="9">
        <v>2.0</v>
      </c>
      <c r="J12" s="9">
        <v>1.0</v>
      </c>
    </row>
    <row r="13" ht="13.5" customHeight="1">
      <c r="A13" s="9" t="s">
        <v>20</v>
      </c>
      <c r="B13" s="9">
        <v>3.0</v>
      </c>
      <c r="C13" s="3">
        <v>0.0</v>
      </c>
      <c r="D13" s="3">
        <v>1.0</v>
      </c>
      <c r="E13" s="2" t="s">
        <v>9</v>
      </c>
      <c r="F13" s="3">
        <v>1.0</v>
      </c>
      <c r="G13" s="4" t="e">
        <v>#VALUE!</v>
      </c>
      <c r="H13" s="3">
        <v>100.0</v>
      </c>
      <c r="I13" s="9">
        <v>2.0</v>
      </c>
      <c r="J13" s="13">
        <v>0.0</v>
      </c>
    </row>
    <row r="14" ht="13.5" customHeight="1">
      <c r="A14" s="9" t="s">
        <v>21</v>
      </c>
      <c r="B14" s="9">
        <v>3.0</v>
      </c>
      <c r="C14" s="3">
        <v>0.0</v>
      </c>
      <c r="D14" s="3">
        <v>1.0</v>
      </c>
      <c r="E14" s="2" t="s">
        <v>9</v>
      </c>
      <c r="F14" s="3">
        <v>1.0</v>
      </c>
      <c r="G14" s="4" t="e">
        <v>#VALUE!</v>
      </c>
      <c r="H14" s="3">
        <v>100.0</v>
      </c>
      <c r="I14" s="9">
        <v>2.0</v>
      </c>
      <c r="J14" s="13">
        <v>0.0</v>
      </c>
    </row>
    <row r="15" ht="13.5" customHeight="1">
      <c r="A15" s="9" t="s">
        <v>22</v>
      </c>
      <c r="B15" s="9">
        <v>3.0</v>
      </c>
      <c r="C15" s="3">
        <v>0.0</v>
      </c>
      <c r="D15" s="3">
        <v>1.0</v>
      </c>
      <c r="E15" s="2" t="s">
        <v>9</v>
      </c>
      <c r="F15" s="3">
        <v>1.0</v>
      </c>
      <c r="G15" s="4" t="e">
        <v>#VALUE!</v>
      </c>
      <c r="H15" s="3">
        <v>100.0</v>
      </c>
      <c r="I15" s="9">
        <v>2.0</v>
      </c>
      <c r="J15" s="13">
        <v>0.0</v>
      </c>
    </row>
    <row r="16" ht="13.5" customHeight="1">
      <c r="A16" s="9" t="s">
        <v>23</v>
      </c>
      <c r="B16" s="9">
        <v>2.0</v>
      </c>
      <c r="C16" s="3">
        <v>0.0</v>
      </c>
      <c r="D16" s="3">
        <v>1.0</v>
      </c>
      <c r="E16" s="2" t="s">
        <v>9</v>
      </c>
      <c r="F16" s="3">
        <v>1.0</v>
      </c>
      <c r="G16" s="4" t="e">
        <v>#VALUE!</v>
      </c>
      <c r="H16" s="3">
        <v>100.0</v>
      </c>
      <c r="I16" s="9">
        <v>2.0</v>
      </c>
      <c r="J16" s="13">
        <v>0.0</v>
      </c>
    </row>
    <row r="17" ht="13.5" customHeight="1">
      <c r="A17" s="9" t="s">
        <v>24</v>
      </c>
      <c r="B17" s="9">
        <v>2.0</v>
      </c>
      <c r="C17" s="3">
        <v>0.0</v>
      </c>
      <c r="D17" s="3">
        <v>1.0</v>
      </c>
      <c r="E17" s="2" t="s">
        <v>9</v>
      </c>
      <c r="F17" s="3">
        <v>1.0</v>
      </c>
      <c r="G17" s="4" t="e">
        <v>#VALUE!</v>
      </c>
      <c r="H17" s="3">
        <v>100.0</v>
      </c>
      <c r="I17" s="9">
        <v>2.0</v>
      </c>
      <c r="J17" s="13">
        <v>0.0</v>
      </c>
    </row>
    <row r="18" ht="13.5" customHeight="1">
      <c r="A18" s="9" t="s">
        <v>25</v>
      </c>
      <c r="B18" s="9">
        <v>2.0</v>
      </c>
      <c r="C18" s="3">
        <v>0.0</v>
      </c>
      <c r="D18" s="3">
        <v>1.0</v>
      </c>
      <c r="E18" s="2" t="s">
        <v>9</v>
      </c>
      <c r="F18" s="3">
        <v>1.0</v>
      </c>
      <c r="G18" s="4" t="e">
        <v>#VALUE!</v>
      </c>
      <c r="H18" s="3">
        <v>100.0</v>
      </c>
      <c r="I18" s="13">
        <v>3.0</v>
      </c>
      <c r="J18" s="13">
        <v>0.0</v>
      </c>
    </row>
    <row r="19" ht="13.5" customHeight="1">
      <c r="A19" s="9" t="s">
        <v>26</v>
      </c>
      <c r="B19" s="9">
        <v>3.0</v>
      </c>
      <c r="C19" s="3">
        <v>0.0</v>
      </c>
      <c r="D19" s="3">
        <v>1.0</v>
      </c>
      <c r="E19" s="2" t="s">
        <v>9</v>
      </c>
      <c r="F19" s="3">
        <v>1.0</v>
      </c>
      <c r="G19" s="4" t="e">
        <v>#VALUE!</v>
      </c>
      <c r="H19" s="3">
        <v>100.0</v>
      </c>
      <c r="I19" s="9">
        <v>3.0</v>
      </c>
      <c r="J19" s="9">
        <v>0.0</v>
      </c>
    </row>
    <row r="20" ht="13.5" customHeight="1">
      <c r="A20" s="9" t="s">
        <v>27</v>
      </c>
      <c r="B20" s="9">
        <v>3.0</v>
      </c>
      <c r="C20" s="3">
        <v>0.0</v>
      </c>
      <c r="D20" s="3">
        <v>1.0</v>
      </c>
      <c r="E20" s="2" t="s">
        <v>9</v>
      </c>
      <c r="F20" s="3">
        <v>1.0</v>
      </c>
      <c r="G20" s="4" t="e">
        <v>#VALUE!</v>
      </c>
      <c r="H20" s="3">
        <v>100.0</v>
      </c>
      <c r="I20" s="13">
        <v>2.0</v>
      </c>
      <c r="J20" s="13">
        <v>1.0</v>
      </c>
    </row>
    <row r="21" ht="13.5" customHeight="1">
      <c r="A21" s="9" t="s">
        <v>28</v>
      </c>
      <c r="B21" s="9">
        <v>2.0</v>
      </c>
      <c r="C21" s="3">
        <v>0.0</v>
      </c>
      <c r="D21" s="3">
        <v>1.0</v>
      </c>
      <c r="E21" s="2" t="s">
        <v>9</v>
      </c>
      <c r="F21" s="3">
        <v>1.0</v>
      </c>
      <c r="G21" s="4" t="e">
        <v>#VALUE!</v>
      </c>
      <c r="H21" s="3">
        <v>100.0</v>
      </c>
      <c r="I21" s="9">
        <v>2.0</v>
      </c>
      <c r="J21" s="9">
        <v>1.0</v>
      </c>
    </row>
    <row r="22" ht="13.5" customHeight="1">
      <c r="A22" s="9" t="s">
        <v>29</v>
      </c>
      <c r="B22" s="9">
        <v>2.0</v>
      </c>
      <c r="C22" s="3">
        <v>0.0</v>
      </c>
      <c r="D22" s="3">
        <v>0.0</v>
      </c>
      <c r="E22" s="2" t="s">
        <v>9</v>
      </c>
      <c r="F22" s="2" t="s">
        <v>9</v>
      </c>
      <c r="G22" s="4" t="e">
        <v>#VALUE!</v>
      </c>
      <c r="H22" s="4" t="e">
        <v>#VALUE!</v>
      </c>
      <c r="I22" s="9">
        <v>2.0</v>
      </c>
      <c r="J22" s="9">
        <v>1.0</v>
      </c>
    </row>
    <row r="23" ht="13.5" customHeight="1">
      <c r="A23" s="9" t="s">
        <v>30</v>
      </c>
      <c r="B23" s="9">
        <v>2.0</v>
      </c>
      <c r="C23" s="3">
        <v>0.0</v>
      </c>
      <c r="D23" s="3">
        <v>0.0</v>
      </c>
      <c r="E23" s="2" t="s">
        <v>9</v>
      </c>
      <c r="F23" s="2" t="s">
        <v>9</v>
      </c>
      <c r="G23" s="4" t="e">
        <v>#VALUE!</v>
      </c>
      <c r="H23" s="4" t="e">
        <v>#VALUE!</v>
      </c>
      <c r="I23" s="9">
        <v>2.0</v>
      </c>
      <c r="J23" s="9">
        <v>1.0</v>
      </c>
    </row>
    <row r="24" ht="13.5" customHeight="1">
      <c r="A24" s="9" t="s">
        <v>31</v>
      </c>
      <c r="B24" s="9">
        <v>2.0</v>
      </c>
      <c r="C24" s="3">
        <v>0.0</v>
      </c>
      <c r="D24" s="3">
        <v>0.0</v>
      </c>
      <c r="E24" s="2" t="s">
        <v>9</v>
      </c>
      <c r="F24" s="2" t="s">
        <v>9</v>
      </c>
      <c r="G24" s="4" t="e">
        <v>#VALUE!</v>
      </c>
      <c r="H24" s="4" t="e">
        <v>#VALUE!</v>
      </c>
      <c r="I24" s="9">
        <v>2.0</v>
      </c>
      <c r="J24" s="9">
        <v>1.0</v>
      </c>
    </row>
    <row r="25" ht="13.5" customHeight="1">
      <c r="A25" s="9" t="s">
        <v>32</v>
      </c>
      <c r="B25" s="9">
        <v>2.0</v>
      </c>
      <c r="C25" s="3">
        <v>0.0</v>
      </c>
      <c r="D25" s="3">
        <v>0.0</v>
      </c>
      <c r="E25" s="2" t="s">
        <v>9</v>
      </c>
      <c r="F25" s="2" t="s">
        <v>9</v>
      </c>
      <c r="G25" s="4" t="e">
        <v>#VALUE!</v>
      </c>
      <c r="H25" s="4" t="e">
        <v>#VALUE!</v>
      </c>
      <c r="I25" s="9">
        <v>2.0</v>
      </c>
      <c r="J25" s="13">
        <v>0.0</v>
      </c>
    </row>
    <row r="26" ht="13.5" customHeight="1">
      <c r="A26" s="17" t="s">
        <v>33</v>
      </c>
      <c r="B26" s="9">
        <v>2.0</v>
      </c>
      <c r="C26" s="3">
        <v>0.0</v>
      </c>
      <c r="D26" s="3">
        <v>0.0</v>
      </c>
      <c r="E26" s="2" t="s">
        <v>9</v>
      </c>
      <c r="F26" s="2" t="s">
        <v>9</v>
      </c>
      <c r="G26" s="4" t="e">
        <v>#VALUE!</v>
      </c>
      <c r="H26" s="4" t="e">
        <v>#VALUE!</v>
      </c>
      <c r="I26" s="13">
        <v>3.0</v>
      </c>
      <c r="J26" s="13">
        <v>0.0</v>
      </c>
    </row>
    <row r="27" ht="13.5" customHeight="1">
      <c r="A27" s="17" t="s">
        <v>65</v>
      </c>
      <c r="B27" s="9">
        <v>2.0</v>
      </c>
      <c r="C27" s="3">
        <v>0.0</v>
      </c>
      <c r="D27" s="3">
        <v>0.0</v>
      </c>
      <c r="E27" s="2" t="s">
        <v>9</v>
      </c>
      <c r="F27" s="2" t="s">
        <v>9</v>
      </c>
      <c r="G27" s="4" t="e">
        <v>#VALUE!</v>
      </c>
      <c r="H27" s="4" t="e">
        <v>#VALUE!</v>
      </c>
      <c r="I27" s="9">
        <v>2.0</v>
      </c>
      <c r="J27" s="9">
        <v>1.0</v>
      </c>
    </row>
    <row r="28" ht="13.5" customHeight="1">
      <c r="A28" s="17" t="s">
        <v>56</v>
      </c>
      <c r="B28" s="9">
        <v>2.0</v>
      </c>
      <c r="C28" s="3">
        <v>0.0</v>
      </c>
      <c r="D28" s="3">
        <v>0.0</v>
      </c>
      <c r="E28" s="2" t="s">
        <v>9</v>
      </c>
      <c r="F28" s="2" t="s">
        <v>9</v>
      </c>
      <c r="G28" s="4" t="e">
        <v>#VALUE!</v>
      </c>
      <c r="H28" s="4" t="e">
        <v>#VALUE!</v>
      </c>
      <c r="I28" s="9">
        <v>2.0</v>
      </c>
      <c r="J28" s="9">
        <v>1.0</v>
      </c>
    </row>
    <row r="29" ht="13.5" customHeight="1">
      <c r="A29" s="17" t="s">
        <v>57</v>
      </c>
      <c r="B29" s="9">
        <v>2.0</v>
      </c>
      <c r="C29" s="3">
        <v>0.0</v>
      </c>
      <c r="D29" s="3">
        <v>0.0</v>
      </c>
      <c r="E29" s="2" t="s">
        <v>9</v>
      </c>
      <c r="F29" s="2" t="s">
        <v>9</v>
      </c>
      <c r="G29" s="4" t="e">
        <v>#VALUE!</v>
      </c>
      <c r="H29" s="4" t="e">
        <v>#VALUE!</v>
      </c>
      <c r="I29" s="9">
        <v>2.0</v>
      </c>
      <c r="J29" s="9">
        <v>1.0</v>
      </c>
    </row>
    <row r="30" ht="13.5" customHeight="1">
      <c r="A30" s="17" t="s">
        <v>58</v>
      </c>
      <c r="B30" s="9">
        <v>2.0</v>
      </c>
      <c r="C30" s="3">
        <v>0.0</v>
      </c>
      <c r="D30" s="3">
        <v>0.0</v>
      </c>
      <c r="E30" s="2" t="s">
        <v>9</v>
      </c>
      <c r="F30" s="2" t="s">
        <v>9</v>
      </c>
      <c r="G30" s="4" t="e">
        <v>#VALUE!</v>
      </c>
      <c r="H30" s="4" t="e">
        <v>#VALUE!</v>
      </c>
      <c r="I30" s="9">
        <v>2.0</v>
      </c>
      <c r="J30" s="9">
        <v>1.0</v>
      </c>
    </row>
    <row r="31" ht="13.5" customHeight="1">
      <c r="A31" s="17" t="s">
        <v>59</v>
      </c>
      <c r="B31" s="9">
        <v>2.0</v>
      </c>
      <c r="C31" s="3">
        <v>0.0</v>
      </c>
      <c r="D31" s="3">
        <v>0.0</v>
      </c>
      <c r="E31" s="2" t="s">
        <v>9</v>
      </c>
      <c r="F31" s="2" t="s">
        <v>9</v>
      </c>
      <c r="G31" s="4" t="e">
        <v>#VALUE!</v>
      </c>
      <c r="H31" s="4" t="e">
        <v>#VALUE!</v>
      </c>
      <c r="I31" s="9">
        <v>2.0</v>
      </c>
      <c r="J31" s="9">
        <v>1.0</v>
      </c>
    </row>
    <row r="32" ht="13.5" customHeight="1">
      <c r="A32" s="17" t="s">
        <v>60</v>
      </c>
      <c r="B32" s="9">
        <v>2.0</v>
      </c>
      <c r="C32" s="3">
        <v>0.0</v>
      </c>
      <c r="D32" s="3">
        <v>0.0</v>
      </c>
      <c r="E32" s="2" t="s">
        <v>9</v>
      </c>
      <c r="F32" s="2" t="s">
        <v>9</v>
      </c>
      <c r="G32" s="4" t="e">
        <v>#VALUE!</v>
      </c>
      <c r="H32" s="4" t="e">
        <v>#VALUE!</v>
      </c>
      <c r="I32" s="9">
        <v>2.0</v>
      </c>
      <c r="J32" s="9">
        <v>1.0</v>
      </c>
    </row>
    <row r="33" ht="13.5" customHeight="1">
      <c r="A33" s="17" t="s">
        <v>66</v>
      </c>
      <c r="B33" s="9">
        <v>2.0</v>
      </c>
      <c r="C33" s="3">
        <v>0.0</v>
      </c>
      <c r="D33" s="3">
        <v>0.0</v>
      </c>
      <c r="E33" s="2" t="s">
        <v>9</v>
      </c>
      <c r="F33" s="2" t="s">
        <v>9</v>
      </c>
      <c r="G33" s="4" t="e">
        <v>#VALUE!</v>
      </c>
      <c r="H33" s="4" t="e">
        <v>#VALUE!</v>
      </c>
      <c r="I33" s="9">
        <v>2.0</v>
      </c>
      <c r="J33" s="9">
        <v>1.0</v>
      </c>
    </row>
    <row r="34" ht="13.5" customHeight="1">
      <c r="A34" s="17" t="s">
        <v>62</v>
      </c>
      <c r="B34" s="9">
        <v>2.0</v>
      </c>
      <c r="C34" s="3">
        <v>0.0</v>
      </c>
      <c r="D34" s="3">
        <v>0.0</v>
      </c>
      <c r="E34" s="2" t="s">
        <v>9</v>
      </c>
      <c r="F34" s="2" t="s">
        <v>9</v>
      </c>
      <c r="G34" s="4" t="e">
        <v>#VALUE!</v>
      </c>
      <c r="H34" s="4" t="e">
        <v>#VALUE!</v>
      </c>
      <c r="I34" s="9">
        <v>2.0</v>
      </c>
      <c r="J34" s="9">
        <v>1.0</v>
      </c>
    </row>
    <row r="35" ht="13.5" customHeight="1">
      <c r="A35" s="17" t="s">
        <v>38</v>
      </c>
      <c r="B35" s="9">
        <v>2.0</v>
      </c>
      <c r="C35" s="3">
        <v>0.0</v>
      </c>
      <c r="D35" s="3">
        <v>0.0</v>
      </c>
      <c r="E35" s="2" t="s">
        <v>9</v>
      </c>
      <c r="F35" s="2" t="s">
        <v>9</v>
      </c>
      <c r="G35" s="4" t="e">
        <v>#VALUE!</v>
      </c>
      <c r="H35" s="4" t="e">
        <v>#VALUE!</v>
      </c>
      <c r="I35" s="9">
        <v>2.0</v>
      </c>
      <c r="J35" s="9">
        <v>1.0</v>
      </c>
    </row>
    <row r="36" ht="13.5" customHeight="1">
      <c r="A36" s="17" t="s">
        <v>39</v>
      </c>
      <c r="B36" s="9">
        <v>2.0</v>
      </c>
      <c r="C36" s="3">
        <v>0.0</v>
      </c>
      <c r="D36" s="3">
        <v>0.0</v>
      </c>
      <c r="E36" s="2" t="s">
        <v>9</v>
      </c>
      <c r="F36" s="2" t="s">
        <v>9</v>
      </c>
      <c r="G36" s="4" t="e">
        <v>#VALUE!</v>
      </c>
      <c r="H36" s="4" t="e">
        <v>#VALUE!</v>
      </c>
      <c r="I36" s="9">
        <v>2.0</v>
      </c>
      <c r="J36" s="9">
        <v>1.0</v>
      </c>
    </row>
    <row r="37" ht="13.5" customHeight="1">
      <c r="A37" s="17" t="s">
        <v>40</v>
      </c>
      <c r="B37" s="9">
        <v>2.0</v>
      </c>
      <c r="C37" s="3">
        <v>0.0</v>
      </c>
      <c r="D37" s="3">
        <v>0.0</v>
      </c>
      <c r="E37" s="2" t="s">
        <v>9</v>
      </c>
      <c r="F37" s="2" t="s">
        <v>9</v>
      </c>
      <c r="G37" s="4" t="e">
        <v>#VALUE!</v>
      </c>
      <c r="H37" s="4" t="e">
        <v>#VALUE!</v>
      </c>
      <c r="I37" s="9">
        <v>2.0</v>
      </c>
      <c r="J37" s="9">
        <v>1.0</v>
      </c>
    </row>
    <row r="38" ht="13.5" customHeight="1">
      <c r="A38" s="17" t="s">
        <v>41</v>
      </c>
      <c r="B38" s="9">
        <v>2.0</v>
      </c>
      <c r="C38" s="3">
        <v>0.0</v>
      </c>
      <c r="D38" s="3">
        <v>0.0</v>
      </c>
      <c r="E38" s="2" t="s">
        <v>9</v>
      </c>
      <c r="F38" s="2" t="s">
        <v>9</v>
      </c>
      <c r="G38" s="4" t="e">
        <v>#VALUE!</v>
      </c>
      <c r="H38" s="4" t="e">
        <v>#VALUE!</v>
      </c>
      <c r="I38" s="9">
        <v>2.0</v>
      </c>
      <c r="J38" s="9">
        <v>1.0</v>
      </c>
    </row>
    <row r="39" ht="13.5" customHeight="1">
      <c r="A39" s="17" t="s">
        <v>42</v>
      </c>
      <c r="B39" s="9">
        <v>2.0</v>
      </c>
      <c r="C39" s="3">
        <v>0.0</v>
      </c>
      <c r="D39" s="3">
        <v>0.0</v>
      </c>
      <c r="E39" s="2" t="s">
        <v>9</v>
      </c>
      <c r="F39" s="2" t="s">
        <v>9</v>
      </c>
      <c r="G39" s="4" t="e">
        <v>#VALUE!</v>
      </c>
      <c r="H39" s="4" t="e">
        <v>#VALUE!</v>
      </c>
      <c r="I39" s="9">
        <v>2.0</v>
      </c>
      <c r="J39" s="9">
        <v>1.0</v>
      </c>
    </row>
    <row r="40" ht="13.5" customHeight="1">
      <c r="A40" s="17" t="s">
        <v>43</v>
      </c>
      <c r="B40" s="9">
        <v>2.0</v>
      </c>
      <c r="C40" s="3">
        <v>0.0</v>
      </c>
      <c r="D40" s="3">
        <v>0.0</v>
      </c>
      <c r="E40" s="2" t="s">
        <v>9</v>
      </c>
      <c r="F40" s="2" t="s">
        <v>9</v>
      </c>
      <c r="G40" s="4" t="e">
        <v>#VALUE!</v>
      </c>
      <c r="H40" s="4" t="e">
        <v>#VALUE!</v>
      </c>
      <c r="I40" s="9">
        <v>2.0</v>
      </c>
      <c r="J40" s="9">
        <v>1.0</v>
      </c>
    </row>
    <row r="41" ht="13.5" customHeight="1">
      <c r="A41" s="17" t="s">
        <v>44</v>
      </c>
      <c r="B41" s="9">
        <v>2.0</v>
      </c>
      <c r="C41" s="3">
        <v>0.0</v>
      </c>
      <c r="D41" s="3">
        <v>0.0</v>
      </c>
      <c r="E41" s="2" t="s">
        <v>9</v>
      </c>
      <c r="F41" s="2" t="s">
        <v>9</v>
      </c>
      <c r="G41" s="4" t="e">
        <v>#VALUE!</v>
      </c>
      <c r="H41" s="4" t="e">
        <v>#VALUE!</v>
      </c>
      <c r="I41" s="9">
        <v>2.0</v>
      </c>
      <c r="J41" s="9">
        <v>1.0</v>
      </c>
    </row>
    <row r="42" ht="13.5" customHeight="1">
      <c r="A42" s="17" t="s">
        <v>45</v>
      </c>
      <c r="B42" s="9">
        <v>2.0</v>
      </c>
      <c r="C42" s="3">
        <v>0.0</v>
      </c>
      <c r="D42" s="3">
        <v>0.0</v>
      </c>
      <c r="E42" s="2" t="s">
        <v>9</v>
      </c>
      <c r="F42" s="2" t="s">
        <v>9</v>
      </c>
      <c r="G42" s="4" t="e">
        <v>#VALUE!</v>
      </c>
      <c r="H42" s="4" t="e">
        <v>#VALUE!</v>
      </c>
      <c r="I42" s="9">
        <v>2.0</v>
      </c>
      <c r="J42" s="9">
        <v>1.0</v>
      </c>
    </row>
    <row r="43" ht="13.5" customHeight="1">
      <c r="A43" s="17" t="s">
        <v>46</v>
      </c>
      <c r="B43" s="9">
        <v>2.0</v>
      </c>
      <c r="C43" s="3">
        <v>0.0</v>
      </c>
      <c r="D43" s="3">
        <v>0.0</v>
      </c>
      <c r="E43" s="2" t="s">
        <v>9</v>
      </c>
      <c r="F43" s="2" t="s">
        <v>9</v>
      </c>
      <c r="G43" s="4" t="e">
        <v>#VALUE!</v>
      </c>
      <c r="H43" s="4" t="e">
        <v>#VALUE!</v>
      </c>
      <c r="I43" s="9">
        <v>2.0</v>
      </c>
      <c r="J43" s="9">
        <v>1.0</v>
      </c>
    </row>
    <row r="44" ht="13.5" customHeight="1">
      <c r="A44" s="17" t="s">
        <v>47</v>
      </c>
      <c r="B44" s="9">
        <v>2.0</v>
      </c>
      <c r="C44" s="3">
        <v>0.0</v>
      </c>
      <c r="D44" s="3">
        <v>0.0</v>
      </c>
      <c r="E44" s="2" t="s">
        <v>9</v>
      </c>
      <c r="F44" s="2" t="s">
        <v>9</v>
      </c>
      <c r="G44" s="4" t="e">
        <v>#VALUE!</v>
      </c>
      <c r="H44" s="4" t="e">
        <v>#VALUE!</v>
      </c>
      <c r="I44" s="9">
        <v>2.0</v>
      </c>
      <c r="J44" s="9">
        <v>1.0</v>
      </c>
    </row>
    <row r="45" ht="13.5" customHeight="1">
      <c r="A45" s="17" t="s">
        <v>48</v>
      </c>
      <c r="B45" s="9">
        <v>2.0</v>
      </c>
      <c r="C45" s="3">
        <v>0.0</v>
      </c>
      <c r="D45" s="3">
        <v>0.0</v>
      </c>
      <c r="E45" s="2" t="s">
        <v>9</v>
      </c>
      <c r="F45" s="2" t="s">
        <v>9</v>
      </c>
      <c r="G45" s="4" t="e">
        <v>#VALUE!</v>
      </c>
      <c r="H45" s="4" t="e">
        <v>#VALUE!</v>
      </c>
      <c r="I45" s="13">
        <v>2.0</v>
      </c>
      <c r="J45" s="9">
        <v>1.0</v>
      </c>
    </row>
    <row r="46" ht="13.5" customHeight="1">
      <c r="A46" s="17" t="s">
        <v>49</v>
      </c>
      <c r="B46" s="9">
        <v>4.0</v>
      </c>
      <c r="C46" s="3">
        <v>0.0</v>
      </c>
      <c r="D46" s="3">
        <v>1.0</v>
      </c>
      <c r="E46" s="2" t="s">
        <v>9</v>
      </c>
      <c r="F46" s="3">
        <v>1.0</v>
      </c>
      <c r="G46" s="4" t="e">
        <v>#VALUE!</v>
      </c>
      <c r="H46" s="3">
        <v>100.0</v>
      </c>
      <c r="I46" s="9">
        <v>3.0</v>
      </c>
      <c r="J46" s="9">
        <v>1.0</v>
      </c>
    </row>
    <row r="47" ht="13.5" customHeight="1">
      <c r="A47" s="17" t="s">
        <v>50</v>
      </c>
      <c r="B47" s="9">
        <v>3.0</v>
      </c>
      <c r="C47" s="3">
        <v>0.0</v>
      </c>
      <c r="D47" s="3">
        <v>1.0</v>
      </c>
      <c r="E47" s="2" t="s">
        <v>9</v>
      </c>
      <c r="F47" s="3">
        <v>0.0</v>
      </c>
      <c r="G47" s="4" t="e">
        <v>#VALUE!</v>
      </c>
      <c r="H47" s="3">
        <v>0.0</v>
      </c>
      <c r="I47" s="9">
        <v>4.0</v>
      </c>
      <c r="J47" s="9">
        <v>1.0</v>
      </c>
    </row>
    <row r="48" ht="13.5" customHeight="1">
      <c r="A48" s="17" t="s">
        <v>51</v>
      </c>
      <c r="B48" s="9">
        <v>3.0</v>
      </c>
      <c r="C48" s="3">
        <v>0.0</v>
      </c>
      <c r="D48" s="3">
        <v>1.0</v>
      </c>
      <c r="E48" s="2" t="s">
        <v>9</v>
      </c>
      <c r="F48" s="3">
        <v>0.0</v>
      </c>
      <c r="G48" s="4" t="e">
        <v>#VALUE!</v>
      </c>
      <c r="H48" s="3">
        <v>0.0</v>
      </c>
      <c r="I48" s="9">
        <v>2.0</v>
      </c>
      <c r="J48" s="6">
        <v>2.0</v>
      </c>
    </row>
    <row r="49" ht="13.5" customHeight="1">
      <c r="A49" s="17" t="s">
        <v>52</v>
      </c>
      <c r="B49" s="9">
        <v>3.0</v>
      </c>
      <c r="C49" s="3">
        <v>0.0</v>
      </c>
      <c r="D49" s="3">
        <v>1.0</v>
      </c>
      <c r="E49" s="2" t="s">
        <v>9</v>
      </c>
      <c r="F49" s="3">
        <v>0.0</v>
      </c>
      <c r="G49" s="4" t="e">
        <v>#VALUE!</v>
      </c>
      <c r="H49" s="3">
        <v>0.0</v>
      </c>
      <c r="I49" s="9">
        <v>2.0</v>
      </c>
      <c r="J49" s="13">
        <v>2.0</v>
      </c>
    </row>
    <row r="50" ht="13.5" customHeight="1">
      <c r="A50" s="17" t="s">
        <v>53</v>
      </c>
      <c r="B50" s="9">
        <v>2.0</v>
      </c>
      <c r="C50" s="3">
        <v>0.0</v>
      </c>
      <c r="D50" s="3">
        <v>1.0</v>
      </c>
      <c r="E50" s="2" t="s">
        <v>9</v>
      </c>
      <c r="F50" s="3">
        <v>0.0</v>
      </c>
      <c r="G50" s="4" t="e">
        <v>#VALUE!</v>
      </c>
      <c r="H50" s="3">
        <v>0.0</v>
      </c>
      <c r="I50" s="9">
        <v>2.0</v>
      </c>
      <c r="J50" s="13">
        <v>2.0</v>
      </c>
    </row>
    <row r="51" ht="13.5" customHeight="1">
      <c r="C51" s="7"/>
      <c r="D51" s="7"/>
      <c r="E51" s="8"/>
      <c r="F51" s="7"/>
      <c r="G51" s="3">
        <v>100.0</v>
      </c>
      <c r="H51" s="3">
        <v>84.0</v>
      </c>
      <c r="I51" s="9">
        <f t="shared" ref="I51:J51" si="1">SUM(I2:I50)</f>
        <v>110</v>
      </c>
      <c r="J51" s="9">
        <f t="shared" si="1"/>
        <v>37</v>
      </c>
    </row>
    <row r="52" ht="13.5" customHeight="1">
      <c r="E52" s="9"/>
      <c r="I52" s="9">
        <f>110/147 *100</f>
        <v>74.82993197</v>
      </c>
      <c r="J52" s="9">
        <f>37/147*100</f>
        <v>25.17006803</v>
      </c>
    </row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5"/>
    <col customWidth="1" min="3" max="3" width="7.25"/>
    <col customWidth="1" min="4" max="4" width="5.38"/>
    <col customWidth="1" min="5" max="5" width="9.0"/>
    <col customWidth="1" min="6" max="6" width="17.88"/>
    <col customWidth="1" min="7" max="7" width="17.75"/>
    <col customWidth="1" min="8" max="26" width="8.63"/>
  </cols>
  <sheetData>
    <row r="1" ht="13.5" customHeight="1">
      <c r="A1" s="9" t="s">
        <v>67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35</v>
      </c>
      <c r="J1" s="9" t="s">
        <v>36</v>
      </c>
    </row>
    <row r="2" ht="13.5" customHeight="1">
      <c r="A2" s="9" t="s">
        <v>8</v>
      </c>
      <c r="B2" s="9">
        <v>4.0</v>
      </c>
      <c r="C2" s="3">
        <v>0.0</v>
      </c>
      <c r="D2" s="3">
        <v>2.0</v>
      </c>
      <c r="E2" s="2" t="s">
        <v>9</v>
      </c>
      <c r="F2" s="3">
        <v>2.0</v>
      </c>
      <c r="G2" s="4" t="e">
        <v>#VALUE!</v>
      </c>
      <c r="H2" s="3">
        <v>100.0</v>
      </c>
      <c r="I2" s="9">
        <v>4.0</v>
      </c>
      <c r="J2" s="9">
        <v>0.0</v>
      </c>
    </row>
    <row r="3" ht="13.5" customHeight="1">
      <c r="A3" s="9" t="s">
        <v>10</v>
      </c>
      <c r="B3" s="9">
        <v>4.0</v>
      </c>
      <c r="C3" s="3">
        <v>1.0</v>
      </c>
      <c r="D3" s="3">
        <v>1.0</v>
      </c>
      <c r="E3" s="3">
        <v>1.0</v>
      </c>
      <c r="F3" s="3">
        <v>1.0</v>
      </c>
      <c r="G3" s="3">
        <v>100.0</v>
      </c>
      <c r="H3" s="3">
        <v>100.0</v>
      </c>
      <c r="I3" s="9">
        <v>4.0</v>
      </c>
      <c r="J3" s="9">
        <v>1.0</v>
      </c>
    </row>
    <row r="4" ht="13.5" customHeight="1">
      <c r="A4" s="9" t="s">
        <v>11</v>
      </c>
      <c r="B4" s="9">
        <v>4.0</v>
      </c>
      <c r="C4" s="3">
        <v>1.0</v>
      </c>
      <c r="D4" s="3">
        <v>1.0</v>
      </c>
      <c r="E4" s="3">
        <v>1.0</v>
      </c>
      <c r="F4" s="3">
        <v>1.0</v>
      </c>
      <c r="G4" s="3">
        <v>100.0</v>
      </c>
      <c r="H4" s="3">
        <v>100.0</v>
      </c>
      <c r="I4" s="9">
        <v>4.0</v>
      </c>
      <c r="J4" s="9">
        <v>1.0</v>
      </c>
    </row>
    <row r="5" ht="13.5" customHeight="1">
      <c r="A5" s="9" t="s">
        <v>12</v>
      </c>
      <c r="B5" s="9">
        <v>4.0</v>
      </c>
      <c r="C5" s="3">
        <v>0.0</v>
      </c>
      <c r="D5" s="3">
        <v>1.0</v>
      </c>
      <c r="E5" s="2" t="s">
        <v>9</v>
      </c>
      <c r="F5" s="3">
        <v>1.0</v>
      </c>
      <c r="G5" s="4" t="e">
        <v>#VALUE!</v>
      </c>
      <c r="H5" s="3">
        <v>100.0</v>
      </c>
      <c r="I5" s="9">
        <v>3.0</v>
      </c>
      <c r="J5" s="9">
        <v>2.0</v>
      </c>
    </row>
    <row r="6" ht="13.5" customHeight="1">
      <c r="A6" s="9" t="s">
        <v>13</v>
      </c>
      <c r="B6" s="9">
        <v>4.0</v>
      </c>
      <c r="C6" s="3">
        <v>0.0</v>
      </c>
      <c r="D6" s="3">
        <v>1.0</v>
      </c>
      <c r="E6" s="2" t="s">
        <v>9</v>
      </c>
      <c r="F6" s="3">
        <v>1.0</v>
      </c>
      <c r="G6" s="4" t="e">
        <v>#VALUE!</v>
      </c>
      <c r="H6" s="3">
        <v>100.0</v>
      </c>
      <c r="I6" s="9">
        <v>4.0</v>
      </c>
      <c r="J6" s="9">
        <v>1.0</v>
      </c>
    </row>
    <row r="7" ht="13.5" customHeight="1">
      <c r="A7" s="9" t="s">
        <v>14</v>
      </c>
      <c r="B7" s="9">
        <v>4.0</v>
      </c>
      <c r="C7" s="3">
        <v>0.0</v>
      </c>
      <c r="D7" s="3">
        <v>1.0</v>
      </c>
      <c r="E7" s="2" t="s">
        <v>9</v>
      </c>
      <c r="F7" s="3">
        <v>1.0</v>
      </c>
      <c r="G7" s="4" t="e">
        <v>#VALUE!</v>
      </c>
      <c r="H7" s="3">
        <v>100.0</v>
      </c>
      <c r="I7" s="9">
        <v>4.0</v>
      </c>
      <c r="J7" s="9">
        <v>1.0</v>
      </c>
    </row>
    <row r="8" ht="13.5" customHeight="1">
      <c r="A8" s="9" t="s">
        <v>15</v>
      </c>
      <c r="B8" s="9">
        <v>3.0</v>
      </c>
      <c r="C8" s="3">
        <v>0.0</v>
      </c>
      <c r="D8" s="3">
        <v>1.0</v>
      </c>
      <c r="E8" s="2" t="s">
        <v>9</v>
      </c>
      <c r="F8" s="3">
        <v>1.0</v>
      </c>
      <c r="G8" s="4" t="e">
        <v>#VALUE!</v>
      </c>
      <c r="H8" s="3">
        <v>100.0</v>
      </c>
      <c r="I8" s="9">
        <v>2.0</v>
      </c>
      <c r="J8" s="9">
        <v>3.0</v>
      </c>
    </row>
    <row r="9" ht="13.5" customHeight="1">
      <c r="A9" s="9" t="s">
        <v>16</v>
      </c>
      <c r="B9" s="9">
        <v>3.0</v>
      </c>
      <c r="C9" s="3">
        <v>0.0</v>
      </c>
      <c r="D9" s="3">
        <v>1.0</v>
      </c>
      <c r="E9" s="2" t="s">
        <v>9</v>
      </c>
      <c r="F9" s="3">
        <v>1.0</v>
      </c>
      <c r="G9" s="4" t="e">
        <v>#VALUE!</v>
      </c>
      <c r="H9" s="3">
        <v>100.0</v>
      </c>
      <c r="I9" s="9">
        <v>2.0</v>
      </c>
      <c r="J9" s="9">
        <v>3.0</v>
      </c>
    </row>
    <row r="10" ht="13.5" customHeight="1">
      <c r="A10" s="9" t="s">
        <v>17</v>
      </c>
      <c r="B10" s="9">
        <v>3.0</v>
      </c>
      <c r="C10" s="3">
        <v>0.0</v>
      </c>
      <c r="D10" s="3">
        <v>1.0</v>
      </c>
      <c r="E10" s="2" t="s">
        <v>9</v>
      </c>
      <c r="F10" s="3">
        <v>1.0</v>
      </c>
      <c r="G10" s="4" t="e">
        <v>#VALUE!</v>
      </c>
      <c r="H10" s="3">
        <v>100.0</v>
      </c>
      <c r="I10" s="9">
        <v>2.0</v>
      </c>
      <c r="J10" s="13">
        <v>2.0</v>
      </c>
    </row>
    <row r="11" ht="13.5" customHeight="1">
      <c r="A11" s="9" t="s">
        <v>18</v>
      </c>
      <c r="B11" s="9">
        <v>3.0</v>
      </c>
      <c r="C11" s="3">
        <v>0.0</v>
      </c>
      <c r="D11" s="3">
        <v>1.0</v>
      </c>
      <c r="E11" s="2" t="s">
        <v>9</v>
      </c>
      <c r="F11" s="3">
        <v>1.0</v>
      </c>
      <c r="G11" s="4" t="e">
        <v>#VALUE!</v>
      </c>
      <c r="H11" s="3">
        <v>100.0</v>
      </c>
      <c r="I11" s="9">
        <v>2.0</v>
      </c>
      <c r="J11" s="13">
        <v>1.0</v>
      </c>
    </row>
    <row r="12" ht="13.5" customHeight="1">
      <c r="A12" s="9" t="s">
        <v>64</v>
      </c>
      <c r="B12" s="9">
        <v>3.0</v>
      </c>
      <c r="C12" s="3">
        <v>0.0</v>
      </c>
      <c r="D12" s="3">
        <v>1.0</v>
      </c>
      <c r="E12" s="2" t="s">
        <v>9</v>
      </c>
      <c r="F12" s="3">
        <v>1.0</v>
      </c>
      <c r="G12" s="4" t="e">
        <v>#VALUE!</v>
      </c>
      <c r="H12" s="3">
        <v>100.0</v>
      </c>
      <c r="I12" s="9">
        <v>1.0</v>
      </c>
      <c r="J12" s="13">
        <v>2.0</v>
      </c>
    </row>
    <row r="13" ht="13.5" customHeight="1">
      <c r="A13" s="9" t="s">
        <v>20</v>
      </c>
      <c r="B13" s="9">
        <v>3.0</v>
      </c>
      <c r="C13" s="3">
        <v>0.0</v>
      </c>
      <c r="D13" s="3">
        <v>1.0</v>
      </c>
      <c r="E13" s="2" t="s">
        <v>9</v>
      </c>
      <c r="F13" s="3">
        <v>1.0</v>
      </c>
      <c r="G13" s="4" t="e">
        <v>#VALUE!</v>
      </c>
      <c r="H13" s="3">
        <v>100.0</v>
      </c>
      <c r="I13" s="9">
        <v>1.0</v>
      </c>
      <c r="J13" s="13">
        <v>2.0</v>
      </c>
    </row>
    <row r="14" ht="13.5" customHeight="1">
      <c r="A14" s="9" t="s">
        <v>21</v>
      </c>
      <c r="B14" s="9">
        <v>3.0</v>
      </c>
      <c r="C14" s="3">
        <v>0.0</v>
      </c>
      <c r="D14" s="3">
        <v>1.0</v>
      </c>
      <c r="E14" s="2" t="s">
        <v>9</v>
      </c>
      <c r="F14" s="3">
        <v>1.0</v>
      </c>
      <c r="G14" s="4" t="e">
        <v>#VALUE!</v>
      </c>
      <c r="H14" s="3">
        <v>100.0</v>
      </c>
      <c r="I14" s="9">
        <v>1.0</v>
      </c>
      <c r="J14" s="13">
        <v>2.0</v>
      </c>
    </row>
    <row r="15" ht="13.5" customHeight="1">
      <c r="A15" s="9" t="s">
        <v>22</v>
      </c>
      <c r="B15" s="9">
        <v>2.0</v>
      </c>
      <c r="C15" s="3">
        <v>0.0</v>
      </c>
      <c r="D15" s="3">
        <v>1.0</v>
      </c>
      <c r="E15" s="2" t="s">
        <v>9</v>
      </c>
      <c r="F15" s="3">
        <v>1.0</v>
      </c>
      <c r="G15" s="4" t="e">
        <v>#VALUE!</v>
      </c>
      <c r="H15" s="3">
        <v>100.0</v>
      </c>
      <c r="I15" s="9">
        <v>1.0</v>
      </c>
      <c r="J15" s="9">
        <v>1.0</v>
      </c>
    </row>
    <row r="16" ht="13.5" customHeight="1">
      <c r="A16" s="9" t="s">
        <v>23</v>
      </c>
      <c r="B16" s="9">
        <v>2.0</v>
      </c>
      <c r="C16" s="3">
        <v>0.0</v>
      </c>
      <c r="D16" s="3">
        <v>1.0</v>
      </c>
      <c r="E16" s="2" t="s">
        <v>9</v>
      </c>
      <c r="F16" s="3">
        <v>1.0</v>
      </c>
      <c r="G16" s="4" t="e">
        <v>#VALUE!</v>
      </c>
      <c r="H16" s="3">
        <v>100.0</v>
      </c>
      <c r="I16" s="9">
        <v>1.0</v>
      </c>
      <c r="J16" s="9">
        <v>1.0</v>
      </c>
    </row>
    <row r="17" ht="13.5" customHeight="1">
      <c r="A17" s="9" t="s">
        <v>24</v>
      </c>
      <c r="B17" s="9">
        <v>2.0</v>
      </c>
      <c r="C17" s="3">
        <v>0.0</v>
      </c>
      <c r="D17" s="3">
        <v>1.0</v>
      </c>
      <c r="E17" s="2" t="s">
        <v>9</v>
      </c>
      <c r="F17" s="3">
        <v>1.0</v>
      </c>
      <c r="G17" s="4" t="e">
        <v>#VALUE!</v>
      </c>
      <c r="H17" s="3">
        <v>100.0</v>
      </c>
      <c r="I17" s="9">
        <v>1.0</v>
      </c>
      <c r="J17" s="9">
        <v>1.0</v>
      </c>
    </row>
    <row r="18" ht="13.5" customHeight="1">
      <c r="A18" s="9" t="s">
        <v>25</v>
      </c>
      <c r="B18" s="9">
        <v>2.0</v>
      </c>
      <c r="C18" s="3">
        <v>0.0</v>
      </c>
      <c r="D18" s="3">
        <v>1.0</v>
      </c>
      <c r="E18" s="2" t="s">
        <v>9</v>
      </c>
      <c r="F18" s="3">
        <v>1.0</v>
      </c>
      <c r="G18" s="4" t="e">
        <v>#VALUE!</v>
      </c>
      <c r="H18" s="3">
        <v>100.0</v>
      </c>
      <c r="I18" s="9">
        <v>1.0</v>
      </c>
      <c r="J18" s="9">
        <v>1.0</v>
      </c>
    </row>
    <row r="19" ht="13.5" customHeight="1">
      <c r="A19" s="9" t="s">
        <v>26</v>
      </c>
      <c r="B19" s="9">
        <v>2.0</v>
      </c>
      <c r="C19" s="3">
        <v>0.0</v>
      </c>
      <c r="D19" s="3">
        <v>1.0</v>
      </c>
      <c r="E19" s="2" t="s">
        <v>9</v>
      </c>
      <c r="F19" s="3">
        <v>1.0</v>
      </c>
      <c r="G19" s="4" t="e">
        <v>#VALUE!</v>
      </c>
      <c r="H19" s="3">
        <v>100.0</v>
      </c>
      <c r="I19" s="9">
        <v>1.0</v>
      </c>
      <c r="J19" s="9">
        <v>0.0</v>
      </c>
    </row>
    <row r="20" ht="13.5" customHeight="1">
      <c r="A20" s="9" t="s">
        <v>27</v>
      </c>
      <c r="B20" s="9">
        <v>2.0</v>
      </c>
      <c r="C20" s="3">
        <v>0.0</v>
      </c>
      <c r="D20" s="3">
        <v>1.0</v>
      </c>
      <c r="E20" s="2" t="s">
        <v>9</v>
      </c>
      <c r="F20" s="3">
        <v>1.0</v>
      </c>
      <c r="G20" s="4" t="e">
        <v>#VALUE!</v>
      </c>
      <c r="H20" s="3">
        <v>100.0</v>
      </c>
      <c r="I20" s="9">
        <v>1.0</v>
      </c>
      <c r="J20" s="9">
        <v>0.0</v>
      </c>
    </row>
    <row r="21" ht="13.5" customHeight="1">
      <c r="A21" s="9" t="s">
        <v>28</v>
      </c>
      <c r="B21" s="9">
        <v>2.0</v>
      </c>
      <c r="C21" s="3">
        <v>0.0</v>
      </c>
      <c r="D21" s="3">
        <v>1.0</v>
      </c>
      <c r="E21" s="2" t="s">
        <v>9</v>
      </c>
      <c r="F21" s="3">
        <v>1.0</v>
      </c>
      <c r="G21" s="4" t="e">
        <v>#VALUE!</v>
      </c>
      <c r="H21" s="3">
        <v>100.0</v>
      </c>
      <c r="I21" s="9">
        <v>1.0</v>
      </c>
      <c r="J21" s="9">
        <v>0.0</v>
      </c>
    </row>
    <row r="22" ht="13.5" customHeight="1">
      <c r="A22" s="9" t="s">
        <v>29</v>
      </c>
      <c r="B22" s="9">
        <v>2.0</v>
      </c>
      <c r="C22" s="3">
        <v>0.0</v>
      </c>
      <c r="D22" s="3">
        <v>2.0</v>
      </c>
      <c r="E22" s="2" t="s">
        <v>9</v>
      </c>
      <c r="F22" s="3">
        <v>2.0</v>
      </c>
      <c r="G22" s="4" t="e">
        <v>#VALUE!</v>
      </c>
      <c r="H22" s="3">
        <v>100.0</v>
      </c>
      <c r="I22" s="9">
        <v>2.0</v>
      </c>
      <c r="J22" s="9">
        <v>0.0</v>
      </c>
    </row>
    <row r="23" ht="13.5" customHeight="1">
      <c r="A23" s="9" t="s">
        <v>30</v>
      </c>
      <c r="B23" s="9">
        <v>2.0</v>
      </c>
      <c r="C23" s="3">
        <v>0.0</v>
      </c>
      <c r="D23" s="3">
        <v>2.0</v>
      </c>
      <c r="E23" s="2" t="s">
        <v>9</v>
      </c>
      <c r="F23" s="3">
        <v>1.0</v>
      </c>
      <c r="G23" s="4" t="e">
        <v>#VALUE!</v>
      </c>
      <c r="H23" s="3">
        <v>50.0</v>
      </c>
      <c r="I23" s="9">
        <v>1.0</v>
      </c>
      <c r="J23" s="9">
        <v>1.0</v>
      </c>
    </row>
    <row r="24" ht="13.5" customHeight="1">
      <c r="A24" s="9" t="s">
        <v>31</v>
      </c>
      <c r="B24" s="9">
        <v>2.0</v>
      </c>
      <c r="C24" s="3">
        <v>1.0</v>
      </c>
      <c r="D24" s="3">
        <v>1.0</v>
      </c>
      <c r="E24" s="3">
        <v>1.0</v>
      </c>
      <c r="F24" s="3">
        <v>1.0</v>
      </c>
      <c r="G24" s="3">
        <v>100.0</v>
      </c>
      <c r="H24" s="3">
        <v>100.0</v>
      </c>
      <c r="I24" s="9">
        <v>2.0</v>
      </c>
      <c r="J24" s="9">
        <v>0.0</v>
      </c>
    </row>
    <row r="25" ht="13.5" customHeight="1">
      <c r="A25" s="9" t="s">
        <v>32</v>
      </c>
      <c r="B25" s="9">
        <v>2.0</v>
      </c>
      <c r="C25" s="3">
        <v>1.0</v>
      </c>
      <c r="D25" s="3">
        <v>1.0</v>
      </c>
      <c r="E25" s="3">
        <v>0.0</v>
      </c>
      <c r="F25" s="3">
        <v>1.0</v>
      </c>
      <c r="G25" s="3">
        <v>0.0</v>
      </c>
      <c r="H25" s="3">
        <v>100.0</v>
      </c>
      <c r="I25" s="9">
        <v>1.0</v>
      </c>
      <c r="J25" s="9">
        <v>1.0</v>
      </c>
    </row>
    <row r="26" ht="13.5" customHeight="1">
      <c r="A26" s="17" t="s">
        <v>33</v>
      </c>
      <c r="B26" s="9">
        <v>2.0</v>
      </c>
      <c r="C26" s="3">
        <v>1.0</v>
      </c>
      <c r="D26" s="3">
        <v>1.0</v>
      </c>
      <c r="E26" s="3">
        <v>0.0</v>
      </c>
      <c r="F26" s="3">
        <v>1.0</v>
      </c>
      <c r="G26" s="3">
        <v>0.0</v>
      </c>
      <c r="H26" s="3">
        <v>100.0</v>
      </c>
      <c r="I26" s="9">
        <v>1.0</v>
      </c>
      <c r="J26" s="9">
        <v>1.0</v>
      </c>
    </row>
    <row r="27" ht="13.5" customHeight="1">
      <c r="A27" s="17" t="s">
        <v>65</v>
      </c>
      <c r="B27" s="9">
        <v>2.0</v>
      </c>
      <c r="C27" s="3">
        <v>1.0</v>
      </c>
      <c r="D27" s="3">
        <v>1.0</v>
      </c>
      <c r="E27" s="3">
        <v>0.0</v>
      </c>
      <c r="F27" s="3">
        <v>1.0</v>
      </c>
      <c r="G27" s="3">
        <v>0.0</v>
      </c>
      <c r="H27" s="3">
        <v>100.0</v>
      </c>
      <c r="I27" s="9">
        <v>1.0</v>
      </c>
      <c r="J27" s="9">
        <v>1.0</v>
      </c>
    </row>
    <row r="28" ht="13.5" customHeight="1">
      <c r="A28" s="17" t="s">
        <v>56</v>
      </c>
      <c r="B28" s="9">
        <v>2.0</v>
      </c>
      <c r="C28" s="3">
        <v>1.0</v>
      </c>
      <c r="D28" s="3">
        <v>1.0</v>
      </c>
      <c r="E28" s="3">
        <v>1.0</v>
      </c>
      <c r="F28" s="3">
        <v>1.0</v>
      </c>
      <c r="G28" s="3">
        <v>100.0</v>
      </c>
      <c r="H28" s="3">
        <v>100.0</v>
      </c>
      <c r="I28" s="9">
        <v>2.0</v>
      </c>
      <c r="J28" s="9">
        <v>0.0</v>
      </c>
    </row>
    <row r="29" ht="13.5" customHeight="1">
      <c r="A29" s="17" t="s">
        <v>57</v>
      </c>
      <c r="B29" s="9">
        <v>2.0</v>
      </c>
      <c r="C29" s="3">
        <v>0.0</v>
      </c>
      <c r="D29" s="3">
        <v>1.0</v>
      </c>
      <c r="E29" s="2" t="s">
        <v>9</v>
      </c>
      <c r="F29" s="3">
        <v>1.0</v>
      </c>
      <c r="G29" s="4" t="e">
        <v>#VALUE!</v>
      </c>
      <c r="H29" s="3">
        <v>100.0</v>
      </c>
      <c r="I29" s="9">
        <v>1.0</v>
      </c>
      <c r="J29" s="9">
        <v>1.0</v>
      </c>
    </row>
    <row r="30" ht="13.5" customHeight="1">
      <c r="A30" s="17" t="s">
        <v>58</v>
      </c>
      <c r="B30" s="9">
        <v>2.0</v>
      </c>
      <c r="C30" s="3">
        <v>0.0</v>
      </c>
      <c r="D30" s="3">
        <v>1.0</v>
      </c>
      <c r="E30" s="2" t="s">
        <v>9</v>
      </c>
      <c r="F30" s="3">
        <v>1.0</v>
      </c>
      <c r="G30" s="4" t="e">
        <v>#VALUE!</v>
      </c>
      <c r="H30" s="3">
        <v>100.0</v>
      </c>
      <c r="I30" s="9">
        <v>1.0</v>
      </c>
      <c r="J30" s="9">
        <v>1.0</v>
      </c>
    </row>
    <row r="31" ht="13.5" customHeight="1">
      <c r="A31" s="17" t="s">
        <v>59</v>
      </c>
      <c r="B31" s="9">
        <v>2.0</v>
      </c>
      <c r="C31" s="3">
        <v>0.0</v>
      </c>
      <c r="D31" s="3">
        <v>1.0</v>
      </c>
      <c r="E31" s="2" t="s">
        <v>9</v>
      </c>
      <c r="F31" s="3">
        <v>1.0</v>
      </c>
      <c r="G31" s="4" t="e">
        <v>#VALUE!</v>
      </c>
      <c r="H31" s="3">
        <v>100.0</v>
      </c>
      <c r="I31" s="9">
        <v>1.0</v>
      </c>
      <c r="J31" s="9">
        <v>1.0</v>
      </c>
    </row>
    <row r="32" ht="13.5" customHeight="1">
      <c r="A32" s="17" t="s">
        <v>60</v>
      </c>
      <c r="B32" s="9">
        <v>2.0</v>
      </c>
      <c r="C32" s="3">
        <v>0.0</v>
      </c>
      <c r="D32" s="3">
        <v>1.0</v>
      </c>
      <c r="E32" s="2" t="s">
        <v>9</v>
      </c>
      <c r="F32" s="3">
        <v>1.0</v>
      </c>
      <c r="G32" s="4" t="e">
        <v>#VALUE!</v>
      </c>
      <c r="H32" s="3">
        <v>100.0</v>
      </c>
      <c r="I32" s="9">
        <v>1.0</v>
      </c>
      <c r="J32" s="9">
        <v>1.0</v>
      </c>
    </row>
    <row r="33" ht="13.5" customHeight="1">
      <c r="A33" s="17" t="s">
        <v>66</v>
      </c>
      <c r="B33" s="9">
        <v>2.0</v>
      </c>
      <c r="C33" s="3">
        <v>0.0</v>
      </c>
      <c r="D33" s="3">
        <v>1.0</v>
      </c>
      <c r="E33" s="2" t="s">
        <v>9</v>
      </c>
      <c r="F33" s="3">
        <v>1.0</v>
      </c>
      <c r="G33" s="4" t="e">
        <v>#VALUE!</v>
      </c>
      <c r="H33" s="3">
        <v>100.0</v>
      </c>
      <c r="I33" s="9">
        <v>1.0</v>
      </c>
      <c r="J33" s="9">
        <v>1.0</v>
      </c>
    </row>
    <row r="34" ht="13.5" customHeight="1">
      <c r="A34" s="17" t="s">
        <v>62</v>
      </c>
      <c r="B34" s="9">
        <v>2.0</v>
      </c>
      <c r="C34" s="3">
        <v>0.0</v>
      </c>
      <c r="D34" s="3">
        <v>1.0</v>
      </c>
      <c r="E34" s="2" t="s">
        <v>9</v>
      </c>
      <c r="F34" s="3">
        <v>1.0</v>
      </c>
      <c r="G34" s="4" t="e">
        <v>#VALUE!</v>
      </c>
      <c r="H34" s="3">
        <v>100.0</v>
      </c>
      <c r="I34" s="9">
        <v>1.0</v>
      </c>
      <c r="J34" s="9">
        <v>1.0</v>
      </c>
    </row>
    <row r="35" ht="13.5" customHeight="1">
      <c r="A35" s="17" t="s">
        <v>38</v>
      </c>
      <c r="B35" s="9">
        <v>2.0</v>
      </c>
      <c r="C35" s="3">
        <v>0.0</v>
      </c>
      <c r="D35" s="3">
        <v>1.0</v>
      </c>
      <c r="E35" s="2" t="s">
        <v>9</v>
      </c>
      <c r="F35" s="3">
        <v>1.0</v>
      </c>
      <c r="G35" s="4" t="e">
        <v>#VALUE!</v>
      </c>
      <c r="H35" s="3">
        <v>100.0</v>
      </c>
      <c r="I35" s="9">
        <v>1.0</v>
      </c>
      <c r="J35" s="9">
        <v>1.0</v>
      </c>
    </row>
    <row r="36" ht="13.5" customHeight="1">
      <c r="A36" s="17" t="s">
        <v>39</v>
      </c>
      <c r="B36" s="9">
        <v>2.0</v>
      </c>
      <c r="C36" s="3">
        <v>0.0</v>
      </c>
      <c r="D36" s="3">
        <v>1.0</v>
      </c>
      <c r="E36" s="2" t="s">
        <v>9</v>
      </c>
      <c r="F36" s="3">
        <v>1.0</v>
      </c>
      <c r="G36" s="4" t="e">
        <v>#VALUE!</v>
      </c>
      <c r="H36" s="3">
        <v>100.0</v>
      </c>
      <c r="I36" s="9">
        <v>1.0</v>
      </c>
      <c r="J36" s="9">
        <v>1.0</v>
      </c>
    </row>
    <row r="37" ht="13.5" customHeight="1">
      <c r="A37" s="17" t="s">
        <v>40</v>
      </c>
      <c r="B37" s="9">
        <v>2.0</v>
      </c>
      <c r="C37" s="3">
        <v>0.0</v>
      </c>
      <c r="D37" s="3">
        <v>1.0</v>
      </c>
      <c r="E37" s="2" t="s">
        <v>9</v>
      </c>
      <c r="F37" s="3">
        <v>1.0</v>
      </c>
      <c r="G37" s="4" t="e">
        <v>#VALUE!</v>
      </c>
      <c r="H37" s="3">
        <v>100.0</v>
      </c>
      <c r="I37" s="9">
        <v>1.0</v>
      </c>
      <c r="J37" s="9">
        <v>1.0</v>
      </c>
    </row>
    <row r="38" ht="13.5" customHeight="1">
      <c r="A38" s="17" t="s">
        <v>41</v>
      </c>
      <c r="B38" s="9">
        <v>2.0</v>
      </c>
      <c r="C38" s="3">
        <v>0.0</v>
      </c>
      <c r="D38" s="3">
        <v>0.0</v>
      </c>
      <c r="E38" s="2" t="s">
        <v>9</v>
      </c>
      <c r="F38" s="2" t="s">
        <v>9</v>
      </c>
      <c r="G38" s="4" t="e">
        <v>#VALUE!</v>
      </c>
      <c r="H38" s="4" t="e">
        <v>#VALUE!</v>
      </c>
      <c r="I38" s="9">
        <v>1.0</v>
      </c>
      <c r="J38" s="13">
        <v>0.0</v>
      </c>
    </row>
    <row r="39" ht="13.5" customHeight="1">
      <c r="A39" s="17" t="s">
        <v>42</v>
      </c>
      <c r="B39" s="9">
        <v>2.0</v>
      </c>
      <c r="C39" s="3">
        <v>0.0</v>
      </c>
      <c r="D39" s="3">
        <v>0.0</v>
      </c>
      <c r="E39" s="2" t="s">
        <v>9</v>
      </c>
      <c r="F39" s="2" t="s">
        <v>9</v>
      </c>
      <c r="G39" s="4" t="e">
        <v>#VALUE!</v>
      </c>
      <c r="H39" s="4" t="e">
        <v>#VALUE!</v>
      </c>
      <c r="I39" s="9">
        <v>1.0</v>
      </c>
      <c r="J39" s="13">
        <v>0.0</v>
      </c>
    </row>
    <row r="40" ht="13.5" customHeight="1">
      <c r="A40" s="17" t="s">
        <v>43</v>
      </c>
      <c r="B40" s="9">
        <v>2.0</v>
      </c>
      <c r="C40" s="3">
        <v>0.0</v>
      </c>
      <c r="D40" s="3">
        <v>0.0</v>
      </c>
      <c r="E40" s="2" t="s">
        <v>9</v>
      </c>
      <c r="F40" s="2" t="s">
        <v>9</v>
      </c>
      <c r="G40" s="4" t="e">
        <v>#VALUE!</v>
      </c>
      <c r="H40" s="4" t="e">
        <v>#VALUE!</v>
      </c>
      <c r="I40" s="9">
        <v>1.0</v>
      </c>
      <c r="J40" s="1">
        <v>0.0</v>
      </c>
    </row>
    <row r="41" ht="13.5" customHeight="1">
      <c r="A41" s="17" t="s">
        <v>44</v>
      </c>
      <c r="B41" s="9">
        <v>2.0</v>
      </c>
      <c r="C41" s="3">
        <v>0.0</v>
      </c>
      <c r="D41" s="3">
        <v>0.0</v>
      </c>
      <c r="E41" s="2" t="s">
        <v>9</v>
      </c>
      <c r="F41" s="2" t="s">
        <v>9</v>
      </c>
      <c r="G41" s="4" t="e">
        <v>#VALUE!</v>
      </c>
      <c r="H41" s="4" t="e">
        <v>#VALUE!</v>
      </c>
      <c r="I41" s="9">
        <v>1.0</v>
      </c>
      <c r="J41" s="1">
        <v>0.0</v>
      </c>
    </row>
    <row r="42" ht="13.5" customHeight="1">
      <c r="A42" s="17" t="s">
        <v>45</v>
      </c>
      <c r="B42" s="9">
        <v>2.0</v>
      </c>
      <c r="C42" s="3">
        <v>0.0</v>
      </c>
      <c r="D42" s="3">
        <v>0.0</v>
      </c>
      <c r="E42" s="2" t="s">
        <v>9</v>
      </c>
      <c r="F42" s="2" t="s">
        <v>9</v>
      </c>
      <c r="G42" s="4" t="e">
        <v>#VALUE!</v>
      </c>
      <c r="H42" s="4" t="e">
        <v>#VALUE!</v>
      </c>
      <c r="I42" s="9">
        <v>1.0</v>
      </c>
      <c r="J42" s="1">
        <v>0.0</v>
      </c>
    </row>
    <row r="43" ht="13.5" customHeight="1">
      <c r="A43" s="17" t="s">
        <v>46</v>
      </c>
      <c r="B43" s="9">
        <v>2.0</v>
      </c>
      <c r="C43" s="3">
        <v>0.0</v>
      </c>
      <c r="D43" s="3">
        <v>0.0</v>
      </c>
      <c r="E43" s="2" t="s">
        <v>9</v>
      </c>
      <c r="F43" s="2" t="s">
        <v>9</v>
      </c>
      <c r="G43" s="4" t="e">
        <v>#VALUE!</v>
      </c>
      <c r="H43" s="4" t="e">
        <v>#VALUE!</v>
      </c>
      <c r="I43" s="9">
        <v>1.0</v>
      </c>
      <c r="J43" s="1">
        <v>0.0</v>
      </c>
    </row>
    <row r="44" ht="13.5" customHeight="1">
      <c r="A44" s="17" t="s">
        <v>47</v>
      </c>
      <c r="B44" s="9">
        <v>2.0</v>
      </c>
      <c r="C44" s="3">
        <v>0.0</v>
      </c>
      <c r="D44" s="3">
        <v>0.0</v>
      </c>
      <c r="E44" s="2" t="s">
        <v>9</v>
      </c>
      <c r="F44" s="2" t="s">
        <v>9</v>
      </c>
      <c r="G44" s="4" t="e">
        <v>#VALUE!</v>
      </c>
      <c r="H44" s="4" t="e">
        <v>#VALUE!</v>
      </c>
      <c r="I44" s="9">
        <v>1.0</v>
      </c>
      <c r="J44" s="1">
        <v>0.0</v>
      </c>
    </row>
    <row r="45" ht="13.5" customHeight="1">
      <c r="A45" s="17" t="s">
        <v>48</v>
      </c>
      <c r="B45" s="9">
        <v>2.0</v>
      </c>
      <c r="C45" s="3">
        <v>0.0</v>
      </c>
      <c r="D45" s="3">
        <v>0.0</v>
      </c>
      <c r="E45" s="2" t="s">
        <v>9</v>
      </c>
      <c r="F45" s="2" t="s">
        <v>9</v>
      </c>
      <c r="G45" s="4" t="e">
        <v>#VALUE!</v>
      </c>
      <c r="H45" s="4" t="e">
        <v>#VALUE!</v>
      </c>
      <c r="I45" s="9">
        <v>1.0</v>
      </c>
      <c r="J45" s="1">
        <v>0.0</v>
      </c>
    </row>
    <row r="46" ht="13.5" customHeight="1">
      <c r="A46" s="17" t="s">
        <v>49</v>
      </c>
      <c r="B46" s="9">
        <v>2.0</v>
      </c>
      <c r="C46" s="3">
        <v>0.0</v>
      </c>
      <c r="D46" s="3">
        <v>0.0</v>
      </c>
      <c r="E46" s="2" t="s">
        <v>9</v>
      </c>
      <c r="F46" s="2" t="s">
        <v>9</v>
      </c>
      <c r="G46" s="4" t="e">
        <v>#VALUE!</v>
      </c>
      <c r="H46" s="4" t="e">
        <v>#VALUE!</v>
      </c>
      <c r="I46" s="9">
        <v>1.0</v>
      </c>
      <c r="J46" s="1">
        <v>0.0</v>
      </c>
    </row>
    <row r="47" ht="13.5" customHeight="1">
      <c r="A47" s="17" t="s">
        <v>50</v>
      </c>
      <c r="B47" s="9">
        <v>2.0</v>
      </c>
      <c r="C47" s="3">
        <v>0.0</v>
      </c>
      <c r="D47" s="3">
        <v>0.0</v>
      </c>
      <c r="E47" s="2" t="s">
        <v>9</v>
      </c>
      <c r="F47" s="2" t="s">
        <v>9</v>
      </c>
      <c r="G47" s="4" t="e">
        <v>#VALUE!</v>
      </c>
      <c r="H47" s="4" t="e">
        <v>#VALUE!</v>
      </c>
      <c r="I47" s="9">
        <v>1.0</v>
      </c>
      <c r="J47" s="1">
        <v>0.0</v>
      </c>
    </row>
    <row r="48" ht="13.5" customHeight="1">
      <c r="A48" s="17" t="s">
        <v>51</v>
      </c>
      <c r="B48" s="9">
        <v>2.0</v>
      </c>
      <c r="C48" s="3">
        <v>0.0</v>
      </c>
      <c r="D48" s="3">
        <v>0.0</v>
      </c>
      <c r="E48" s="2" t="s">
        <v>9</v>
      </c>
      <c r="F48" s="2" t="s">
        <v>9</v>
      </c>
      <c r="G48" s="4" t="e">
        <v>#VALUE!</v>
      </c>
      <c r="H48" s="4" t="e">
        <v>#VALUE!</v>
      </c>
      <c r="I48" s="9">
        <v>1.0</v>
      </c>
      <c r="J48" s="1">
        <v>0.0</v>
      </c>
    </row>
    <row r="49" ht="13.5" customHeight="1">
      <c r="A49" s="17" t="s">
        <v>52</v>
      </c>
      <c r="B49" s="9">
        <v>2.0</v>
      </c>
      <c r="C49" s="3">
        <v>0.0</v>
      </c>
      <c r="D49" s="3">
        <v>0.0</v>
      </c>
      <c r="E49" s="2" t="s">
        <v>9</v>
      </c>
      <c r="F49" s="2" t="s">
        <v>9</v>
      </c>
      <c r="G49" s="4" t="e">
        <v>#VALUE!</v>
      </c>
      <c r="H49" s="4" t="e">
        <v>#VALUE!</v>
      </c>
      <c r="I49" s="9">
        <v>1.0</v>
      </c>
      <c r="J49" s="1">
        <v>0.0</v>
      </c>
    </row>
    <row r="50" ht="13.5" customHeight="1">
      <c r="A50" s="17" t="s">
        <v>53</v>
      </c>
      <c r="B50" s="9">
        <v>2.0</v>
      </c>
      <c r="C50" s="3">
        <v>0.0</v>
      </c>
      <c r="D50" s="3">
        <v>0.0</v>
      </c>
      <c r="E50" s="2" t="s">
        <v>9</v>
      </c>
      <c r="F50" s="2" t="s">
        <v>9</v>
      </c>
      <c r="G50" s="4" t="e">
        <v>#VALUE!</v>
      </c>
      <c r="H50" s="4" t="e">
        <v>#VALUE!</v>
      </c>
      <c r="I50" s="9">
        <v>1.0</v>
      </c>
      <c r="J50" s="1">
        <v>0.0</v>
      </c>
    </row>
    <row r="51" ht="13.5" customHeight="1">
      <c r="C51" s="7"/>
      <c r="D51" s="7"/>
      <c r="E51" s="8"/>
      <c r="F51" s="7"/>
      <c r="G51" s="3">
        <v>57.14285714</v>
      </c>
      <c r="H51" s="3">
        <v>98.61111111</v>
      </c>
      <c r="I51" s="9">
        <f t="shared" ref="I51:J51" si="1">SUM(I2:I50)</f>
        <v>73</v>
      </c>
      <c r="J51" s="9">
        <f t="shared" si="1"/>
        <v>38</v>
      </c>
    </row>
    <row r="52" ht="13.5" customHeight="1">
      <c r="I52" s="9">
        <f>73/111 *100</f>
        <v>65.76576577</v>
      </c>
      <c r="J52" s="9">
        <f>38/111 *100</f>
        <v>34.23423423</v>
      </c>
    </row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0"/>
    <col customWidth="1" min="3" max="3" width="38.75"/>
    <col customWidth="1" min="4" max="4" width="21.63"/>
    <col customWidth="1" min="5" max="5" width="22.25"/>
  </cols>
  <sheetData>
    <row r="1">
      <c r="A1" s="20" t="s">
        <v>68</v>
      </c>
    </row>
    <row r="2">
      <c r="A2" s="20" t="s">
        <v>69</v>
      </c>
      <c r="B2" s="20" t="s">
        <v>70</v>
      </c>
      <c r="C2" s="20" t="s">
        <v>71</v>
      </c>
    </row>
    <row r="3">
      <c r="A3" s="20" t="s">
        <v>72</v>
      </c>
      <c r="B3" s="21">
        <v>75.0</v>
      </c>
      <c r="C3" s="21">
        <v>25.0</v>
      </c>
    </row>
    <row r="4">
      <c r="A4" s="20" t="s">
        <v>73</v>
      </c>
      <c r="B4" s="21">
        <v>80.0</v>
      </c>
      <c r="C4" s="21">
        <v>20.0</v>
      </c>
    </row>
    <row r="5">
      <c r="A5" s="20" t="s">
        <v>74</v>
      </c>
      <c r="B5" s="21">
        <v>89.9</v>
      </c>
      <c r="C5" s="21">
        <v>12.1</v>
      </c>
    </row>
    <row r="6">
      <c r="A6" s="20" t="s">
        <v>75</v>
      </c>
      <c r="B6" s="21">
        <v>100.0</v>
      </c>
      <c r="C6" s="21">
        <v>0.0</v>
      </c>
    </row>
    <row r="7">
      <c r="A7" s="20" t="s">
        <v>76</v>
      </c>
      <c r="B7" s="21">
        <v>87.0</v>
      </c>
      <c r="C7" s="21">
        <v>13.0</v>
      </c>
    </row>
    <row r="8">
      <c r="A8" s="20" t="s">
        <v>77</v>
      </c>
      <c r="B8" s="21">
        <v>100.0</v>
      </c>
      <c r="C8" s="21">
        <v>0.0</v>
      </c>
    </row>
    <row r="9">
      <c r="A9" s="20" t="s">
        <v>78</v>
      </c>
      <c r="B9" s="21">
        <v>72.5</v>
      </c>
      <c r="C9" s="21">
        <v>27.5</v>
      </c>
    </row>
    <row r="10">
      <c r="A10" s="20" t="s">
        <v>79</v>
      </c>
      <c r="B10" s="21">
        <v>60.3</v>
      </c>
      <c r="C10" s="21">
        <v>39.7</v>
      </c>
    </row>
    <row r="11">
      <c r="A11" s="20" t="s">
        <v>80</v>
      </c>
      <c r="B11" s="21">
        <v>75.0</v>
      </c>
      <c r="C11" s="21">
        <v>25.0</v>
      </c>
    </row>
    <row r="12">
      <c r="A12" s="20" t="s">
        <v>81</v>
      </c>
      <c r="B12" s="21">
        <v>66.4</v>
      </c>
      <c r="C12" s="21">
        <v>33.6</v>
      </c>
    </row>
    <row r="14">
      <c r="A14" s="20" t="s">
        <v>82</v>
      </c>
      <c r="B14" s="22"/>
      <c r="C14" s="22"/>
    </row>
    <row r="15">
      <c r="A15" s="20" t="s">
        <v>69</v>
      </c>
      <c r="B15" s="20" t="s">
        <v>83</v>
      </c>
      <c r="C15" s="20" t="s">
        <v>84</v>
      </c>
      <c r="D15" s="20" t="s">
        <v>85</v>
      </c>
      <c r="E15" s="20" t="s">
        <v>86</v>
      </c>
    </row>
    <row r="16">
      <c r="A16" s="20" t="s">
        <v>72</v>
      </c>
      <c r="B16" s="23">
        <v>0.96</v>
      </c>
      <c r="C16" s="23">
        <v>0.8771</v>
      </c>
      <c r="D16" s="20">
        <v>9.0</v>
      </c>
      <c r="E16" s="20">
        <v>22.0</v>
      </c>
    </row>
    <row r="17">
      <c r="A17" s="20" t="s">
        <v>73</v>
      </c>
      <c r="B17" s="23">
        <v>0.8</v>
      </c>
      <c r="C17" s="23">
        <v>0.6667</v>
      </c>
      <c r="D17" s="20">
        <v>6.0</v>
      </c>
      <c r="E17" s="20">
        <v>5.0</v>
      </c>
    </row>
    <row r="18">
      <c r="A18" s="20" t="s">
        <v>74</v>
      </c>
      <c r="B18" s="23">
        <v>1.0</v>
      </c>
      <c r="C18" s="23">
        <v>1.0</v>
      </c>
      <c r="D18" s="20">
        <v>7.0</v>
      </c>
      <c r="E18" s="20">
        <v>5.0</v>
      </c>
    </row>
    <row r="19">
      <c r="A19" s="20" t="s">
        <v>75</v>
      </c>
      <c r="B19" s="23">
        <v>1.0</v>
      </c>
      <c r="C19" s="20" t="s">
        <v>9</v>
      </c>
      <c r="D19" s="20">
        <v>16.0</v>
      </c>
      <c r="E19" s="20">
        <v>0.0</v>
      </c>
    </row>
    <row r="20">
      <c r="A20" s="20" t="s">
        <v>76</v>
      </c>
      <c r="B20" s="23">
        <v>1.0</v>
      </c>
      <c r="C20" s="23">
        <v>1.0</v>
      </c>
      <c r="D20" s="20">
        <v>2.0</v>
      </c>
      <c r="E20" s="20">
        <v>1.0</v>
      </c>
    </row>
    <row r="21">
      <c r="A21" s="20" t="s">
        <v>77</v>
      </c>
      <c r="B21" s="23">
        <v>1.0</v>
      </c>
      <c r="C21" s="20" t="s">
        <v>9</v>
      </c>
      <c r="D21" s="20">
        <v>5.0</v>
      </c>
      <c r="E21" s="20">
        <v>0.0</v>
      </c>
    </row>
    <row r="22">
      <c r="A22" s="20" t="s">
        <v>78</v>
      </c>
      <c r="B22" s="23">
        <v>0.8214</v>
      </c>
      <c r="C22" s="23">
        <v>0.75</v>
      </c>
      <c r="D22" s="20">
        <v>14.0</v>
      </c>
      <c r="E22" s="20">
        <v>4.0</v>
      </c>
    </row>
    <row r="23">
      <c r="A23" s="20" t="s">
        <v>79</v>
      </c>
      <c r="B23" s="23">
        <v>0.75</v>
      </c>
      <c r="C23" s="23">
        <v>1.0</v>
      </c>
      <c r="D23" s="20">
        <v>9.0</v>
      </c>
      <c r="E23" s="20">
        <v>4.0</v>
      </c>
    </row>
    <row r="24">
      <c r="A24" s="20" t="s">
        <v>80</v>
      </c>
      <c r="B24" s="23">
        <v>0.84</v>
      </c>
      <c r="C24" s="23">
        <v>1.0</v>
      </c>
      <c r="D24" s="20">
        <v>25.0</v>
      </c>
      <c r="E24" s="20">
        <v>1.0</v>
      </c>
    </row>
    <row r="25">
      <c r="A25" s="20" t="s">
        <v>81</v>
      </c>
      <c r="B25" s="23">
        <v>0.9861</v>
      </c>
      <c r="C25" s="23">
        <v>0.5714</v>
      </c>
      <c r="D25" s="20">
        <v>36.0</v>
      </c>
      <c r="E25" s="20">
        <v>7.0</v>
      </c>
    </row>
    <row r="27">
      <c r="A27" s="20" t="s">
        <v>69</v>
      </c>
      <c r="B27" s="20" t="s">
        <v>87</v>
      </c>
      <c r="C27" s="20" t="s">
        <v>88</v>
      </c>
      <c r="D27" s="20" t="s">
        <v>89</v>
      </c>
    </row>
    <row r="28">
      <c r="A28" s="24">
        <v>1.0</v>
      </c>
      <c r="B28" s="20">
        <v>11.0</v>
      </c>
      <c r="C28" s="20">
        <v>105.0</v>
      </c>
      <c r="D28" s="20">
        <v>25.0</v>
      </c>
    </row>
    <row r="29">
      <c r="A29" s="24">
        <v>4.0</v>
      </c>
      <c r="B29" s="20">
        <v>8.0</v>
      </c>
      <c r="C29" s="20">
        <v>56.0</v>
      </c>
      <c r="D29" s="20">
        <v>9.0</v>
      </c>
    </row>
    <row r="30">
      <c r="A30" s="20" t="s">
        <v>34</v>
      </c>
      <c r="B30" s="20">
        <v>12.0</v>
      </c>
      <c r="C30" s="20">
        <v>108.0</v>
      </c>
      <c r="D30" s="20">
        <v>11.0</v>
      </c>
    </row>
    <row r="31">
      <c r="A31" s="20" t="s">
        <v>37</v>
      </c>
      <c r="B31" s="20">
        <v>3.0</v>
      </c>
      <c r="C31" s="20">
        <v>48.0</v>
      </c>
      <c r="D31" s="20">
        <v>16.0</v>
      </c>
    </row>
    <row r="32">
      <c r="A32" s="20" t="s">
        <v>90</v>
      </c>
      <c r="B32" s="20">
        <v>3.0</v>
      </c>
      <c r="C32" s="20">
        <v>26.0</v>
      </c>
      <c r="D32" s="20">
        <v>16.0</v>
      </c>
    </row>
    <row r="33">
      <c r="A33" s="20" t="s">
        <v>91</v>
      </c>
      <c r="B33" s="20">
        <v>2.0</v>
      </c>
      <c r="C33" s="20">
        <v>10.0</v>
      </c>
      <c r="D33" s="20">
        <v>5.0</v>
      </c>
    </row>
    <row r="34">
      <c r="A34" s="20" t="s">
        <v>92</v>
      </c>
      <c r="B34" s="20">
        <v>8.0</v>
      </c>
      <c r="C34" s="20">
        <v>69.0</v>
      </c>
      <c r="D34" s="20">
        <v>24.0</v>
      </c>
    </row>
    <row r="35">
      <c r="A35" s="20" t="s">
        <v>93</v>
      </c>
      <c r="B35" s="20">
        <v>10.0</v>
      </c>
      <c r="C35" s="20">
        <v>73.0</v>
      </c>
      <c r="D35" s="20">
        <v>9.0</v>
      </c>
    </row>
    <row r="36">
      <c r="A36" s="24">
        <v>9.0</v>
      </c>
      <c r="B36" s="20">
        <v>144.0</v>
      </c>
      <c r="C36" s="20">
        <v>7.0</v>
      </c>
      <c r="D36" s="20">
        <v>49.0</v>
      </c>
    </row>
    <row r="37">
      <c r="A37" s="24">
        <v>10.0</v>
      </c>
      <c r="B37" s="20">
        <v>111.0</v>
      </c>
      <c r="C37" s="20">
        <v>6.0</v>
      </c>
      <c r="D37" s="20">
        <v>49.0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2024-01-26T14:00:27Z</dcterms:created>
  <dc:creator>Alexia Maharea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0x010100A36B653C8ECD8F4E885CD01247ADD603</vt:lpwstr>
  </property>
</Properties>
</file>